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Y:\PRJ\Apr17\"/>
    </mc:Choice>
  </mc:AlternateContent>
  <bookViews>
    <workbookView xWindow="825" yWindow="945" windowWidth="10485" windowHeight="6900" tabRatio="824" activeTab="1"/>
  </bookViews>
  <sheets>
    <sheet name="Dates" sheetId="33" r:id="rId1"/>
    <sheet name="Contents" sheetId="41" r:id="rId2"/>
    <sheet name="1tab" sheetId="19" r:id="rId3"/>
    <sheet name="2tab" sheetId="14" r:id="rId4"/>
    <sheet name="3atab" sheetId="39" r:id="rId5"/>
    <sheet name="3btab" sheetId="38" r:id="rId6"/>
    <sheet name="3ctab" sheetId="40" r:id="rId7"/>
    <sheet name="3dtab" sheetId="42" r:id="rId8"/>
    <sheet name="4atab" sheetId="13" r:id="rId9"/>
    <sheet name="4btab" sheetId="35" r:id="rId10"/>
    <sheet name="4ctab" sheetId="30" r:id="rId11"/>
    <sheet name="5atab" sheetId="15" r:id="rId12"/>
    <sheet name="5btab" sheetId="26" r:id="rId13"/>
    <sheet name="6tab" sheetId="20" r:id="rId14"/>
    <sheet name="7atab" sheetId="18" r:id="rId15"/>
    <sheet name="7btab" sheetId="25" r:id="rId16"/>
    <sheet name="7ctab" sheetId="24" r:id="rId17"/>
    <sheet name="7dtab" sheetId="43" r:id="rId18"/>
    <sheet name="7etab" sheetId="44" r:id="rId19"/>
    <sheet name="8tab" sheetId="45" r:id="rId20"/>
    <sheet name="9atab" sheetId="17" r:id="rId21"/>
    <sheet name="9btab" sheetId="31" r:id="rId22"/>
    <sheet name="9ctab" sheetId="37" r:id="rId23"/>
  </sheets>
  <definedNames>
    <definedName name="_Order1" hidden="1">255</definedName>
    <definedName name="_Order2" hidden="1">255</definedName>
    <definedName name="_Regression_Int" localSheetId="2" hidden="1">1</definedName>
    <definedName name="_Regression_Int" localSheetId="3" hidden="1">1</definedName>
    <definedName name="_Regression_Int" localSheetId="8" hidden="1">1</definedName>
    <definedName name="_Regression_Int" localSheetId="10" hidden="1">1</definedName>
    <definedName name="_Regression_Int" localSheetId="11" hidden="1">1</definedName>
    <definedName name="_Regression_Int" localSheetId="12" hidden="1">1</definedName>
    <definedName name="_Regression_Int" localSheetId="13" hidden="1">1</definedName>
    <definedName name="_Regression_Int" localSheetId="14" hidden="1">1</definedName>
    <definedName name="_Regression_Int" localSheetId="15" hidden="1">1</definedName>
    <definedName name="_Regression_Int" localSheetId="16" hidden="1">1</definedName>
    <definedName name="_Regression_Int" localSheetId="17" hidden="1">1</definedName>
    <definedName name="_Regression_Int" localSheetId="18" hidden="1">1</definedName>
    <definedName name="_Regression_Int" localSheetId="20" hidden="1">1</definedName>
    <definedName name="_Regression_Int" localSheetId="21" hidden="1">1</definedName>
    <definedName name="HTML_CodePage" hidden="1">1252</definedName>
    <definedName name="HTML_Description" hidden="1">""</definedName>
    <definedName name="HTML_Email" hidden="1">""</definedName>
    <definedName name="HTML_Header" localSheetId="3" hidden="1">"US_PRICE"</definedName>
    <definedName name="HTML_Header" localSheetId="13" hidden="1">"US_COAL"</definedName>
    <definedName name="HTML_Header" hidden="1">""</definedName>
    <definedName name="HTML_LastUpdate" localSheetId="3" hidden="1">"5/28/98"</definedName>
    <definedName name="HTML_LastUpdate" localSheetId="13" hidden="1">"5/15/98"</definedName>
    <definedName name="HTML_LastUpdate" hidden="1">"6/2/98"</definedName>
    <definedName name="HTML_LineAfter" hidden="1">FALSE</definedName>
    <definedName name="HTML_LineBefore" hidden="1">FALSE</definedName>
    <definedName name="HTML_Name" hidden="1">"Arti Choxi -"</definedName>
    <definedName name="HTML_OBDlg2" hidden="1">TRUE</definedName>
    <definedName name="HTML_OBDlg4" hidden="1">TRUE</definedName>
    <definedName name="HTML_OS" hidden="1">0</definedName>
    <definedName name="HTML_PathFile" localSheetId="3" hidden="1">"H:\PRJ\STEO_NEW\MyHTML.htm"</definedName>
    <definedName name="HTML_PathFile" localSheetId="13" hidden="1">"H:\PRJ\STEO_NEW\9tabb.htm"</definedName>
    <definedName name="HTML_PathFile" hidden="1">"H:\PRJ\STEO_NEW\5TABB.htm"</definedName>
    <definedName name="HTML_Title" localSheetId="3" hidden="1">"us_price"</definedName>
    <definedName name="HTML_Title" localSheetId="13" hidden="1">"Us_coal"</definedName>
    <definedName name="HTML_Title" hidden="1">""</definedName>
    <definedName name="_xlnm.Print_Area" localSheetId="2">'1tab'!$B$1:$AL$70</definedName>
    <definedName name="_xlnm.Print_Area" localSheetId="3">'2tab'!$B$1:$AL$40</definedName>
    <definedName name="_xlnm.Print_Area" localSheetId="4">'3atab'!$B$1:$AL$48</definedName>
    <definedName name="_xlnm.Print_Area" localSheetId="5">'3btab'!$B$1:$AL$54</definedName>
    <definedName name="_xlnm.Print_Area" localSheetId="6">'3ctab'!$B$1:$AL$38</definedName>
    <definedName name="_xlnm.Print_Area" localSheetId="7">'3dtab'!$B$1:$BV$43</definedName>
    <definedName name="_xlnm.Print_Area" localSheetId="8">'4atab'!$B$1:$AL$63</definedName>
    <definedName name="_xlnm.Print_Area" localSheetId="9">'4btab'!$B$1:$AL$63</definedName>
    <definedName name="_xlnm.Print_Area" localSheetId="10">'4ctab'!$B$1:$AL$28</definedName>
    <definedName name="_xlnm.Print_Area" localSheetId="11">'5atab'!$B$1:$AL$39</definedName>
    <definedName name="_xlnm.Print_Area" localSheetId="12">'5btab'!$B$1:$AL$40</definedName>
    <definedName name="_xlnm.Print_Area" localSheetId="13">'6tab'!$B$1:$AL$46</definedName>
    <definedName name="_xlnm.Print_Area" localSheetId="14">'7atab'!$B$1:$AL$39</definedName>
    <definedName name="_xlnm.Print_Area" localSheetId="15">'7btab'!$B$1:$AL$53</definedName>
    <definedName name="_xlnm.Print_Area" localSheetId="16">'7ctab'!$B$1:$AL$49</definedName>
    <definedName name="_xlnm.Print_Area" localSheetId="17">'7dtab'!$B$1:$N$68</definedName>
    <definedName name="_xlnm.Print_Area" localSheetId="18">'7etab'!$B$1:$N$43</definedName>
    <definedName name="_xlnm.Print_Area" localSheetId="19">'8tab'!$B$1:$N$55</definedName>
    <definedName name="_xlnm.Print_Area" localSheetId="20">'9atab'!$B$1:$AL$63</definedName>
    <definedName name="_xlnm.Print_Area" localSheetId="21">'9btab'!$B$1:$AL$55</definedName>
    <definedName name="_xlnm.Print_Area" localSheetId="22">'9ctab'!$B$1:$AL$48</definedName>
    <definedName name="_xlnm.Print_Area" localSheetId="1">Contents!$A$3:$B$29</definedName>
  </definedNames>
  <calcPr calcId="152511"/>
</workbook>
</file>

<file path=xl/calcChain.xml><?xml version="1.0" encoding="utf-8"?>
<calcChain xmlns="http://schemas.openxmlformats.org/spreadsheetml/2006/main">
  <c r="B2" i="37" l="1"/>
  <c r="B2" i="31"/>
  <c r="B2" i="17"/>
  <c r="B2" i="45"/>
  <c r="B2" i="44"/>
  <c r="B2" i="43"/>
  <c r="B2" i="24"/>
  <c r="B2" i="25"/>
  <c r="B2" i="18"/>
  <c r="B2" i="20"/>
  <c r="B2" i="26"/>
  <c r="B2" i="15"/>
  <c r="B2" i="30"/>
  <c r="B2" i="35"/>
  <c r="B2" i="13"/>
  <c r="B2" i="42"/>
  <c r="B2" i="40"/>
  <c r="B2" i="38"/>
  <c r="B2" i="39"/>
  <c r="B2" i="14"/>
  <c r="B2" i="19"/>
  <c r="D5" i="33"/>
  <c r="C11" i="33"/>
  <c r="C3" i="45"/>
  <c r="O3" i="45"/>
  <c r="AA3" i="45"/>
  <c r="AM3" i="45"/>
  <c r="AY3" i="45"/>
  <c r="BK3" i="45" s="1"/>
  <c r="C3" i="44"/>
  <c r="O3" i="44"/>
  <c r="AA3" i="44" s="1"/>
  <c r="AM3" i="44" s="1"/>
  <c r="AY3" i="44" s="1"/>
  <c r="BK3" i="44" s="1"/>
  <c r="C3" i="43"/>
  <c r="O3" i="43" s="1"/>
  <c r="AA3" i="43" s="1"/>
  <c r="AM3" i="43" s="1"/>
  <c r="AY3" i="43" s="1"/>
  <c r="BK3" i="43" s="1"/>
  <c r="C3" i="42"/>
  <c r="O3" i="42"/>
  <c r="AA3" i="42"/>
  <c r="AM3" i="42" s="1"/>
  <c r="AY3" i="42" s="1"/>
  <c r="BK3" i="42" s="1"/>
  <c r="C3" i="19"/>
  <c r="O3" i="19"/>
  <c r="AA3" i="19"/>
  <c r="AM3" i="19"/>
  <c r="AY3" i="19"/>
  <c r="BK3" i="19" s="1"/>
  <c r="C3" i="14"/>
  <c r="O3" i="14"/>
  <c r="AA3" i="14" s="1"/>
  <c r="AM3" i="14" s="1"/>
  <c r="AY3" i="14" s="1"/>
  <c r="BK3" i="14" s="1"/>
  <c r="C3" i="39"/>
  <c r="O3" i="39" s="1"/>
  <c r="AA3" i="39" s="1"/>
  <c r="AM3" i="39"/>
  <c r="AY3" i="39" s="1"/>
  <c r="BK3" i="39" s="1"/>
  <c r="C3" i="38"/>
  <c r="O3" i="38" s="1"/>
  <c r="AA3" i="38" s="1"/>
  <c r="AM3" i="38" s="1"/>
  <c r="AY3" i="38" s="1"/>
  <c r="BK3" i="38" s="1"/>
  <c r="C3" i="40"/>
  <c r="O3" i="40" s="1"/>
  <c r="AA3" i="40" s="1"/>
  <c r="AM3" i="40" s="1"/>
  <c r="AY3" i="40" s="1"/>
  <c r="BK3" i="40" s="1"/>
  <c r="C3" i="13"/>
  <c r="O3" i="13"/>
  <c r="AA3" i="13"/>
  <c r="AM3" i="13"/>
  <c r="AY3" i="13" s="1"/>
  <c r="BK3" i="13" s="1"/>
  <c r="C3" i="35"/>
  <c r="O3" i="35" s="1"/>
  <c r="AA3" i="35" s="1"/>
  <c r="AM3" i="35" s="1"/>
  <c r="AY3" i="35" s="1"/>
  <c r="BK3" i="35" s="1"/>
  <c r="C3" i="30"/>
  <c r="O3" i="30"/>
  <c r="AA3" i="30"/>
  <c r="AM3" i="30" s="1"/>
  <c r="AY3" i="30" s="1"/>
  <c r="BK3" i="30" s="1"/>
  <c r="C3" i="15"/>
  <c r="O3" i="15"/>
  <c r="AA3" i="15" s="1"/>
  <c r="AM3" i="15" s="1"/>
  <c r="AY3" i="15"/>
  <c r="BK3" i="15" s="1"/>
  <c r="C3" i="26"/>
  <c r="O3" i="26"/>
  <c r="AA3" i="26"/>
  <c r="AM3" i="26"/>
  <c r="AY3" i="26" s="1"/>
  <c r="BK3" i="26" s="1"/>
  <c r="C3" i="20"/>
  <c r="O3" i="20" s="1"/>
  <c r="AA3" i="20" s="1"/>
  <c r="AM3" i="20" s="1"/>
  <c r="AY3" i="20" s="1"/>
  <c r="BK3" i="20" s="1"/>
  <c r="C3" i="18"/>
  <c r="O3" i="18"/>
  <c r="AA3" i="18"/>
  <c r="AM3" i="18" s="1"/>
  <c r="AY3" i="18" s="1"/>
  <c r="BK3" i="18" s="1"/>
  <c r="C3" i="25"/>
  <c r="O3" i="25"/>
  <c r="AA3" i="25" s="1"/>
  <c r="AM3" i="25" s="1"/>
  <c r="AY3" i="25"/>
  <c r="BK3" i="25" s="1"/>
  <c r="C3" i="24"/>
  <c r="O3" i="24"/>
  <c r="AA3" i="24"/>
  <c r="AM3" i="24"/>
  <c r="AY3" i="24" s="1"/>
  <c r="BK3" i="24" s="1"/>
  <c r="C3" i="17"/>
  <c r="O3" i="17" s="1"/>
  <c r="AA3" i="17" s="1"/>
  <c r="AM3" i="17" s="1"/>
  <c r="AY3" i="17"/>
  <c r="BK3" i="17"/>
  <c r="C3" i="31"/>
  <c r="O3" i="31"/>
  <c r="AA3" i="31"/>
  <c r="AM3" i="31" s="1"/>
  <c r="AY3" i="31" s="1"/>
  <c r="BK3" i="31" s="1"/>
  <c r="C3" i="37"/>
  <c r="O3" i="37"/>
  <c r="AA3" i="37" s="1"/>
  <c r="AM3" i="37" s="1"/>
  <c r="AY3" i="37" s="1"/>
  <c r="BK3" i="37" s="1"/>
  <c r="B6" i="41"/>
  <c r="D11" i="33"/>
  <c r="E11" i="33" s="1"/>
  <c r="O11" i="33"/>
  <c r="F11" i="33"/>
  <c r="G11" i="33" l="1"/>
  <c r="P11" i="33"/>
  <c r="AA11" i="33"/>
  <c r="AB11" i="33" l="1"/>
  <c r="AM11" i="33"/>
  <c r="Q11" i="33"/>
  <c r="H11" i="33"/>
  <c r="F74" i="43"/>
  <c r="O74" i="43"/>
  <c r="D74" i="43"/>
  <c r="E74" i="43"/>
  <c r="C74" i="43"/>
  <c r="I11" i="33" l="1"/>
  <c r="R11" i="33"/>
  <c r="AY11" i="33"/>
  <c r="AN11" i="33"/>
  <c r="AC11" i="33"/>
  <c r="AA74" i="43" l="1"/>
  <c r="J11" i="33"/>
  <c r="AZ11" i="33"/>
  <c r="BK11" i="33"/>
  <c r="P74" i="43"/>
  <c r="AD11" i="33"/>
  <c r="S11" i="33"/>
  <c r="G74" i="43"/>
  <c r="AO11" i="33"/>
  <c r="AM74" i="43" l="1"/>
  <c r="H74" i="43"/>
  <c r="AB74" i="43"/>
  <c r="AE11" i="33"/>
  <c r="Q74" i="43"/>
  <c r="AP11" i="33"/>
  <c r="T11" i="33"/>
  <c r="BL11" i="33"/>
  <c r="K11" i="33"/>
  <c r="BA11" i="33"/>
  <c r="I74" i="43" l="1"/>
  <c r="AF11" i="33"/>
  <c r="BB11" i="33"/>
  <c r="L11" i="33"/>
  <c r="AC74" i="43"/>
  <c r="U11" i="33"/>
  <c r="BM11" i="33"/>
  <c r="AN74" i="43"/>
  <c r="AQ11" i="33"/>
  <c r="AY74" i="43"/>
  <c r="R74" i="43"/>
  <c r="AD74" i="43" l="1"/>
  <c r="M11" i="33"/>
  <c r="AO74" i="43"/>
  <c r="J74" i="43"/>
  <c r="AZ74" i="43"/>
  <c r="BC11" i="33"/>
  <c r="AG11" i="33"/>
  <c r="BN11" i="33"/>
  <c r="AR11" i="33"/>
  <c r="S74" i="43"/>
  <c r="V11" i="33"/>
  <c r="BK74" i="43"/>
  <c r="AP74" i="43" l="1"/>
  <c r="BB74" i="43"/>
  <c r="N11" i="33"/>
  <c r="AS11" i="33"/>
  <c r="BO11" i="33"/>
  <c r="BL74" i="43"/>
  <c r="BA74" i="43"/>
  <c r="T74" i="43"/>
  <c r="AH11" i="33"/>
  <c r="K74" i="43"/>
  <c r="W11" i="33"/>
  <c r="AE74" i="43"/>
  <c r="BD11" i="33"/>
  <c r="AI11" i="33" l="1"/>
  <c r="BP11" i="33"/>
  <c r="AF74" i="43"/>
  <c r="U74" i="43"/>
  <c r="X11" i="33"/>
  <c r="L74" i="43"/>
  <c r="BE11" i="33"/>
  <c r="BM74" i="43"/>
  <c r="AQ74" i="43"/>
  <c r="AT11" i="33"/>
  <c r="AG74" i="43" l="1"/>
  <c r="BQ11" i="33"/>
  <c r="M74" i="43"/>
  <c r="BN74" i="43"/>
  <c r="BF11" i="33"/>
  <c r="N74" i="43"/>
  <c r="AR74" i="43"/>
  <c r="V74" i="43"/>
  <c r="AU11" i="33"/>
  <c r="BC74" i="43"/>
  <c r="Y11" i="33"/>
  <c r="AJ11" i="33"/>
  <c r="AV11" i="33" l="1"/>
  <c r="AS74" i="43"/>
  <c r="AK11" i="33"/>
  <c r="BR11" i="33"/>
  <c r="AH74" i="43"/>
  <c r="BD74" i="43"/>
  <c r="BO74" i="43"/>
  <c r="Z11" i="33"/>
  <c r="W74" i="43"/>
  <c r="BG11" i="33"/>
  <c r="AT74" i="43" l="1"/>
  <c r="BE74" i="43"/>
  <c r="BP74" i="43"/>
  <c r="X74" i="43"/>
  <c r="AI74" i="43"/>
  <c r="BH11" i="33"/>
  <c r="BS11" i="33"/>
  <c r="AL11" i="33"/>
  <c r="AW11" i="33"/>
  <c r="BQ74" i="43" l="1"/>
  <c r="Z74" i="43"/>
  <c r="BF74" i="43"/>
  <c r="AU74" i="43"/>
  <c r="AJ74" i="43"/>
  <c r="Y74" i="43"/>
  <c r="AX11" i="33"/>
  <c r="BT11" i="33"/>
  <c r="BI11" i="33"/>
  <c r="AV74" i="43" l="1"/>
  <c r="BG74" i="43"/>
  <c r="AL74" i="43"/>
  <c r="BR74" i="43"/>
  <c r="AK74" i="43"/>
  <c r="BJ11" i="33"/>
  <c r="BU11" i="33"/>
  <c r="AW74" i="43" l="1"/>
  <c r="BH74" i="43"/>
  <c r="BS74" i="43"/>
  <c r="AX74" i="43"/>
  <c r="BV11" i="33"/>
  <c r="BJ74" i="43" l="1"/>
  <c r="BT74" i="43"/>
  <c r="BI74" i="43"/>
  <c r="BU74" i="43" l="1"/>
  <c r="BV74" i="43"/>
</calcChain>
</file>

<file path=xl/sharedStrings.xml><?xml version="1.0" encoding="utf-8"?>
<sst xmlns="http://schemas.openxmlformats.org/spreadsheetml/2006/main" count="3653" uniqueCount="1309">
  <si>
    <t>(a) Conventional hydroelectric power only.  Hydroelectricity generated by pumped storage is not included in renewable energy.</t>
  </si>
  <si>
    <t>(b) Total highway travel includes gasoline and diesel fuel vehicles.</t>
  </si>
  <si>
    <r>
      <t>Historical data</t>
    </r>
    <r>
      <rPr>
        <sz val="8"/>
        <rFont val="Arial"/>
        <family val="2"/>
      </rPr>
      <t>: Latest data available from U.S. Department of Commerce, Bureau of Economic Analysis; Federal Reserve System, Statistical release G17; Federal Highway Administration;</t>
    </r>
  </si>
  <si>
    <t>and Federal Aviation Administration.</t>
  </si>
  <si>
    <r>
      <t>Historical data</t>
    </r>
    <r>
      <rPr>
        <sz val="8"/>
        <rFont val="Arial"/>
        <family val="2"/>
      </rPr>
      <t>: Latest data available from U.S. Department of Commerce, Bureau of Economic Analysis; Federal Reserve System, Statistical release G17.</t>
    </r>
  </si>
  <si>
    <r>
      <t>Projections:</t>
    </r>
    <r>
      <rPr>
        <sz val="8"/>
        <rFont val="Arial"/>
        <family val="2"/>
      </rPr>
      <t xml:space="preserve"> Macroeconomic projections are based on the Global Insight Model of the U.S. Economy.</t>
    </r>
  </si>
  <si>
    <t>U.S. Cooling Degree-Days</t>
  </si>
  <si>
    <t>ESICUUS</t>
  </si>
  <si>
    <t>ESCMUUS</t>
  </si>
  <si>
    <t xml:space="preserve">   Henry Hub Spot Price</t>
  </si>
  <si>
    <t>TDLOPUS</t>
  </si>
  <si>
    <t>Residential Sector</t>
  </si>
  <si>
    <t>Commercial Sector</t>
  </si>
  <si>
    <t>Percent change from prior year</t>
  </si>
  <si>
    <t xml:space="preserve">   Refiner Prices to End Users</t>
  </si>
  <si>
    <t xml:space="preserve">   Refiner Wholesale Price</t>
  </si>
  <si>
    <t xml:space="preserve">   Gasoline Regular Grade Retail Prices Including Taxes</t>
  </si>
  <si>
    <t xml:space="preserve">   Gasoline All Grades Including Taxes</t>
  </si>
  <si>
    <t>Surplus Crude Oil Production Capacity</t>
  </si>
  <si>
    <t>NGNWPUS</t>
  </si>
  <si>
    <t>DKEUDUS</t>
  </si>
  <si>
    <t>Price Indexes</t>
  </si>
  <si>
    <t>Producer Price Index: All Commodities</t>
  </si>
  <si>
    <t>REICBUS</t>
  </si>
  <si>
    <t>OWICBUS</t>
  </si>
  <si>
    <t>WWCCBUS</t>
  </si>
  <si>
    <t>SORCBUS</t>
  </si>
  <si>
    <t>RERCBUS</t>
  </si>
  <si>
    <t>RETCBUS</t>
  </si>
  <si>
    <t>GDPQXUS_PCT</t>
  </si>
  <si>
    <t>GDPDIUS_PCT</t>
  </si>
  <si>
    <t>YD87OUS_PCT</t>
  </si>
  <si>
    <t>ZOMNIUS_PCT</t>
  </si>
  <si>
    <t>Industrial Sector</t>
  </si>
  <si>
    <t>HVTCBUS</t>
  </si>
  <si>
    <t>GETCBUS</t>
  </si>
  <si>
    <t>SOTCBUS</t>
  </si>
  <si>
    <t xml:space="preserve">   Power Generation Fuel Costs (dollars per million Btu)</t>
  </si>
  <si>
    <t>WWTCBUS</t>
  </si>
  <si>
    <t>OWTCBUS</t>
  </si>
  <si>
    <t>Households (Thousands)</t>
  </si>
  <si>
    <t>ZWCD_NEC</t>
  </si>
  <si>
    <t>ZWCD_MAC</t>
  </si>
  <si>
    <t>ZWCD_ENC</t>
  </si>
  <si>
    <t>ZWCD_WNC</t>
  </si>
  <si>
    <t>ZWCD_ESC</t>
  </si>
  <si>
    <t>ZWCD_WSC</t>
  </si>
  <si>
    <t>EOTCBUS</t>
  </si>
  <si>
    <t>BDTCBUS</t>
  </si>
  <si>
    <t>ZWCD_MTN</t>
  </si>
  <si>
    <t>ZWCD_PAC</t>
  </si>
  <si>
    <t>Dry Natural Gas Production</t>
  </si>
  <si>
    <t>Coal Market Indicators</t>
  </si>
  <si>
    <t xml:space="preserve">   Coal Miner Productivity</t>
  </si>
  <si>
    <t xml:space="preserve">   Hydroelectric Power (a) </t>
  </si>
  <si>
    <t>Vehicle Miles Traveled (a)</t>
  </si>
  <si>
    <t>WWICBUS</t>
  </si>
  <si>
    <t xml:space="preserve">   Total Raw Steel Production</t>
  </si>
  <si>
    <t xml:space="preserve">   Cost of Coal to Electric Utilities</t>
  </si>
  <si>
    <t>CLMRHUS</t>
  </si>
  <si>
    <t xml:space="preserve">      (Dollars per million Btu)</t>
  </si>
  <si>
    <t xml:space="preserve">      (Tons per hour)</t>
  </si>
  <si>
    <t xml:space="preserve">      (Million short tons per day)</t>
  </si>
  <si>
    <t>CLSOPUS</t>
  </si>
  <si>
    <t>CLSKPUS</t>
  </si>
  <si>
    <t>CLPS_EP</t>
  </si>
  <si>
    <t xml:space="preserve">      Electric Power Sector</t>
  </si>
  <si>
    <t xml:space="preserve">      Retail and General Industry</t>
  </si>
  <si>
    <t>GECCBUS</t>
  </si>
  <si>
    <t>GEECBUS</t>
  </si>
  <si>
    <t>ZWHD_NEC</t>
  </si>
  <si>
    <t>Table 5b. U.S. Regional Natural Gas Prices</t>
  </si>
  <si>
    <t>ZWHD_MAC</t>
  </si>
  <si>
    <t>ZWHD_ENC</t>
  </si>
  <si>
    <t>ZWHD_WNC</t>
  </si>
  <si>
    <t>ZWHD_ESC</t>
  </si>
  <si>
    <t>ZWHD_WSC</t>
  </si>
  <si>
    <t>ZWHD_MTN</t>
  </si>
  <si>
    <t>ZWHD_PAC</t>
  </si>
  <si>
    <t>Electricity Supply (billion kilowatthours per day)</t>
  </si>
  <si>
    <t>Electricity Consumption (billion kilowatthours per day)</t>
  </si>
  <si>
    <t>RFPS_EP</t>
  </si>
  <si>
    <t>DKPS_EP</t>
  </si>
  <si>
    <t xml:space="preserve">   Residual Fuel (mmb)</t>
  </si>
  <si>
    <t xml:space="preserve">   Distillate Fuel (mmb)</t>
  </si>
  <si>
    <t xml:space="preserve">   Coal (mmst)</t>
  </si>
  <si>
    <t>Total non-OPEC liquids</t>
  </si>
  <si>
    <t xml:space="preserve">   Ecuador</t>
  </si>
  <si>
    <t>copr_ec</t>
  </si>
  <si>
    <t xml:space="preserve">      OPEC Total</t>
  </si>
  <si>
    <t>Total OPEC Supply</t>
  </si>
  <si>
    <t xml:space="preserve">   Coal</t>
  </si>
  <si>
    <t xml:space="preserve">   Natural Gas</t>
  </si>
  <si>
    <t xml:space="preserve">   Other Gases</t>
  </si>
  <si>
    <t xml:space="preserve">   Nuclear</t>
  </si>
  <si>
    <t xml:space="preserve">      Geothermal</t>
  </si>
  <si>
    <t xml:space="preserve">      Solar</t>
  </si>
  <si>
    <t xml:space="preserve">      Wind</t>
  </si>
  <si>
    <t>(million barrels per day)</t>
  </si>
  <si>
    <t>Wholesale/Spot</t>
  </si>
  <si>
    <t>End-of-period Fuel Inventories Held by Electric Power Sector</t>
  </si>
  <si>
    <t>(d) Primary stocks are held at the mines and distribution points.</t>
  </si>
  <si>
    <t xml:space="preserve">   Secondary Inventories</t>
  </si>
  <si>
    <t>(billion cubic feet per day)</t>
  </si>
  <si>
    <t xml:space="preserve">   Brent Spot Average</t>
  </si>
  <si>
    <t>BREPUUS</t>
  </si>
  <si>
    <t>(billion kilowatt hours per day)</t>
  </si>
  <si>
    <t>(quadrillion Btu)</t>
  </si>
  <si>
    <t>WNTCBUS</t>
  </si>
  <si>
    <t>WNECBUS</t>
  </si>
  <si>
    <r>
      <t>Table 9a.  U.S. Macroeconomic Indicators and CO</t>
    </r>
    <r>
      <rPr>
        <b/>
        <vertAlign val="subscript"/>
        <sz val="10"/>
        <color indexed="8"/>
        <rFont val="Arial"/>
        <family val="2"/>
      </rPr>
      <t>2</t>
    </r>
    <r>
      <rPr>
        <b/>
        <sz val="10"/>
        <color indexed="8"/>
        <rFont val="Arial"/>
        <family val="2"/>
      </rPr>
      <t xml:space="preserve"> Emissions</t>
    </r>
  </si>
  <si>
    <r>
      <t>Table 9a.  U.S. Macroeconomic Indicators and CO</t>
    </r>
    <r>
      <rPr>
        <u/>
        <vertAlign val="subscript"/>
        <sz val="10"/>
        <color indexed="12"/>
        <rFont val="Arial"/>
        <family val="2"/>
      </rPr>
      <t>2</t>
    </r>
    <r>
      <rPr>
        <u/>
        <sz val="10"/>
        <color indexed="12"/>
        <rFont val="Arial"/>
        <family val="2"/>
      </rPr>
      <t xml:space="preserve"> Emissions </t>
    </r>
  </si>
  <si>
    <t>(dollars per barrel)</t>
  </si>
  <si>
    <t>(dollars per million Btu)</t>
  </si>
  <si>
    <t xml:space="preserve">Table Beginning Year--- </t>
  </si>
  <si>
    <t xml:space="preserve">Table Beginning Quarter--- </t>
  </si>
  <si>
    <t>Crude Oil Production (a)</t>
  </si>
  <si>
    <t>Coal (b)</t>
  </si>
  <si>
    <r>
      <t xml:space="preserve">Crude Oil </t>
    </r>
    <r>
      <rPr>
        <sz val="8"/>
        <color indexed="8"/>
        <rFont val="Arial"/>
        <family val="2"/>
      </rPr>
      <t>(dollars per barrel)</t>
    </r>
  </si>
  <si>
    <r>
      <t xml:space="preserve">   Power Generation Fuel Costs </t>
    </r>
    <r>
      <rPr>
        <sz val="8"/>
        <color indexed="8"/>
        <rFont val="Arial"/>
        <family val="2"/>
      </rPr>
      <t>(dollars per million Btu)</t>
    </r>
  </si>
  <si>
    <t xml:space="preserve">      No. 6 Residual Fuel Oil (a)</t>
  </si>
  <si>
    <t xml:space="preserve">         Fuel Ethanol Production</t>
  </si>
  <si>
    <t xml:space="preserve">   Total Commercial Inventory</t>
  </si>
  <si>
    <t xml:space="preserve">   Commercial Inventory</t>
  </si>
  <si>
    <t xml:space="preserve">         U.S. Total</t>
  </si>
  <si>
    <t xml:space="preserve">   Total Gasoline Inventories</t>
  </si>
  <si>
    <t xml:space="preserve">   Finished Gasoline Inventories</t>
  </si>
  <si>
    <t xml:space="preserve">   Gasoline Blending Components Inventories</t>
  </si>
  <si>
    <t xml:space="preserve">      Lower 48 States (excl GOM)</t>
  </si>
  <si>
    <t xml:space="preserve">         Lower 48 States (excl GOM)</t>
  </si>
  <si>
    <t xml:space="preserve">      Domestic Production (a)</t>
  </si>
  <si>
    <t xml:space="preserve">      Crude Oil Net Imports (c)</t>
  </si>
  <si>
    <t xml:space="preserve">      Crude Oil Adjustment (d)</t>
  </si>
  <si>
    <t xml:space="preserve">      Product Net Imports (c)</t>
  </si>
  <si>
    <t xml:space="preserve">      Product Inventory Net Withdrawals</t>
  </si>
  <si>
    <t xml:space="preserve">      SPR Net Withdrawals</t>
  </si>
  <si>
    <t xml:space="preserve">      Federal GOM (a)</t>
  </si>
  <si>
    <t xml:space="preserve">   Henry Hub Spot (dollars per million Btu) </t>
  </si>
  <si>
    <t>Energy Prices</t>
  </si>
  <si>
    <t>Prices (cents per gallon)</t>
  </si>
  <si>
    <t>Prices are not adjusted for inflation.</t>
  </si>
  <si>
    <t>Table 5c. U.S. Regional Natural Gas Prices  (dollars per thousand cubic feet)</t>
  </si>
  <si>
    <t>Prices</t>
  </si>
  <si>
    <t xml:space="preserve">   Henry Hub Spot (dollars per thousand cubic feet)</t>
  </si>
  <si>
    <r>
      <t>Natural Gas</t>
    </r>
    <r>
      <rPr>
        <sz val="8"/>
        <color indexed="8"/>
        <rFont val="Arial"/>
        <family val="2"/>
      </rPr>
      <t/>
    </r>
  </si>
  <si>
    <t>NGHHUUS</t>
  </si>
  <si>
    <t>Balancing Item (b)</t>
  </si>
  <si>
    <t xml:space="preserve">   Electric Power (c)</t>
  </si>
  <si>
    <t xml:space="preserve">   Waste Coal (a)</t>
  </si>
  <si>
    <t>ZWHD_NEC_10YR</t>
  </si>
  <si>
    <t>ZWHD_MAC_10YR</t>
  </si>
  <si>
    <t>ZWHD_ENC_10YR</t>
  </si>
  <si>
    <t>ZWHD_WNC_10YR</t>
  </si>
  <si>
    <t>ZWHD_SAC_10YR</t>
  </si>
  <si>
    <t>ZWHD_ESC_10YR</t>
  </si>
  <si>
    <t>ZWHD_WSC_10YR</t>
  </si>
  <si>
    <t>ZWHD_MTN_10YR</t>
  </si>
  <si>
    <t>ZWHD_PAC_10YR</t>
  </si>
  <si>
    <t>ZWHD_US_10YR</t>
  </si>
  <si>
    <t>ZWCD_NEC_10YR</t>
  </si>
  <si>
    <t>ZWCD_MAC_10YR</t>
  </si>
  <si>
    <t>ZWCD_ENC_10YR</t>
  </si>
  <si>
    <t>ZWCD_WNC_10YR</t>
  </si>
  <si>
    <t>ZWCD_SAC_10YR</t>
  </si>
  <si>
    <t>ZWCD_ESC_10YR</t>
  </si>
  <si>
    <t>ZWCD_WSC_10YR</t>
  </si>
  <si>
    <t>ZWCD_MTN_10YR</t>
  </si>
  <si>
    <t>ZWCD_PAC_10YR</t>
  </si>
  <si>
    <t>ZWCD_US_10YR</t>
  </si>
  <si>
    <t>Heating Degree Days</t>
  </si>
  <si>
    <t>Heating Degree Days, Prior 10-year Average</t>
  </si>
  <si>
    <t>Cooling Degree Days</t>
  </si>
  <si>
    <t>Cooling Degree Days, Prior 10-year Average</t>
  </si>
  <si>
    <r>
      <t xml:space="preserve">See </t>
    </r>
    <r>
      <rPr>
        <i/>
        <sz val="8"/>
        <rFont val="Arial"/>
        <family val="2"/>
      </rPr>
      <t>Change in Regional and U.S. Degree-Day Calculations</t>
    </r>
    <r>
      <rPr>
        <sz val="8"/>
        <rFont val="Arial"/>
        <family val="2"/>
      </rPr>
      <t xml:space="preserve"> (http://www.eia.gov/forecasts/steo/special/pdf/2012_sp_04.pdf) for more information.</t>
    </r>
  </si>
  <si>
    <t>Regions refer to U.S. Census divisions.  See "Census division" in EIA’s Energy Glossary (http://www.eia.gov/tools/glossary/) for a list of states in each region.</t>
  </si>
  <si>
    <r>
      <t>Historical data</t>
    </r>
    <r>
      <rPr>
        <sz val="8"/>
        <rFont val="Arial"/>
        <family val="2"/>
      </rPr>
      <t>: Latest data available from U.S. Department of Commerce, National Oceanic and Atmospheric Association (NOAA).</t>
    </r>
  </si>
  <si>
    <r>
      <t xml:space="preserve">Projections: </t>
    </r>
    <r>
      <rPr>
        <sz val="8"/>
        <rFont val="Arial"/>
        <family val="2"/>
      </rPr>
      <t>Based on forecasts by the NOAA Climate Prediction Center (http://www.cpc.ncep.noaa.gov/pacdir/DDdir/NHOME3.shtml).</t>
    </r>
  </si>
  <si>
    <r>
      <t>Notes:</t>
    </r>
    <r>
      <rPr>
        <sz val="8"/>
        <rFont val="Arial"/>
        <family val="2"/>
      </rPr>
      <t xml:space="preserve"> Regional degree days for each period are calculated by EIA as contemporaneous period population-weighted averages of</t>
    </r>
  </si>
  <si>
    <t>state degree day data published by the National Oceanic and Atmospheric Administration (NOAA).</t>
  </si>
  <si>
    <t xml:space="preserve">   Electric Power Sector (b)</t>
  </si>
  <si>
    <t>Discrepancy (c)</t>
  </si>
  <si>
    <t xml:space="preserve">   Total Crude Oil Input to Refineries</t>
  </si>
  <si>
    <t xml:space="preserve">         Distillate Fuel Oil</t>
  </si>
  <si>
    <t xml:space="preserve">         Jet Fuel</t>
  </si>
  <si>
    <t xml:space="preserve">         Residual Fuel Oil</t>
  </si>
  <si>
    <t>MGNIPUS</t>
  </si>
  <si>
    <t>MBNIPUS</t>
  </si>
  <si>
    <t>JFNIPUS</t>
  </si>
  <si>
    <t>DFNIPUS</t>
  </si>
  <si>
    <t>RFNIPUS</t>
  </si>
  <si>
    <t>UONIPUS</t>
  </si>
  <si>
    <t xml:space="preserve">         Unfinished Oils</t>
  </si>
  <si>
    <t>PPNIPUS</t>
  </si>
  <si>
    <t>Natural gas Henry Hub spot price from Reuter's News Service (http://www.reuters.com).</t>
  </si>
  <si>
    <t xml:space="preserve">         Other HC/Oxygenates</t>
  </si>
  <si>
    <t>OHNIPUS</t>
  </si>
  <si>
    <t>PSNIPUS</t>
  </si>
  <si>
    <t xml:space="preserve">   Average residential electricity</t>
  </si>
  <si>
    <t>EXRCH_US</t>
  </si>
  <si>
    <t xml:space="preserve">   usage per customer (kWh)</t>
  </si>
  <si>
    <t xml:space="preserve">   Total Consumption</t>
  </si>
  <si>
    <t xml:space="preserve">   Primary Inventories (d)</t>
  </si>
  <si>
    <t xml:space="preserve">   Retail and Other Industry</t>
  </si>
  <si>
    <t xml:space="preserve">      Electric Power Sector (a)</t>
  </si>
  <si>
    <t>ESTCU_NEC</t>
  </si>
  <si>
    <t>ESTCU_MAC</t>
  </si>
  <si>
    <t>ESTCU_ENC</t>
  </si>
  <si>
    <t>ESTCU_WNC</t>
  </si>
  <si>
    <t>ESTCU_SAC</t>
  </si>
  <si>
    <t>ESTCU_ESC</t>
  </si>
  <si>
    <t>ESTCU_WSC</t>
  </si>
  <si>
    <t>ESTCU_MTN</t>
  </si>
  <si>
    <t>ESTCU_PAC</t>
  </si>
  <si>
    <t>ESTCU_US</t>
  </si>
  <si>
    <t>CLSHPUS</t>
  </si>
  <si>
    <t xml:space="preserve">      Commercial &amp; Institutional …………</t>
  </si>
  <si>
    <t>CLPRPUS_TON</t>
  </si>
  <si>
    <t>CLPRPAR_TON</t>
  </si>
  <si>
    <t>CLPRPIR_TON</t>
  </si>
  <si>
    <t>CLPRPWR_TON</t>
  </si>
  <si>
    <t>CLSD_DRAW_TON</t>
  </si>
  <si>
    <t>CLIMPUS_TON</t>
  </si>
  <si>
    <t>CLEXPUS_TON</t>
  </si>
  <si>
    <t>CLEXPMC_TON</t>
  </si>
  <si>
    <t>CLEXPSC_TON</t>
  </si>
  <si>
    <t>CLNSPUS_TON</t>
  </si>
  <si>
    <t>CLST_DRAW_TON</t>
  </si>
  <si>
    <t>CLWCPUS_TON</t>
  </si>
  <si>
    <t>CLTSPUS_TON</t>
  </si>
  <si>
    <t>CLKCPUS_TON</t>
  </si>
  <si>
    <t>CLEPCON_TON</t>
  </si>
  <si>
    <t>CLZCPUS_TON</t>
  </si>
  <si>
    <t>CLHCPUS_TON</t>
  </si>
  <si>
    <t>CLYCPUS_TON</t>
  </si>
  <si>
    <t>CLTCPUS_TON</t>
  </si>
  <si>
    <t>CLAJPUS_TON</t>
  </si>
  <si>
    <t>Supply (million short tons)</t>
  </si>
  <si>
    <t>Consumption (million short tons)</t>
  </si>
  <si>
    <t xml:space="preserve">   Total World Consumption</t>
  </si>
  <si>
    <t>REECBUS</t>
  </si>
  <si>
    <t>RECCBUS</t>
  </si>
  <si>
    <t>Forecast Month -</t>
  </si>
  <si>
    <t>Domestic Tables:</t>
  </si>
  <si>
    <t>Renewables (c)</t>
  </si>
  <si>
    <t>Total Energy Consumption (d)</t>
  </si>
  <si>
    <t xml:space="preserve">   Retail Prices Including Taxes</t>
  </si>
  <si>
    <t xml:space="preserve">      Gasoline Regular Grade (b)</t>
  </si>
  <si>
    <t xml:space="preserve">      Gasoline All Grades (b)</t>
  </si>
  <si>
    <t>Column</t>
  </si>
  <si>
    <t xml:space="preserve">         Federal Gulf of Mexico (b)</t>
  </si>
  <si>
    <t>North America</t>
  </si>
  <si>
    <t xml:space="preserve">Table 1.  U.S. Energy Markets Summary </t>
  </si>
  <si>
    <t>Table 4c. U.S. Regional Gasoline Prices and Inventories</t>
  </si>
  <si>
    <t>Table 5a.  U.S. Natural Gas Supply, Consumption, and Inventories</t>
  </si>
  <si>
    <t>Table 6.  U.S. Coal Supply, Consumption, and Inventories</t>
  </si>
  <si>
    <t>Table 9b. U.S. Regional Macroeconomic Data</t>
  </si>
  <si>
    <t>Table 9c. U.S. Regional Weather Data</t>
  </si>
  <si>
    <t xml:space="preserve">      Coke Plants</t>
  </si>
  <si>
    <r>
      <t>Total All Sectors</t>
    </r>
    <r>
      <rPr>
        <sz val="8"/>
        <rFont val="Arial"/>
        <family val="2"/>
      </rPr>
      <t xml:space="preserve"> (a)</t>
    </r>
  </si>
  <si>
    <t xml:space="preserve">   Pacific contiguous</t>
  </si>
  <si>
    <t xml:space="preserve">   AK and HI</t>
  </si>
  <si>
    <r>
      <t>All Sectors</t>
    </r>
    <r>
      <rPr>
        <sz val="8"/>
        <rFont val="Arial"/>
        <family val="2"/>
      </rPr>
      <t xml:space="preserve"> (a)</t>
    </r>
  </si>
  <si>
    <t xml:space="preserve">   OECD</t>
  </si>
  <si>
    <t xml:space="preserve">      U.S. (50 States)</t>
  </si>
  <si>
    <t>papr_CA</t>
  </si>
  <si>
    <t>papr_MX</t>
  </si>
  <si>
    <t>papr_US</t>
  </si>
  <si>
    <t>papr_AR</t>
  </si>
  <si>
    <t>papr_BR</t>
  </si>
  <si>
    <t>papr_CO</t>
  </si>
  <si>
    <t>papr_OLA</t>
  </si>
  <si>
    <t>papr_NO</t>
  </si>
  <si>
    <t>papr_AJ</t>
  </si>
  <si>
    <t>papr_KZ</t>
  </si>
  <si>
    <t>papr_RS</t>
  </si>
  <si>
    <t>papr_MU</t>
  </si>
  <si>
    <t>papr_SY</t>
  </si>
  <si>
    <t>papr_YM</t>
  </si>
  <si>
    <t>papr_AS</t>
  </si>
  <si>
    <t>papr_CH</t>
  </si>
  <si>
    <t>papr_IN</t>
  </si>
  <si>
    <t>papr_MY</t>
  </si>
  <si>
    <t>papr_VM</t>
  </si>
  <si>
    <t>papr_EG</t>
  </si>
  <si>
    <t>papr_EK</t>
  </si>
  <si>
    <t>CXTCCO2</t>
  </si>
  <si>
    <t>papr_SU</t>
  </si>
  <si>
    <t xml:space="preserve">      U.S. Territories</t>
  </si>
  <si>
    <t xml:space="preserve">      Canada</t>
  </si>
  <si>
    <t xml:space="preserve">      Europe</t>
  </si>
  <si>
    <t xml:space="preserve">      Japan</t>
  </si>
  <si>
    <t xml:space="preserve">      Other OECD</t>
  </si>
  <si>
    <t xml:space="preserve">   Non-OECD</t>
  </si>
  <si>
    <t xml:space="preserve">      Former Soviet Union</t>
  </si>
  <si>
    <t xml:space="preserve">      China</t>
  </si>
  <si>
    <t xml:space="preserve">      Other Asia</t>
  </si>
  <si>
    <t xml:space="preserve">      Other Non-OECD</t>
  </si>
  <si>
    <t xml:space="preserve">      Mexico</t>
  </si>
  <si>
    <t xml:space="preserve">         Crude Oil Portion</t>
  </si>
  <si>
    <t>patc_us</t>
  </si>
  <si>
    <t>patc_ust</t>
  </si>
  <si>
    <t>patc_ca</t>
  </si>
  <si>
    <t>patc_oecd_europe</t>
  </si>
  <si>
    <t>patc_ja</t>
  </si>
  <si>
    <t>patc_other_oecd</t>
  </si>
  <si>
    <t>patc_oecd</t>
  </si>
  <si>
    <t>patc_fsu</t>
  </si>
  <si>
    <t>patc_nonoecd_europe</t>
  </si>
  <si>
    <t>patc_ch</t>
  </si>
  <si>
    <t>patc_other_asia</t>
  </si>
  <si>
    <t>patc_other_nonoecd</t>
  </si>
  <si>
    <t>patc_non_oecd</t>
  </si>
  <si>
    <t>patc_world</t>
  </si>
  <si>
    <t>papr_us</t>
  </si>
  <si>
    <t>papr_ca</t>
  </si>
  <si>
    <t>papr_mx</t>
  </si>
  <si>
    <t>papr_northsea</t>
  </si>
  <si>
    <t>papr_otheroecd</t>
  </si>
  <si>
    <t>papr_oecd</t>
  </si>
  <si>
    <t>papr_opec</t>
  </si>
  <si>
    <t>copr_opec</t>
  </si>
  <si>
    <t>papr_fsu</t>
  </si>
  <si>
    <t>papr_ch</t>
  </si>
  <si>
    <t>papr_other_nonoecd</t>
  </si>
  <si>
    <t>papr_nonoecd</t>
  </si>
  <si>
    <t>papr_world</t>
  </si>
  <si>
    <t xml:space="preserve">   U.S. Commercial Inventory</t>
  </si>
  <si>
    <t>(a)  Weighted geometric mean of real indices for various countries with weights equal to each country's share of world oil consumption in the base period. Exchange rate is measured in foreign currency per U.S. dollar.</t>
  </si>
  <si>
    <t>World Real Gross Domestic Product (a)</t>
  </si>
  <si>
    <t xml:space="preserve">   OECD Commercial Inventory</t>
  </si>
  <si>
    <t>pasc_oecd_t3</t>
  </si>
  <si>
    <t>t3_stchange_us</t>
  </si>
  <si>
    <t>(d) Includes small amounts of distributed solar thermal and photovoltaic energy used in the commercial, industrial, and electric power sectors.</t>
  </si>
  <si>
    <t>t3_stchange_ooecd</t>
  </si>
  <si>
    <t>t3_stchange_noecd</t>
  </si>
  <si>
    <t>t3_stchange_world</t>
  </si>
  <si>
    <t>Crude Oil</t>
  </si>
  <si>
    <t xml:space="preserve">   Algeria</t>
  </si>
  <si>
    <t xml:space="preserve">   Iran</t>
  </si>
  <si>
    <t xml:space="preserve">   Kuwait</t>
  </si>
  <si>
    <t xml:space="preserve">   Libya</t>
  </si>
  <si>
    <t xml:space="preserve">   Nigeria</t>
  </si>
  <si>
    <t xml:space="preserve">   Qatar</t>
  </si>
  <si>
    <t xml:space="preserve">   Saudi Arabia</t>
  </si>
  <si>
    <t xml:space="preserve">   United Arab Emirates</t>
  </si>
  <si>
    <t xml:space="preserve">   Venezuela</t>
  </si>
  <si>
    <t xml:space="preserve">   Angola</t>
  </si>
  <si>
    <t xml:space="preserve">   Iraq</t>
  </si>
  <si>
    <t>Crude Oil Production Capacity</t>
  </si>
  <si>
    <t>copr_ku</t>
  </si>
  <si>
    <t>copr_ly</t>
  </si>
  <si>
    <t>copr_ni</t>
  </si>
  <si>
    <t>copr_qa</t>
  </si>
  <si>
    <t>copr_sa</t>
  </si>
  <si>
    <t>copr_tc</t>
  </si>
  <si>
    <t>copr_ve</t>
  </si>
  <si>
    <t>copr_ao</t>
  </si>
  <si>
    <t>copr_iz</t>
  </si>
  <si>
    <t>ZWCD_SAC</t>
  </si>
  <si>
    <t>ZWHD_SAC</t>
  </si>
  <si>
    <t>Australia</t>
  </si>
  <si>
    <t>China</t>
  </si>
  <si>
    <t>India</t>
  </si>
  <si>
    <t>Malaysia</t>
  </si>
  <si>
    <t>Vietnam</t>
  </si>
  <si>
    <t>Canada</t>
  </si>
  <si>
    <t>Mexico</t>
  </si>
  <si>
    <t>United States</t>
  </si>
  <si>
    <t>Argentina</t>
  </si>
  <si>
    <t>Brazil</t>
  </si>
  <si>
    <t>Colombia</t>
  </si>
  <si>
    <t>Other Central and S. America</t>
  </si>
  <si>
    <t>Norway</t>
  </si>
  <si>
    <t>papr_UKO</t>
  </si>
  <si>
    <t>Other North Sea</t>
  </si>
  <si>
    <t>papr_onorthsea</t>
  </si>
  <si>
    <t>t3b_papr_r03</t>
  </si>
  <si>
    <t>CHEOPUS</t>
  </si>
  <si>
    <t xml:space="preserve">      Industrial Sector (b)</t>
  </si>
  <si>
    <t xml:space="preserve">   Losses and Unaccounted for (c) </t>
  </si>
  <si>
    <t xml:space="preserve">   Direct Use (d)</t>
  </si>
  <si>
    <t>(c) Includes transmission and distribution losses, data collection time-frame differences, and estimation error.</t>
  </si>
  <si>
    <t xml:space="preserve">(d) Direct Use represents commercial and industrial facility use of onsite net electricity generation; and electrical sales or transfers to adjacent or colocated facilities </t>
  </si>
  <si>
    <t>(a) Generation supplied by electricity-only and combined-heat-and-power (CHP) plants operated by electric utilities, independent power producers.</t>
  </si>
  <si>
    <t>(b) Generation supplied by CHP and electricity-only plants operated by businesses in the commercial and industrial sectors, primarily for onsite use.</t>
  </si>
  <si>
    <t>CLTO_US</t>
  </si>
  <si>
    <t>NGTO_US</t>
  </si>
  <si>
    <t>Sudan and South Sudan</t>
  </si>
  <si>
    <t>PATO_US</t>
  </si>
  <si>
    <t xml:space="preserve">   Petroleum (a)</t>
  </si>
  <si>
    <t>OGTO_US</t>
  </si>
  <si>
    <t>NUTO_US</t>
  </si>
  <si>
    <t>HVTO_US</t>
  </si>
  <si>
    <t>HPTO_US</t>
  </si>
  <si>
    <t xml:space="preserve">   Renewable Energy Sources:</t>
  </si>
  <si>
    <t>WNTO_US</t>
  </si>
  <si>
    <t>WWTO_US</t>
  </si>
  <si>
    <t xml:space="preserve">      Wood Biomass</t>
  </si>
  <si>
    <t>OWTO_US</t>
  </si>
  <si>
    <t xml:space="preserve">      Other Waste Biomass</t>
  </si>
  <si>
    <t>GETO_US</t>
  </si>
  <si>
    <t>SOTO_US</t>
  </si>
  <si>
    <t>OTTO_US</t>
  </si>
  <si>
    <t xml:space="preserve">   Other Nonrenewable Fuels (b)</t>
  </si>
  <si>
    <t>TSEO_US</t>
  </si>
  <si>
    <t xml:space="preserve">   Total Generation</t>
  </si>
  <si>
    <t>Northeast Census Region</t>
  </si>
  <si>
    <t>CLTO_NE</t>
  </si>
  <si>
    <t>NGTO_NE</t>
  </si>
  <si>
    <t>PATO_NE</t>
  </si>
  <si>
    <t>OGTO_NE</t>
  </si>
  <si>
    <t>NUTO_NE</t>
  </si>
  <si>
    <t>HYTO_NE</t>
  </si>
  <si>
    <t xml:space="preserve">   Hydropower (c)</t>
  </si>
  <si>
    <t>RNTO_NE</t>
  </si>
  <si>
    <t>OTTO_NE</t>
  </si>
  <si>
    <t>TSEO_NE</t>
  </si>
  <si>
    <t>South Census Region</t>
  </si>
  <si>
    <t>CLTO_SO</t>
  </si>
  <si>
    <t>NGTO_SO</t>
  </si>
  <si>
    <t>PATO_SO</t>
  </si>
  <si>
    <t>OGTO_SO</t>
  </si>
  <si>
    <t>NUTO_SO</t>
  </si>
  <si>
    <t>HYTO_SO</t>
  </si>
  <si>
    <t>RNTO_SO</t>
  </si>
  <si>
    <t>OTTO_SO</t>
  </si>
  <si>
    <t>TSEO_SO</t>
  </si>
  <si>
    <t>Midwest Census Region</t>
  </si>
  <si>
    <t>CLTO_MW</t>
  </si>
  <si>
    <t>NGTO_MW</t>
  </si>
  <si>
    <t>PATO_MW</t>
  </si>
  <si>
    <t>OGTO_MW</t>
  </si>
  <si>
    <t>NUTO_MW</t>
  </si>
  <si>
    <t>HYTO_MW</t>
  </si>
  <si>
    <t>RNTO_MW</t>
  </si>
  <si>
    <t>OTTO_MW</t>
  </si>
  <si>
    <t>TSEO_MW</t>
  </si>
  <si>
    <t>West Census Region</t>
  </si>
  <si>
    <t>CLTO_WE</t>
  </si>
  <si>
    <t>NGTO_WE</t>
  </si>
  <si>
    <t>PATO_WE</t>
  </si>
  <si>
    <t>OGTO_WE</t>
  </si>
  <si>
    <t>NUTO_WE</t>
  </si>
  <si>
    <t>HYTO_WE</t>
  </si>
  <si>
    <t>RNTO_WE</t>
  </si>
  <si>
    <t>OTTO_WE</t>
  </si>
  <si>
    <t>TSEO_WE</t>
  </si>
  <si>
    <t>(a) Residual fuel oil, distillate fuel oil, petroleum coke, and other petroleum liquids</t>
  </si>
  <si>
    <t>(b) Batteries, chemicals, hydrogen, pitch, purchased steam, sulfur, nonrenewable waste, and miscellaneous technologies</t>
  </si>
  <si>
    <t>(c) Conventional hydroelectric and pumped storage generation</t>
  </si>
  <si>
    <t>(d) Wind, biomass, geothermal, and solar generation</t>
  </si>
  <si>
    <r>
      <t xml:space="preserve">Notes: </t>
    </r>
    <r>
      <rPr>
        <sz val="8"/>
        <color indexed="8"/>
        <rFont val="Arial"/>
        <family val="2"/>
      </rPr>
      <t xml:space="preserve"> Data reflects generation supplied by electricity-only and combined-heat-and-power (CHP) plants operated by electric utilities, independent power producers, and</t>
    </r>
  </si>
  <si>
    <t>the commercial and industrial sectors. The approximate break between historical and forecast values is shown with historical data printed in bold; estimates and forecasts in italics.</t>
  </si>
  <si>
    <r>
      <rPr>
        <b/>
        <sz val="8"/>
        <color indexed="8"/>
        <rFont val="Arial"/>
        <family val="2"/>
      </rPr>
      <t>Historical data</t>
    </r>
    <r>
      <rPr>
        <sz val="8"/>
        <color indexed="8"/>
        <rFont val="Arial"/>
        <family val="2"/>
      </rPr>
      <t xml:space="preserve">: </t>
    </r>
    <r>
      <rPr>
        <sz val="8"/>
        <rFont val="Arial"/>
        <family val="2"/>
      </rPr>
      <t xml:space="preserve">Latest data available from EIA </t>
    </r>
    <r>
      <rPr>
        <i/>
        <sz val="8"/>
        <rFont val="Arial"/>
        <family val="2"/>
      </rPr>
      <t>Electric Power Monthly</t>
    </r>
    <r>
      <rPr>
        <sz val="8"/>
        <rFont val="Arial"/>
        <family val="2"/>
      </rPr>
      <t xml:space="preserve"> and </t>
    </r>
    <r>
      <rPr>
        <i/>
        <sz val="8"/>
        <rFont val="Arial"/>
        <family val="2"/>
      </rPr>
      <t>Electric Power Annual</t>
    </r>
  </si>
  <si>
    <t xml:space="preserve">      Conventional Hydropower</t>
  </si>
  <si>
    <t xml:space="preserve">   Pumped Storage Hydropower</t>
  </si>
  <si>
    <t xml:space="preserve">   Other Renewables (d)</t>
  </si>
  <si>
    <t>Table 8. U.S. Renewable Energy Consumption</t>
  </si>
  <si>
    <t>Table 7d.  U.S. Regional Electricity Generation, All Sectors</t>
  </si>
  <si>
    <t>Table 7e. U.S. Regional Fuel Consumption for Electricity Generation, All Sectors</t>
  </si>
  <si>
    <t>Fuel Consumption for Electricity Generation, All Sectors</t>
  </si>
  <si>
    <t xml:space="preserve">   United States</t>
  </si>
  <si>
    <t>CLTOCON_EL_US</t>
  </si>
  <si>
    <t xml:space="preserve">      Coal (thousand st/d)</t>
  </si>
  <si>
    <t>NGTOCON_EL_US</t>
  </si>
  <si>
    <t xml:space="preserve">      Natural Gas (million cf/d)</t>
  </si>
  <si>
    <t>PATOCON_EL_US</t>
  </si>
  <si>
    <t xml:space="preserve">      Petroleum (thousand b/d)</t>
  </si>
  <si>
    <t>RFTOCON_EL_US</t>
  </si>
  <si>
    <t>DKTOCON_EL_US</t>
  </si>
  <si>
    <t>PCTOCON_EL_US</t>
  </si>
  <si>
    <t xml:space="preserve">      Petroleum Coke (a)</t>
  </si>
  <si>
    <t>OPTOCON_EL_US</t>
  </si>
  <si>
    <t xml:space="preserve">      Other Petroleum Liquids (b)</t>
  </si>
  <si>
    <t xml:space="preserve">   Northeast Census Region</t>
  </si>
  <si>
    <t>CLTOCON_EL_NE</t>
  </si>
  <si>
    <t>NGTOCON_EL_NE</t>
  </si>
  <si>
    <t>PATOCON_EL_NE</t>
  </si>
  <si>
    <t xml:space="preserve">   South Census Region</t>
  </si>
  <si>
    <t>CLTOCON_EL_SO</t>
  </si>
  <si>
    <t>NGTOCON_EL_SO</t>
  </si>
  <si>
    <t>PATOCON_EL_SO</t>
  </si>
  <si>
    <t xml:space="preserve">   Midwest Census Region</t>
  </si>
  <si>
    <t>CLTOCON_EL_MW</t>
  </si>
  <si>
    <t>NGTOCON_EL_MW</t>
  </si>
  <si>
    <t>PATOCON_EL_MW</t>
  </si>
  <si>
    <t xml:space="preserve">   West Census Region</t>
  </si>
  <si>
    <t>CLTOCON_EL_WE</t>
  </si>
  <si>
    <t>NGTOCON_EL_WE</t>
  </si>
  <si>
    <t>PATOCON_EL_WE</t>
  </si>
  <si>
    <t>End-of-period U.S. Fuel Inventories Held by Electric Power Sector</t>
  </si>
  <si>
    <t xml:space="preserve">   Coal (million short tons)</t>
  </si>
  <si>
    <t>(a) Petroleum coke consumption converted from short tons to barrels by multiplying by 5</t>
  </si>
  <si>
    <t>(b) Other petroleum liquids include jet fuel, kerosene, and waste oil</t>
  </si>
  <si>
    <t>the commercial and industrial sectors. Data includes fuel consumed only for generation of electricity. It does not include consumption by CHP plants for useful thermal output.</t>
  </si>
  <si>
    <t>The approximate break between historical and forecast values is shown with historical data printed in bold; estimates and forecasts in italics.</t>
  </si>
  <si>
    <t>Physical Units: st/d = short tons per day; b/d = barrels per day; cf/d = cubic feet per day; mmb = million barrels.</t>
  </si>
  <si>
    <t xml:space="preserve">Table 7d.  U.S. Regional Electricity Generation, All Sectors (Thousand megawatthours per day)  </t>
  </si>
  <si>
    <t>Table 7e.  U.S. Regional Fuel Consumption for Electricity Generation, All Sectors</t>
  </si>
  <si>
    <t xml:space="preserve">Electric Power Sector </t>
  </si>
  <si>
    <t xml:space="preserve">      Subtotal </t>
  </si>
  <si>
    <t xml:space="preserve">Industrial Sector </t>
  </si>
  <si>
    <t xml:space="preserve">Commercial Sector </t>
  </si>
  <si>
    <t xml:space="preserve">Residential Sector </t>
  </si>
  <si>
    <t xml:space="preserve">   Solar (d)</t>
  </si>
  <si>
    <t xml:space="preserve">Transportation Sector </t>
  </si>
  <si>
    <t>EOACBUS</t>
  </si>
  <si>
    <t xml:space="preserve">   Ethanol (e)</t>
  </si>
  <si>
    <t>BFACBUS</t>
  </si>
  <si>
    <t>All Sectors Total</t>
  </si>
  <si>
    <r>
      <t>Notes:</t>
    </r>
    <r>
      <rPr>
        <sz val="8"/>
        <rFont val="Arial"/>
        <family val="2"/>
      </rPr>
      <t xml:space="preserve"> The approximate break between historical and forecast values is shown with historical data printed in bold; estimates and forecasts in italics.</t>
    </r>
  </si>
  <si>
    <r>
      <t>Historical data</t>
    </r>
    <r>
      <rPr>
        <sz val="8"/>
        <rFont val="Arial"/>
        <family val="2"/>
      </rPr>
      <t xml:space="preserve">:  Latest data available from EIA databases supporting the following reports: </t>
    </r>
    <r>
      <rPr>
        <i/>
        <sz val="8"/>
        <rFont val="Arial"/>
        <family val="2"/>
      </rPr>
      <t>Electric Power Monthly</t>
    </r>
    <r>
      <rPr>
        <sz val="8"/>
        <rFont val="Arial"/>
        <family val="2"/>
      </rPr>
      <t xml:space="preserve">, DOE/EIA-0226 and </t>
    </r>
    <r>
      <rPr>
        <i/>
        <sz val="8"/>
        <rFont val="Arial"/>
        <family val="2"/>
      </rPr>
      <t>Renewable Energy Annual</t>
    </r>
    <r>
      <rPr>
        <sz val="8"/>
        <rFont val="Arial"/>
        <family val="2"/>
      </rPr>
      <t xml:space="preserve">, DOE/EIA-0603; </t>
    </r>
    <r>
      <rPr>
        <i/>
        <sz val="8"/>
        <rFont val="Arial"/>
        <family val="2"/>
      </rPr>
      <t>Petroleum Supply Monthly</t>
    </r>
    <r>
      <rPr>
        <sz val="8"/>
        <rFont val="Arial"/>
        <family val="2"/>
      </rPr>
      <t xml:space="preserve">, DOE/EIA-0109. </t>
    </r>
  </si>
  <si>
    <t>Table 8.  U.S. Renewable Energy Consumption (Quadrillion Btu)</t>
  </si>
  <si>
    <t>t3b_papr_r02</t>
  </si>
  <si>
    <t>t3b_papr_r01</t>
  </si>
  <si>
    <t>Azerbaijan</t>
  </si>
  <si>
    <t>Kazakhstan</t>
  </si>
  <si>
    <t>Russia</t>
  </si>
  <si>
    <t>papr_ofsu</t>
  </si>
  <si>
    <t>t3b_papr_r04</t>
  </si>
  <si>
    <t>Oman</t>
  </si>
  <si>
    <t>Syria</t>
  </si>
  <si>
    <t>Yemen</t>
  </si>
  <si>
    <t>t3b_papr_r05</t>
  </si>
  <si>
    <t>t3b_papr_r07</t>
  </si>
  <si>
    <t>Egypt</t>
  </si>
  <si>
    <t>Equatorial Guinea</t>
  </si>
  <si>
    <t>t3b_papr_r06</t>
  </si>
  <si>
    <t>opec_nc</t>
  </si>
  <si>
    <t>papr_nonopec</t>
  </si>
  <si>
    <t>papr_nonopec_i_opecnc</t>
  </si>
  <si>
    <t xml:space="preserve">North America </t>
  </si>
  <si>
    <t xml:space="preserve">Central and South America  </t>
  </si>
  <si>
    <t xml:space="preserve">Europe </t>
  </si>
  <si>
    <t xml:space="preserve">Middle East </t>
  </si>
  <si>
    <t xml:space="preserve">Asia and Oceania  </t>
  </si>
  <si>
    <t xml:space="preserve">Africa </t>
  </si>
  <si>
    <t xml:space="preserve">OPEC non-crude liquids  </t>
  </si>
  <si>
    <t xml:space="preserve">Non-OPEC + OPEC non-crude  </t>
  </si>
  <si>
    <t xml:space="preserve">      Jet Fuel</t>
  </si>
  <si>
    <t xml:space="preserve">      Industrial Sector</t>
  </si>
  <si>
    <t xml:space="preserve">      Commercial Sector</t>
  </si>
  <si>
    <t xml:space="preserve">      Residential Sector</t>
  </si>
  <si>
    <t xml:space="preserve">      Coal</t>
  </si>
  <si>
    <t xml:space="preserve">      Natural Gas </t>
  </si>
  <si>
    <t xml:space="preserve">         Alaska</t>
  </si>
  <si>
    <t xml:space="preserve">      Commercial Inventory Net Withdrawals</t>
  </si>
  <si>
    <t xml:space="preserve">      Refinery Processing Gain</t>
  </si>
  <si>
    <t xml:space="preserve">   Total Supply</t>
  </si>
  <si>
    <t xml:space="preserve">      Unfinished Oils</t>
  </si>
  <si>
    <t xml:space="preserve">      Motor Gasoline</t>
  </si>
  <si>
    <t xml:space="preserve">      Distillate Fuel Oil</t>
  </si>
  <si>
    <t xml:space="preserve">      Residual Fuel Oil</t>
  </si>
  <si>
    <t xml:space="preserve">      Crude Oil (excluding SPR)</t>
  </si>
  <si>
    <t xml:space="preserve">      Other HC/Oxygenates</t>
  </si>
  <si>
    <t xml:space="preserve">      Total Motor Gasoline</t>
  </si>
  <si>
    <t xml:space="preserve">         Finished Motor Gasoline</t>
  </si>
  <si>
    <t xml:space="preserve">   Crude Oil in SPR</t>
  </si>
  <si>
    <t xml:space="preserve">   Crude OIl</t>
  </si>
  <si>
    <t xml:space="preserve">   Other Hydrocarbons/Oxygenates</t>
  </si>
  <si>
    <t xml:space="preserve">   Unfinished Oils</t>
  </si>
  <si>
    <t xml:space="preserve">Refinery Processing Gain  </t>
  </si>
  <si>
    <t xml:space="preserve">   Finished Motor Gasoline</t>
  </si>
  <si>
    <t xml:space="preserve">   Jet Fuel</t>
  </si>
  <si>
    <t xml:space="preserve">   Distillate Fuel</t>
  </si>
  <si>
    <t xml:space="preserve">   Residual Fuel</t>
  </si>
  <si>
    <t xml:space="preserve">Refinery Operable Distillation Capacity  </t>
  </si>
  <si>
    <t xml:space="preserve">Refinery Distillation Inputs  </t>
  </si>
  <si>
    <t xml:space="preserve">      U.S. Average</t>
  </si>
  <si>
    <t xml:space="preserve">      PADD 1</t>
  </si>
  <si>
    <t xml:space="preserve">      PADD 2</t>
  </si>
  <si>
    <t xml:space="preserve">      PADD 3</t>
  </si>
  <si>
    <t xml:space="preserve">      PADD 4</t>
  </si>
  <si>
    <t xml:space="preserve">      PADD 5</t>
  </si>
  <si>
    <t xml:space="preserve">  Total Marketed Production</t>
  </si>
  <si>
    <t xml:space="preserve">      Alaska</t>
  </si>
  <si>
    <t xml:space="preserve">   Total Dry Gas Production</t>
  </si>
  <si>
    <t xml:space="preserve">   Supplemental Gaseous Fuels</t>
  </si>
  <si>
    <t xml:space="preserve">   Net Inventory Withdrawals</t>
  </si>
  <si>
    <t>Total Primary Supply</t>
  </si>
  <si>
    <t>Total Supply</t>
  </si>
  <si>
    <t xml:space="preserve">   Residential</t>
  </si>
  <si>
    <t xml:space="preserve">   Commercial</t>
  </si>
  <si>
    <t xml:space="preserve">   Industrial</t>
  </si>
  <si>
    <t xml:space="preserve">   Lease and Plant Fuel</t>
  </si>
  <si>
    <t xml:space="preserve">   Vehicle Use</t>
  </si>
  <si>
    <t xml:space="preserve">   Working Gas Inventory</t>
  </si>
  <si>
    <t xml:space="preserve">   New England</t>
  </si>
  <si>
    <t xml:space="preserve">   E. N. Central</t>
  </si>
  <si>
    <t xml:space="preserve">   W. N. Central</t>
  </si>
  <si>
    <t xml:space="preserve">   S. Atlantic</t>
  </si>
  <si>
    <t xml:space="preserve">   E. S. Central</t>
  </si>
  <si>
    <t xml:space="preserve">   W. S. Central</t>
  </si>
  <si>
    <t xml:space="preserve">   Mountain</t>
  </si>
  <si>
    <t xml:space="preserve">   Pacific</t>
  </si>
  <si>
    <t xml:space="preserve">      Total</t>
  </si>
  <si>
    <t xml:space="preserve">   Production</t>
  </si>
  <si>
    <t xml:space="preserve">      Appalachia</t>
  </si>
  <si>
    <t xml:space="preserve">      Interior</t>
  </si>
  <si>
    <t xml:space="preserve">      Western</t>
  </si>
  <si>
    <t xml:space="preserve">   Primary Inventory Withdrawals</t>
  </si>
  <si>
    <t xml:space="preserve">   Imports</t>
  </si>
  <si>
    <t xml:space="preserve">   Exports</t>
  </si>
  <si>
    <t xml:space="preserve">   Secondary Inventory Withdrawals</t>
  </si>
  <si>
    <t xml:space="preserve">   Coke Plants</t>
  </si>
  <si>
    <t xml:space="preserve">Total Consumption </t>
  </si>
  <si>
    <t xml:space="preserve">   Electricity Generation</t>
  </si>
  <si>
    <t xml:space="preserve">   Net Imports  </t>
  </si>
  <si>
    <t xml:space="preserve">   Retail Sales</t>
  </si>
  <si>
    <t xml:space="preserve">   Total Consumption </t>
  </si>
  <si>
    <t xml:space="preserve">      Natural Gas</t>
  </si>
  <si>
    <t xml:space="preserve">         U.S. Average</t>
  </si>
  <si>
    <t xml:space="preserve">   Geothermal  </t>
  </si>
  <si>
    <t xml:space="preserve">   Solar </t>
  </si>
  <si>
    <t xml:space="preserve">   Wind </t>
  </si>
  <si>
    <t xml:space="preserve">   (millions)</t>
  </si>
  <si>
    <t xml:space="preserve">  (index, 1982-1984=1.00)</t>
  </si>
  <si>
    <t xml:space="preserve">  (index, 1982=1.00)</t>
  </si>
  <si>
    <t xml:space="preserve">  (million miles/day)</t>
  </si>
  <si>
    <t xml:space="preserve">  (index, 1982-1984=100)</t>
  </si>
  <si>
    <t xml:space="preserve">  (million short tons per day)</t>
  </si>
  <si>
    <t xml:space="preserve">   Middle Atlantic</t>
  </si>
  <si>
    <t xml:space="preserve">   South Atlantic</t>
  </si>
  <si>
    <t xml:space="preserve">      U.S. Average </t>
  </si>
  <si>
    <t xml:space="preserve">   West Texas Intermediate Spot Average</t>
  </si>
  <si>
    <t>DFPSPUS</t>
  </si>
  <si>
    <t>Jan</t>
  </si>
  <si>
    <t>Feb</t>
  </si>
  <si>
    <t>Mar</t>
  </si>
  <si>
    <t>Apr</t>
  </si>
  <si>
    <t>May</t>
  </si>
  <si>
    <t>Jun</t>
  </si>
  <si>
    <t>Jul</t>
  </si>
  <si>
    <t>Aug</t>
  </si>
  <si>
    <t>Sep</t>
  </si>
  <si>
    <t>Oct</t>
  </si>
  <si>
    <t>Nov</t>
  </si>
  <si>
    <t>Dec</t>
  </si>
  <si>
    <t>D2RCAUS</t>
  </si>
  <si>
    <t>MGTSPP1</t>
  </si>
  <si>
    <t>MGTSPP2</t>
  </si>
  <si>
    <t>MGTSPP3</t>
  </si>
  <si>
    <t>MGTSPP4</t>
  </si>
  <si>
    <t>MGTSPP5</t>
  </si>
  <si>
    <t>MGTSPUS</t>
  </si>
  <si>
    <t>MGPSPUS</t>
  </si>
  <si>
    <t>MBPSPUS</t>
  </si>
  <si>
    <t xml:space="preserve">   Total World Supply</t>
  </si>
  <si>
    <t xml:space="preserve">   Non-OPEC Supply</t>
  </si>
  <si>
    <t>MGRARP1</t>
  </si>
  <si>
    <t>MGRARP2</t>
  </si>
  <si>
    <t>MGRARP3</t>
  </si>
  <si>
    <t>MGRARP4</t>
  </si>
  <si>
    <t>MGRARP5</t>
  </si>
  <si>
    <t>MGRARUS</t>
  </si>
  <si>
    <t>COPRPUS</t>
  </si>
  <si>
    <t>PAPRPAK</t>
  </si>
  <si>
    <t>PAPRPGLF</t>
  </si>
  <si>
    <t>PAPR48NGOM</t>
  </si>
  <si>
    <t xml:space="preserve"> </t>
  </si>
  <si>
    <t>COUNPUS</t>
  </si>
  <si>
    <t>CORIPUS</t>
  </si>
  <si>
    <t>NLPRPUS</t>
  </si>
  <si>
    <t>PAGLPUS</t>
  </si>
  <si>
    <t>PANIPUS</t>
  </si>
  <si>
    <t>MGTCPUSX</t>
  </si>
  <si>
    <t>JFTCPUS</t>
  </si>
  <si>
    <t>DFTCPUS</t>
  </si>
  <si>
    <t>RFTCPUS</t>
  </si>
  <si>
    <t>PATCPUSX</t>
  </si>
  <si>
    <t>COSXPUS</t>
  </si>
  <si>
    <t>JFPSPUS</t>
  </si>
  <si>
    <t>RFPSPUS</t>
  </si>
  <si>
    <t>PASXPUS</t>
  </si>
  <si>
    <t>COSQPUS</t>
  </si>
  <si>
    <t>RAIMUUS</t>
  </si>
  <si>
    <t>WTIPUUS</t>
  </si>
  <si>
    <t>MGEIAUS</t>
  </si>
  <si>
    <t>DSRTUUS</t>
  </si>
  <si>
    <t>D2WHUUS</t>
  </si>
  <si>
    <t>RFTCUUS</t>
  </si>
  <si>
    <t>CLEUDUS</t>
  </si>
  <si>
    <t>RFEUDUS</t>
  </si>
  <si>
    <t>NGEUDUS</t>
  </si>
  <si>
    <t>NGRCUUS</t>
  </si>
  <si>
    <t>ESRCUUS</t>
  </si>
  <si>
    <t>NGPRPUS</t>
  </si>
  <si>
    <t>Liquid Fuels</t>
  </si>
  <si>
    <t>Total OECD Liquid Fuels Consumption</t>
  </si>
  <si>
    <t>Total non-OECD Liquid Fuels Consumption</t>
  </si>
  <si>
    <t>Total World Liquid Fuels Consumption</t>
  </si>
  <si>
    <t>NGIMPUS_PIPE</t>
  </si>
  <si>
    <t>NGIMPUS_LNG</t>
  </si>
  <si>
    <t>NGSFPUS</t>
  </si>
  <si>
    <t>NGWGPUS</t>
  </si>
  <si>
    <t>BALIT</t>
  </si>
  <si>
    <t>NGRCPUS</t>
  </si>
  <si>
    <t>NGCCPUS</t>
  </si>
  <si>
    <t>NGLPPUS</t>
  </si>
  <si>
    <t>NGINX</t>
  </si>
  <si>
    <t>NGEPCON</t>
  </si>
  <si>
    <t>NGTCPUS</t>
  </si>
  <si>
    <t>NGACPUS</t>
  </si>
  <si>
    <t xml:space="preserve">   Refiner Prices for Resale</t>
  </si>
  <si>
    <t xml:space="preserve">      Gasoline</t>
  </si>
  <si>
    <t xml:space="preserve">      Heating Oil</t>
  </si>
  <si>
    <t>copc_opec_r06</t>
  </si>
  <si>
    <t xml:space="preserve">   Africa</t>
  </si>
  <si>
    <t>copc_opec_r05</t>
  </si>
  <si>
    <t xml:space="preserve">   Middle East</t>
  </si>
  <si>
    <t>cops_opec_r06</t>
  </si>
  <si>
    <t>cops_opec_r05</t>
  </si>
  <si>
    <t xml:space="preserve">      Diesel Fuel</t>
  </si>
  <si>
    <t>NGVHPUS</t>
  </si>
  <si>
    <t>Real Gross Domestic Product</t>
  </si>
  <si>
    <t>GDPQXUS</t>
  </si>
  <si>
    <t>GDP Implicit Price Deflator</t>
  </si>
  <si>
    <t>GDPDIUS</t>
  </si>
  <si>
    <t>Real Disposable Personal Income</t>
  </si>
  <si>
    <t>YD87OUS</t>
  </si>
  <si>
    <t>ZOMNIUS</t>
  </si>
  <si>
    <t>ZWHDPUS</t>
  </si>
  <si>
    <t>copc_opec</t>
  </si>
  <si>
    <t>pasc_us</t>
  </si>
  <si>
    <t xml:space="preserve">   U.S. (50 States)</t>
  </si>
  <si>
    <t xml:space="preserve">   Other OECD</t>
  </si>
  <si>
    <t xml:space="preserve">   Other Stock Draws and Balance</t>
  </si>
  <si>
    <t xml:space="preserve">      Total Stock Draw</t>
  </si>
  <si>
    <t>ZWCDPUS</t>
  </si>
  <si>
    <t>Real Fixed Investment</t>
  </si>
  <si>
    <t>I87RXUS</t>
  </si>
  <si>
    <t>Refinery and Blender Net Inputs</t>
  </si>
  <si>
    <t>Total Refinery and Blender Net Inputs</t>
  </si>
  <si>
    <t>Refinery and Blender Net Production</t>
  </si>
  <si>
    <t>Total Refinery and Blender Net Production</t>
  </si>
  <si>
    <t>Business Inventory Change</t>
  </si>
  <si>
    <t>KRDRXUS</t>
  </si>
  <si>
    <t>WPCPIUS</t>
  </si>
  <si>
    <t>CICPIUS</t>
  </si>
  <si>
    <t>WP57IUS</t>
  </si>
  <si>
    <t>Non-Farm Employment</t>
  </si>
  <si>
    <t>EMNFPUS</t>
  </si>
  <si>
    <t>Total Industrial Production</t>
  </si>
  <si>
    <t>ZOTOIUS</t>
  </si>
  <si>
    <t>Miscellaneous</t>
  </si>
  <si>
    <t>MVVMPUS</t>
  </si>
  <si>
    <t>Air Travel Capacity</t>
  </si>
  <si>
    <t>RMZTPUS</t>
  </si>
  <si>
    <t>Aircraft Utilization</t>
  </si>
  <si>
    <t>RMZZPUS</t>
  </si>
  <si>
    <t>Airline Ticket Price Index</t>
  </si>
  <si>
    <t>ACTKFUS</t>
  </si>
  <si>
    <t>Raw Steel Production</t>
  </si>
  <si>
    <t>RSPRPUS</t>
  </si>
  <si>
    <t>patc_r01</t>
  </si>
  <si>
    <t>patc_mx</t>
  </si>
  <si>
    <t>patc_r02</t>
  </si>
  <si>
    <t>patc_br</t>
  </si>
  <si>
    <t>patc_r03</t>
  </si>
  <si>
    <t>patc_r04</t>
  </si>
  <si>
    <t>patc_rs</t>
  </si>
  <si>
    <t>patc_r05</t>
  </si>
  <si>
    <t>patc_r07</t>
  </si>
  <si>
    <t>Japan</t>
  </si>
  <si>
    <t>patc_in</t>
  </si>
  <si>
    <t>patc_r06</t>
  </si>
  <si>
    <t>rgdpq_world</t>
  </si>
  <si>
    <t>rgdpq_world_pct</t>
  </si>
  <si>
    <t>EPEOPUS</t>
  </si>
  <si>
    <t>TSEOPUS</t>
  </si>
  <si>
    <t>ELNIPUS</t>
  </si>
  <si>
    <t>ETXXSUP</t>
  </si>
  <si>
    <t>EXRCPUS</t>
  </si>
  <si>
    <t>EXCCPUS</t>
  </si>
  <si>
    <t>EXICPUS</t>
  </si>
  <si>
    <t>EXACPUS</t>
  </si>
  <si>
    <t>EXTCPUS</t>
  </si>
  <si>
    <t>ESTXPUS</t>
  </si>
  <si>
    <t>Petroleum</t>
  </si>
  <si>
    <t>Natural Gas</t>
  </si>
  <si>
    <t>TETCFUEL</t>
  </si>
  <si>
    <t>GERCBUS</t>
  </si>
  <si>
    <t>GEICBUS</t>
  </si>
  <si>
    <t>HVICBUS</t>
  </si>
  <si>
    <t>WWEPCONB</t>
  </si>
  <si>
    <t>OWEPCONB</t>
  </si>
  <si>
    <t>CLSDPUS</t>
  </si>
  <si>
    <t>CLSTPUS</t>
  </si>
  <si>
    <t>ESRCU_NEC</t>
  </si>
  <si>
    <t>ESRCU_MAC</t>
  </si>
  <si>
    <t>ESRCU_ENC</t>
  </si>
  <si>
    <t>ESRCU_WNC</t>
  </si>
  <si>
    <t>ESRCU_SAC</t>
  </si>
  <si>
    <t>ESRCU_ESC</t>
  </si>
  <si>
    <t>ESRCU_WSC</t>
  </si>
  <si>
    <t>ESRCU_MTN</t>
  </si>
  <si>
    <t>ESRCU_PAC</t>
  </si>
  <si>
    <t>ESRCU_US</t>
  </si>
  <si>
    <t>ESCMU_NEC</t>
  </si>
  <si>
    <t>ESCMU_MAC</t>
  </si>
  <si>
    <t>ESCMU_ENC</t>
  </si>
  <si>
    <t>ESCMU_WNC</t>
  </si>
  <si>
    <t>ESCMU_SAC</t>
  </si>
  <si>
    <t>ESCMU_ESC</t>
  </si>
  <si>
    <t>ESCMU_WSC</t>
  </si>
  <si>
    <t>ESCMU_MTN</t>
  </si>
  <si>
    <t>ESCMU_PAC</t>
  </si>
  <si>
    <t>ESCMU_US</t>
  </si>
  <si>
    <t>ESICU_NEC</t>
  </si>
  <si>
    <t>ESICU_MAC</t>
  </si>
  <si>
    <t>ESICU_ENC</t>
  </si>
  <si>
    <t>ESICU_WNC</t>
  </si>
  <si>
    <t>ESICU_SAC</t>
  </si>
  <si>
    <t>ESICU_ESC</t>
  </si>
  <si>
    <t>ESICU_WSC</t>
  </si>
  <si>
    <t>ESICU_MTN</t>
  </si>
  <si>
    <t>ESICU_PAC</t>
  </si>
  <si>
    <t>ESICU_US</t>
  </si>
  <si>
    <t>EXRCP_NEC</t>
  </si>
  <si>
    <t>EXRCP_MAC</t>
  </si>
  <si>
    <t>EXRCP_ENC</t>
  </si>
  <si>
    <t>EXRCP_WNC</t>
  </si>
  <si>
    <t>EXRCP_SAC</t>
  </si>
  <si>
    <t>EXRCP_ESC</t>
  </si>
  <si>
    <t>EXRCP_WSC</t>
  </si>
  <si>
    <t>EXRCP_MTN</t>
  </si>
  <si>
    <t>EXRCP_PAC</t>
  </si>
  <si>
    <t>EXCCP_NEC</t>
  </si>
  <si>
    <t>EXCCP_MAC</t>
  </si>
  <si>
    <t xml:space="preserve">OECD = Organization for Economic Cooperation and Development: Australia, Austria, Belgium, Canada, Chile, the Czech Republic, Denmark, Estonia, Finland, </t>
  </si>
  <si>
    <t>EXCCP_ENC</t>
  </si>
  <si>
    <t>EXCCP_WNC</t>
  </si>
  <si>
    <t>EXCCP_SAC</t>
  </si>
  <si>
    <t>EXCCP_ESC</t>
  </si>
  <si>
    <t>EXCCP_WSC</t>
  </si>
  <si>
    <t>EXCCP_MTN</t>
  </si>
  <si>
    <t>EXCCP_PAC</t>
  </si>
  <si>
    <t>EXICP_NEC</t>
  </si>
  <si>
    <t>EXICP_MAC</t>
  </si>
  <si>
    <t>EXICP_ENC</t>
  </si>
  <si>
    <t>EXICP_WNC</t>
  </si>
  <si>
    <t>EXICP_SAC</t>
  </si>
  <si>
    <t>EXICP_ESC</t>
  </si>
  <si>
    <t>EXICP_WSC</t>
  </si>
  <si>
    <t>EXICP_MTN</t>
  </si>
  <si>
    <t>EXICP_PAC</t>
  </si>
  <si>
    <t>EXRCP_HAK</t>
  </si>
  <si>
    <t>EXRCP_US</t>
  </si>
  <si>
    <t>EXCCP_HAK</t>
  </si>
  <si>
    <t>EXCCP_US</t>
  </si>
  <si>
    <t>EXICP_HAK</t>
  </si>
  <si>
    <t>EXICP_US</t>
  </si>
  <si>
    <t>EXTCP_NEC</t>
  </si>
  <si>
    <t>EXTCP_MAC</t>
  </si>
  <si>
    <t>EXTCP_ENC</t>
  </si>
  <si>
    <t>EXTCP_WNC</t>
  </si>
  <si>
    <t>EXTCP_SAC</t>
  </si>
  <si>
    <t>EXTCP_ESC</t>
  </si>
  <si>
    <t>EXTCP_WSC</t>
  </si>
  <si>
    <t>EXTCP_MTN</t>
  </si>
  <si>
    <t>EXTCP_PAC</t>
  </si>
  <si>
    <t>EXTCP_HAK</t>
  </si>
  <si>
    <t>EXTCP_US</t>
  </si>
  <si>
    <t>NGRCU_NEC</t>
  </si>
  <si>
    <t>NGRCU_MAC</t>
  </si>
  <si>
    <t>NGRCU_ENC</t>
  </si>
  <si>
    <t>NGRCU_WNC</t>
  </si>
  <si>
    <t>NGRCU_SAC</t>
  </si>
  <si>
    <t>NGRCU_ESC</t>
  </si>
  <si>
    <t>NGRCU_WSC</t>
  </si>
  <si>
    <t>NGRCU_MTN</t>
  </si>
  <si>
    <t>NGRCU_PAC</t>
  </si>
  <si>
    <t>NGCCU_NEC</t>
  </si>
  <si>
    <t>NGCCU_MAC</t>
  </si>
  <si>
    <t>NGCCU_ENC</t>
  </si>
  <si>
    <t>NGCCU_WNC</t>
  </si>
  <si>
    <t>NGCCU_SAC</t>
  </si>
  <si>
    <t>NGCCU_ESC</t>
  </si>
  <si>
    <t>NGCCU_WSC</t>
  </si>
  <si>
    <t>NGCCU_MTN</t>
  </si>
  <si>
    <t>NGCCU_PAC</t>
  </si>
  <si>
    <t>NGCCUUS</t>
  </si>
  <si>
    <t>NGICU_NEC</t>
  </si>
  <si>
    <t>NGICU_MAC</t>
  </si>
  <si>
    <t>NGICU_ENC</t>
  </si>
  <si>
    <t>NGICU_WNC</t>
  </si>
  <si>
    <t>NGICU_SAC</t>
  </si>
  <si>
    <t>NGICU_ESC</t>
  </si>
  <si>
    <t>NGICU_WSC</t>
  </si>
  <si>
    <t>NGICU_MTN</t>
  </si>
  <si>
    <t>NGICU_PAC</t>
  </si>
  <si>
    <t>NGICUUS</t>
  </si>
  <si>
    <t>Natural gas Henry Hub and WTI crude oil spot prices from Reuter's News Service (http://www.reuters.com).</t>
  </si>
  <si>
    <t>United Kingdom (offshore)</t>
  </si>
  <si>
    <t xml:space="preserve">         Motor Gasoline Blend Comp.</t>
  </si>
  <si>
    <t xml:space="preserve">Refinery Distillation Utilization Factor </t>
  </si>
  <si>
    <t>End-of-period Inventories (million short tons)</t>
  </si>
  <si>
    <t>Producer Price Index: Petroleum</t>
  </si>
  <si>
    <t xml:space="preserve">      Metallurgical Coal</t>
  </si>
  <si>
    <t xml:space="preserve">      Steam Coal</t>
  </si>
  <si>
    <t xml:space="preserve">      Residential and Commercial</t>
  </si>
  <si>
    <t xml:space="preserve">      Other Industrial</t>
  </si>
  <si>
    <r>
      <t>Carbon Dioxide (CO</t>
    </r>
    <r>
      <rPr>
        <b/>
        <vertAlign val="subscript"/>
        <sz val="8"/>
        <color indexed="8"/>
        <rFont val="Arial"/>
        <family val="2"/>
      </rPr>
      <t>2</t>
    </r>
    <r>
      <rPr>
        <b/>
        <sz val="8"/>
        <color indexed="8"/>
        <rFont val="Arial"/>
        <family val="2"/>
      </rPr>
      <t>) Emissions (million metric tons)</t>
    </r>
  </si>
  <si>
    <t>Table 3c. OPEC Crude Oil (excluding Condensates) Supply  (million barrels per day)</t>
  </si>
  <si>
    <t>Table 3c. OPEC Crude Oil (excluding Condensates) Supply</t>
  </si>
  <si>
    <t>CGSP_NEC</t>
  </si>
  <si>
    <t>CGSP_MAC</t>
  </si>
  <si>
    <t>CGSP_ENC</t>
  </si>
  <si>
    <t>CGSP_WNC</t>
  </si>
  <si>
    <t>CGSP_SAC</t>
  </si>
  <si>
    <t>CGSP_ESC</t>
  </si>
  <si>
    <t>CGSP_WSC</t>
  </si>
  <si>
    <t>CGSP_MTN</t>
  </si>
  <si>
    <t>CGSP_PAC</t>
  </si>
  <si>
    <t>IPMFG_NEC</t>
  </si>
  <si>
    <t>IPMFG_MAC</t>
  </si>
  <si>
    <t>IPMFG_ENC</t>
  </si>
  <si>
    <t>IPMFG_WNC</t>
  </si>
  <si>
    <t>IPMFG_SAC</t>
  </si>
  <si>
    <t>IPMFG_ESC</t>
  </si>
  <si>
    <t>IPMFG_WSC</t>
  </si>
  <si>
    <t>IPMFG_MTN</t>
  </si>
  <si>
    <t>IPMFG_PAC</t>
  </si>
  <si>
    <t>CYRPIC_NEC</t>
  </si>
  <si>
    <t>CYRPIC_MAC</t>
  </si>
  <si>
    <t>CYRPIC_ENC</t>
  </si>
  <si>
    <t>CYRPIC_WNC</t>
  </si>
  <si>
    <t>CYRPIC_SAC</t>
  </si>
  <si>
    <t>CYRPIC_ESC</t>
  </si>
  <si>
    <t>CYRPIC_WSC</t>
  </si>
  <si>
    <t>CYRPIC_MTN</t>
  </si>
  <si>
    <t>CYRPIC_PAC</t>
  </si>
  <si>
    <t>QHALLC_NEC</t>
  </si>
  <si>
    <t>QHALLC_MAC</t>
  </si>
  <si>
    <t>QHALLC_ENC</t>
  </si>
  <si>
    <t>QHALLC_WNC</t>
  </si>
  <si>
    <t>QHALLC_SAC</t>
  </si>
  <si>
    <t>QHALLC_ESC</t>
  </si>
  <si>
    <t>QHALLC_WSC</t>
  </si>
  <si>
    <t>QHALLC_MTN</t>
  </si>
  <si>
    <t>QHALLC_PAC</t>
  </si>
  <si>
    <t>Total Non-farm Employment (Millions)</t>
  </si>
  <si>
    <t>EE_NEC</t>
  </si>
  <si>
    <t>EE_MAC</t>
  </si>
  <si>
    <t>EE_ENC</t>
  </si>
  <si>
    <t>EE_WNC</t>
  </si>
  <si>
    <t>EE_SAC</t>
  </si>
  <si>
    <t>EE_ESC</t>
  </si>
  <si>
    <t>EE_WSC</t>
  </si>
  <si>
    <t>EE_MTN</t>
  </si>
  <si>
    <t>EE_PAC</t>
  </si>
  <si>
    <t>WWRCBUS</t>
  </si>
  <si>
    <t>NGHHMCF</t>
  </si>
  <si>
    <t>ELDUPUS</t>
  </si>
  <si>
    <t>CONIPUS</t>
  </si>
  <si>
    <t>COSX_DRAW</t>
  </si>
  <si>
    <t>COSQ_DRAW</t>
  </si>
  <si>
    <t xml:space="preserve">   Crude Oil Supply</t>
  </si>
  <si>
    <t xml:space="preserve">   Other Supply</t>
  </si>
  <si>
    <t>PROD_DRAW</t>
  </si>
  <si>
    <t>PPTCPUS</t>
  </si>
  <si>
    <t>UOTCPUS</t>
  </si>
  <si>
    <t>PSTCPUS</t>
  </si>
  <si>
    <t>PAIMPORT</t>
  </si>
  <si>
    <t>PASUPPLY</t>
  </si>
  <si>
    <t>End-of-period Inventories (million barrels)</t>
  </si>
  <si>
    <t>UOPSPUS</t>
  </si>
  <si>
    <t>PPPSPUS</t>
  </si>
  <si>
    <t>OHPSPUS</t>
  </si>
  <si>
    <t>PSPSPUS</t>
  </si>
  <si>
    <t>AAAA_DATEX or AAAA_YEAR</t>
  </si>
  <si>
    <t>HVECBUS</t>
  </si>
  <si>
    <t>SOECBUS</t>
  </si>
  <si>
    <t>PPRIPUS</t>
  </si>
  <si>
    <t>UORIPUS</t>
  </si>
  <si>
    <t>MBRIPUS</t>
  </si>
  <si>
    <t>ABRIPUS</t>
  </si>
  <si>
    <t>PARIPUS</t>
  </si>
  <si>
    <t>MGROPUS</t>
  </si>
  <si>
    <t>JFROPUS</t>
  </si>
  <si>
    <t>DFROPUS</t>
  </si>
  <si>
    <t>RFROPUS</t>
  </si>
  <si>
    <t>PSROPUS</t>
  </si>
  <si>
    <t>PAROPUS</t>
  </si>
  <si>
    <t>ORCAPUS</t>
  </si>
  <si>
    <t>ORUTCUS</t>
  </si>
  <si>
    <t>CODIPUS</t>
  </si>
  <si>
    <t>MGWHUUS</t>
  </si>
  <si>
    <t>Supply (million barrels per day)</t>
  </si>
  <si>
    <t>Consumption (million barrels per day)</t>
  </si>
  <si>
    <t>NGPSUPP</t>
  </si>
  <si>
    <t>NGSUPP</t>
  </si>
  <si>
    <t>NGMPPUS</t>
  </si>
  <si>
    <t>NGMPPAK</t>
  </si>
  <si>
    <t>PATCCO2</t>
  </si>
  <si>
    <t>NGTCCO2</t>
  </si>
  <si>
    <t>NGMPPGLF</t>
  </si>
  <si>
    <t>NGMP48NGOM</t>
  </si>
  <si>
    <t>Supply (billion cubic feet per day)</t>
  </si>
  <si>
    <t>Consumption (billion cubic feet per day)</t>
  </si>
  <si>
    <t>End-of-period Inventories (billion cubic feet)</t>
  </si>
  <si>
    <t>Total Consumption</t>
  </si>
  <si>
    <t>RACPUUS</t>
  </si>
  <si>
    <t>DSWHUUS</t>
  </si>
  <si>
    <t>JKTCUUS</t>
  </si>
  <si>
    <t>EOPRPUS</t>
  </si>
  <si>
    <t>Electricity</t>
  </si>
  <si>
    <t>Coal Production</t>
  </si>
  <si>
    <t xml:space="preserve">Energy Consumption  </t>
  </si>
  <si>
    <t>Energy Supply</t>
  </si>
  <si>
    <t>Coal</t>
  </si>
  <si>
    <t>Macroeconomic</t>
  </si>
  <si>
    <t>Manufacturing Production Index</t>
  </si>
  <si>
    <t>Weather</t>
  </si>
  <si>
    <t>U.S. Heating Degree-Days</t>
  </si>
  <si>
    <t>PCPS_EP</t>
  </si>
  <si>
    <t>Table of Contents</t>
  </si>
  <si>
    <t>Table 4c. U.S. Regional Motor Gasoline Prices and Inventories</t>
  </si>
  <si>
    <t>Table 7b. U.S. Regional Electricity Retail Sales</t>
  </si>
  <si>
    <t>Table 7c. U.S. Regional Electricity Prices</t>
  </si>
  <si>
    <t>Supply includes production of crude oil (including lease condensates), natural gas plant liquids, biofuels, other liquids, and refinery processing gains.</t>
  </si>
  <si>
    <t>(a) Supply includes production of crude oil (including lease condensates), natural gas plant liquids, biofuels, other liquids, and refinery processing gains.</t>
  </si>
  <si>
    <t xml:space="preserve">   Petroleum Coke (mmb)</t>
  </si>
  <si>
    <t xml:space="preserve">  (Available ton-miles/day, thousands)</t>
  </si>
  <si>
    <t xml:space="preserve">  (Revenue ton-miles/day, thousands)</t>
  </si>
  <si>
    <t>(million short tons)</t>
  </si>
  <si>
    <t>Supply (million barrels per day) (a)</t>
  </si>
  <si>
    <t xml:space="preserve">   Motor Gasoline Blend Components</t>
  </si>
  <si>
    <t xml:space="preserve">   Aviation Gasoline Blend Components</t>
  </si>
  <si>
    <t xml:space="preserve">      On-highway Diesel Fuel</t>
  </si>
  <si>
    <t xml:space="preserve">      Transportation Sector</t>
  </si>
  <si>
    <t>Table 7a.  U.S. Electricity Industry Overview</t>
  </si>
  <si>
    <t>Table 7b. U.S. Regional Electricity Retail Sales  (Million Kilowatthours per Day)</t>
  </si>
  <si>
    <t xml:space="preserve">   Residual Fuel Oil (mmb)</t>
  </si>
  <si>
    <t xml:space="preserve">   Distillate Fuel Oil (mmb)</t>
  </si>
  <si>
    <t>cops_opec</t>
  </si>
  <si>
    <t xml:space="preserve">   Pipeline and Distribution Use</t>
  </si>
  <si>
    <t>- = no data available</t>
  </si>
  <si>
    <t>(a) Includes lease condensate.</t>
  </si>
  <si>
    <t>(b) Total consumption includes Independent Power Producer (IPP) consumption.</t>
  </si>
  <si>
    <t>(c) Renewable energy includes minor components of non-marketed renewable energy that is neither bought nor sold, either directly or indirectly, as inputs to marketed energy.</t>
  </si>
  <si>
    <t>Natural Gas Henry Hub Spot</t>
  </si>
  <si>
    <t>Real Personal Consumption Expend.</t>
  </si>
  <si>
    <t>CONSRUS</t>
  </si>
  <si>
    <t>Civilian Unemployment Rate</t>
  </si>
  <si>
    <t xml:space="preserve">   (percent)</t>
  </si>
  <si>
    <t>XRUNR</t>
  </si>
  <si>
    <t>Housing Starts</t>
  </si>
  <si>
    <t>HSTCXUS</t>
  </si>
  <si>
    <t xml:space="preserve">   (millions - SAAR)</t>
  </si>
  <si>
    <t>SAAR = Seasonally-adjusted annual rate</t>
  </si>
  <si>
    <t>EIA does not estimate or project end-use consumption of non-marketed renewable energy.</t>
  </si>
  <si>
    <t xml:space="preserve">   Wood Biomass (b)</t>
  </si>
  <si>
    <t xml:space="preserve">   Waste Biomass (c)</t>
  </si>
  <si>
    <t>(b) Wood and wood-derived fuels.</t>
  </si>
  <si>
    <t>(c) Municipal solid waste from biogenic sources, landfill gas, sludge waste, agricultural byproducts, and other biomass.</t>
  </si>
  <si>
    <t xml:space="preserve">(d) The conversion from physical units to Btu is calculated using a subset of conversion factors used in the calculations of gross energy consumption in EIA’s Monthly Energy Review (MER). </t>
  </si>
  <si>
    <t>Consequently, the historical data may not precisely match those published in the MER or the Annual Energy Review (AER).</t>
  </si>
  <si>
    <t xml:space="preserve">   Percent change from prior year</t>
  </si>
  <si>
    <t>rgdpq_oecd</t>
  </si>
  <si>
    <t>rgdpq_oecd_pct</t>
  </si>
  <si>
    <t>rgdpq_nonoecd</t>
  </si>
  <si>
    <t>rgdpq_nonoecd_pct</t>
  </si>
  <si>
    <t>(e) Refers to the refiner average acquisition cost (RAC) of crude oil.</t>
  </si>
  <si>
    <r>
      <t>Notes:</t>
    </r>
    <r>
      <rPr>
        <sz val="8"/>
        <rFont val="Arial"/>
        <family val="2"/>
      </rPr>
      <t xml:space="preserve"> The approximate break between historical and forecast values is shown with historical data printed in bold; estimates and forecasts in italics.</t>
    </r>
  </si>
  <si>
    <r>
      <t>Historical data:</t>
    </r>
    <r>
      <rPr>
        <sz val="8"/>
        <rFont val="Arial"/>
        <family val="2"/>
      </rPr>
      <t xml:space="preserve"> Latest data available from Energy Information Administration databases supporting the following reports: </t>
    </r>
    <r>
      <rPr>
        <i/>
        <sz val="8"/>
        <rFont val="Arial"/>
        <family val="2"/>
      </rPr>
      <t>Petroleum Supply Monthly</t>
    </r>
    <r>
      <rPr>
        <sz val="8"/>
        <rFont val="Arial"/>
        <family val="2"/>
      </rPr>
      <t>, DOE/EIA-0109;</t>
    </r>
  </si>
  <si>
    <r>
      <t>Petroleum Supply Annual</t>
    </r>
    <r>
      <rPr>
        <sz val="8"/>
        <rFont val="Arial"/>
        <family val="2"/>
      </rPr>
      <t xml:space="preserve">, DOE/EIA-0340/2; </t>
    </r>
    <r>
      <rPr>
        <i/>
        <sz val="8"/>
        <rFont val="Arial"/>
        <family val="2"/>
      </rPr>
      <t>Weekly Petroleum Status Report</t>
    </r>
    <r>
      <rPr>
        <sz val="8"/>
        <rFont val="Arial"/>
        <family val="2"/>
      </rPr>
      <t xml:space="preserve">, DOE/EIA-0208; </t>
    </r>
    <r>
      <rPr>
        <i/>
        <sz val="8"/>
        <rFont val="Arial"/>
        <family val="2"/>
      </rPr>
      <t>Petroleum Marketing Monthly</t>
    </r>
    <r>
      <rPr>
        <sz val="8"/>
        <rFont val="Arial"/>
        <family val="2"/>
      </rPr>
      <t xml:space="preserve">, DOE/EIA-0380; </t>
    </r>
    <r>
      <rPr>
        <i/>
        <sz val="8"/>
        <rFont val="Arial"/>
        <family val="2"/>
      </rPr>
      <t>Natural Gas Monthly</t>
    </r>
    <r>
      <rPr>
        <sz val="8"/>
        <rFont val="Arial"/>
        <family val="2"/>
      </rPr>
      <t xml:space="preserve">, DOE/EIA-0130; </t>
    </r>
  </si>
  <si>
    <r>
      <t>Electric Power Monthly</t>
    </r>
    <r>
      <rPr>
        <sz val="8"/>
        <rFont val="Arial"/>
        <family val="2"/>
      </rPr>
      <t xml:space="preserve">, DOE/EIA-0226; </t>
    </r>
    <r>
      <rPr>
        <i/>
        <sz val="8"/>
        <rFont val="Arial"/>
        <family val="2"/>
      </rPr>
      <t>Quarterly Coal Report</t>
    </r>
    <r>
      <rPr>
        <sz val="8"/>
        <rFont val="Arial"/>
        <family val="2"/>
      </rPr>
      <t xml:space="preserve">, DOE/EIA-0121; and </t>
    </r>
    <r>
      <rPr>
        <i/>
        <sz val="8"/>
        <rFont val="Arial"/>
        <family val="2"/>
      </rPr>
      <t>International Petroleum Monthly</t>
    </r>
    <r>
      <rPr>
        <sz val="8"/>
        <rFont val="Arial"/>
        <family val="2"/>
      </rPr>
      <t>, DOE/EIA-0520.</t>
    </r>
  </si>
  <si>
    <t xml:space="preserve">Minor discrepancies with published historical data are due to independent rounding. </t>
  </si>
  <si>
    <t>Weather projections from National Oceanic and Atmospheric Administration.</t>
  </si>
  <si>
    <t>(a) Average for all sulfur contents.</t>
  </si>
  <si>
    <t>(b) Average self-service cash price.</t>
  </si>
  <si>
    <t>Prices exclude taxes unless otherwise noted</t>
  </si>
  <si>
    <r>
      <t>Historical data</t>
    </r>
    <r>
      <rPr>
        <sz val="8"/>
        <rFont val="Arial"/>
        <family val="2"/>
      </rPr>
      <t xml:space="preserve">: Latest data available from Energy Information Administration databases supporting the following reports: </t>
    </r>
    <r>
      <rPr>
        <i/>
        <sz val="8"/>
        <rFont val="Arial"/>
        <family val="2"/>
      </rPr>
      <t>Petroleum Marketing Monthly</t>
    </r>
    <r>
      <rPr>
        <sz val="8"/>
        <rFont val="Arial"/>
        <family val="2"/>
      </rPr>
      <t>, DOE/EIA-0380;</t>
    </r>
  </si>
  <si>
    <r>
      <t>Weekly Petroleum Status Report</t>
    </r>
    <r>
      <rPr>
        <sz val="8"/>
        <rFont val="Arial"/>
        <family val="2"/>
      </rPr>
      <t xml:space="preserve">, DOE/EIA-0208; </t>
    </r>
    <r>
      <rPr>
        <i/>
        <sz val="8"/>
        <rFont val="Arial"/>
        <family val="2"/>
      </rPr>
      <t>Natural Gas Monthly</t>
    </r>
    <r>
      <rPr>
        <sz val="8"/>
        <rFont val="Arial"/>
        <family val="2"/>
      </rPr>
      <t xml:space="preserve">, DOE/EIA-0130; </t>
    </r>
    <r>
      <rPr>
        <i/>
        <sz val="8"/>
        <rFont val="Arial"/>
        <family val="2"/>
      </rPr>
      <t>Electric Power Monthly</t>
    </r>
    <r>
      <rPr>
        <sz val="8"/>
        <rFont val="Arial"/>
        <family val="2"/>
      </rPr>
      <t xml:space="preserve">, DOE/EIA-0226; and </t>
    </r>
    <r>
      <rPr>
        <i/>
        <sz val="8"/>
        <rFont val="Arial"/>
        <family val="2"/>
      </rPr>
      <t>Monthly Energy Review</t>
    </r>
    <r>
      <rPr>
        <sz val="8"/>
        <rFont val="Arial"/>
        <family val="2"/>
      </rPr>
      <t>, DOE/EIA-0035.</t>
    </r>
  </si>
  <si>
    <t>OWCCBUS</t>
  </si>
  <si>
    <t>Consumption of petroleum by the non-OECD countries is "apparent consumption," which includes internal consumption, refinery fuel and loss, and bunkering.</t>
  </si>
  <si>
    <t>(b) Crude oil production from U.S. Federal leases in the Gulf of Mexico (GOM).</t>
  </si>
  <si>
    <t>(c) Net imports equals gross imports minus gross exports.</t>
  </si>
  <si>
    <t>(d) Crude oil adjustment balances supply and consumption and was previously referred to as "Unaccounted for Crude Oil."</t>
  </si>
  <si>
    <t>SPR: Strategic Petroleum Reserve</t>
  </si>
  <si>
    <t>HC: Hydrocarbons</t>
  </si>
  <si>
    <r>
      <t>Historical data</t>
    </r>
    <r>
      <rPr>
        <sz val="8"/>
        <rFont val="Arial"/>
        <family val="2"/>
      </rPr>
      <t xml:space="preserve">: Latest data available from Energy Information Administration databases supporting the following reports: </t>
    </r>
    <r>
      <rPr>
        <i/>
        <sz val="8"/>
        <rFont val="Arial"/>
        <family val="2"/>
      </rPr>
      <t xml:space="preserve"> Petroleum Supply Monthly</t>
    </r>
    <r>
      <rPr>
        <sz val="8"/>
        <rFont val="Arial"/>
        <family val="2"/>
      </rPr>
      <t xml:space="preserve">, DOE/EIA-0109; </t>
    </r>
  </si>
  <si>
    <r>
      <t>Petroleum Supply Annual</t>
    </r>
    <r>
      <rPr>
        <sz val="8"/>
        <rFont val="Arial"/>
        <family val="2"/>
      </rPr>
      <t xml:space="preserve">, DOE/EIA-0340/2; and </t>
    </r>
    <r>
      <rPr>
        <i/>
        <sz val="8"/>
        <rFont val="Arial"/>
        <family val="2"/>
      </rPr>
      <t>Weekly Petroleum Status Report</t>
    </r>
    <r>
      <rPr>
        <sz val="8"/>
        <rFont val="Arial"/>
        <family val="2"/>
      </rPr>
      <t xml:space="preserve">, DOE/EIA-0208. </t>
    </r>
  </si>
  <si>
    <r>
      <t>Petroleum Supply Annual</t>
    </r>
    <r>
      <rPr>
        <sz val="8"/>
        <rFont val="Arial"/>
        <family val="2"/>
      </rPr>
      <t xml:space="preserve">, DOE/EIA-0340/2; </t>
    </r>
    <r>
      <rPr>
        <i/>
        <sz val="8"/>
        <rFont val="Arial"/>
        <family val="2"/>
      </rPr>
      <t>Weekly Petroleum Status Report</t>
    </r>
    <r>
      <rPr>
        <sz val="8"/>
        <rFont val="Arial"/>
        <family val="2"/>
      </rPr>
      <t>, DOE/EIA-0208.</t>
    </r>
  </si>
  <si>
    <t>Regions refer to Petroleum Administration for Defense Districts (PADD).</t>
  </si>
  <si>
    <t>See “Petroleum for Administration Defense District” in EIA’s Energy Glossary (http://www.eia.doe.gov/glossary/index.html) for a list of States in each region.</t>
  </si>
  <si>
    <r>
      <t>Historical data:</t>
    </r>
    <r>
      <rPr>
        <sz val="8"/>
        <rFont val="Arial"/>
        <family val="2"/>
      </rPr>
      <t xml:space="preserve"> Latest data available from Energy Information Administration international energy statistics.y release.</t>
    </r>
  </si>
  <si>
    <r>
      <t>Historical data:</t>
    </r>
    <r>
      <rPr>
        <sz val="8"/>
        <rFont val="Arial"/>
        <family val="2"/>
      </rPr>
      <t xml:space="preserve"> Latest data available from Energy Information Administration international energy statistics.</t>
    </r>
  </si>
  <si>
    <r>
      <t>Historical data:</t>
    </r>
    <r>
      <rPr>
        <sz val="8"/>
        <rFont val="Arial"/>
        <family val="2"/>
      </rPr>
      <t xml:space="preserve"> Latest data available from Energy Information Administration international energy statistics..</t>
    </r>
  </si>
  <si>
    <r>
      <t>Historical data</t>
    </r>
    <r>
      <rPr>
        <sz val="8"/>
        <rFont val="Arial"/>
        <family val="2"/>
      </rPr>
      <t xml:space="preserve">: Latest data available from Energy Information Administration databases supporting the following reports: </t>
    </r>
    <r>
      <rPr>
        <i/>
        <sz val="8"/>
        <rFont val="Arial"/>
        <family val="2"/>
      </rPr>
      <t>Petroleum Marketing Monthly</t>
    </r>
    <r>
      <rPr>
        <sz val="8"/>
        <rFont val="Arial"/>
        <family val="2"/>
      </rPr>
      <t>, DOE/EIA-0380;</t>
    </r>
    <r>
      <rPr>
        <i/>
        <sz val="8"/>
        <rFont val="Arial"/>
        <family val="2"/>
      </rPr>
      <t xml:space="preserve"> </t>
    </r>
  </si>
  <si>
    <r>
      <t>Petroleum Supply Monthly</t>
    </r>
    <r>
      <rPr>
        <sz val="8"/>
        <rFont val="Arial"/>
        <family val="2"/>
      </rPr>
      <t xml:space="preserve">, DOE/EIA-0109; </t>
    </r>
    <r>
      <rPr>
        <i/>
        <sz val="8"/>
        <rFont val="Arial"/>
        <family val="2"/>
      </rPr>
      <t>Petroleum Supply Annual</t>
    </r>
    <r>
      <rPr>
        <sz val="8"/>
        <rFont val="Arial"/>
        <family val="2"/>
      </rPr>
      <t xml:space="preserve">, DOE/EIA-0340/2; and </t>
    </r>
    <r>
      <rPr>
        <i/>
        <sz val="8"/>
        <rFont val="Arial"/>
        <family val="2"/>
      </rPr>
      <t>Weekly Petroleum Status Report</t>
    </r>
    <r>
      <rPr>
        <sz val="8"/>
        <rFont val="Arial"/>
        <family val="2"/>
      </rPr>
      <t>, DOE/EIA-0208.</t>
    </r>
  </si>
  <si>
    <t>(a) Marketed production from U.S. Federal leases in the Gulf of Mexico.</t>
  </si>
  <si>
    <t>Real U.S. Dollar Exchange Rate (a)</t>
  </si>
  <si>
    <t>forex_world</t>
  </si>
  <si>
    <t>forex_world_pct</t>
  </si>
  <si>
    <t>(b) The balancing item represents the difference between the sum of the components of natural gas supply and the sum of components of natural gas demand.</t>
  </si>
  <si>
    <t>(c) Natural gas used for electricity generation and (a limited amount of) useful thermal output by electric utilities and independent power producers.</t>
  </si>
  <si>
    <t>papr_TX</t>
  </si>
  <si>
    <t>Turkmenistan</t>
  </si>
  <si>
    <t>Not all countries are shown in each region and sum of reported country volumes may not equal regional volumes.</t>
  </si>
  <si>
    <t>LNG: liquefied natural gas.</t>
  </si>
  <si>
    <r>
      <t>Historical data</t>
    </r>
    <r>
      <rPr>
        <sz val="8"/>
        <rFont val="Arial"/>
        <family val="2"/>
      </rPr>
      <t xml:space="preserve">: Latest data available from Energy Information Administration databases supporting the following reports: </t>
    </r>
    <r>
      <rPr>
        <i/>
        <sz val="8"/>
        <rFont val="Arial"/>
        <family val="2"/>
      </rPr>
      <t>Natural Gas Monthly</t>
    </r>
    <r>
      <rPr>
        <sz val="8"/>
        <rFont val="Arial"/>
        <family val="2"/>
      </rPr>
      <t xml:space="preserve">, DOE/EIA-0130; and </t>
    </r>
    <r>
      <rPr>
        <i/>
        <sz val="8"/>
        <rFont val="Arial"/>
        <family val="2"/>
      </rPr>
      <t>Electric Power Monthly</t>
    </r>
    <r>
      <rPr>
        <sz val="8"/>
        <rFont val="Arial"/>
        <family val="2"/>
      </rPr>
      <t>, DOE/EIA-0226.</t>
    </r>
  </si>
  <si>
    <t xml:space="preserve">Regions refer to U.S. Census divisions.  </t>
  </si>
  <si>
    <t>See "Census division" in EIA’s Energy Glossary (http://www.eia.doe.gov/glossary/index.html) for a list of States in each region.</t>
  </si>
  <si>
    <r>
      <t>Historical data</t>
    </r>
    <r>
      <rPr>
        <sz val="8"/>
        <rFont val="Arial"/>
        <family val="2"/>
      </rPr>
      <t xml:space="preserve">: Latest data available from Energy Information Administration databases supporting the </t>
    </r>
    <r>
      <rPr>
        <i/>
        <sz val="8"/>
        <rFont val="Arial"/>
        <family val="2"/>
      </rPr>
      <t>Natural Gas Monthly</t>
    </r>
    <r>
      <rPr>
        <sz val="8"/>
        <rFont val="Arial"/>
        <family val="2"/>
      </rPr>
      <t>, DOE/EIA-0130.</t>
    </r>
  </si>
  <si>
    <t>(a) Waste coal includes waste coal and cloal slurry reprocessed into briquettes.</t>
  </si>
  <si>
    <t>(b) Coal used for electricity generation and (a limited amount of) useful thermal output by electric utilities and independent power producers.</t>
  </si>
  <si>
    <t>(c) The discrepancy reflects an unaccounted-for shipper and receiver reporting difference, assumed to be zero in the forecast period.</t>
  </si>
  <si>
    <r>
      <t>Historical data</t>
    </r>
    <r>
      <rPr>
        <sz val="8"/>
        <rFont val="Arial"/>
        <family val="2"/>
      </rPr>
      <t xml:space="preserve">: Latest data available from Energy Information Administration databases supporting the following reports: </t>
    </r>
    <r>
      <rPr>
        <i/>
        <sz val="8"/>
        <rFont val="Arial"/>
        <family val="2"/>
      </rPr>
      <t>Quarterly Coal Report</t>
    </r>
    <r>
      <rPr>
        <sz val="8"/>
        <rFont val="Arial"/>
        <family val="2"/>
      </rPr>
      <t xml:space="preserve">, DOE/EIA-0121; and </t>
    </r>
    <r>
      <rPr>
        <i/>
        <sz val="8"/>
        <rFont val="Arial"/>
        <family val="2"/>
      </rPr>
      <t>Electric Power Monthly</t>
    </r>
    <r>
      <rPr>
        <sz val="8"/>
        <rFont val="Arial"/>
        <family val="2"/>
      </rPr>
      <t>, DOE/EIA-0226.</t>
    </r>
  </si>
  <si>
    <r>
      <t xml:space="preserve">for which revenue information is not available. See Table 7.6 of the EIA </t>
    </r>
    <r>
      <rPr>
        <i/>
        <sz val="8"/>
        <rFont val="Arial"/>
        <family val="2"/>
      </rPr>
      <t>Monthly Energy Review</t>
    </r>
    <r>
      <rPr>
        <sz val="8"/>
        <rFont val="Arial"/>
        <family val="2"/>
      </rPr>
      <t>.</t>
    </r>
  </si>
  <si>
    <r>
      <t xml:space="preserve">Historical data: </t>
    </r>
    <r>
      <rPr>
        <sz val="8"/>
        <rFont val="Arial"/>
        <family val="2"/>
      </rPr>
      <t xml:space="preserve">Latest data available from Energy Information Administration databases supporting the following reports: </t>
    </r>
    <r>
      <rPr>
        <i/>
        <sz val="8"/>
        <rFont val="Arial"/>
        <family val="2"/>
      </rPr>
      <t>Electric Power Monthly</t>
    </r>
    <r>
      <rPr>
        <sz val="8"/>
        <rFont val="Arial"/>
        <family val="2"/>
      </rPr>
      <t xml:space="preserve">, DOE/EIA-0226; and </t>
    </r>
    <r>
      <rPr>
        <i/>
        <sz val="8"/>
        <rFont val="Arial"/>
        <family val="2"/>
      </rPr>
      <t>Electric Power Annual</t>
    </r>
    <r>
      <rPr>
        <sz val="8"/>
        <rFont val="Arial"/>
        <family val="2"/>
      </rPr>
      <t>, DOE/EIA-0348.</t>
    </r>
  </si>
  <si>
    <t>(a) Total retail sales to all sectors includes residential, commercial, industrial, and transportation sector sales.</t>
  </si>
  <si>
    <t xml:space="preserve">Retail Sales represents total retail electricity sales by electric utilities and power marketers.    </t>
  </si>
  <si>
    <r>
      <t xml:space="preserve">Historical data: </t>
    </r>
    <r>
      <rPr>
        <sz val="8"/>
        <rFont val="Arial"/>
        <family val="2"/>
      </rPr>
      <t xml:space="preserve">Latest data available from Energy Information Administration databases supporting the following reports: </t>
    </r>
    <r>
      <rPr>
        <i/>
        <sz val="8"/>
        <rFont val="Arial"/>
        <family val="2"/>
      </rPr>
      <t>Electric Power Monthly</t>
    </r>
    <r>
      <rPr>
        <sz val="8"/>
        <rFont val="Arial"/>
        <family val="2"/>
      </rPr>
      <t xml:space="preserve">, DOE/EIA-0226; and </t>
    </r>
    <r>
      <rPr>
        <i/>
        <sz val="8"/>
        <rFont val="Arial"/>
        <family val="2"/>
      </rPr>
      <t>Electric Power Annual</t>
    </r>
    <r>
      <rPr>
        <sz val="8"/>
        <rFont val="Arial"/>
        <family val="2"/>
      </rPr>
      <t xml:space="preserve">, DOE/EIA-0348. </t>
    </r>
  </si>
  <si>
    <t>(a) Volume-weighted average of retail prices to residential, commercial, industrial, and transportation sectors.</t>
  </si>
  <si>
    <t>PARNPUS</t>
  </si>
  <si>
    <t xml:space="preserve">      Renewables and Oxygenate Production (e)</t>
  </si>
  <si>
    <t>PAFPPUS</t>
  </si>
  <si>
    <t xml:space="preserve">      Petroleum Products Adjustment (f)</t>
  </si>
  <si>
    <t>(e) Renewables and oxygenate production includes pentanes plus, oxygenates (excluding fuel ethanol), and renewable fuels.</t>
  </si>
  <si>
    <t>(f) Petroleum products adjustment includes hydrogen/oxygenates/renewables/other hydrocarbons, motor gasoline blend components, and finished motor gasoline.</t>
  </si>
  <si>
    <t>OHRIPUS</t>
  </si>
  <si>
    <t>(b) Includes offshore supply from Denmark, Germany, the Netherlands, Norway, and the United Kingdom.</t>
  </si>
  <si>
    <t xml:space="preserve">      North Sea (b)</t>
  </si>
  <si>
    <t xml:space="preserve">      OPEC</t>
  </si>
  <si>
    <t>Consumer Price Index (all urban consumers)</t>
  </si>
  <si>
    <t>Forecasts are not published for individual OPEC countries.</t>
  </si>
  <si>
    <t>QSIC_CL</t>
  </si>
  <si>
    <t>QSIC_DF</t>
  </si>
  <si>
    <t>QSIC_EL</t>
  </si>
  <si>
    <t>QSIC_NG</t>
  </si>
  <si>
    <r>
      <t xml:space="preserve">(a) Fuel share weights of individual sector indices based on EIA </t>
    </r>
    <r>
      <rPr>
        <i/>
        <sz val="8"/>
        <rFont val="Arial"/>
        <family val="2"/>
      </rPr>
      <t>Manufacturing Energy Consumption Survey</t>
    </r>
    <r>
      <rPr>
        <sz val="8"/>
        <rFont val="Arial"/>
        <family val="2"/>
      </rPr>
      <t>.</t>
    </r>
  </si>
  <si>
    <t>ZO311IUS</t>
  </si>
  <si>
    <t>ZO322IUS</t>
  </si>
  <si>
    <t>ZO324IUS</t>
  </si>
  <si>
    <t>ZO325IUS</t>
  </si>
  <si>
    <t>ZO327IUS</t>
  </si>
  <si>
    <t>ZO331IUS</t>
  </si>
  <si>
    <t>(billion chained 2009 dollars - SAAR)</t>
  </si>
  <si>
    <t>(Index, 2009=100)</t>
  </si>
  <si>
    <t xml:space="preserve">   (billion chained 2009 dollars - SAAR)</t>
  </si>
  <si>
    <t xml:space="preserve">  (index, 2009=100)</t>
  </si>
  <si>
    <t>EOTCPUS</t>
  </si>
  <si>
    <t xml:space="preserve">         Fuel Ethanol blended into Motor Gasoline</t>
  </si>
  <si>
    <t xml:space="preserve">      Natural Gas Plant Liquids Production</t>
  </si>
  <si>
    <t>Table 3a. International Petroleum and Other Liquids Production, Consumption, and Inventories</t>
  </si>
  <si>
    <t>Table 3b. Non-OPEC Petroleum and Other Liquids Supply</t>
  </si>
  <si>
    <t>Table 4a.  U.S. Petroleum and Other Liquids Supply, Consumption, and Inventories</t>
  </si>
  <si>
    <t>Table 3b. Non-OPEC Petroleum and Other Liquids Supply  (million barrels per day)</t>
  </si>
  <si>
    <t>padi_opec</t>
  </si>
  <si>
    <t>Unplanned OPEC Production Outages</t>
  </si>
  <si>
    <t>padi_nonopec</t>
  </si>
  <si>
    <t>Unplanned non-OPEC Production Outages</t>
  </si>
  <si>
    <t>World Index, 2010 Q1 = 100</t>
  </si>
  <si>
    <t>OECD Index, 2010 Q1 = 100</t>
  </si>
  <si>
    <t>Non-OECD Index, 2010 Q1 = 100</t>
  </si>
  <si>
    <t>Index, January 2010 = 100</t>
  </si>
  <si>
    <t xml:space="preserve">   Manufacturing</t>
  </si>
  <si>
    <t xml:space="preserve">      Food </t>
  </si>
  <si>
    <t xml:space="preserve">      Paper </t>
  </si>
  <si>
    <t xml:space="preserve">      Petroleum and Coal Products</t>
  </si>
  <si>
    <t xml:space="preserve">      Chemicals</t>
  </si>
  <si>
    <t xml:space="preserve">      Nonmetallic Mineral Products </t>
  </si>
  <si>
    <t xml:space="preserve">      Primary Metals</t>
  </si>
  <si>
    <t xml:space="preserve">   Coal-weighted Manufacturing (a)</t>
  </si>
  <si>
    <t xml:space="preserve">   Distillate-weighted Manufacturing (a)</t>
  </si>
  <si>
    <t xml:space="preserve">   Electricity-weighted Manufacturing (a)</t>
  </si>
  <si>
    <t xml:space="preserve">   Natural Gas-weighted Manufacturing (a)</t>
  </si>
  <si>
    <t>Real Government Expenditures</t>
  </si>
  <si>
    <t>Real Exports of Goods &amp; Services</t>
  </si>
  <si>
    <t>GOVXRUS</t>
  </si>
  <si>
    <t>TREXRUS</t>
  </si>
  <si>
    <t>TRIMRUS</t>
  </si>
  <si>
    <t>Real Imports of Goods &amp; Services</t>
  </si>
  <si>
    <t xml:space="preserve">      Eurasia</t>
  </si>
  <si>
    <t>Eurasia</t>
  </si>
  <si>
    <t>Other Eurasia</t>
  </si>
  <si>
    <r>
      <t>Projections:</t>
    </r>
    <r>
      <rPr>
        <sz val="8"/>
        <rFont val="Arial"/>
        <family val="2"/>
      </rPr>
      <t xml:space="preserve"> EIA Regional Short-Term Energy Model. Macroeconomic projections are based on Global Insight Model of the U.S. Economy. </t>
    </r>
  </si>
  <si>
    <r>
      <t xml:space="preserve">Projections: </t>
    </r>
    <r>
      <rPr>
        <sz val="8"/>
        <rFont val="Arial"/>
        <family val="2"/>
      </rPr>
      <t>EIA Regional Short-Term Energy Model.</t>
    </r>
  </si>
  <si>
    <t>Real Gross State Product (Billion $2009)</t>
  </si>
  <si>
    <t>Real Personal Income (Billion $2009)</t>
  </si>
  <si>
    <t>Table 3d. World Petroleum and Other Liquids Consumption (million barrels per day)</t>
  </si>
  <si>
    <t>Table 3d. World Petroleum and Other Liquids Consumption</t>
  </si>
  <si>
    <t xml:space="preserve">   Pipeline Gross Imports</t>
  </si>
  <si>
    <t xml:space="preserve">   Pipeline Gross Exports</t>
  </si>
  <si>
    <t>HGL Production</t>
  </si>
  <si>
    <t xml:space="preserve">   Natural Gas Processing Plants</t>
  </si>
  <si>
    <t>ETFPPUS</t>
  </si>
  <si>
    <t xml:space="preserve">      Ethane</t>
  </si>
  <si>
    <t>PRFPPUS</t>
  </si>
  <si>
    <t xml:space="preserve">      Propane</t>
  </si>
  <si>
    <t>C4FPPUS</t>
  </si>
  <si>
    <t xml:space="preserve">      Butanes/Butylenes</t>
  </si>
  <si>
    <t>PPFPPUS</t>
  </si>
  <si>
    <t xml:space="preserve">      Natural Gasoline (Pentanes Plus)</t>
  </si>
  <si>
    <t xml:space="preserve">   Refinery and Blender Net Production</t>
  </si>
  <si>
    <t>ETROPUS</t>
  </si>
  <si>
    <t xml:space="preserve">      Ethane/Ethylene</t>
  </si>
  <si>
    <t>PRROPUS</t>
  </si>
  <si>
    <t xml:space="preserve">      Propane/Propylene</t>
  </si>
  <si>
    <t>C4ROPUS</t>
  </si>
  <si>
    <t xml:space="preserve">   Renewable Fuels and Oxygenate Plant Net Production</t>
  </si>
  <si>
    <t>PPPRPUS</t>
  </si>
  <si>
    <t>HGL Net Imports</t>
  </si>
  <si>
    <t>ETNIPUS</t>
  </si>
  <si>
    <t xml:space="preserve">   Ethane</t>
  </si>
  <si>
    <t>PRNIPUS</t>
  </si>
  <si>
    <t>C4NIPUS</t>
  </si>
  <si>
    <t xml:space="preserve">   Butanes/Butylenes</t>
  </si>
  <si>
    <t xml:space="preserve">   Natural Gasoline (Pentanes Plus)</t>
  </si>
  <si>
    <t>HGL Refinery and Blender Net Inputs</t>
  </si>
  <si>
    <t>C4RIPUS</t>
  </si>
  <si>
    <t>HGL Consumption</t>
  </si>
  <si>
    <t>ETTCPUS</t>
  </si>
  <si>
    <t xml:space="preserve">   Ethane/Ethylene</t>
  </si>
  <si>
    <t>PRTCPUS</t>
  </si>
  <si>
    <t xml:space="preserve">   Propane/Propylene</t>
  </si>
  <si>
    <t>C4TCPUS</t>
  </si>
  <si>
    <t>HGL Inventories (million barrels)</t>
  </si>
  <si>
    <t>ETPSPUS</t>
  </si>
  <si>
    <t>PRPSPUS</t>
  </si>
  <si>
    <t>C4PSPUS</t>
  </si>
  <si>
    <t xml:space="preserve">      Butanes</t>
  </si>
  <si>
    <t xml:space="preserve">   LNG Gross Imports</t>
  </si>
  <si>
    <t>NGEXPUS_LNG</t>
  </si>
  <si>
    <t xml:space="preserve">   LNG Gross Exports</t>
  </si>
  <si>
    <t>NGEXPUS_PIPE</t>
  </si>
  <si>
    <t>NLTCPUS</t>
  </si>
  <si>
    <t xml:space="preserve">   Hydrocarbon Gas Liquids</t>
  </si>
  <si>
    <t>NLPSPUS</t>
  </si>
  <si>
    <t xml:space="preserve">      Hydrocarbon Gas Liquids</t>
  </si>
  <si>
    <t xml:space="preserve">      Other Oils (g)</t>
  </si>
  <si>
    <t xml:space="preserve">         Other Oils (g)</t>
  </si>
  <si>
    <t>NLNIPUS</t>
  </si>
  <si>
    <t xml:space="preserve">         Hydrocarbon Gas Liquids</t>
  </si>
  <si>
    <t>NLRIPUS</t>
  </si>
  <si>
    <t>NLROPUS</t>
  </si>
  <si>
    <t xml:space="preserve">   Other Oils (a)</t>
  </si>
  <si>
    <t>(g) "Other Oils" inludes aviation gasoline blend components, finished aviation gasoline, kerosene, petrochemical feedstocks, special naphthas, lubricants, waxes, petroleum coke, asphalt and road oil, still gas, and miscellaneous products.</t>
  </si>
  <si>
    <t>(a) "Other Oils" includes aviation gasoline blend components, finished aviation gasoline, kerosene, petrochemical feedstocks, special naphthas, lubricants, waxes, petroleum coke, asphalt and road oil, still gas, and miscellaneous products.</t>
  </si>
  <si>
    <t xml:space="preserve">Total Petroleum and Other Liquids Net Imports   </t>
  </si>
  <si>
    <t>BFLCBUS</t>
  </si>
  <si>
    <t xml:space="preserve">   Biofuel Losses and Co-products (f)</t>
  </si>
  <si>
    <t>Table 4b.  U.S. Hydrocarbon Gas Liquids (HGL) and Petroleum Refinery Balances  (million barrels per day, except inventories and utilization factor)</t>
  </si>
  <si>
    <t>Table 4b.  U.S. Hydrocarbon Gas Liquids (HGL) and Petroleum Refinery Balances</t>
  </si>
  <si>
    <t>Total Energy (c)</t>
  </si>
  <si>
    <t>TETCCO2</t>
  </si>
  <si>
    <t>(c) Includes electric power sector use of geothermal energy and non-biomass waste.</t>
  </si>
  <si>
    <t>Total Crude Oil and Other Liquids Inventory Net Withdrawals (million barrels per day)</t>
  </si>
  <si>
    <t>End-of-period Commercial Crude Oil and Other Liquids Inventories</t>
  </si>
  <si>
    <t>Table 2.  Energy Prices</t>
  </si>
  <si>
    <t>Table 2.  Energy Nominal Prices</t>
  </si>
  <si>
    <t xml:space="preserve">   U.S. Refiner Average Acquisition Cost</t>
  </si>
  <si>
    <t xml:space="preserve">   U.S. Imported Average</t>
  </si>
  <si>
    <r>
      <t xml:space="preserve">U.S. Liquid Fuels </t>
    </r>
    <r>
      <rPr>
        <sz val="8"/>
        <color indexed="8"/>
        <rFont val="Arial"/>
        <family val="2"/>
      </rPr>
      <t>(cents per gallon)</t>
    </r>
  </si>
  <si>
    <t>U.S. Electricity</t>
  </si>
  <si>
    <t xml:space="preserve">      Residual Fuel Oil (c)</t>
  </si>
  <si>
    <t>(c) Includes fuel oils No. 4, No. 5, No. 6, and topped crude.</t>
  </si>
  <si>
    <t>(Index, 2010=100)</t>
  </si>
  <si>
    <t>.</t>
  </si>
  <si>
    <t>Industrial Production Indices (Index, 2012=100)</t>
  </si>
  <si>
    <t>Industrial Output, Manufacturing (Index, Year 2012=100)</t>
  </si>
  <si>
    <t>Crude Oil West Texas Intermediate Spot</t>
  </si>
  <si>
    <r>
      <t xml:space="preserve">(d) Consumption of petroleum by the OECD countries is synonymous with "petroleum product supplied," defined in the glossary of the EIA </t>
    </r>
    <r>
      <rPr>
        <i/>
        <sz val="8"/>
        <rFont val="Arial"/>
        <family val="2"/>
      </rPr>
      <t>Petroleum Supply Monthly</t>
    </r>
    <r>
      <rPr>
        <sz val="8"/>
        <rFont val="Arial"/>
        <family val="2"/>
      </rPr>
      <t xml:space="preserve">, DOE/EIA-0109. </t>
    </r>
  </si>
  <si>
    <t>Consumption (million barrels per day) (d)</t>
  </si>
  <si>
    <t xml:space="preserve">         Other Liquids (c)</t>
  </si>
  <si>
    <t>Other Liquids (a)</t>
  </si>
  <si>
    <t>NGWG_EAST</t>
  </si>
  <si>
    <t>NGWG_MW</t>
  </si>
  <si>
    <t>NGWG_SC</t>
  </si>
  <si>
    <t>NGWG_MTN</t>
  </si>
  <si>
    <t>NGWG_PAC</t>
  </si>
  <si>
    <t xml:space="preserve">      East Region (d)</t>
  </si>
  <si>
    <t xml:space="preserve">      Midwest Region (d)</t>
  </si>
  <si>
    <t xml:space="preserve">      South Central Region (d)</t>
  </si>
  <si>
    <t xml:space="preserve">      Mountain Region (d)</t>
  </si>
  <si>
    <t xml:space="preserve">      Pacific Region (d)</t>
  </si>
  <si>
    <t>NGWG_AK</t>
  </si>
  <si>
    <r>
      <t xml:space="preserve">(d) For a list of States in each inventory region refer to </t>
    </r>
    <r>
      <rPr>
        <i/>
        <sz val="8"/>
        <rFont val="Arial"/>
        <family val="2"/>
      </rPr>
      <t>Weekly Natural Gas Storage Report, Notes and Definitions (http://ir.eia.gov/ngs/notes.html)</t>
    </r>
    <r>
      <rPr>
        <sz val="8"/>
        <rFont val="Arial"/>
        <family val="2"/>
      </rPr>
      <t>.</t>
    </r>
  </si>
  <si>
    <t>copr_ir</t>
  </si>
  <si>
    <t>copr_ag</t>
  </si>
  <si>
    <t>RTTO_US</t>
  </si>
  <si>
    <t>(e) Fuel ethanol and biomass-based diesel consumption in the transportation sector includes production, stock change, and imports less exports. Some biomass-based diesel may be consumed in the residential sector in heating oil.</t>
  </si>
  <si>
    <t xml:space="preserve">   Biomass-based Diesel (e)</t>
  </si>
  <si>
    <t>(f) Losses and co-products from the production of fuel ethanol and biomass-based diesel.</t>
  </si>
  <si>
    <r>
      <t xml:space="preserve">   U.S. Retail Prices</t>
    </r>
    <r>
      <rPr>
        <sz val="8"/>
        <rFont val="Arial"/>
        <family val="2"/>
      </rPr>
      <t xml:space="preserve"> (dollars per thousand cubic feet) </t>
    </r>
  </si>
  <si>
    <r>
      <t xml:space="preserve">   Retail Prices </t>
    </r>
    <r>
      <rPr>
        <sz val="8"/>
        <color indexed="8"/>
        <rFont val="Arial"/>
        <family val="2"/>
      </rPr>
      <t>(cents per kilowatthour)</t>
    </r>
  </si>
  <si>
    <t>Residential Retail</t>
  </si>
  <si>
    <t>Commercial Retail</t>
  </si>
  <si>
    <t>Industrial Retail</t>
  </si>
  <si>
    <t xml:space="preserve">   Retail Prices (cents per kilowatthour)</t>
  </si>
  <si>
    <t>Table 7c. U.S. Regional Retail Electricity Prices  (Cents per Kilowatthour)</t>
  </si>
  <si>
    <t>copr_gb</t>
  </si>
  <si>
    <t xml:space="preserve">   Gabon</t>
  </si>
  <si>
    <t>(c) Includes lease condensate, natural gas plant liquids, other liquids, refinery processing gain, and other unaccounted-for liquids.</t>
  </si>
  <si>
    <t>(a) Includes lease condensate, natural gas plant liquids, other liquids, refinery processing gain, and other unaccounted-for liquids.</t>
  </si>
  <si>
    <t>copc_opec_rot</t>
  </si>
  <si>
    <t>cops_opec_rot</t>
  </si>
  <si>
    <t xml:space="preserve">             France, Germany, Greece, Hungary, Iceland, Ireland, Israel, Italy, Japan, Latvia, Luxembourg, Mexico, the Netherlands, New Zealand, Norway, Poland, Portugal, </t>
  </si>
  <si>
    <t>OPEC = Organization of the Petroleum Exporting Countries: Algeria, Angola, Ecuador, Gabon, Iran, Iraq, Kuwait, Libya, Nigeria, Qatar, Saudi Arabia, the United Arab Emirates, Venezuela.</t>
  </si>
  <si>
    <t xml:space="preserve">             Slovakia, Slovenia, South Korea, Spain, Sweden, Switzerland, Turkey, the United Kingdom, the United States.</t>
  </si>
  <si>
    <t>OPEC = Organization of the Petroleum Exporting Countries: Algeria, Angola, Gabon, Libya, and Nigeria (Africa); Ecuador and Venezuela (South America); Iran, Iraq, Kuwait, Qatar, Saudi Arabia, and the United Arab Emirates (Middle East).</t>
  </si>
  <si>
    <t>Indonesia</t>
  </si>
  <si>
    <t>papr_ID</t>
  </si>
  <si>
    <t xml:space="preserve">   South America</t>
  </si>
  <si>
    <t>April 2017</t>
  </si>
  <si>
    <t xml:space="preserve">n/a  </t>
  </si>
  <si>
    <t xml:space="preserve">-  </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</si>
</sst>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164" formatCode="0.000"/>
    <numFmt numFmtId="165" formatCode="0.0"/>
    <numFmt numFmtId="166" formatCode="0.00_)"/>
    <numFmt numFmtId="167" formatCode="0_)"/>
    <numFmt numFmtId="168" formatCode="#.00"/>
    <numFmt numFmtId="169" formatCode="0.0_)"/>
    <numFmt numFmtId="170" formatCode="0.000_)"/>
    <numFmt numFmtId="171" formatCode="@&quot; .&quot;*."/>
    <numFmt numFmtId="172" formatCode="#,##0.0"/>
    <numFmt numFmtId="173" formatCode="mmm\ yyyy"/>
  </numFmts>
  <fonts count="53" x14ac:knownFonts="1">
    <font>
      <sz val="10"/>
      <name val="Arial"/>
    </font>
    <font>
      <sz val="10"/>
      <name val="Arial"/>
      <family val="2"/>
    </font>
    <font>
      <sz val="8"/>
      <name val="Arial"/>
      <family val="2"/>
    </font>
    <font>
      <sz val="1"/>
      <color indexed="8"/>
      <name val="Courier"/>
      <family val="3"/>
    </font>
    <font>
      <b/>
      <sz val="1"/>
      <color indexed="8"/>
      <name val="Courier"/>
      <family val="3"/>
    </font>
    <font>
      <sz val="8"/>
      <name val="Courier"/>
      <family val="3"/>
    </font>
    <font>
      <b/>
      <sz val="7"/>
      <name val="Arial"/>
      <family val="2"/>
    </font>
    <font>
      <b/>
      <sz val="7"/>
      <color indexed="8"/>
      <name val="Helvetica"/>
      <family val="2"/>
    </font>
    <font>
      <sz val="7"/>
      <name val="Helvetica"/>
      <family val="2"/>
    </font>
    <font>
      <sz val="7"/>
      <name val="Arial"/>
      <family val="2"/>
    </font>
    <font>
      <sz val="8"/>
      <name val="Arial"/>
      <family val="2"/>
    </font>
    <font>
      <sz val="8"/>
      <name val="Helvetica"/>
      <family val="2"/>
    </font>
    <font>
      <sz val="8"/>
      <color indexed="8"/>
      <name val="Helvetica"/>
      <family val="2"/>
    </font>
    <font>
      <b/>
      <sz val="8"/>
      <color indexed="8"/>
      <name val="Helvetica"/>
      <family val="2"/>
    </font>
    <font>
      <u/>
      <sz val="8"/>
      <color indexed="12"/>
      <name val="Courier"/>
      <family val="3"/>
    </font>
    <font>
      <b/>
      <sz val="10"/>
      <color indexed="8"/>
      <name val="Helvetica"/>
      <family val="2"/>
    </font>
    <font>
      <b/>
      <sz val="8"/>
      <name val="Helvetica"/>
      <family val="2"/>
    </font>
    <font>
      <b/>
      <sz val="10"/>
      <name val="Helvetica"/>
      <family val="2"/>
    </font>
    <font>
      <b/>
      <sz val="8"/>
      <name val="Helvetica"/>
      <family val="2"/>
    </font>
    <font>
      <b/>
      <sz val="10"/>
      <name val="Arial"/>
      <family val="2"/>
    </font>
    <font>
      <b/>
      <sz val="10"/>
      <color indexed="8"/>
      <name val="Arial"/>
      <family val="2"/>
    </font>
    <font>
      <b/>
      <sz val="8"/>
      <name val="Arial"/>
      <family val="2"/>
    </font>
    <font>
      <sz val="10"/>
      <name val="Arial"/>
      <family val="2"/>
    </font>
    <font>
      <i/>
      <sz val="8"/>
      <color indexed="8"/>
      <name val="Arial"/>
      <family val="2"/>
    </font>
    <font>
      <b/>
      <sz val="8"/>
      <color indexed="8"/>
      <name val="Arial"/>
      <family val="2"/>
    </font>
    <font>
      <sz val="8"/>
      <color indexed="8"/>
      <name val="Arial"/>
      <family val="2"/>
    </font>
    <font>
      <sz val="7"/>
      <color indexed="8"/>
      <name val="Arial"/>
      <family val="2"/>
    </font>
    <font>
      <b/>
      <i/>
      <sz val="8"/>
      <color indexed="8"/>
      <name val="Arial"/>
      <family val="2"/>
    </font>
    <font>
      <sz val="8"/>
      <color indexed="10"/>
      <name val="Arial"/>
      <family val="2"/>
    </font>
    <font>
      <b/>
      <sz val="12"/>
      <name val="Arial"/>
      <family val="2"/>
    </font>
    <font>
      <sz val="10"/>
      <color indexed="8"/>
      <name val="Arial"/>
      <family val="2"/>
    </font>
    <font>
      <sz val="10"/>
      <name val="Arial"/>
      <family val="2"/>
    </font>
    <font>
      <sz val="10"/>
      <name val="Arial"/>
      <family val="2"/>
    </font>
    <font>
      <u/>
      <sz val="10"/>
      <color indexed="12"/>
      <name val="Arial"/>
      <family val="2"/>
    </font>
    <font>
      <b/>
      <u/>
      <sz val="9"/>
      <color indexed="12"/>
      <name val="Arial"/>
      <family val="2"/>
    </font>
    <font>
      <i/>
      <sz val="8"/>
      <color indexed="8"/>
      <name val="Helvetica"/>
      <family val="2"/>
    </font>
    <font>
      <i/>
      <sz val="8"/>
      <name val="Arial"/>
      <family val="2"/>
    </font>
    <font>
      <i/>
      <sz val="8"/>
      <name val="Helvetica"/>
      <family val="2"/>
    </font>
    <font>
      <i/>
      <sz val="8"/>
      <name val="Helvetica"/>
      <family val="2"/>
    </font>
    <font>
      <i/>
      <sz val="8"/>
      <name val="Courier"/>
      <family val="3"/>
    </font>
    <font>
      <i/>
      <sz val="7"/>
      <color indexed="8"/>
      <name val="Arial"/>
      <family val="2"/>
    </font>
    <font>
      <i/>
      <sz val="7"/>
      <color indexed="8"/>
      <name val="Helvetica"/>
      <family val="2"/>
    </font>
    <font>
      <i/>
      <sz val="7"/>
      <name val="Arial"/>
      <family val="2"/>
    </font>
    <font>
      <i/>
      <sz val="8"/>
      <name val="Arial"/>
      <family val="2"/>
    </font>
    <font>
      <i/>
      <sz val="7"/>
      <name val="Helvetica"/>
      <family val="2"/>
    </font>
    <font>
      <b/>
      <vertAlign val="subscript"/>
      <sz val="8"/>
      <color indexed="8"/>
      <name val="Arial"/>
      <family val="2"/>
    </font>
    <font>
      <b/>
      <vertAlign val="subscript"/>
      <sz val="10"/>
      <color indexed="8"/>
      <name val="Arial"/>
      <family val="2"/>
    </font>
    <font>
      <u/>
      <vertAlign val="subscript"/>
      <sz val="10"/>
      <color indexed="12"/>
      <name val="Arial"/>
      <family val="2"/>
    </font>
    <font>
      <b/>
      <sz val="8"/>
      <name val="Courier"/>
      <family val="3"/>
    </font>
    <font>
      <b/>
      <sz val="7"/>
      <name val="Helvetica"/>
      <family val="2"/>
    </font>
    <font>
      <b/>
      <sz val="7"/>
      <color indexed="8"/>
      <name val="Arial"/>
      <family val="2"/>
    </font>
    <font>
      <sz val="8"/>
      <name val="Helvetica"/>
      <family val="2"/>
    </font>
    <font>
      <b/>
      <i/>
      <sz val="8"/>
      <name val="Arial"/>
      <family val="2"/>
    </font>
  </fonts>
  <fills count="5">
    <fill>
      <patternFill patternType="none"/>
    </fill>
    <fill>
      <patternFill patternType="gray125"/>
    </fill>
    <fill>
      <patternFill patternType="solid">
        <fgColor indexed="22"/>
        <bgColor indexed="64"/>
      </patternFill>
    </fill>
    <fill>
      <patternFill patternType="solid">
        <fgColor indexed="65"/>
        <bgColor indexed="64"/>
      </patternFill>
    </fill>
    <fill>
      <patternFill patternType="solid">
        <fgColor indexed="9"/>
        <bgColor indexed="64"/>
      </patternFill>
    </fill>
  </fills>
  <borders count="12">
    <border>
      <left/>
      <right/>
      <top/>
      <bottom/>
      <diagonal/>
    </border>
    <border>
      <left/>
      <right/>
      <top style="thin">
        <color indexed="64"/>
      </top>
      <bottom style="double">
        <color indexed="64"/>
      </bottom>
      <diagonal/>
    </border>
    <border>
      <left/>
      <right/>
      <top style="thin">
        <color indexed="64"/>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9"/>
      </right>
      <top/>
      <bottom style="thin">
        <color indexed="64"/>
      </bottom>
      <diagonal/>
    </border>
    <border>
      <left style="thin">
        <color indexed="9"/>
      </left>
      <right style="thin">
        <color indexed="9"/>
      </right>
      <top/>
      <bottom style="thin">
        <color indexed="64"/>
      </bottom>
      <diagonal/>
    </border>
    <border>
      <left style="thin">
        <color indexed="9"/>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s>
  <cellStyleXfs count="26">
    <xf numFmtId="0" fontId="0" fillId="0" borderId="0"/>
    <xf numFmtId="0" fontId="3" fillId="0" borderId="0">
      <protection locked="0"/>
    </xf>
    <xf numFmtId="168" fontId="3" fillId="0" borderId="0">
      <protection locked="0"/>
    </xf>
    <xf numFmtId="0" fontId="4" fillId="0" borderId="0">
      <protection locked="0"/>
    </xf>
    <xf numFmtId="0" fontId="4" fillId="0" borderId="0">
      <protection locked="0"/>
    </xf>
    <xf numFmtId="0" fontId="14" fillId="0" borderId="0" applyNumberFormat="0" applyFill="0" applyBorder="0" applyAlignment="0" applyProtection="0">
      <alignment vertical="top"/>
      <protection locked="0"/>
    </xf>
    <xf numFmtId="0" fontId="22"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3" fillId="0" borderId="1">
      <protection locked="0"/>
    </xf>
  </cellStyleXfs>
  <cellXfs count="839">
    <xf numFmtId="0" fontId="0" fillId="0" borderId="0" xfId="0"/>
    <xf numFmtId="0" fontId="2" fillId="2" borderId="0" xfId="11" applyFont="1" applyFill="1"/>
    <xf numFmtId="0" fontId="5" fillId="0" borderId="0" xfId="11" applyFont="1"/>
    <xf numFmtId="0" fontId="2" fillId="2" borderId="0" xfId="11" applyFont="1" applyFill="1" applyBorder="1"/>
    <xf numFmtId="0" fontId="8" fillId="3" borderId="0" xfId="11" applyFont="1" applyFill="1" applyAlignment="1">
      <alignment horizontal="center"/>
    </xf>
    <xf numFmtId="0" fontId="5" fillId="0" borderId="0" xfId="23"/>
    <xf numFmtId="0" fontId="10" fillId="0" borderId="0" xfId="13" applyFont="1"/>
    <xf numFmtId="0" fontId="13" fillId="0" borderId="0" xfId="23" applyFont="1" applyFill="1" applyBorder="1" applyAlignment="1" applyProtection="1"/>
    <xf numFmtId="0" fontId="11" fillId="2" borderId="0" xfId="9" applyFont="1" applyFill="1" applyBorder="1"/>
    <xf numFmtId="0" fontId="11" fillId="2" borderId="0" xfId="9" applyFont="1" applyFill="1"/>
    <xf numFmtId="0" fontId="18" fillId="0" borderId="0" xfId="23" applyFont="1" applyAlignment="1" applyProtection="1">
      <alignment horizontal="left"/>
    </xf>
    <xf numFmtId="0" fontId="10" fillId="0" borderId="0" xfId="17" applyFont="1" applyBorder="1"/>
    <xf numFmtId="0" fontId="10" fillId="0" borderId="0" xfId="17" applyFont="1"/>
    <xf numFmtId="0" fontId="10" fillId="0" borderId="0" xfId="22" applyFont="1"/>
    <xf numFmtId="0" fontId="20" fillId="2" borderId="0" xfId="17" applyFont="1" applyFill="1"/>
    <xf numFmtId="0" fontId="24" fillId="0" borderId="2" xfId="17" applyFont="1" applyFill="1" applyBorder="1" applyProtection="1"/>
    <xf numFmtId="0" fontId="10" fillId="2" borderId="0" xfId="17" applyFont="1" applyFill="1"/>
    <xf numFmtId="0" fontId="24" fillId="0" borderId="3" xfId="17" applyFont="1" applyFill="1" applyBorder="1" applyProtection="1"/>
    <xf numFmtId="0" fontId="24" fillId="0" borderId="4" xfId="19" applyFont="1" applyFill="1" applyBorder="1" applyAlignment="1" applyProtection="1">
      <alignment horizontal="center"/>
    </xf>
    <xf numFmtId="0" fontId="10" fillId="2" borderId="0" xfId="17" applyFont="1" applyFill="1" applyBorder="1" applyAlignment="1" applyProtection="1">
      <alignment horizontal="left"/>
    </xf>
    <xf numFmtId="0" fontId="24" fillId="0" borderId="0" xfId="17" applyFont="1" applyFill="1" applyAlignment="1" applyProtection="1"/>
    <xf numFmtId="1" fontId="24" fillId="0" borderId="0" xfId="23" applyNumberFormat="1" applyFont="1" applyFill="1" applyAlignment="1" applyProtection="1">
      <alignment horizontal="right" indent="1"/>
    </xf>
    <xf numFmtId="0" fontId="25" fillId="0" borderId="0" xfId="17" applyFont="1" applyFill="1" applyBorder="1" applyAlignment="1" applyProtection="1"/>
    <xf numFmtId="171" fontId="25" fillId="0" borderId="0" xfId="17" quotePrefix="1" applyNumberFormat="1" applyFont="1" applyFill="1" applyBorder="1" applyAlignment="1" applyProtection="1">
      <alignment wrapText="1"/>
    </xf>
    <xf numFmtId="0" fontId="25" fillId="0" borderId="0" xfId="17" quotePrefix="1" applyFont="1" applyFill="1" applyBorder="1" applyAlignment="1" applyProtection="1">
      <alignment wrapText="1"/>
    </xf>
    <xf numFmtId="0" fontId="25" fillId="0" borderId="0" xfId="17" applyFont="1" applyFill="1" applyProtection="1"/>
    <xf numFmtId="0" fontId="10" fillId="2" borderId="0" xfId="17" applyFont="1" applyFill="1" applyAlignment="1" applyProtection="1">
      <alignment horizontal="left"/>
    </xf>
    <xf numFmtId="171" fontId="25" fillId="0" borderId="0" xfId="17" quotePrefix="1" applyNumberFormat="1" applyFont="1" applyFill="1" applyAlignment="1" applyProtection="1">
      <alignment wrapText="1"/>
    </xf>
    <xf numFmtId="0" fontId="25" fillId="0" borderId="0" xfId="17" applyFont="1" applyFill="1" applyAlignment="1" applyProtection="1">
      <alignment wrapText="1"/>
    </xf>
    <xf numFmtId="0" fontId="25" fillId="0" borderId="0" xfId="17" applyFont="1" applyFill="1" applyAlignment="1" applyProtection="1"/>
    <xf numFmtId="171" fontId="25" fillId="0" borderId="0" xfId="17" quotePrefix="1" applyNumberFormat="1" applyFont="1" applyFill="1" applyAlignment="1" applyProtection="1"/>
    <xf numFmtId="0" fontId="24" fillId="0" borderId="0" xfId="17" applyFont="1" applyFill="1" applyProtection="1"/>
    <xf numFmtId="171" fontId="25" fillId="0" borderId="0" xfId="17" quotePrefix="1" applyNumberFormat="1" applyFont="1" applyFill="1" applyBorder="1" applyAlignment="1" applyProtection="1"/>
    <xf numFmtId="0" fontId="10" fillId="2" borderId="0" xfId="17" applyFont="1" applyFill="1" applyProtection="1"/>
    <xf numFmtId="0" fontId="25" fillId="0" borderId="0" xfId="17" quotePrefix="1" applyFont="1" applyFill="1" applyAlignment="1" applyProtection="1"/>
    <xf numFmtId="0" fontId="26" fillId="2" borderId="0" xfId="20" applyFont="1" applyFill="1" applyProtection="1"/>
    <xf numFmtId="0" fontId="25" fillId="0" borderId="0" xfId="20" applyFont="1" applyFill="1" applyAlignment="1" applyProtection="1"/>
    <xf numFmtId="0" fontId="26" fillId="2" borderId="0" xfId="20" applyFont="1" applyFill="1" applyAlignment="1" applyProtection="1"/>
    <xf numFmtId="171" fontId="25" fillId="0" borderId="0" xfId="20" quotePrefix="1" applyNumberFormat="1" applyFont="1" applyFill="1" applyAlignment="1" applyProtection="1">
      <alignment horizontal="left"/>
    </xf>
    <xf numFmtId="171" fontId="25" fillId="0" borderId="0" xfId="20" applyNumberFormat="1" applyFont="1" applyFill="1" applyAlignment="1" applyProtection="1">
      <alignment horizontal="left"/>
    </xf>
    <xf numFmtId="171" fontId="25" fillId="0" borderId="0" xfId="20" quotePrefix="1" applyNumberFormat="1" applyFont="1" applyFill="1" applyAlignment="1" applyProtection="1"/>
    <xf numFmtId="171" fontId="25" fillId="0" borderId="0" xfId="20" applyNumberFormat="1" applyFont="1" applyFill="1" applyAlignment="1" applyProtection="1"/>
    <xf numFmtId="171" fontId="25" fillId="0" borderId="3" xfId="20" applyNumberFormat="1" applyFont="1" applyFill="1" applyBorder="1" applyAlignment="1" applyProtection="1"/>
    <xf numFmtId="0" fontId="10" fillId="0" borderId="0" xfId="20" applyFont="1"/>
    <xf numFmtId="0" fontId="10" fillId="0" borderId="0" xfId="23" applyFont="1" applyAlignment="1" applyProtection="1">
      <alignment horizontal="left"/>
    </xf>
    <xf numFmtId="0" fontId="25" fillId="0" borderId="0" xfId="9" applyFont="1" applyFill="1" applyProtection="1"/>
    <xf numFmtId="0" fontId="23" fillId="0" borderId="0" xfId="9" applyFont="1" applyFill="1" applyProtection="1"/>
    <xf numFmtId="0" fontId="10" fillId="0" borderId="0" xfId="23" applyFont="1"/>
    <xf numFmtId="167" fontId="25" fillId="0" borderId="5" xfId="9" applyNumberFormat="1" applyFont="1" applyFill="1" applyBorder="1" applyProtection="1"/>
    <xf numFmtId="0" fontId="10" fillId="2" borderId="0" xfId="22" applyFont="1" applyFill="1"/>
    <xf numFmtId="0" fontId="24" fillId="0" borderId="0" xfId="22" applyFont="1" applyFill="1" applyAlignment="1" applyProtection="1"/>
    <xf numFmtId="166" fontId="23" fillId="0" borderId="0" xfId="22" applyNumberFormat="1" applyFont="1" applyFill="1" applyAlignment="1" applyProtection="1">
      <alignment horizontal="center"/>
    </xf>
    <xf numFmtId="0" fontId="10" fillId="2" borderId="0" xfId="22" applyFont="1" applyFill="1" applyAlignment="1" applyProtection="1">
      <alignment horizontal="left"/>
    </xf>
    <xf numFmtId="0" fontId="21" fillId="0" borderId="0" xfId="22" applyFont="1" applyAlignment="1" applyProtection="1">
      <alignment horizontal="left"/>
    </xf>
    <xf numFmtId="0" fontId="24" fillId="0" borderId="0" xfId="22" quotePrefix="1" applyFont="1" applyFill="1" applyAlignment="1" applyProtection="1">
      <alignment horizontal="left"/>
    </xf>
    <xf numFmtId="0" fontId="24" fillId="0" borderId="0" xfId="22" applyFont="1" applyFill="1" applyAlignment="1" applyProtection="1">
      <alignment horizontal="left"/>
    </xf>
    <xf numFmtId="0" fontId="10" fillId="2" borderId="0" xfId="22" applyFont="1" applyFill="1" applyBorder="1" applyAlignment="1" applyProtection="1">
      <alignment horizontal="left"/>
    </xf>
    <xf numFmtId="0" fontId="10" fillId="2" borderId="0" xfId="23" applyFont="1" applyFill="1"/>
    <xf numFmtId="0" fontId="24" fillId="0" borderId="2" xfId="23" applyFont="1" applyFill="1" applyBorder="1" applyAlignment="1" applyProtection="1">
      <alignment horizontal="center"/>
    </xf>
    <xf numFmtId="0" fontId="24" fillId="0" borderId="0" xfId="23" applyFont="1" applyFill="1" applyBorder="1" applyAlignment="1" applyProtection="1"/>
    <xf numFmtId="0" fontId="24" fillId="0" borderId="0" xfId="23" applyFont="1" applyFill="1" applyAlignment="1" applyProtection="1">
      <alignment horizontal="center"/>
    </xf>
    <xf numFmtId="0" fontId="10" fillId="2" borderId="0" xfId="23" applyFont="1" applyFill="1" applyAlignment="1" applyProtection="1">
      <alignment horizontal="left"/>
    </xf>
    <xf numFmtId="166" fontId="24" fillId="0" borderId="0" xfId="23" applyNumberFormat="1" applyFont="1" applyFill="1" applyAlignment="1" applyProtection="1">
      <alignment horizontal="right"/>
    </xf>
    <xf numFmtId="0" fontId="24" fillId="0" borderId="0" xfId="23" applyFont="1" applyFill="1" applyAlignment="1" applyProtection="1">
      <alignment horizontal="right"/>
    </xf>
    <xf numFmtId="0" fontId="28" fillId="0" borderId="0" xfId="23" applyFont="1"/>
    <xf numFmtId="0" fontId="24" fillId="0" borderId="0" xfId="23" applyFont="1" applyFill="1" applyAlignment="1" applyProtection="1"/>
    <xf numFmtId="0" fontId="25" fillId="0" borderId="0" xfId="23" applyFont="1" applyFill="1" applyAlignment="1" applyProtection="1"/>
    <xf numFmtId="0" fontId="21" fillId="0" borderId="0" xfId="23" quotePrefix="1" applyFont="1" applyAlignment="1" applyProtection="1">
      <alignment horizontal="left"/>
    </xf>
    <xf numFmtId="165" fontId="24" fillId="0" borderId="0" xfId="23" applyNumberFormat="1" applyFont="1" applyFill="1" applyAlignment="1" applyProtection="1">
      <alignment horizontal="right"/>
    </xf>
    <xf numFmtId="165" fontId="24" fillId="0" borderId="3" xfId="23" applyNumberFormat="1" applyFont="1" applyFill="1" applyBorder="1" applyAlignment="1" applyProtection="1">
      <alignment horizontal="right"/>
    </xf>
    <xf numFmtId="0" fontId="10" fillId="0" borderId="0" xfId="23" applyFont="1" applyFill="1"/>
    <xf numFmtId="0" fontId="10" fillId="2" borderId="0" xfId="21" applyFont="1" applyFill="1"/>
    <xf numFmtId="0" fontId="10" fillId="0" borderId="0" xfId="21" applyFont="1"/>
    <xf numFmtId="0" fontId="27" fillId="2" borderId="0" xfId="21" applyFont="1" applyFill="1" applyProtection="1"/>
    <xf numFmtId="0" fontId="24" fillId="0" borderId="0" xfId="21" applyFont="1" applyFill="1" applyBorder="1" applyAlignment="1" applyProtection="1"/>
    <xf numFmtId="0" fontId="24" fillId="0" borderId="2" xfId="21" applyFont="1" applyFill="1" applyBorder="1" applyAlignment="1" applyProtection="1">
      <alignment horizontal="right"/>
    </xf>
    <xf numFmtId="0" fontId="10" fillId="2" borderId="0" xfId="21" applyFont="1" applyFill="1" applyAlignment="1" applyProtection="1">
      <alignment horizontal="left"/>
    </xf>
    <xf numFmtId="0" fontId="10" fillId="2" borderId="0" xfId="21" applyFont="1" applyFill="1" applyBorder="1" applyAlignment="1" applyProtection="1">
      <alignment horizontal="left"/>
    </xf>
    <xf numFmtId="0" fontId="24" fillId="0" borderId="0" xfId="21" applyFont="1" applyFill="1" applyAlignment="1" applyProtection="1"/>
    <xf numFmtId="0" fontId="21" fillId="0" borderId="0" xfId="21" applyFont="1" applyAlignment="1" applyProtection="1">
      <alignment horizontal="left"/>
    </xf>
    <xf numFmtId="166" fontId="10" fillId="0" borderId="0" xfId="21" applyNumberFormat="1" applyFont="1" applyProtection="1"/>
    <xf numFmtId="166" fontId="25" fillId="0" borderId="0" xfId="21" applyNumberFormat="1" applyFont="1" applyFill="1" applyAlignment="1" applyProtection="1">
      <alignment horizontal="right"/>
    </xf>
    <xf numFmtId="166" fontId="24" fillId="0" borderId="0" xfId="21" applyNumberFormat="1" applyFont="1" applyFill="1" applyAlignment="1" applyProtection="1">
      <alignment horizontal="right"/>
    </xf>
    <xf numFmtId="0" fontId="25" fillId="0" borderId="0" xfId="21" applyFont="1" applyFill="1" applyAlignment="1" applyProtection="1">
      <alignment horizontal="right"/>
    </xf>
    <xf numFmtId="0" fontId="10" fillId="2" borderId="0" xfId="13" applyFont="1" applyFill="1"/>
    <xf numFmtId="0" fontId="10" fillId="0" borderId="0" xfId="13" applyFont="1" applyBorder="1"/>
    <xf numFmtId="0" fontId="21" fillId="3" borderId="0" xfId="13" applyFont="1" applyFill="1" applyBorder="1"/>
    <xf numFmtId="0" fontId="24" fillId="0" borderId="0" xfId="13" applyFont="1" applyFill="1" applyBorder="1" applyAlignment="1" applyProtection="1">
      <alignment horizontal="center"/>
    </xf>
    <xf numFmtId="0" fontId="21" fillId="0" borderId="0" xfId="13" applyFont="1" applyFill="1"/>
    <xf numFmtId="0" fontId="10" fillId="0" borderId="0" xfId="16" applyFont="1"/>
    <xf numFmtId="0" fontId="10" fillId="2" borderId="0" xfId="16" applyFont="1" applyFill="1"/>
    <xf numFmtId="0" fontId="24" fillId="0" borderId="0" xfId="16" applyFont="1" applyFill="1" applyBorder="1" applyAlignment="1" applyProtection="1"/>
    <xf numFmtId="0" fontId="24" fillId="0" borderId="2" xfId="16" applyFont="1" applyFill="1" applyBorder="1" applyAlignment="1" applyProtection="1">
      <alignment horizontal="right"/>
    </xf>
    <xf numFmtId="0" fontId="10" fillId="2" borderId="0" xfId="16" applyFont="1" applyFill="1" applyAlignment="1" applyProtection="1">
      <alignment horizontal="left"/>
    </xf>
    <xf numFmtId="0" fontId="25" fillId="0" borderId="0" xfId="16" applyFont="1" applyFill="1" applyAlignment="1" applyProtection="1"/>
    <xf numFmtId="169" fontId="10" fillId="2" borderId="0" xfId="16" applyNumberFormat="1" applyFont="1" applyFill="1" applyAlignment="1" applyProtection="1">
      <alignment horizontal="left"/>
    </xf>
    <xf numFmtId="0" fontId="24" fillId="0" borderId="0" xfId="16" applyFont="1" applyFill="1" applyAlignment="1" applyProtection="1"/>
    <xf numFmtId="0" fontId="25" fillId="0" borderId="0" xfId="16" applyFont="1" applyFill="1" applyBorder="1" applyAlignment="1" applyProtection="1"/>
    <xf numFmtId="0" fontId="10" fillId="2" borderId="0" xfId="16" applyFont="1" applyFill="1" applyBorder="1" applyAlignment="1" applyProtection="1">
      <alignment horizontal="left"/>
    </xf>
    <xf numFmtId="169" fontId="24" fillId="0" borderId="0" xfId="16" applyNumberFormat="1" applyFont="1" applyFill="1" applyBorder="1" applyAlignment="1" applyProtection="1">
      <alignment horizontal="right"/>
    </xf>
    <xf numFmtId="0" fontId="10" fillId="0" borderId="0" xfId="18" applyFont="1"/>
    <xf numFmtId="0" fontId="10" fillId="2" borderId="0" xfId="18" applyFont="1" applyFill="1"/>
    <xf numFmtId="0" fontId="24" fillId="0" borderId="0" xfId="18" applyFont="1" applyFill="1" applyBorder="1" applyAlignment="1" applyProtection="1">
      <alignment horizontal="left"/>
    </xf>
    <xf numFmtId="165" fontId="24" fillId="0" borderId="2" xfId="18" applyNumberFormat="1" applyFont="1" applyFill="1" applyBorder="1" applyAlignment="1" applyProtection="1">
      <alignment horizontal="right"/>
    </xf>
    <xf numFmtId="0" fontId="10" fillId="2" borderId="0" xfId="18" applyFont="1" applyFill="1" applyAlignment="1" applyProtection="1">
      <alignment horizontal="left"/>
    </xf>
    <xf numFmtId="0" fontId="10" fillId="0" borderId="0" xfId="18" applyFont="1" applyAlignment="1">
      <alignment horizontal="left"/>
    </xf>
    <xf numFmtId="0" fontId="21" fillId="0" borderId="0" xfId="18" applyFont="1" applyAlignment="1" applyProtection="1">
      <alignment horizontal="left"/>
    </xf>
    <xf numFmtId="0" fontId="10" fillId="2" borderId="0" xfId="18" applyFont="1" applyFill="1" applyBorder="1" applyAlignment="1" applyProtection="1">
      <alignment horizontal="left"/>
    </xf>
    <xf numFmtId="0" fontId="10" fillId="0" borderId="0" xfId="18" applyFont="1" applyBorder="1" applyAlignment="1" applyProtection="1">
      <alignment horizontal="left"/>
    </xf>
    <xf numFmtId="0" fontId="21" fillId="0" borderId="0" xfId="18" applyFont="1" applyBorder="1" applyAlignment="1" applyProtection="1">
      <alignment horizontal="left"/>
    </xf>
    <xf numFmtId="0" fontId="10" fillId="2" borderId="3" xfId="22" applyFont="1" applyFill="1" applyBorder="1" applyAlignment="1" applyProtection="1">
      <alignment horizontal="left"/>
    </xf>
    <xf numFmtId="0" fontId="10" fillId="2" borderId="0" xfId="7" applyFont="1" applyFill="1"/>
    <xf numFmtId="0" fontId="10" fillId="0" borderId="0" xfId="7" applyFont="1"/>
    <xf numFmtId="0" fontId="21" fillId="3" borderId="0" xfId="7" applyFont="1" applyFill="1"/>
    <xf numFmtId="0" fontId="21" fillId="0" borderId="0" xfId="7" applyFont="1" applyFill="1"/>
    <xf numFmtId="0" fontId="21" fillId="0" borderId="0" xfId="7" applyFont="1" applyFill="1" applyBorder="1" applyAlignment="1">
      <alignment horizontal="center"/>
    </xf>
    <xf numFmtId="0" fontId="10" fillId="0" borderId="0" xfId="7" applyFont="1" applyBorder="1"/>
    <xf numFmtId="0" fontId="10" fillId="2" borderId="0" xfId="7" applyFont="1" applyFill="1" applyBorder="1"/>
    <xf numFmtId="0" fontId="21" fillId="0" borderId="0" xfId="7" applyFont="1" applyFill="1" applyBorder="1"/>
    <xf numFmtId="0" fontId="10" fillId="2" borderId="0" xfId="8" applyFont="1" applyFill="1"/>
    <xf numFmtId="0" fontId="10" fillId="0" borderId="0" xfId="8" applyFont="1" applyBorder="1"/>
    <xf numFmtId="0" fontId="10" fillId="0" borderId="0" xfId="8" applyFont="1"/>
    <xf numFmtId="0" fontId="21" fillId="0" borderId="0" xfId="8" applyFont="1" applyFill="1"/>
    <xf numFmtId="0" fontId="21" fillId="0" borderId="0" xfId="8" applyFont="1" applyFill="1" applyBorder="1" applyAlignment="1">
      <alignment horizontal="center"/>
    </xf>
    <xf numFmtId="0" fontId="10" fillId="3" borderId="0" xfId="8" applyFont="1" applyFill="1"/>
    <xf numFmtId="165" fontId="25" fillId="0" borderId="0" xfId="8" applyNumberFormat="1" applyFont="1" applyFill="1" applyAlignment="1" applyProtection="1">
      <alignment horizontal="center"/>
    </xf>
    <xf numFmtId="0" fontId="10" fillId="0" borderId="0" xfId="8" quotePrefix="1" applyFont="1"/>
    <xf numFmtId="165" fontId="10" fillId="0" borderId="0" xfId="8" quotePrefix="1" applyNumberFormat="1" applyFont="1"/>
    <xf numFmtId="165" fontId="10" fillId="0" borderId="0" xfId="8" applyNumberFormat="1" applyFont="1"/>
    <xf numFmtId="0" fontId="24" fillId="0" borderId="0" xfId="14" applyFont="1" applyFill="1" applyBorder="1" applyAlignment="1" applyProtection="1">
      <alignment horizontal="left"/>
    </xf>
    <xf numFmtId="171" fontId="10" fillId="0" borderId="0" xfId="18" applyNumberFormat="1" applyFont="1" applyAlignment="1" applyProtection="1">
      <alignment horizontal="left"/>
    </xf>
    <xf numFmtId="0" fontId="21" fillId="0" borderId="0" xfId="14" applyFont="1" applyAlignment="1" applyProtection="1">
      <alignment horizontal="left"/>
    </xf>
    <xf numFmtId="0" fontId="21" fillId="2" borderId="0" xfId="15" applyFont="1" applyFill="1"/>
    <xf numFmtId="0" fontId="10" fillId="2" borderId="0" xfId="15" applyFont="1" applyFill="1" applyAlignment="1" applyProtection="1">
      <alignment horizontal="left"/>
    </xf>
    <xf numFmtId="0" fontId="10" fillId="2" borderId="0" xfId="19" applyFont="1" applyFill="1"/>
    <xf numFmtId="0" fontId="10" fillId="0" borderId="0" xfId="19" applyFont="1"/>
    <xf numFmtId="0" fontId="24" fillId="0" borderId="0" xfId="19" applyFont="1" applyFill="1" applyBorder="1" applyAlignment="1" applyProtection="1"/>
    <xf numFmtId="0" fontId="25" fillId="0" borderId="2" xfId="19" applyFont="1" applyFill="1" applyBorder="1" applyAlignment="1" applyProtection="1">
      <alignment horizontal="center"/>
    </xf>
    <xf numFmtId="0" fontId="25" fillId="0" borderId="0" xfId="19" applyFont="1" applyFill="1" applyBorder="1" applyAlignment="1" applyProtection="1">
      <alignment horizontal="center"/>
    </xf>
    <xf numFmtId="0" fontId="10" fillId="0" borderId="0" xfId="19" applyFont="1" applyAlignment="1" applyProtection="1">
      <alignment horizontal="left"/>
    </xf>
    <xf numFmtId="0" fontId="10" fillId="2" borderId="0" xfId="19" applyFont="1" applyFill="1" applyAlignment="1" applyProtection="1">
      <alignment horizontal="left"/>
    </xf>
    <xf numFmtId="0" fontId="25" fillId="0" borderId="0" xfId="19" applyFont="1"/>
    <xf numFmtId="165" fontId="10" fillId="2" borderId="0" xfId="19" applyNumberFormat="1" applyFont="1" applyFill="1" applyAlignment="1" applyProtection="1">
      <alignment horizontal="left"/>
    </xf>
    <xf numFmtId="165" fontId="10" fillId="0" borderId="0" xfId="19" applyNumberFormat="1" applyFont="1"/>
    <xf numFmtId="0" fontId="24" fillId="0" borderId="0" xfId="19" applyFont="1" applyFill="1" applyAlignment="1" applyProtection="1"/>
    <xf numFmtId="169" fontId="10" fillId="2" borderId="0" xfId="19" applyNumberFormat="1" applyFont="1" applyFill="1" applyProtection="1"/>
    <xf numFmtId="167" fontId="10" fillId="2" borderId="0" xfId="19" applyNumberFormat="1" applyFont="1" applyFill="1" applyAlignment="1" applyProtection="1">
      <alignment horizontal="left"/>
    </xf>
    <xf numFmtId="0" fontId="10" fillId="2" borderId="0" xfId="9" applyFont="1" applyFill="1" applyBorder="1"/>
    <xf numFmtId="0" fontId="10" fillId="2" borderId="0" xfId="9" applyFont="1" applyFill="1"/>
    <xf numFmtId="0" fontId="10" fillId="2" borderId="3" xfId="9" applyFont="1" applyFill="1" applyBorder="1"/>
    <xf numFmtId="164" fontId="25" fillId="0" borderId="0" xfId="9" applyNumberFormat="1" applyFont="1" applyFill="1" applyAlignment="1" applyProtection="1">
      <alignment horizontal="center"/>
    </xf>
    <xf numFmtId="171" fontId="10" fillId="0" borderId="0" xfId="22" applyNumberFormat="1" applyFont="1" applyAlignment="1" applyProtection="1">
      <alignment horizontal="left"/>
    </xf>
    <xf numFmtId="171" fontId="10" fillId="0" borderId="0" xfId="22" applyNumberFormat="1" applyFont="1" applyBorder="1" applyAlignment="1" applyProtection="1">
      <alignment horizontal="left"/>
    </xf>
    <xf numFmtId="0" fontId="2" fillId="4" borderId="0" xfId="0" applyFont="1" applyFill="1" applyBorder="1"/>
    <xf numFmtId="0" fontId="10" fillId="4" borderId="0" xfId="23" applyFont="1" applyFill="1"/>
    <xf numFmtId="0" fontId="24" fillId="4" borderId="0" xfId="23" applyFont="1" applyFill="1" applyBorder="1" applyAlignment="1" applyProtection="1"/>
    <xf numFmtId="0" fontId="10" fillId="4" borderId="0" xfId="23" applyFont="1" applyFill="1" applyAlignment="1" applyProtection="1">
      <alignment horizontal="left"/>
    </xf>
    <xf numFmtId="0" fontId="28" fillId="4" borderId="0" xfId="23" applyFont="1" applyFill="1"/>
    <xf numFmtId="0" fontId="21" fillId="4" borderId="0" xfId="23" applyFont="1" applyFill="1" applyAlignment="1" applyProtection="1">
      <alignment horizontal="left"/>
    </xf>
    <xf numFmtId="0" fontId="10" fillId="4" borderId="0" xfId="23" applyFont="1" applyFill="1" applyBorder="1" applyAlignment="1" applyProtection="1">
      <alignment horizontal="left"/>
    </xf>
    <xf numFmtId="167" fontId="24" fillId="4" borderId="0" xfId="23" applyNumberFormat="1" applyFont="1" applyFill="1" applyBorder="1" applyAlignment="1" applyProtection="1">
      <alignment horizontal="center"/>
    </xf>
    <xf numFmtId="164" fontId="10" fillId="4" borderId="0" xfId="23" applyNumberFormat="1" applyFont="1" applyFill="1"/>
    <xf numFmtId="0" fontId="2" fillId="2" borderId="0" xfId="0" applyFont="1" applyFill="1" applyBorder="1"/>
    <xf numFmtId="0" fontId="10" fillId="0" borderId="0" xfId="9" applyFont="1" applyFill="1" applyBorder="1"/>
    <xf numFmtId="0" fontId="10" fillId="0" borderId="0" xfId="9" applyFont="1" applyFill="1"/>
    <xf numFmtId="0" fontId="10" fillId="0" borderId="0" xfId="22" applyFont="1" applyFill="1"/>
    <xf numFmtId="0" fontId="21" fillId="0" borderId="0" xfId="9" applyFont="1" applyFill="1" applyAlignment="1"/>
    <xf numFmtId="0" fontId="21" fillId="0" borderId="0" xfId="9" applyFont="1" applyFill="1" applyBorder="1" applyAlignment="1">
      <alignment horizontal="center"/>
    </xf>
    <xf numFmtId="0" fontId="21" fillId="0" borderId="0" xfId="9" applyFont="1" applyFill="1"/>
    <xf numFmtId="0" fontId="21" fillId="4" borderId="0" xfId="15" applyFont="1" applyFill="1"/>
    <xf numFmtId="0" fontId="24" fillId="4" borderId="0" xfId="24" applyFont="1" applyFill="1" applyBorder="1" applyAlignment="1" applyProtection="1"/>
    <xf numFmtId="0" fontId="24" fillId="4" borderId="0" xfId="15" applyFont="1" applyFill="1" applyBorder="1" applyAlignment="1" applyProtection="1">
      <alignment horizontal="center"/>
    </xf>
    <xf numFmtId="171" fontId="21" fillId="4" borderId="0" xfId="0" applyNumberFormat="1" applyFont="1" applyFill="1" applyBorder="1"/>
    <xf numFmtId="171" fontId="2" fillId="4" borderId="0" xfId="0" applyNumberFormat="1" applyFont="1" applyFill="1" applyBorder="1"/>
    <xf numFmtId="171" fontId="21" fillId="4" borderId="3" xfId="0" applyNumberFormat="1" applyFont="1" applyFill="1" applyBorder="1"/>
    <xf numFmtId="171" fontId="10" fillId="0" borderId="0" xfId="23" applyNumberFormat="1" applyFont="1" applyAlignment="1" applyProtection="1">
      <alignment horizontal="left"/>
    </xf>
    <xf numFmtId="171" fontId="25" fillId="0" borderId="0" xfId="23" applyNumberFormat="1" applyFont="1" applyFill="1" applyAlignment="1" applyProtection="1"/>
    <xf numFmtId="171" fontId="21" fillId="0" borderId="0" xfId="23" quotePrefix="1" applyNumberFormat="1" applyFont="1" applyAlignment="1" applyProtection="1">
      <alignment horizontal="left"/>
    </xf>
    <xf numFmtId="171" fontId="10" fillId="0" borderId="3" xfId="23" applyNumberFormat="1" applyFont="1" applyBorder="1" applyAlignment="1" applyProtection="1">
      <alignment horizontal="left"/>
    </xf>
    <xf numFmtId="171" fontId="10" fillId="4" borderId="0" xfId="23" applyNumberFormat="1" applyFont="1" applyFill="1" applyAlignment="1" applyProtection="1">
      <alignment horizontal="left"/>
    </xf>
    <xf numFmtId="171" fontId="21" fillId="4" borderId="0" xfId="23" applyNumberFormat="1" applyFont="1" applyFill="1" applyAlignment="1" applyProtection="1">
      <alignment horizontal="left"/>
    </xf>
    <xf numFmtId="171" fontId="21" fillId="4" borderId="3" xfId="23" applyNumberFormat="1" applyFont="1" applyFill="1" applyBorder="1" applyAlignment="1" applyProtection="1">
      <alignment horizontal="left"/>
    </xf>
    <xf numFmtId="171" fontId="13" fillId="0" borderId="0" xfId="23" applyNumberFormat="1" applyFont="1" applyFill="1" applyBorder="1" applyAlignment="1" applyProtection="1"/>
    <xf numFmtId="171" fontId="11" fillId="0" borderId="0" xfId="23" applyNumberFormat="1" applyFont="1" applyAlignment="1" applyProtection="1">
      <alignment horizontal="left"/>
    </xf>
    <xf numFmtId="171" fontId="11" fillId="0" borderId="3" xfId="23" applyNumberFormat="1" applyFont="1" applyBorder="1" applyAlignment="1" applyProtection="1">
      <alignment horizontal="left"/>
    </xf>
    <xf numFmtId="171" fontId="10" fillId="0" borderId="0" xfId="21" applyNumberFormat="1" applyFont="1" applyAlignment="1" applyProtection="1">
      <alignment horizontal="left"/>
    </xf>
    <xf numFmtId="171" fontId="10" fillId="0" borderId="0" xfId="21" applyNumberFormat="1" applyFont="1" applyBorder="1" applyAlignment="1" applyProtection="1">
      <alignment horizontal="left"/>
    </xf>
    <xf numFmtId="171" fontId="10" fillId="3" borderId="0" xfId="12" applyNumberFormat="1" applyFont="1" applyFill="1" applyBorder="1"/>
    <xf numFmtId="171" fontId="10" fillId="3" borderId="0" xfId="13" applyNumberFormat="1" applyFont="1" applyFill="1" applyBorder="1"/>
    <xf numFmtId="171" fontId="10" fillId="3" borderId="0" xfId="13" applyNumberFormat="1" applyFont="1" applyFill="1"/>
    <xf numFmtId="171" fontId="10" fillId="3" borderId="3" xfId="13" applyNumberFormat="1" applyFont="1" applyFill="1" applyBorder="1"/>
    <xf numFmtId="0" fontId="5" fillId="4" borderId="0" xfId="9" applyFont="1" applyFill="1"/>
    <xf numFmtId="0" fontId="5" fillId="4" borderId="0" xfId="22" applyFill="1"/>
    <xf numFmtId="0" fontId="16" fillId="4" borderId="0" xfId="9" applyFont="1" applyFill="1" applyAlignment="1"/>
    <xf numFmtId="0" fontId="16" fillId="4" borderId="0" xfId="9" applyFont="1" applyFill="1" applyBorder="1" applyAlignment="1">
      <alignment horizontal="center"/>
    </xf>
    <xf numFmtId="0" fontId="10" fillId="4" borderId="0" xfId="9" applyFont="1" applyFill="1"/>
    <xf numFmtId="164" fontId="12" fillId="4" borderId="0" xfId="9" applyNumberFormat="1" applyFont="1" applyFill="1" applyAlignment="1" applyProtection="1">
      <alignment horizontal="center"/>
    </xf>
    <xf numFmtId="0" fontId="5" fillId="4" borderId="0" xfId="9" applyFont="1" applyFill="1" applyBorder="1"/>
    <xf numFmtId="0" fontId="10" fillId="2" borderId="0" xfId="13" applyFont="1" applyFill="1" applyAlignment="1">
      <alignment wrapText="1"/>
    </xf>
    <xf numFmtId="171" fontId="25" fillId="0" borderId="0" xfId="16" applyNumberFormat="1" applyFont="1" applyFill="1" applyAlignment="1" applyProtection="1"/>
    <xf numFmtId="171" fontId="25" fillId="0" borderId="0" xfId="16" applyNumberFormat="1" applyFont="1" applyFill="1" applyBorder="1" applyAlignment="1" applyProtection="1"/>
    <xf numFmtId="171" fontId="25" fillId="0" borderId="3" xfId="16" applyNumberFormat="1" applyFont="1" applyFill="1" applyBorder="1" applyAlignment="1" applyProtection="1"/>
    <xf numFmtId="171" fontId="25" fillId="0" borderId="0" xfId="18" applyNumberFormat="1" applyFont="1" applyFill="1" applyBorder="1" applyAlignment="1" applyProtection="1">
      <alignment horizontal="left"/>
    </xf>
    <xf numFmtId="171" fontId="10" fillId="0" borderId="0" xfId="18" applyNumberFormat="1" applyFont="1" applyBorder="1" applyAlignment="1" applyProtection="1">
      <alignment horizontal="left"/>
    </xf>
    <xf numFmtId="171" fontId="10" fillId="0" borderId="3" xfId="18" applyNumberFormat="1" applyFont="1" applyBorder="1" applyAlignment="1" applyProtection="1">
      <alignment horizontal="left"/>
    </xf>
    <xf numFmtId="171" fontId="10" fillId="3" borderId="0" xfId="7" applyNumberFormat="1" applyFont="1" applyFill="1"/>
    <xf numFmtId="171" fontId="10" fillId="3" borderId="3" xfId="7" applyNumberFormat="1" applyFont="1" applyFill="1" applyBorder="1"/>
    <xf numFmtId="171" fontId="10" fillId="3" borderId="0" xfId="8" applyNumberFormat="1" applyFont="1" applyFill="1"/>
    <xf numFmtId="171" fontId="10" fillId="3" borderId="3" xfId="8" applyNumberFormat="1" applyFont="1" applyFill="1" applyBorder="1"/>
    <xf numFmtId="171" fontId="10" fillId="0" borderId="0" xfId="19" applyNumberFormat="1" applyFont="1" applyAlignment="1" applyProtection="1">
      <alignment horizontal="left"/>
    </xf>
    <xf numFmtId="171" fontId="10" fillId="0" borderId="0" xfId="9" applyNumberFormat="1" applyFont="1" applyFill="1"/>
    <xf numFmtId="171" fontId="10" fillId="0" borderId="3" xfId="9" applyNumberFormat="1" applyFont="1" applyFill="1" applyBorder="1"/>
    <xf numFmtId="171" fontId="11" fillId="4" borderId="0" xfId="9" applyNumberFormat="1" applyFont="1" applyFill="1"/>
    <xf numFmtId="171" fontId="11" fillId="4" borderId="3" xfId="9" applyNumberFormat="1" applyFont="1" applyFill="1" applyBorder="1"/>
    <xf numFmtId="2" fontId="24" fillId="4" borderId="0" xfId="23" applyNumberFormat="1" applyFont="1" applyFill="1" applyAlignment="1" applyProtection="1">
      <alignment horizontal="right"/>
    </xf>
    <xf numFmtId="2" fontId="24" fillId="4" borderId="3" xfId="23" applyNumberFormat="1" applyFont="1" applyFill="1" applyBorder="1" applyAlignment="1" applyProtection="1">
      <alignment horizontal="right"/>
    </xf>
    <xf numFmtId="2" fontId="24" fillId="0" borderId="0" xfId="23" applyNumberFormat="1" applyFont="1" applyFill="1" applyAlignment="1" applyProtection="1">
      <alignment horizontal="right"/>
    </xf>
    <xf numFmtId="1" fontId="24" fillId="0" borderId="0" xfId="23" applyNumberFormat="1" applyFont="1" applyFill="1" applyAlignment="1" applyProtection="1">
      <alignment horizontal="right"/>
    </xf>
    <xf numFmtId="2" fontId="24" fillId="0" borderId="0" xfId="19" applyNumberFormat="1" applyFont="1" applyFill="1" applyAlignment="1" applyProtection="1">
      <alignment horizontal="right"/>
    </xf>
    <xf numFmtId="0" fontId="24" fillId="0" borderId="0" xfId="19" applyFont="1" applyFill="1" applyAlignment="1" applyProtection="1">
      <alignment horizontal="right"/>
    </xf>
    <xf numFmtId="166" fontId="24" fillId="0" borderId="0" xfId="19" applyNumberFormat="1" applyFont="1" applyFill="1" applyAlignment="1" applyProtection="1">
      <alignment horizontal="right"/>
    </xf>
    <xf numFmtId="0" fontId="24" fillId="0" borderId="0" xfId="22" applyFont="1" applyFill="1" applyAlignment="1" applyProtection="1">
      <alignment horizontal="right"/>
    </xf>
    <xf numFmtId="0" fontId="10" fillId="0" borderId="0" xfId="22" applyFont="1" applyAlignment="1">
      <alignment horizontal="right"/>
    </xf>
    <xf numFmtId="0" fontId="2" fillId="4" borderId="0" xfId="0" applyFont="1" applyFill="1" applyBorder="1" applyAlignment="1">
      <alignment horizontal="right"/>
    </xf>
    <xf numFmtId="1" fontId="13" fillId="0" borderId="0" xfId="23" applyNumberFormat="1" applyFont="1" applyFill="1" applyAlignment="1" applyProtection="1">
      <alignment horizontal="right"/>
    </xf>
    <xf numFmtId="1" fontId="7" fillId="0" borderId="0" xfId="11" applyNumberFormat="1" applyFont="1" applyFill="1" applyAlignment="1" applyProtection="1">
      <alignment horizontal="right"/>
    </xf>
    <xf numFmtId="165" fontId="7" fillId="0" borderId="0" xfId="11" applyNumberFormat="1" applyFont="1" applyFill="1" applyBorder="1" applyAlignment="1" applyProtection="1">
      <alignment horizontal="right"/>
    </xf>
    <xf numFmtId="0" fontId="6" fillId="0" borderId="0" xfId="11" applyFont="1" applyFill="1" applyBorder="1" applyAlignment="1">
      <alignment horizontal="right"/>
    </xf>
    <xf numFmtId="165" fontId="7" fillId="0" borderId="0" xfId="11" applyNumberFormat="1" applyFont="1" applyFill="1" applyAlignment="1" applyProtection="1">
      <alignment horizontal="right"/>
    </xf>
    <xf numFmtId="2" fontId="24" fillId="0" borderId="0" xfId="21" applyNumberFormat="1" applyFont="1" applyFill="1" applyAlignment="1" applyProtection="1">
      <alignment horizontal="right"/>
    </xf>
    <xf numFmtId="0" fontId="21" fillId="0" borderId="0" xfId="13" applyFont="1" applyFill="1" applyBorder="1" applyAlignment="1">
      <alignment horizontal="right"/>
    </xf>
    <xf numFmtId="2" fontId="21" fillId="0" borderId="0" xfId="13" applyNumberFormat="1" applyFont="1" applyFill="1" applyAlignment="1">
      <alignment horizontal="right"/>
    </xf>
    <xf numFmtId="2" fontId="24" fillId="0" borderId="0" xfId="16" applyNumberFormat="1" applyFont="1" applyFill="1" applyAlignment="1" applyProtection="1">
      <alignment horizontal="right"/>
    </xf>
    <xf numFmtId="169" fontId="24" fillId="0" borderId="0" xfId="16" applyNumberFormat="1" applyFont="1" applyFill="1" applyAlignment="1" applyProtection="1">
      <alignment horizontal="right"/>
    </xf>
    <xf numFmtId="165" fontId="24" fillId="0" borderId="0" xfId="18" applyNumberFormat="1" applyFont="1" applyFill="1" applyAlignment="1" applyProtection="1">
      <alignment horizontal="right"/>
    </xf>
    <xf numFmtId="2" fontId="24" fillId="0" borderId="0" xfId="18" applyNumberFormat="1" applyFont="1" applyFill="1" applyBorder="1" applyAlignment="1" applyProtection="1">
      <alignment horizontal="right"/>
    </xf>
    <xf numFmtId="3" fontId="21" fillId="3" borderId="0" xfId="7" applyNumberFormat="1" applyFont="1" applyFill="1" applyAlignment="1">
      <alignment horizontal="right"/>
    </xf>
    <xf numFmtId="3" fontId="24" fillId="0" borderId="0" xfId="7" applyNumberFormat="1" applyFont="1" applyFill="1" applyBorder="1" applyAlignment="1" applyProtection="1">
      <alignment horizontal="right"/>
    </xf>
    <xf numFmtId="164" fontId="24" fillId="4" borderId="0" xfId="15" applyNumberFormat="1" applyFont="1" applyFill="1" applyAlignment="1" applyProtection="1">
      <alignment horizontal="right"/>
    </xf>
    <xf numFmtId="2" fontId="24" fillId="4" borderId="0" xfId="15" applyNumberFormat="1" applyFont="1" applyFill="1" applyAlignment="1" applyProtection="1">
      <alignment horizontal="right"/>
    </xf>
    <xf numFmtId="3" fontId="24" fillId="0" borderId="0" xfId="23" applyNumberFormat="1" applyFont="1" applyFill="1" applyAlignment="1" applyProtection="1">
      <alignment horizontal="right"/>
    </xf>
    <xf numFmtId="3" fontId="25" fillId="0" borderId="0" xfId="19" applyNumberFormat="1" applyFont="1" applyFill="1" applyBorder="1" applyAlignment="1" applyProtection="1">
      <alignment horizontal="right"/>
    </xf>
    <xf numFmtId="3" fontId="24" fillId="0" borderId="0" xfId="19" applyNumberFormat="1" applyFont="1" applyFill="1" applyAlignment="1" applyProtection="1">
      <alignment horizontal="right"/>
    </xf>
    <xf numFmtId="165" fontId="24" fillId="0" borderId="0" xfId="19" applyNumberFormat="1" applyFont="1" applyFill="1" applyAlignment="1" applyProtection="1">
      <alignment horizontal="right"/>
    </xf>
    <xf numFmtId="170" fontId="24" fillId="0" borderId="0" xfId="19" applyNumberFormat="1" applyFont="1" applyFill="1" applyAlignment="1" applyProtection="1">
      <alignment horizontal="right"/>
    </xf>
    <xf numFmtId="165" fontId="21" fillId="0" borderId="0" xfId="9" applyNumberFormat="1" applyFont="1" applyFill="1" applyAlignment="1">
      <alignment horizontal="right"/>
    </xf>
    <xf numFmtId="164" fontId="21" fillId="0" borderId="0" xfId="9" applyNumberFormat="1" applyFont="1" applyFill="1" applyAlignment="1">
      <alignment horizontal="right"/>
    </xf>
    <xf numFmtId="3" fontId="24" fillId="0" borderId="0" xfId="9" applyNumberFormat="1" applyFont="1" applyFill="1" applyBorder="1" applyAlignment="1" applyProtection="1">
      <alignment horizontal="right"/>
    </xf>
    <xf numFmtId="164" fontId="24" fillId="0" borderId="0" xfId="9" applyNumberFormat="1" applyFont="1" applyFill="1" applyAlignment="1" applyProtection="1">
      <alignment horizontal="right"/>
    </xf>
    <xf numFmtId="3" fontId="18" fillId="4" borderId="0" xfId="9" applyNumberFormat="1" applyFont="1" applyFill="1" applyAlignment="1">
      <alignment horizontal="right"/>
    </xf>
    <xf numFmtId="0" fontId="16" fillId="4" borderId="0" xfId="9" applyFont="1" applyFill="1" applyBorder="1" applyAlignment="1">
      <alignment horizontal="right"/>
    </xf>
    <xf numFmtId="164" fontId="24" fillId="0" borderId="0" xfId="14" applyNumberFormat="1" applyFont="1" applyFill="1" applyAlignment="1" applyProtection="1">
      <alignment horizontal="right"/>
    </xf>
    <xf numFmtId="166" fontId="24" fillId="4" borderId="0" xfId="23" applyNumberFormat="1" applyFont="1" applyFill="1" applyBorder="1" applyAlignment="1" applyProtection="1">
      <alignment horizontal="right"/>
    </xf>
    <xf numFmtId="166" fontId="24" fillId="4" borderId="3" xfId="23" applyNumberFormat="1" applyFont="1" applyFill="1" applyBorder="1" applyAlignment="1" applyProtection="1">
      <alignment horizontal="right"/>
    </xf>
    <xf numFmtId="49" fontId="21" fillId="4" borderId="0" xfId="0" applyNumberFormat="1" applyFont="1" applyFill="1" applyBorder="1"/>
    <xf numFmtId="3" fontId="24" fillId="4" borderId="3" xfId="23" applyNumberFormat="1" applyFont="1" applyFill="1" applyBorder="1" applyAlignment="1" applyProtection="1">
      <alignment horizontal="right"/>
    </xf>
    <xf numFmtId="171" fontId="2" fillId="4" borderId="3" xfId="0" applyNumberFormat="1" applyFont="1" applyFill="1" applyBorder="1"/>
    <xf numFmtId="3" fontId="24" fillId="4" borderId="0" xfId="23" applyNumberFormat="1" applyFont="1" applyFill="1" applyBorder="1" applyAlignment="1" applyProtection="1">
      <alignment horizontal="right"/>
    </xf>
    <xf numFmtId="165" fontId="24" fillId="0" borderId="0" xfId="23" applyNumberFormat="1" applyFont="1" applyFill="1" applyBorder="1" applyAlignment="1" applyProtection="1">
      <alignment horizontal="right"/>
    </xf>
    <xf numFmtId="3" fontId="24" fillId="0" borderId="0" xfId="23" applyNumberFormat="1" applyFont="1" applyFill="1" applyBorder="1" applyAlignment="1" applyProtection="1">
      <alignment horizontal="right"/>
    </xf>
    <xf numFmtId="0" fontId="10" fillId="0" borderId="0" xfId="19" applyFont="1" applyBorder="1"/>
    <xf numFmtId="2" fontId="24" fillId="4" borderId="0" xfId="23" applyNumberFormat="1" applyFont="1" applyFill="1" applyBorder="1" applyAlignment="1" applyProtection="1">
      <alignment horizontal="right"/>
    </xf>
    <xf numFmtId="0" fontId="10" fillId="0" borderId="0" xfId="22" applyFont="1" applyBorder="1"/>
    <xf numFmtId="0" fontId="10" fillId="4" borderId="0" xfId="22" applyFont="1" applyFill="1"/>
    <xf numFmtId="171" fontId="10" fillId="0" borderId="3" xfId="22" applyNumberFormat="1" applyFont="1" applyBorder="1" applyAlignment="1" applyProtection="1">
      <alignment horizontal="left"/>
    </xf>
    <xf numFmtId="0" fontId="11" fillId="2" borderId="0" xfId="8" applyFont="1" applyFill="1"/>
    <xf numFmtId="0" fontId="0" fillId="0" borderId="0" xfId="0" applyAlignment="1">
      <alignment horizontal="left"/>
    </xf>
    <xf numFmtId="172" fontId="24" fillId="0" borderId="0" xfId="16" applyNumberFormat="1" applyFont="1" applyFill="1" applyAlignment="1" applyProtection="1">
      <alignment horizontal="right"/>
    </xf>
    <xf numFmtId="0" fontId="22" fillId="0" borderId="0" xfId="22" applyFont="1" applyBorder="1" applyAlignment="1"/>
    <xf numFmtId="0" fontId="0" fillId="0" borderId="0" xfId="0" applyBorder="1" applyAlignment="1"/>
    <xf numFmtId="3" fontId="24" fillId="0" borderId="3" xfId="23" applyNumberFormat="1" applyFont="1" applyFill="1" applyBorder="1" applyAlignment="1" applyProtection="1">
      <alignment horizontal="right"/>
    </xf>
    <xf numFmtId="164" fontId="24" fillId="4" borderId="0" xfId="23" applyNumberFormat="1" applyFont="1" applyFill="1" applyBorder="1" applyAlignment="1" applyProtection="1">
      <alignment horizontal="right"/>
    </xf>
    <xf numFmtId="164" fontId="24" fillId="4" borderId="0" xfId="23" applyNumberFormat="1" applyFont="1" applyFill="1" applyAlignment="1" applyProtection="1">
      <alignment horizontal="right"/>
    </xf>
    <xf numFmtId="164" fontId="24" fillId="4" borderId="3" xfId="23" applyNumberFormat="1" applyFont="1" applyFill="1" applyBorder="1" applyAlignment="1" applyProtection="1">
      <alignment horizontal="right"/>
    </xf>
    <xf numFmtId="0" fontId="10" fillId="4" borderId="0" xfId="18" applyFont="1" applyFill="1"/>
    <xf numFmtId="3" fontId="24" fillId="4" borderId="0" xfId="23" applyNumberFormat="1" applyFont="1" applyFill="1" applyAlignment="1" applyProtection="1">
      <alignment horizontal="right"/>
    </xf>
    <xf numFmtId="0" fontId="10" fillId="4" borderId="0" xfId="17" applyFont="1" applyFill="1"/>
    <xf numFmtId="166" fontId="24" fillId="4" borderId="0" xfId="19" applyNumberFormat="1" applyFont="1" applyFill="1" applyBorder="1" applyAlignment="1" applyProtection="1">
      <alignment horizontal="center"/>
    </xf>
    <xf numFmtId="171" fontId="11" fillId="4" borderId="0" xfId="23" applyNumberFormat="1" applyFont="1" applyFill="1" applyBorder="1" applyAlignment="1" applyProtection="1">
      <alignment horizontal="left"/>
    </xf>
    <xf numFmtId="165" fontId="13" fillId="4" borderId="0" xfId="23" applyNumberFormat="1" applyFont="1" applyFill="1" applyBorder="1" applyAlignment="1" applyProtection="1">
      <alignment horizontal="right" indent="1"/>
    </xf>
    <xf numFmtId="0" fontId="5" fillId="4" borderId="0" xfId="11" applyFont="1" applyFill="1"/>
    <xf numFmtId="171" fontId="10" fillId="4" borderId="0" xfId="21" applyNumberFormat="1" applyFont="1" applyFill="1" applyBorder="1" applyAlignment="1" applyProtection="1">
      <alignment horizontal="left"/>
    </xf>
    <xf numFmtId="1" fontId="24" fillId="4" borderId="0" xfId="21" applyNumberFormat="1" applyFont="1" applyFill="1" applyBorder="1" applyAlignment="1" applyProtection="1">
      <alignment horizontal="right" indent="1"/>
    </xf>
    <xf numFmtId="0" fontId="10" fillId="4" borderId="0" xfId="21" applyFont="1" applyFill="1"/>
    <xf numFmtId="0" fontId="9" fillId="4" borderId="0" xfId="13" applyFont="1" applyFill="1" applyAlignment="1"/>
    <xf numFmtId="2" fontId="26" fillId="4" borderId="0" xfId="13" applyNumberFormat="1" applyFont="1" applyFill="1" applyAlignment="1" applyProtection="1">
      <alignment horizontal="center"/>
    </xf>
    <xf numFmtId="0" fontId="10" fillId="4" borderId="0" xfId="13" applyFont="1" applyFill="1" applyBorder="1"/>
    <xf numFmtId="0" fontId="25" fillId="4" borderId="0" xfId="16" applyFont="1" applyFill="1" applyBorder="1" applyAlignment="1" applyProtection="1"/>
    <xf numFmtId="169" fontId="24" fillId="4" borderId="0" xfId="16" applyNumberFormat="1" applyFont="1" applyFill="1" applyAlignment="1" applyProtection="1">
      <alignment horizontal="right" indent="1"/>
    </xf>
    <xf numFmtId="0" fontId="10" fillId="4" borderId="0" xfId="16" applyFont="1" applyFill="1"/>
    <xf numFmtId="0" fontId="10" fillId="4" borderId="0" xfId="18" quotePrefix="1" applyFont="1" applyFill="1" applyBorder="1" applyAlignment="1" applyProtection="1">
      <alignment horizontal="left"/>
    </xf>
    <xf numFmtId="2" fontId="24" fillId="4" borderId="0" xfId="18" applyNumberFormat="1" applyFont="1" applyFill="1" applyBorder="1" applyAlignment="1" applyProtection="1">
      <alignment horizontal="right" indent="1"/>
    </xf>
    <xf numFmtId="0" fontId="10" fillId="4" borderId="0" xfId="7" applyFont="1" applyFill="1" applyBorder="1"/>
    <xf numFmtId="1" fontId="25" fillId="4" borderId="0" xfId="7" applyNumberFormat="1" applyFont="1" applyFill="1" applyBorder="1" applyAlignment="1" applyProtection="1">
      <alignment horizontal="center"/>
    </xf>
    <xf numFmtId="171" fontId="10" fillId="4" borderId="0" xfId="8" applyNumberFormat="1" applyFont="1" applyFill="1" applyBorder="1"/>
    <xf numFmtId="164" fontId="24" fillId="4" borderId="0" xfId="8" applyNumberFormat="1" applyFont="1" applyFill="1" applyBorder="1" applyAlignment="1" applyProtection="1">
      <alignment horizontal="right"/>
    </xf>
    <xf numFmtId="0" fontId="10" fillId="4" borderId="0" xfId="8" applyFont="1" applyFill="1" applyBorder="1"/>
    <xf numFmtId="0" fontId="22" fillId="0" borderId="0" xfId="0" applyFont="1"/>
    <xf numFmtId="0" fontId="25" fillId="0" borderId="0" xfId="20" applyFont="1" applyFill="1" applyProtection="1"/>
    <xf numFmtId="0" fontId="5" fillId="4" borderId="0" xfId="22" applyFill="1" applyBorder="1"/>
    <xf numFmtId="0" fontId="10" fillId="0" borderId="0" xfId="22" applyFont="1" applyFill="1" applyBorder="1"/>
    <xf numFmtId="0" fontId="10" fillId="0" borderId="0" xfId="23" applyFont="1" applyBorder="1"/>
    <xf numFmtId="0" fontId="10" fillId="0" borderId="0" xfId="18" applyFont="1" applyBorder="1"/>
    <xf numFmtId="0" fontId="10" fillId="0" borderId="0" xfId="16" applyFont="1" applyBorder="1"/>
    <xf numFmtId="0" fontId="10" fillId="0" borderId="0" xfId="21" applyFont="1" applyBorder="1"/>
    <xf numFmtId="0" fontId="5" fillId="0" borderId="0" xfId="11" applyFont="1" applyBorder="1"/>
    <xf numFmtId="0" fontId="5" fillId="0" borderId="0" xfId="23" applyBorder="1"/>
    <xf numFmtId="0" fontId="10" fillId="4" borderId="0" xfId="23" applyFont="1" applyFill="1" applyBorder="1"/>
    <xf numFmtId="0" fontId="10" fillId="4" borderId="0" xfId="22" applyFont="1" applyFill="1" applyBorder="1"/>
    <xf numFmtId="0" fontId="0" fillId="4" borderId="0" xfId="0" applyFill="1" applyBorder="1"/>
    <xf numFmtId="173" fontId="29" fillId="4" borderId="0" xfId="0" applyNumberFormat="1" applyFont="1" applyFill="1" applyBorder="1"/>
    <xf numFmtId="0" fontId="22" fillId="4" borderId="0" xfId="0" applyFont="1" applyFill="1" applyBorder="1"/>
    <xf numFmtId="0" fontId="33" fillId="4" borderId="0" xfId="5" applyFont="1" applyFill="1" applyBorder="1" applyAlignment="1" applyProtection="1"/>
    <xf numFmtId="0" fontId="22" fillId="4" borderId="0" xfId="0" applyFont="1" applyFill="1" applyBorder="1" applyAlignment="1"/>
    <xf numFmtId="0" fontId="31" fillId="4" borderId="0" xfId="0" applyFont="1" applyFill="1" applyBorder="1" applyAlignment="1"/>
    <xf numFmtId="0" fontId="10" fillId="4" borderId="0" xfId="23" applyFont="1" applyFill="1" applyBorder="1" applyAlignment="1"/>
    <xf numFmtId="0" fontId="22" fillId="4" borderId="0" xfId="23" applyFont="1" applyFill="1" applyBorder="1" applyAlignment="1"/>
    <xf numFmtId="0" fontId="10" fillId="4" borderId="0" xfId="21" applyFont="1" applyFill="1" applyBorder="1" applyAlignment="1"/>
    <xf numFmtId="0" fontId="33" fillId="4" borderId="0" xfId="5" applyFont="1" applyFill="1" applyBorder="1" applyAlignment="1" applyProtection="1">
      <alignment horizontal="left"/>
    </xf>
    <xf numFmtId="0" fontId="22" fillId="4" borderId="0" xfId="16" applyFont="1" applyFill="1" applyBorder="1" applyAlignment="1"/>
    <xf numFmtId="0" fontId="31" fillId="4" borderId="0" xfId="0" applyFont="1" applyFill="1" applyBorder="1" applyAlignment="1">
      <alignment horizontal="left"/>
    </xf>
    <xf numFmtId="0" fontId="30" fillId="4" borderId="0" xfId="14" applyFont="1" applyFill="1" applyBorder="1" applyAlignment="1" applyProtection="1"/>
    <xf numFmtId="0" fontId="10" fillId="4" borderId="0" xfId="24" applyFont="1" applyFill="1" applyBorder="1" applyAlignment="1"/>
    <xf numFmtId="0" fontId="32" fillId="4" borderId="0" xfId="0" applyFont="1" applyFill="1" applyBorder="1" applyAlignment="1"/>
    <xf numFmtId="0" fontId="21" fillId="0" borderId="0" xfId="19" applyFont="1" applyAlignment="1" applyProtection="1">
      <alignment horizontal="left"/>
    </xf>
    <xf numFmtId="0" fontId="25" fillId="2" borderId="0" xfId="20" applyFont="1" applyFill="1" applyAlignment="1" applyProtection="1"/>
    <xf numFmtId="165" fontId="24" fillId="4" borderId="3" xfId="23" applyNumberFormat="1" applyFont="1" applyFill="1" applyBorder="1" applyAlignment="1" applyProtection="1">
      <alignment horizontal="right"/>
    </xf>
    <xf numFmtId="2" fontId="23" fillId="0" borderId="0" xfId="23" applyNumberFormat="1" applyFont="1" applyFill="1" applyAlignment="1" applyProtection="1">
      <alignment horizontal="right"/>
    </xf>
    <xf numFmtId="1" fontId="23" fillId="0" borderId="0" xfId="23" applyNumberFormat="1" applyFont="1" applyFill="1" applyAlignment="1" applyProtection="1">
      <alignment horizontal="right"/>
    </xf>
    <xf numFmtId="165" fontId="23" fillId="0" borderId="0" xfId="23" applyNumberFormat="1" applyFont="1" applyFill="1" applyAlignment="1" applyProtection="1">
      <alignment horizontal="right"/>
    </xf>
    <xf numFmtId="166" fontId="23" fillId="0" borderId="0" xfId="23" applyNumberFormat="1" applyFont="1" applyFill="1" applyAlignment="1" applyProtection="1">
      <alignment horizontal="right"/>
    </xf>
    <xf numFmtId="2" fontId="23" fillId="0" borderId="0" xfId="19" applyNumberFormat="1" applyFont="1" applyFill="1" applyAlignment="1" applyProtection="1">
      <alignment horizontal="right"/>
    </xf>
    <xf numFmtId="0" fontId="23" fillId="0" borderId="0" xfId="19" applyFont="1" applyFill="1" applyAlignment="1" applyProtection="1">
      <alignment horizontal="right"/>
    </xf>
    <xf numFmtId="3" fontId="23" fillId="0" borderId="0" xfId="23" applyNumberFormat="1" applyFont="1" applyFill="1" applyAlignment="1" applyProtection="1">
      <alignment horizontal="right"/>
    </xf>
    <xf numFmtId="166" fontId="23" fillId="0" borderId="0" xfId="19" applyNumberFormat="1" applyFont="1" applyFill="1" applyAlignment="1" applyProtection="1">
      <alignment horizontal="right"/>
    </xf>
    <xf numFmtId="3" fontId="23" fillId="0" borderId="3" xfId="23" applyNumberFormat="1" applyFont="1" applyFill="1" applyBorder="1" applyAlignment="1" applyProtection="1">
      <alignment horizontal="right"/>
    </xf>
    <xf numFmtId="166" fontId="23" fillId="4" borderId="0" xfId="19" applyNumberFormat="1" applyFont="1" applyFill="1" applyBorder="1" applyAlignment="1" applyProtection="1">
      <alignment horizontal="center"/>
    </xf>
    <xf numFmtId="0" fontId="36" fillId="0" borderId="0" xfId="17" applyFont="1"/>
    <xf numFmtId="3" fontId="23" fillId="4" borderId="0" xfId="23" applyNumberFormat="1" applyFont="1" applyFill="1" applyAlignment="1" applyProtection="1">
      <alignment horizontal="right"/>
    </xf>
    <xf numFmtId="3" fontId="37" fillId="4" borderId="0" xfId="9" applyNumberFormat="1" applyFont="1" applyFill="1" applyAlignment="1">
      <alignment horizontal="right"/>
    </xf>
    <xf numFmtId="0" fontId="38" fillId="4" borderId="0" xfId="9" applyFont="1" applyFill="1" applyBorder="1" applyAlignment="1">
      <alignment horizontal="right"/>
    </xf>
    <xf numFmtId="3" fontId="23" fillId="4" borderId="0" xfId="23" applyNumberFormat="1" applyFont="1" applyFill="1" applyBorder="1" applyAlignment="1" applyProtection="1">
      <alignment horizontal="right"/>
    </xf>
    <xf numFmtId="3" fontId="23" fillId="4" borderId="3" xfId="23" applyNumberFormat="1" applyFont="1" applyFill="1" applyBorder="1" applyAlignment="1" applyProtection="1">
      <alignment horizontal="right"/>
    </xf>
    <xf numFmtId="164" fontId="35" fillId="4" borderId="0" xfId="9" applyNumberFormat="1" applyFont="1" applyFill="1" applyAlignment="1" applyProtection="1">
      <alignment horizontal="center"/>
    </xf>
    <xf numFmtId="0" fontId="39" fillId="4" borderId="0" xfId="9" applyFont="1" applyFill="1"/>
    <xf numFmtId="165" fontId="36" fillId="0" borderId="0" xfId="9" applyNumberFormat="1" applyFont="1" applyFill="1" applyAlignment="1">
      <alignment horizontal="right"/>
    </xf>
    <xf numFmtId="165" fontId="23" fillId="0" borderId="0" xfId="23" applyNumberFormat="1" applyFont="1" applyFill="1" applyBorder="1" applyAlignment="1" applyProtection="1">
      <alignment horizontal="right"/>
    </xf>
    <xf numFmtId="164" fontId="36" fillId="0" borderId="0" xfId="9" applyNumberFormat="1" applyFont="1" applyFill="1" applyAlignment="1">
      <alignment horizontal="right"/>
    </xf>
    <xf numFmtId="3" fontId="23" fillId="0" borderId="0" xfId="9" applyNumberFormat="1" applyFont="1" applyFill="1" applyBorder="1" applyAlignment="1" applyProtection="1">
      <alignment horizontal="right"/>
    </xf>
    <xf numFmtId="164" fontId="23" fillId="0" borderId="0" xfId="9" applyNumberFormat="1" applyFont="1" applyFill="1" applyAlignment="1" applyProtection="1">
      <alignment horizontal="right"/>
    </xf>
    <xf numFmtId="165" fontId="23" fillId="0" borderId="3" xfId="23" applyNumberFormat="1" applyFont="1" applyFill="1" applyBorder="1" applyAlignment="1" applyProtection="1">
      <alignment horizontal="right"/>
    </xf>
    <xf numFmtId="164" fontId="23" fillId="0" borderId="0" xfId="9" applyNumberFormat="1" applyFont="1" applyFill="1" applyAlignment="1" applyProtection="1">
      <alignment horizontal="center"/>
    </xf>
    <xf numFmtId="0" fontId="36" fillId="0" borderId="0" xfId="9" applyFont="1" applyFill="1"/>
    <xf numFmtId="3" fontId="23" fillId="0" borderId="0" xfId="19" applyNumberFormat="1" applyFont="1" applyFill="1" applyBorder="1" applyAlignment="1" applyProtection="1">
      <alignment horizontal="right"/>
    </xf>
    <xf numFmtId="3" fontId="23" fillId="0" borderId="0" xfId="19" applyNumberFormat="1" applyFont="1" applyFill="1" applyAlignment="1" applyProtection="1">
      <alignment horizontal="right"/>
    </xf>
    <xf numFmtId="2" fontId="23" fillId="4" borderId="0" xfId="23" applyNumberFormat="1" applyFont="1" applyFill="1" applyAlignment="1" applyProtection="1">
      <alignment horizontal="right"/>
    </xf>
    <xf numFmtId="165" fontId="23" fillId="0" borderId="0" xfId="19" applyNumberFormat="1" applyFont="1" applyFill="1" applyAlignment="1" applyProtection="1">
      <alignment horizontal="right"/>
    </xf>
    <xf numFmtId="170" fontId="23" fillId="0" borderId="0" xfId="19" applyNumberFormat="1" applyFont="1" applyFill="1" applyAlignment="1" applyProtection="1">
      <alignment horizontal="right"/>
    </xf>
    <xf numFmtId="164" fontId="23" fillId="4" borderId="3" xfId="23" applyNumberFormat="1" applyFont="1" applyFill="1" applyBorder="1" applyAlignment="1" applyProtection="1">
      <alignment horizontal="right"/>
    </xf>
    <xf numFmtId="0" fontId="36" fillId="0" borderId="0" xfId="19" applyFont="1"/>
    <xf numFmtId="164" fontId="23" fillId="4" borderId="0" xfId="23" applyNumberFormat="1" applyFont="1" applyFill="1" applyAlignment="1" applyProtection="1">
      <alignment horizontal="right"/>
    </xf>
    <xf numFmtId="164" fontId="23" fillId="4" borderId="0" xfId="15" applyNumberFormat="1" applyFont="1" applyFill="1" applyAlignment="1" applyProtection="1">
      <alignment horizontal="right"/>
    </xf>
    <xf numFmtId="2" fontId="23" fillId="4" borderId="0" xfId="15" applyNumberFormat="1" applyFont="1" applyFill="1" applyAlignment="1" applyProtection="1">
      <alignment horizontal="right"/>
    </xf>
    <xf numFmtId="165" fontId="23" fillId="4" borderId="3" xfId="23" applyNumberFormat="1" applyFont="1" applyFill="1" applyBorder="1" applyAlignment="1" applyProtection="1">
      <alignment horizontal="right"/>
    </xf>
    <xf numFmtId="164" fontId="23" fillId="0" borderId="0" xfId="14" applyNumberFormat="1" applyFont="1" applyFill="1" applyAlignment="1" applyProtection="1">
      <alignment horizontal="right"/>
    </xf>
    <xf numFmtId="164" fontId="23" fillId="4" borderId="0" xfId="23" applyNumberFormat="1" applyFont="1" applyFill="1" applyBorder="1" applyAlignment="1" applyProtection="1">
      <alignment horizontal="right"/>
    </xf>
    <xf numFmtId="164" fontId="23" fillId="4" borderId="0" xfId="8" applyNumberFormat="1" applyFont="1" applyFill="1" applyBorder="1" applyAlignment="1" applyProtection="1">
      <alignment horizontal="right"/>
    </xf>
    <xf numFmtId="165" fontId="23" fillId="0" borderId="0" xfId="8" applyNumberFormat="1" applyFont="1" applyFill="1" applyAlignment="1" applyProtection="1">
      <alignment horizontal="center"/>
    </xf>
    <xf numFmtId="0" fontId="36" fillId="0" borderId="0" xfId="8" applyFont="1"/>
    <xf numFmtId="0" fontId="36" fillId="0" borderId="0" xfId="8" quotePrefix="1" applyFont="1"/>
    <xf numFmtId="165" fontId="36" fillId="0" borderId="0" xfId="8" quotePrefix="1" applyNumberFormat="1" applyFont="1"/>
    <xf numFmtId="165" fontId="36" fillId="0" borderId="0" xfId="8" applyNumberFormat="1" applyFont="1"/>
    <xf numFmtId="3" fontId="36" fillId="3" borderId="0" xfId="7" applyNumberFormat="1" applyFont="1" applyFill="1" applyAlignment="1">
      <alignment horizontal="right"/>
    </xf>
    <xf numFmtId="3" fontId="23" fillId="0" borderId="0" xfId="7" applyNumberFormat="1" applyFont="1" applyFill="1" applyBorder="1" applyAlignment="1" applyProtection="1">
      <alignment horizontal="right"/>
    </xf>
    <xf numFmtId="3" fontId="23" fillId="0" borderId="0" xfId="23" applyNumberFormat="1" applyFont="1" applyFill="1" applyBorder="1" applyAlignment="1" applyProtection="1">
      <alignment horizontal="right"/>
    </xf>
    <xf numFmtId="1" fontId="23" fillId="4" borderId="0" xfId="7" applyNumberFormat="1" applyFont="1" applyFill="1" applyBorder="1" applyAlignment="1" applyProtection="1">
      <alignment horizontal="center"/>
    </xf>
    <xf numFmtId="0" fontId="36" fillId="0" borderId="0" xfId="7" applyFont="1"/>
    <xf numFmtId="165" fontId="23" fillId="0" borderId="0" xfId="18" applyNumberFormat="1" applyFont="1" applyFill="1" applyAlignment="1" applyProtection="1">
      <alignment horizontal="right"/>
    </xf>
    <xf numFmtId="2" fontId="23" fillId="0" borderId="0" xfId="18" applyNumberFormat="1" applyFont="1" applyFill="1" applyBorder="1" applyAlignment="1" applyProtection="1">
      <alignment horizontal="right"/>
    </xf>
    <xf numFmtId="2" fontId="23" fillId="4" borderId="0" xfId="18" applyNumberFormat="1" applyFont="1" applyFill="1" applyBorder="1" applyAlignment="1" applyProtection="1">
      <alignment horizontal="right" indent="1"/>
    </xf>
    <xf numFmtId="0" fontId="36" fillId="0" borderId="0" xfId="18" applyFont="1"/>
    <xf numFmtId="172" fontId="23" fillId="0" borderId="0" xfId="16" applyNumberFormat="1" applyFont="1" applyFill="1" applyAlignment="1" applyProtection="1">
      <alignment horizontal="right"/>
    </xf>
    <xf numFmtId="169" fontId="23" fillId="0" borderId="0" xfId="16" applyNumberFormat="1" applyFont="1" applyFill="1" applyAlignment="1" applyProtection="1">
      <alignment horizontal="right"/>
    </xf>
    <xf numFmtId="169" fontId="23" fillId="0" borderId="0" xfId="16" applyNumberFormat="1" applyFont="1" applyFill="1" applyBorder="1" applyAlignment="1" applyProtection="1">
      <alignment horizontal="right"/>
    </xf>
    <xf numFmtId="2" fontId="23" fillId="4" borderId="0" xfId="23" applyNumberFormat="1" applyFont="1" applyFill="1" applyBorder="1" applyAlignment="1" applyProtection="1">
      <alignment horizontal="right"/>
    </xf>
    <xf numFmtId="2" fontId="23" fillId="0" borderId="0" xfId="16" applyNumberFormat="1" applyFont="1" applyFill="1" applyAlignment="1" applyProtection="1">
      <alignment horizontal="right"/>
    </xf>
    <xf numFmtId="2" fontId="23" fillId="4" borderId="3" xfId="23" applyNumberFormat="1" applyFont="1" applyFill="1" applyBorder="1" applyAlignment="1" applyProtection="1">
      <alignment horizontal="right"/>
    </xf>
    <xf numFmtId="169" fontId="23" fillId="4" borderId="0" xfId="16" applyNumberFormat="1" applyFont="1" applyFill="1" applyAlignment="1" applyProtection="1">
      <alignment horizontal="right" indent="1"/>
    </xf>
    <xf numFmtId="0" fontId="36" fillId="0" borderId="0" xfId="16" applyFont="1"/>
    <xf numFmtId="0" fontId="36" fillId="0" borderId="0" xfId="13" applyFont="1" applyFill="1" applyBorder="1" applyAlignment="1">
      <alignment horizontal="right"/>
    </xf>
    <xf numFmtId="2" fontId="36" fillId="0" borderId="0" xfId="13" applyNumberFormat="1" applyFont="1" applyFill="1" applyAlignment="1">
      <alignment horizontal="right"/>
    </xf>
    <xf numFmtId="2" fontId="40" fillId="4" borderId="0" xfId="13" applyNumberFormat="1" applyFont="1" applyFill="1" applyAlignment="1" applyProtection="1">
      <alignment horizontal="center"/>
    </xf>
    <xf numFmtId="0" fontId="36" fillId="0" borderId="0" xfId="13" applyFont="1"/>
    <xf numFmtId="2" fontId="23" fillId="0" borderId="0" xfId="21" applyNumberFormat="1" applyFont="1" applyFill="1" applyAlignment="1" applyProtection="1">
      <alignment horizontal="right"/>
    </xf>
    <xf numFmtId="166" fontId="23" fillId="0" borderId="0" xfId="21" applyNumberFormat="1" applyFont="1" applyFill="1" applyAlignment="1" applyProtection="1">
      <alignment horizontal="right"/>
    </xf>
    <xf numFmtId="1" fontId="23" fillId="4" borderId="0" xfId="21" applyNumberFormat="1" applyFont="1" applyFill="1" applyBorder="1" applyAlignment="1" applyProtection="1">
      <alignment horizontal="right" indent="1"/>
    </xf>
    <xf numFmtId="0" fontId="36" fillId="0" borderId="0" xfId="21" applyFont="1"/>
    <xf numFmtId="1" fontId="41" fillId="0" borderId="0" xfId="11" applyNumberFormat="1" applyFont="1" applyFill="1" applyAlignment="1" applyProtection="1">
      <alignment horizontal="right"/>
    </xf>
    <xf numFmtId="1" fontId="35" fillId="0" borderId="0" xfId="23" applyNumberFormat="1" applyFont="1" applyFill="1" applyAlignment="1" applyProtection="1">
      <alignment horizontal="right"/>
    </xf>
    <xf numFmtId="165" fontId="41" fillId="0" borderId="0" xfId="11" applyNumberFormat="1" applyFont="1" applyFill="1" applyBorder="1" applyAlignment="1" applyProtection="1">
      <alignment horizontal="right"/>
    </xf>
    <xf numFmtId="0" fontId="42" fillId="0" borderId="0" xfId="11" applyFont="1" applyFill="1" applyBorder="1" applyAlignment="1">
      <alignment horizontal="right"/>
    </xf>
    <xf numFmtId="165" fontId="41" fillId="0" borderId="0" xfId="11" applyNumberFormat="1" applyFont="1" applyFill="1" applyAlignment="1" applyProtection="1">
      <alignment horizontal="right"/>
    </xf>
    <xf numFmtId="165" fontId="35" fillId="4" borderId="0" xfId="23" applyNumberFormat="1" applyFont="1" applyFill="1" applyBorder="1" applyAlignment="1" applyProtection="1">
      <alignment horizontal="right" indent="1"/>
    </xf>
    <xf numFmtId="0" fontId="39" fillId="0" borderId="0" xfId="11" applyFont="1"/>
    <xf numFmtId="167" fontId="23" fillId="4" borderId="0" xfId="23" applyNumberFormat="1" applyFont="1" applyFill="1" applyBorder="1" applyAlignment="1" applyProtection="1">
      <alignment horizontal="center"/>
    </xf>
    <xf numFmtId="164" fontId="36" fillId="4" borderId="0" xfId="23" applyNumberFormat="1" applyFont="1" applyFill="1"/>
    <xf numFmtId="0" fontId="36" fillId="4" borderId="0" xfId="23" applyFont="1" applyFill="1"/>
    <xf numFmtId="0" fontId="23" fillId="0" borderId="0" xfId="23" applyFont="1" applyFill="1" applyAlignment="1" applyProtection="1">
      <alignment horizontal="right"/>
    </xf>
    <xf numFmtId="0" fontId="36" fillId="0" borderId="0" xfId="23" applyFont="1"/>
    <xf numFmtId="166" fontId="23" fillId="4" borderId="0" xfId="23" applyNumberFormat="1" applyFont="1" applyFill="1" applyBorder="1" applyAlignment="1" applyProtection="1">
      <alignment horizontal="right"/>
    </xf>
    <xf numFmtId="0" fontId="43" fillId="4" borderId="0" xfId="0" applyFont="1" applyFill="1" applyBorder="1" applyAlignment="1">
      <alignment horizontal="right"/>
    </xf>
    <xf numFmtId="0" fontId="43" fillId="4" borderId="0" xfId="0" applyFont="1" applyFill="1" applyBorder="1"/>
    <xf numFmtId="0" fontId="23" fillId="0" borderId="0" xfId="22" applyFont="1" applyFill="1" applyAlignment="1" applyProtection="1">
      <alignment horizontal="right"/>
    </xf>
    <xf numFmtId="0" fontId="36" fillId="0" borderId="0" xfId="22" applyFont="1" applyAlignment="1">
      <alignment horizontal="right"/>
    </xf>
    <xf numFmtId="0" fontId="36" fillId="4" borderId="0" xfId="22" applyFont="1" applyFill="1"/>
    <xf numFmtId="0" fontId="36" fillId="0" borderId="0" xfId="22" applyFont="1"/>
    <xf numFmtId="165" fontId="23" fillId="0" borderId="2" xfId="18" applyNumberFormat="1" applyFont="1" applyFill="1" applyBorder="1" applyAlignment="1" applyProtection="1">
      <alignment horizontal="right"/>
    </xf>
    <xf numFmtId="0" fontId="38" fillId="4" borderId="0" xfId="9" applyFont="1" applyFill="1" applyBorder="1" applyAlignment="1">
      <alignment horizontal="center"/>
    </xf>
    <xf numFmtId="0" fontId="36" fillId="0" borderId="0" xfId="9" applyFont="1" applyFill="1" applyBorder="1" applyAlignment="1">
      <alignment horizontal="center"/>
    </xf>
    <xf numFmtId="0" fontId="23" fillId="0" borderId="2" xfId="19" applyFont="1" applyFill="1" applyBorder="1" applyAlignment="1" applyProtection="1">
      <alignment horizontal="center"/>
    </xf>
    <xf numFmtId="0" fontId="23" fillId="0" borderId="0" xfId="19" applyFont="1" applyFill="1" applyBorder="1" applyAlignment="1" applyProtection="1">
      <alignment horizontal="center"/>
    </xf>
    <xf numFmtId="0" fontId="23" fillId="4" borderId="0" xfId="15" applyFont="1" applyFill="1" applyBorder="1" applyAlignment="1" applyProtection="1">
      <alignment horizontal="center"/>
    </xf>
    <xf numFmtId="0" fontId="36" fillId="0" borderId="0" xfId="8" applyFont="1" applyFill="1" applyBorder="1" applyAlignment="1">
      <alignment horizontal="center"/>
    </xf>
    <xf numFmtId="0" fontId="36" fillId="0" borderId="0" xfId="7" applyFont="1" applyFill="1" applyBorder="1" applyAlignment="1">
      <alignment horizontal="center"/>
    </xf>
    <xf numFmtId="0" fontId="23" fillId="0" borderId="2" xfId="16" applyFont="1" applyFill="1" applyBorder="1" applyAlignment="1" applyProtection="1">
      <alignment horizontal="right"/>
    </xf>
    <xf numFmtId="0" fontId="23" fillId="0" borderId="0" xfId="13" applyFont="1" applyFill="1" applyBorder="1" applyAlignment="1" applyProtection="1">
      <alignment horizontal="center"/>
    </xf>
    <xf numFmtId="0" fontId="23" fillId="0" borderId="2" xfId="21" applyFont="1" applyFill="1" applyBorder="1" applyAlignment="1" applyProtection="1">
      <alignment horizontal="right"/>
    </xf>
    <xf numFmtId="0" fontId="44" fillId="3" borderId="0" xfId="11" applyFont="1" applyFill="1" applyAlignment="1">
      <alignment horizontal="center"/>
    </xf>
    <xf numFmtId="0" fontId="23" fillId="0" borderId="2" xfId="23" applyFont="1" applyFill="1" applyBorder="1" applyAlignment="1" applyProtection="1">
      <alignment horizontal="center"/>
    </xf>
    <xf numFmtId="0" fontId="23" fillId="0" borderId="0" xfId="23" applyFont="1" applyFill="1" applyAlignment="1" applyProtection="1">
      <alignment horizontal="center"/>
    </xf>
    <xf numFmtId="1" fontId="23" fillId="0" borderId="0" xfId="23" applyNumberFormat="1" applyFont="1" applyFill="1" applyAlignment="1" applyProtection="1">
      <alignment horizontal="right" indent="1"/>
    </xf>
    <xf numFmtId="0" fontId="10" fillId="2" borderId="0" xfId="17" applyFont="1" applyFill="1" applyAlignment="1">
      <alignment vertical="top"/>
    </xf>
    <xf numFmtId="0" fontId="10" fillId="4" borderId="0" xfId="17" applyFont="1" applyFill="1" applyAlignment="1">
      <alignment vertical="top"/>
    </xf>
    <xf numFmtId="0" fontId="10" fillId="0" borderId="0" xfId="17" applyFont="1" applyAlignment="1">
      <alignment vertical="top"/>
    </xf>
    <xf numFmtId="0" fontId="10" fillId="2" borderId="0" xfId="22" applyFont="1" applyFill="1" applyBorder="1" applyAlignment="1" applyProtection="1">
      <alignment horizontal="left" vertical="top"/>
    </xf>
    <xf numFmtId="0" fontId="10" fillId="4" borderId="0" xfId="22" applyFont="1" applyFill="1" applyAlignment="1">
      <alignment vertical="top"/>
    </xf>
    <xf numFmtId="0" fontId="10" fillId="2" borderId="0" xfId="15" applyFont="1" applyFill="1" applyAlignment="1" applyProtection="1">
      <alignment horizontal="left" vertical="top"/>
    </xf>
    <xf numFmtId="0" fontId="10" fillId="0" borderId="0" xfId="22" applyFont="1" applyAlignment="1">
      <alignment vertical="top"/>
    </xf>
    <xf numFmtId="0" fontId="2" fillId="2" borderId="0" xfId="0" applyFont="1" applyFill="1" applyBorder="1" applyAlignment="1">
      <alignment vertical="top" wrapText="1"/>
    </xf>
    <xf numFmtId="0" fontId="2" fillId="4" borderId="0" xfId="0" applyFont="1" applyFill="1" applyBorder="1" applyAlignment="1">
      <alignment vertical="top" wrapText="1"/>
    </xf>
    <xf numFmtId="0" fontId="2" fillId="4" borderId="0" xfId="0" applyFont="1" applyFill="1" applyBorder="1" applyAlignment="1">
      <alignment vertical="top"/>
    </xf>
    <xf numFmtId="0" fontId="2" fillId="2" borderId="0" xfId="0" applyFont="1" applyFill="1" applyBorder="1" applyAlignment="1">
      <alignment vertical="top"/>
    </xf>
    <xf numFmtId="0" fontId="10" fillId="2" borderId="0" xfId="23" applyFont="1" applyFill="1" applyAlignment="1" applyProtection="1">
      <alignment horizontal="left" vertical="top"/>
    </xf>
    <xf numFmtId="0" fontId="10" fillId="4" borderId="0" xfId="23" applyFont="1" applyFill="1" applyAlignment="1">
      <alignment vertical="top"/>
    </xf>
    <xf numFmtId="0" fontId="10" fillId="0" borderId="0" xfId="23" applyFont="1" applyAlignment="1">
      <alignment vertical="top"/>
    </xf>
    <xf numFmtId="0" fontId="5" fillId="2" borderId="0" xfId="11" applyFont="1" applyFill="1" applyAlignment="1">
      <alignment vertical="top"/>
    </xf>
    <xf numFmtId="0" fontId="5" fillId="4" borderId="0" xfId="11" applyFont="1" applyFill="1" applyAlignment="1">
      <alignment vertical="top"/>
    </xf>
    <xf numFmtId="0" fontId="5" fillId="0" borderId="0" xfId="11" applyFont="1" applyAlignment="1">
      <alignment vertical="top"/>
    </xf>
    <xf numFmtId="0" fontId="27" fillId="2" borderId="0" xfId="21" applyFont="1" applyFill="1" applyAlignment="1" applyProtection="1">
      <alignment vertical="top"/>
    </xf>
    <xf numFmtId="0" fontId="10" fillId="4" borderId="0" xfId="21" applyFont="1" applyFill="1" applyAlignment="1">
      <alignment vertical="top"/>
    </xf>
    <xf numFmtId="0" fontId="10" fillId="0" borderId="0" xfId="21" applyFont="1" applyAlignment="1">
      <alignment vertical="top"/>
    </xf>
    <xf numFmtId="0" fontId="10" fillId="2" borderId="0" xfId="13" applyFont="1" applyFill="1" applyAlignment="1">
      <alignment vertical="top" wrapText="1"/>
    </xf>
    <xf numFmtId="0" fontId="10" fillId="4" borderId="0" xfId="13" applyFont="1" applyFill="1" applyBorder="1" applyAlignment="1">
      <alignment vertical="top"/>
    </xf>
    <xf numFmtId="0" fontId="10" fillId="2" borderId="0" xfId="13" applyFont="1" applyFill="1" applyAlignment="1">
      <alignment vertical="top"/>
    </xf>
    <xf numFmtId="0" fontId="10" fillId="0" borderId="0" xfId="13" applyFont="1" applyAlignment="1">
      <alignment vertical="top"/>
    </xf>
    <xf numFmtId="0" fontId="10" fillId="2" borderId="0" xfId="16" applyFont="1" applyFill="1" applyAlignment="1" applyProtection="1">
      <alignment horizontal="left" vertical="top"/>
    </xf>
    <xf numFmtId="0" fontId="10" fillId="4" borderId="0" xfId="16" applyFont="1" applyFill="1" applyAlignment="1">
      <alignment vertical="top"/>
    </xf>
    <xf numFmtId="0" fontId="10" fillId="0" borderId="0" xfId="16" applyFont="1" applyAlignment="1">
      <alignment vertical="top"/>
    </xf>
    <xf numFmtId="0" fontId="10" fillId="2" borderId="0" xfId="18" applyFont="1" applyFill="1" applyAlignment="1">
      <alignment vertical="top"/>
    </xf>
    <xf numFmtId="0" fontId="10" fillId="4" borderId="0" xfId="18" applyFont="1" applyFill="1" applyAlignment="1">
      <alignment vertical="top"/>
    </xf>
    <xf numFmtId="0" fontId="10" fillId="2" borderId="0" xfId="18" applyFont="1" applyFill="1" applyBorder="1" applyAlignment="1" applyProtection="1">
      <alignment horizontal="left" vertical="top"/>
    </xf>
    <xf numFmtId="0" fontId="10" fillId="0" borderId="0" xfId="15" applyFont="1" applyAlignment="1">
      <alignment vertical="top"/>
    </xf>
    <xf numFmtId="0" fontId="10" fillId="2" borderId="0" xfId="7" applyFont="1" applyFill="1" applyBorder="1" applyAlignment="1">
      <alignment vertical="top"/>
    </xf>
    <xf numFmtId="0" fontId="10" fillId="4" borderId="0" xfId="7" applyFont="1" applyFill="1" applyBorder="1" applyAlignment="1">
      <alignment vertical="top"/>
    </xf>
    <xf numFmtId="0" fontId="10" fillId="2" borderId="0" xfId="8" applyFont="1" applyFill="1" applyAlignment="1">
      <alignment vertical="top"/>
    </xf>
    <xf numFmtId="0" fontId="10" fillId="4" borderId="0" xfId="8" applyFont="1" applyFill="1" applyBorder="1" applyAlignment="1">
      <alignment vertical="top"/>
    </xf>
    <xf numFmtId="0" fontId="10" fillId="2" borderId="0" xfId="8" applyFont="1" applyFill="1" applyBorder="1" applyAlignment="1">
      <alignment vertical="top"/>
    </xf>
    <xf numFmtId="0" fontId="10" fillId="2" borderId="0" xfId="19" applyFont="1" applyFill="1" applyAlignment="1">
      <alignment vertical="top"/>
    </xf>
    <xf numFmtId="0" fontId="10" fillId="0" borderId="0" xfId="19" applyFont="1" applyAlignment="1">
      <alignment vertical="top"/>
    </xf>
    <xf numFmtId="0" fontId="10" fillId="2" borderId="0" xfId="9" applyFont="1" applyFill="1" applyAlignment="1">
      <alignment vertical="top"/>
    </xf>
    <xf numFmtId="0" fontId="10" fillId="0" borderId="0" xfId="9" applyFont="1" applyFill="1" applyBorder="1" applyAlignment="1">
      <alignment vertical="top"/>
    </xf>
    <xf numFmtId="0" fontId="10" fillId="0" borderId="0" xfId="9" applyFont="1" applyFill="1" applyAlignment="1">
      <alignment vertical="top"/>
    </xf>
    <xf numFmtId="0" fontId="5" fillId="4" borderId="0" xfId="9" applyFont="1" applyFill="1" applyBorder="1" applyAlignment="1">
      <alignment vertical="top"/>
    </xf>
    <xf numFmtId="0" fontId="11" fillId="2" borderId="0" xfId="9" applyFont="1" applyFill="1" applyAlignment="1">
      <alignment vertical="top"/>
    </xf>
    <xf numFmtId="0" fontId="5" fillId="4" borderId="0" xfId="9" applyFont="1" applyFill="1" applyAlignment="1">
      <alignment vertical="top"/>
    </xf>
    <xf numFmtId="0" fontId="25" fillId="4" borderId="2" xfId="22" applyFont="1" applyFill="1" applyBorder="1" applyProtection="1"/>
    <xf numFmtId="0" fontId="10" fillId="4" borderId="3" xfId="22" applyFont="1" applyFill="1" applyBorder="1"/>
    <xf numFmtId="171" fontId="10" fillId="4" borderId="3" xfId="0" applyNumberFormat="1" applyFont="1" applyFill="1" applyBorder="1"/>
    <xf numFmtId="169" fontId="24" fillId="4" borderId="3" xfId="23" applyNumberFormat="1" applyFont="1" applyFill="1" applyBorder="1" applyAlignment="1" applyProtection="1">
      <alignment horizontal="right"/>
    </xf>
    <xf numFmtId="169" fontId="23" fillId="4" borderId="3" xfId="23" applyNumberFormat="1" applyFont="1" applyFill="1" applyBorder="1" applyAlignment="1" applyProtection="1">
      <alignment horizontal="right"/>
    </xf>
    <xf numFmtId="166" fontId="2" fillId="4" borderId="0" xfId="0" applyNumberFormat="1" applyFont="1" applyFill="1" applyBorder="1" applyAlignment="1">
      <alignment horizontal="right"/>
    </xf>
    <xf numFmtId="0" fontId="10" fillId="2" borderId="0" xfId="19" applyFont="1" applyFill="1" applyBorder="1" applyAlignment="1" applyProtection="1">
      <alignment horizontal="left"/>
    </xf>
    <xf numFmtId="171" fontId="10" fillId="0" borderId="0" xfId="19" applyNumberFormat="1" applyFont="1" applyBorder="1" applyAlignment="1" applyProtection="1">
      <alignment horizontal="left"/>
    </xf>
    <xf numFmtId="165" fontId="10" fillId="4" borderId="0" xfId="22" applyNumberFormat="1" applyFont="1" applyFill="1"/>
    <xf numFmtId="169" fontId="24" fillId="4" borderId="0" xfId="23" applyNumberFormat="1" applyFont="1" applyFill="1" applyBorder="1" applyAlignment="1" applyProtection="1">
      <alignment horizontal="right"/>
    </xf>
    <xf numFmtId="169" fontId="23" fillId="4" borderId="0" xfId="23" applyNumberFormat="1" applyFont="1" applyFill="1" applyBorder="1" applyAlignment="1" applyProtection="1">
      <alignment horizontal="right"/>
    </xf>
    <xf numFmtId="2" fontId="24" fillId="0" borderId="0" xfId="23" applyNumberFormat="1" applyFont="1" applyFill="1" applyBorder="1" applyAlignment="1" applyProtection="1">
      <alignment horizontal="right"/>
    </xf>
    <xf numFmtId="2" fontId="23" fillId="0" borderId="0" xfId="23" applyNumberFormat="1" applyFont="1" applyFill="1" applyBorder="1" applyAlignment="1" applyProtection="1">
      <alignment horizontal="right"/>
    </xf>
    <xf numFmtId="2" fontId="24" fillId="0" borderId="3" xfId="23" applyNumberFormat="1" applyFont="1" applyFill="1" applyBorder="1" applyAlignment="1" applyProtection="1">
      <alignment horizontal="right"/>
    </xf>
    <xf numFmtId="2" fontId="23" fillId="0" borderId="3" xfId="23" applyNumberFormat="1" applyFont="1" applyFill="1" applyBorder="1" applyAlignment="1" applyProtection="1">
      <alignment horizontal="right"/>
    </xf>
    <xf numFmtId="2" fontId="21" fillId="0" borderId="0" xfId="8" applyNumberFormat="1" applyFont="1" applyFill="1" applyAlignment="1">
      <alignment horizontal="right"/>
    </xf>
    <xf numFmtId="2" fontId="36" fillId="0" borderId="0" xfId="8" applyNumberFormat="1" applyFont="1" applyFill="1" applyAlignment="1">
      <alignment horizontal="right"/>
    </xf>
    <xf numFmtId="0" fontId="36" fillId="4" borderId="0" xfId="0" applyFont="1" applyFill="1" applyBorder="1" applyAlignment="1">
      <alignment horizontal="right"/>
    </xf>
    <xf numFmtId="166" fontId="23" fillId="4" borderId="0" xfId="23" quotePrefix="1" applyNumberFormat="1" applyFont="1" applyFill="1" applyBorder="1" applyAlignment="1" applyProtection="1">
      <alignment horizontal="right"/>
    </xf>
    <xf numFmtId="0" fontId="36" fillId="4" borderId="0" xfId="0" applyFont="1" applyFill="1" applyBorder="1"/>
    <xf numFmtId="164" fontId="2" fillId="3" borderId="0" xfId="0" applyNumberFormat="1" applyFont="1" applyFill="1"/>
    <xf numFmtId="0" fontId="36" fillId="0" borderId="0" xfId="17" applyFont="1" applyBorder="1"/>
    <xf numFmtId="0" fontId="36" fillId="4" borderId="0" xfId="17" applyFont="1" applyFill="1"/>
    <xf numFmtId="0" fontId="36" fillId="4" borderId="0" xfId="17" applyFont="1" applyFill="1" applyAlignment="1">
      <alignment vertical="top"/>
    </xf>
    <xf numFmtId="0" fontId="36" fillId="0" borderId="0" xfId="17" applyFont="1" applyAlignment="1">
      <alignment vertical="top"/>
    </xf>
    <xf numFmtId="0" fontId="37" fillId="4" borderId="0" xfId="9" applyFont="1" applyFill="1" applyBorder="1" applyAlignment="1">
      <alignment horizontal="center"/>
    </xf>
    <xf numFmtId="0" fontId="37" fillId="4" borderId="0" xfId="9" applyFont="1" applyFill="1" applyBorder="1" applyAlignment="1">
      <alignment horizontal="right"/>
    </xf>
    <xf numFmtId="165" fontId="36" fillId="4" borderId="0" xfId="22" applyNumberFormat="1" applyFont="1" applyFill="1"/>
    <xf numFmtId="0" fontId="36" fillId="4" borderId="0" xfId="22" applyFont="1" applyFill="1" applyAlignment="1">
      <alignment vertical="top"/>
    </xf>
    <xf numFmtId="0" fontId="36" fillId="0" borderId="0" xfId="22" applyFont="1" applyAlignment="1">
      <alignment vertical="top"/>
    </xf>
    <xf numFmtId="0" fontId="39" fillId="4" borderId="0" xfId="22" applyFont="1" applyFill="1"/>
    <xf numFmtId="0" fontId="39" fillId="4" borderId="0" xfId="9" applyFont="1" applyFill="1" applyBorder="1"/>
    <xf numFmtId="0" fontId="39" fillId="4" borderId="0" xfId="9" applyFont="1" applyFill="1" applyBorder="1" applyAlignment="1">
      <alignment vertical="top"/>
    </xf>
    <xf numFmtId="0" fontId="39" fillId="4" borderId="0" xfId="9" applyFont="1" applyFill="1" applyAlignment="1">
      <alignment vertical="top"/>
    </xf>
    <xf numFmtId="0" fontId="36" fillId="0" borderId="0" xfId="22" applyFont="1" applyFill="1"/>
    <xf numFmtId="0" fontId="36" fillId="0" borderId="0" xfId="9" applyFont="1" applyFill="1" applyBorder="1"/>
    <xf numFmtId="0" fontId="36" fillId="0" borderId="0" xfId="9" applyFont="1" applyFill="1" applyBorder="1" applyAlignment="1">
      <alignment vertical="top"/>
    </xf>
    <xf numFmtId="0" fontId="36" fillId="0" borderId="0" xfId="9" applyFont="1" applyFill="1" applyAlignment="1">
      <alignment vertical="top"/>
    </xf>
    <xf numFmtId="0" fontId="36" fillId="0" borderId="0" xfId="19" applyFont="1" applyAlignment="1">
      <alignment vertical="top"/>
    </xf>
    <xf numFmtId="0" fontId="36" fillId="0" borderId="0" xfId="15" applyFont="1" applyAlignment="1">
      <alignment vertical="top"/>
    </xf>
    <xf numFmtId="0" fontId="36" fillId="4" borderId="0" xfId="8" applyFont="1" applyFill="1" applyBorder="1"/>
    <xf numFmtId="0" fontId="36" fillId="4" borderId="0" xfId="8" applyFont="1" applyFill="1" applyBorder="1" applyAlignment="1">
      <alignment vertical="top"/>
    </xf>
    <xf numFmtId="0" fontId="36" fillId="4" borderId="0" xfId="7" applyFont="1" applyFill="1" applyBorder="1"/>
    <xf numFmtId="0" fontId="36" fillId="4" borderId="0" xfId="7" applyFont="1" applyFill="1" applyBorder="1" applyAlignment="1">
      <alignment vertical="top"/>
    </xf>
    <xf numFmtId="0" fontId="36" fillId="4" borderId="0" xfId="18" applyFont="1" applyFill="1"/>
    <xf numFmtId="0" fontId="36" fillId="4" borderId="0" xfId="18" applyFont="1" applyFill="1" applyAlignment="1">
      <alignment vertical="top"/>
    </xf>
    <xf numFmtId="0" fontId="36" fillId="4" borderId="0" xfId="16" applyFont="1" applyFill="1"/>
    <xf numFmtId="0" fontId="36" fillId="4" borderId="0" xfId="16" applyFont="1" applyFill="1" applyAlignment="1">
      <alignment vertical="top"/>
    </xf>
    <xf numFmtId="0" fontId="36" fillId="0" borderId="0" xfId="16" applyFont="1" applyAlignment="1">
      <alignment vertical="top"/>
    </xf>
    <xf numFmtId="0" fontId="36" fillId="4" borderId="0" xfId="13" applyFont="1" applyFill="1" applyBorder="1"/>
    <xf numFmtId="0" fontId="36" fillId="4" borderId="0" xfId="13" applyFont="1" applyFill="1" applyBorder="1" applyAlignment="1">
      <alignment vertical="top"/>
    </xf>
    <xf numFmtId="0" fontId="36" fillId="0" borderId="0" xfId="13" applyFont="1" applyAlignment="1">
      <alignment vertical="top"/>
    </xf>
    <xf numFmtId="0" fontId="36" fillId="4" borderId="0" xfId="21" applyFont="1" applyFill="1"/>
    <xf numFmtId="0" fontId="36" fillId="4" borderId="0" xfId="21" applyFont="1" applyFill="1" applyAlignment="1">
      <alignment vertical="top"/>
    </xf>
    <xf numFmtId="0" fontId="36" fillId="0" borderId="0" xfId="21" applyFont="1" applyAlignment="1">
      <alignment vertical="top"/>
    </xf>
    <xf numFmtId="0" fontId="23" fillId="0" borderId="0" xfId="21" applyFont="1" applyFill="1" applyAlignment="1" applyProtection="1">
      <alignment horizontal="right"/>
    </xf>
    <xf numFmtId="0" fontId="39" fillId="0" borderId="0" xfId="23" applyFont="1"/>
    <xf numFmtId="0" fontId="39" fillId="4" borderId="0" xfId="11" applyFont="1" applyFill="1"/>
    <xf numFmtId="0" fontId="39" fillId="4" borderId="0" xfId="11" applyFont="1" applyFill="1" applyAlignment="1">
      <alignment vertical="top"/>
    </xf>
    <xf numFmtId="0" fontId="39" fillId="0" borderId="0" xfId="11" applyFont="1" applyAlignment="1">
      <alignment vertical="top"/>
    </xf>
    <xf numFmtId="0" fontId="36" fillId="4" borderId="0" xfId="23" applyFont="1" applyFill="1" applyAlignment="1">
      <alignment vertical="top"/>
    </xf>
    <xf numFmtId="0" fontId="36" fillId="0" borderId="0" xfId="23" applyFont="1" applyAlignment="1">
      <alignment vertical="top"/>
    </xf>
    <xf numFmtId="0" fontId="36" fillId="4" borderId="0" xfId="0" applyFont="1" applyFill="1" applyBorder="1" applyAlignment="1">
      <alignment vertical="top"/>
    </xf>
    <xf numFmtId="0" fontId="36" fillId="4" borderId="0" xfId="0" applyFont="1" applyFill="1" applyBorder="1" applyAlignment="1">
      <alignment vertical="top" wrapText="1"/>
    </xf>
    <xf numFmtId="0" fontId="24" fillId="4" borderId="0" xfId="15" applyFont="1" applyFill="1" applyAlignment="1" applyProtection="1">
      <alignment horizontal="right"/>
    </xf>
    <xf numFmtId="0" fontId="0" fillId="0" borderId="0" xfId="0" applyAlignment="1">
      <alignment vertical="top" wrapText="1"/>
    </xf>
    <xf numFmtId="0" fontId="0" fillId="4" borderId="0" xfId="0" applyFill="1" applyAlignment="1">
      <alignment vertical="top" wrapText="1"/>
    </xf>
    <xf numFmtId="0" fontId="22" fillId="0" borderId="3" xfId="22" applyFont="1" applyBorder="1" applyAlignment="1"/>
    <xf numFmtId="0" fontId="0" fillId="0" borderId="3" xfId="0" applyBorder="1" applyAlignment="1"/>
    <xf numFmtId="0" fontId="22" fillId="0" borderId="3" xfId="22" applyFont="1" applyBorder="1" applyAlignment="1">
      <alignment wrapText="1"/>
    </xf>
    <xf numFmtId="0" fontId="0" fillId="0" borderId="3" xfId="0" applyBorder="1" applyAlignment="1">
      <alignment wrapText="1"/>
    </xf>
    <xf numFmtId="0" fontId="24" fillId="0" borderId="0" xfId="19" applyFont="1" applyFill="1" applyBorder="1" applyAlignment="1" applyProtection="1">
      <alignment horizontal="center"/>
    </xf>
    <xf numFmtId="0" fontId="20" fillId="0" borderId="0" xfId="14" applyFont="1" applyFill="1" applyBorder="1" applyAlignment="1" applyProtection="1"/>
    <xf numFmtId="0" fontId="25" fillId="4" borderId="0" xfId="16" quotePrefix="1" applyFont="1" applyFill="1" applyBorder="1" applyAlignment="1" applyProtection="1">
      <alignment vertical="top"/>
    </xf>
    <xf numFmtId="0" fontId="2" fillId="0" borderId="0" xfId="14" applyFont="1"/>
    <xf numFmtId="0" fontId="22" fillId="0" borderId="3" xfId="6" applyBorder="1" applyAlignment="1"/>
    <xf numFmtId="0" fontId="2" fillId="2" borderId="0" xfId="14" applyFont="1" applyFill="1" applyAlignment="1"/>
    <xf numFmtId="0" fontId="25" fillId="0" borderId="2" xfId="14" applyFont="1" applyFill="1" applyBorder="1" applyAlignment="1" applyProtection="1">
      <alignment horizontal="center"/>
    </xf>
    <xf numFmtId="0" fontId="2" fillId="0" borderId="3" xfId="14" applyFont="1" applyBorder="1" applyAlignment="1">
      <alignment horizontal="center"/>
    </xf>
    <xf numFmtId="0" fontId="2" fillId="0" borderId="2" xfId="14" applyFont="1" applyBorder="1" applyAlignment="1">
      <alignment horizontal="right"/>
    </xf>
    <xf numFmtId="0" fontId="24" fillId="0" borderId="2" xfId="14" applyFont="1" applyFill="1" applyBorder="1" applyAlignment="1" applyProtection="1">
      <alignment horizontal="right"/>
    </xf>
    <xf numFmtId="0" fontId="23" fillId="0" borderId="2" xfId="14" applyFont="1" applyFill="1" applyBorder="1" applyAlignment="1" applyProtection="1">
      <alignment horizontal="right"/>
    </xf>
    <xf numFmtId="0" fontId="2" fillId="2" borderId="0" xfId="14" applyFont="1" applyFill="1" applyAlignment="1" applyProtection="1">
      <alignment horizontal="left"/>
    </xf>
    <xf numFmtId="171" fontId="2" fillId="0" borderId="0" xfId="14" applyNumberFormat="1" applyFont="1" applyAlignment="1" applyProtection="1">
      <alignment horizontal="left"/>
    </xf>
    <xf numFmtId="0" fontId="2" fillId="2" borderId="0" xfId="18" applyFont="1" applyFill="1" applyAlignment="1" applyProtection="1">
      <alignment horizontal="left"/>
    </xf>
    <xf numFmtId="171" fontId="2" fillId="0" borderId="0" xfId="18" applyNumberFormat="1" applyFont="1" applyAlignment="1" applyProtection="1">
      <alignment horizontal="left"/>
    </xf>
    <xf numFmtId="0" fontId="2" fillId="0" borderId="0" xfId="14" applyFont="1" applyAlignment="1" applyProtection="1">
      <alignment horizontal="left"/>
    </xf>
    <xf numFmtId="0" fontId="2" fillId="2" borderId="3" xfId="14" applyFont="1" applyFill="1" applyBorder="1" applyAlignment="1" applyProtection="1">
      <alignment horizontal="left"/>
    </xf>
    <xf numFmtId="171" fontId="2" fillId="0" borderId="3" xfId="14" applyNumberFormat="1" applyFont="1" applyBorder="1" applyAlignment="1" applyProtection="1">
      <alignment horizontal="left"/>
    </xf>
    <xf numFmtId="0" fontId="2" fillId="0" borderId="0" xfId="14" quotePrefix="1" applyFont="1" applyBorder="1" applyAlignment="1" applyProtection="1">
      <alignment horizontal="left"/>
    </xf>
    <xf numFmtId="0" fontId="22" fillId="0" borderId="0" xfId="6" applyBorder="1" applyAlignment="1">
      <alignment horizontal="left"/>
    </xf>
    <xf numFmtId="0" fontId="23" fillId="2" borderId="0" xfId="14" applyFont="1" applyFill="1" applyAlignment="1" applyProtection="1"/>
    <xf numFmtId="0" fontId="24" fillId="0" borderId="0" xfId="14" applyFont="1" applyFill="1" applyBorder="1" applyAlignment="1" applyProtection="1"/>
    <xf numFmtId="0" fontId="22" fillId="0" borderId="0" xfId="6" applyBorder="1" applyAlignment="1"/>
    <xf numFmtId="0" fontId="25" fillId="0" borderId="0" xfId="14" applyFont="1" applyFill="1" applyBorder="1" applyAlignment="1" applyProtection="1"/>
    <xf numFmtId="0" fontId="25" fillId="0" borderId="0" xfId="14" applyFont="1" applyFill="1" applyAlignment="1" applyProtection="1">
      <alignment horizontal="left"/>
    </xf>
    <xf numFmtId="0" fontId="22" fillId="0" borderId="0" xfId="6" applyAlignment="1">
      <alignment horizontal="left"/>
    </xf>
    <xf numFmtId="0" fontId="23" fillId="0" borderId="0" xfId="14" applyFont="1" applyFill="1" applyProtection="1"/>
    <xf numFmtId="0" fontId="27" fillId="0" borderId="0" xfId="14" applyFont="1" applyFill="1" applyProtection="1"/>
    <xf numFmtId="0" fontId="2" fillId="0" borderId="0" xfId="23" applyFont="1" applyFill="1"/>
    <xf numFmtId="0" fontId="2" fillId="0" borderId="0" xfId="23" applyFont="1"/>
    <xf numFmtId="0" fontId="2" fillId="0" borderId="0" xfId="18" applyFont="1"/>
    <xf numFmtId="0" fontId="2" fillId="0" borderId="0" xfId="23" applyFont="1" applyAlignment="1" applyProtection="1">
      <alignment horizontal="left"/>
    </xf>
    <xf numFmtId="1" fontId="2" fillId="0" borderId="0" xfId="23" applyNumberFormat="1" applyFont="1"/>
    <xf numFmtId="1" fontId="2" fillId="0" borderId="0" xfId="14" applyNumberFormat="1" applyFont="1"/>
    <xf numFmtId="164" fontId="2" fillId="0" borderId="0" xfId="14" applyNumberFormat="1" applyFont="1"/>
    <xf numFmtId="3" fontId="2" fillId="0" borderId="0" xfId="14" applyNumberFormat="1" applyFont="1"/>
    <xf numFmtId="0" fontId="2" fillId="2" borderId="0" xfId="14" applyFont="1" applyFill="1"/>
    <xf numFmtId="0" fontId="2" fillId="0" borderId="0" xfId="14" applyFont="1" applyBorder="1" applyAlignment="1">
      <alignment horizontal="right"/>
    </xf>
    <xf numFmtId="0" fontId="2" fillId="2" borderId="0" xfId="14" applyFont="1" applyFill="1" applyBorder="1" applyAlignment="1" applyProtection="1">
      <alignment horizontal="left"/>
    </xf>
    <xf numFmtId="171" fontId="2" fillId="0" borderId="0" xfId="18" applyNumberFormat="1" applyFont="1" applyBorder="1" applyAlignment="1" applyProtection="1">
      <alignment horizontal="left"/>
    </xf>
    <xf numFmtId="172" fontId="24" fillId="4" borderId="0" xfId="23" applyNumberFormat="1" applyFont="1" applyFill="1" applyBorder="1" applyAlignment="1" applyProtection="1">
      <alignment horizontal="right"/>
    </xf>
    <xf numFmtId="172" fontId="23" fillId="4" borderId="0" xfId="23" applyNumberFormat="1" applyFont="1" applyFill="1" applyBorder="1" applyAlignment="1" applyProtection="1">
      <alignment horizontal="right"/>
    </xf>
    <xf numFmtId="171" fontId="2" fillId="0" borderId="3" xfId="15" applyNumberFormat="1" applyFont="1" applyBorder="1" applyAlignment="1" applyProtection="1">
      <alignment horizontal="left"/>
    </xf>
    <xf numFmtId="172" fontId="24" fillId="4" borderId="3" xfId="23" applyNumberFormat="1" applyFont="1" applyFill="1" applyBorder="1" applyAlignment="1" applyProtection="1">
      <alignment horizontal="right"/>
    </xf>
    <xf numFmtId="172" fontId="23" fillId="4" borderId="3" xfId="23" applyNumberFormat="1" applyFont="1" applyFill="1" applyBorder="1" applyAlignment="1" applyProtection="1">
      <alignment horizontal="right"/>
    </xf>
    <xf numFmtId="0" fontId="2" fillId="0" borderId="2" xfId="14" quotePrefix="1" applyFont="1" applyBorder="1" applyAlignment="1" applyProtection="1">
      <alignment horizontal="left"/>
    </xf>
    <xf numFmtId="0" fontId="22" fillId="0" borderId="2" xfId="6" applyBorder="1" applyAlignment="1">
      <alignment horizontal="left"/>
    </xf>
    <xf numFmtId="0" fontId="2" fillId="0" borderId="0" xfId="14" quotePrefix="1" applyFont="1" applyAlignment="1" applyProtection="1">
      <alignment horizontal="left"/>
    </xf>
    <xf numFmtId="0" fontId="23" fillId="2" borderId="0" xfId="14" applyFont="1" applyFill="1" applyProtection="1"/>
    <xf numFmtId="0" fontId="24" fillId="0" borderId="0" xfId="14" applyFont="1" applyFill="1" applyAlignment="1" applyProtection="1">
      <alignment horizontal="left"/>
    </xf>
    <xf numFmtId="0" fontId="20" fillId="4" borderId="0" xfId="24" applyFont="1" applyFill="1" applyBorder="1" applyAlignment="1" applyProtection="1"/>
    <xf numFmtId="0" fontId="2" fillId="4" borderId="0" xfId="24" applyFont="1" applyFill="1" applyBorder="1" applyAlignment="1"/>
    <xf numFmtId="0" fontId="2" fillId="4" borderId="0" xfId="15" applyFont="1" applyFill="1"/>
    <xf numFmtId="0" fontId="2" fillId="2" borderId="0" xfId="15" applyFont="1" applyFill="1"/>
    <xf numFmtId="0" fontId="25" fillId="4" borderId="2" xfId="15" applyFont="1" applyFill="1" applyBorder="1" applyAlignment="1" applyProtection="1">
      <alignment horizontal="center"/>
    </xf>
    <xf numFmtId="0" fontId="21" fillId="4" borderId="3" xfId="15" applyFont="1" applyFill="1" applyBorder="1" applyAlignment="1">
      <alignment horizontal="center"/>
    </xf>
    <xf numFmtId="0" fontId="2" fillId="2" borderId="0" xfId="24" applyFont="1" applyFill="1"/>
    <xf numFmtId="0" fontId="2" fillId="2" borderId="0" xfId="24" applyFont="1" applyFill="1" applyAlignment="1" applyProtection="1">
      <alignment horizontal="left"/>
    </xf>
    <xf numFmtId="171" fontId="2" fillId="4" borderId="0" xfId="24" applyNumberFormat="1" applyFont="1" applyFill="1" applyAlignment="1" applyProtection="1">
      <alignment horizontal="left"/>
    </xf>
    <xf numFmtId="0" fontId="2" fillId="2" borderId="0" xfId="15" applyFont="1" applyFill="1" applyAlignment="1" applyProtection="1">
      <alignment horizontal="left"/>
    </xf>
    <xf numFmtId="171" fontId="21" fillId="4" borderId="3" xfId="24" applyNumberFormat="1" applyFont="1" applyFill="1" applyBorder="1" applyAlignment="1" applyProtection="1">
      <alignment horizontal="left"/>
    </xf>
    <xf numFmtId="49" fontId="2" fillId="4" borderId="0" xfId="6" quotePrefix="1" applyNumberFormat="1" applyFont="1" applyFill="1" applyBorder="1" applyAlignment="1"/>
    <xf numFmtId="0" fontId="22" fillId="0" borderId="0" xfId="6" applyAlignment="1"/>
    <xf numFmtId="0" fontId="2" fillId="2" borderId="0" xfId="15" applyFont="1" applyFill="1" applyAlignment="1" applyProtection="1">
      <alignment horizontal="left" vertical="top"/>
    </xf>
    <xf numFmtId="0" fontId="2" fillId="4" borderId="0" xfId="15" quotePrefix="1" applyFont="1" applyFill="1" applyAlignment="1">
      <alignment vertical="top"/>
    </xf>
    <xf numFmtId="0" fontId="22" fillId="4" borderId="0" xfId="6" applyFill="1" applyAlignment="1">
      <alignment vertical="top"/>
    </xf>
    <xf numFmtId="0" fontId="2" fillId="4" borderId="0" xfId="15" applyFont="1" applyFill="1" applyAlignment="1">
      <alignment vertical="top"/>
    </xf>
    <xf numFmtId="0" fontId="2" fillId="4" borderId="0" xfId="15" applyFont="1" applyFill="1" applyAlignment="1">
      <alignment horizontal="left" vertical="top"/>
    </xf>
    <xf numFmtId="0" fontId="2" fillId="4" borderId="0" xfId="15" quotePrefix="1" applyFont="1" applyFill="1" applyAlignment="1">
      <alignment horizontal="left" vertical="top"/>
    </xf>
    <xf numFmtId="0" fontId="21" fillId="4" borderId="0" xfId="17" applyFont="1" applyFill="1" applyAlignment="1">
      <alignment vertical="top"/>
    </xf>
    <xf numFmtId="0" fontId="21" fillId="4" borderId="0" xfId="6" applyFont="1" applyFill="1" applyAlignment="1">
      <alignment vertical="top"/>
    </xf>
    <xf numFmtId="0" fontId="2" fillId="4" borderId="0" xfId="17" applyFont="1" applyFill="1" applyAlignment="1">
      <alignment vertical="top"/>
    </xf>
    <xf numFmtId="0" fontId="22" fillId="0" borderId="0" xfId="6" applyFont="1" applyAlignment="1">
      <alignment vertical="top"/>
    </xf>
    <xf numFmtId="0" fontId="22" fillId="0" borderId="0" xfId="6" applyAlignment="1">
      <alignment vertical="top"/>
    </xf>
    <xf numFmtId="0" fontId="0" fillId="0" borderId="6" xfId="0" applyBorder="1" applyAlignment="1"/>
    <xf numFmtId="0" fontId="0" fillId="0" borderId="7" xfId="0" applyBorder="1" applyAlignment="1"/>
    <xf numFmtId="0" fontId="10" fillId="0" borderId="7" xfId="23" applyFont="1" applyBorder="1"/>
    <xf numFmtId="0" fontId="36" fillId="0" borderId="7" xfId="23" applyFont="1" applyBorder="1"/>
    <xf numFmtId="0" fontId="10" fillId="0" borderId="8" xfId="23" applyFont="1" applyBorder="1"/>
    <xf numFmtId="0" fontId="2" fillId="2" borderId="0" xfId="17" applyFont="1" applyFill="1" applyProtection="1"/>
    <xf numFmtId="0" fontId="2" fillId="2" borderId="0" xfId="17" applyFont="1" applyFill="1" applyAlignment="1" applyProtection="1">
      <alignment horizontal="left"/>
    </xf>
    <xf numFmtId="0" fontId="0" fillId="0" borderId="0" xfId="0" applyAlignment="1"/>
    <xf numFmtId="49" fontId="2" fillId="4" borderId="0" xfId="0" applyNumberFormat="1" applyFont="1" applyFill="1" applyBorder="1" applyAlignment="1"/>
    <xf numFmtId="49" fontId="1" fillId="0" borderId="0" xfId="0" applyNumberFormat="1" applyFont="1" applyBorder="1" applyAlignment="1"/>
    <xf numFmtId="0" fontId="2" fillId="2" borderId="0" xfId="19" applyFont="1" applyFill="1" applyAlignment="1" applyProtection="1">
      <alignment horizontal="left"/>
    </xf>
    <xf numFmtId="171" fontId="2" fillId="0" borderId="0" xfId="19" applyNumberFormat="1" applyFont="1" applyAlignment="1" applyProtection="1">
      <alignment horizontal="left"/>
    </xf>
    <xf numFmtId="0" fontId="2" fillId="2" borderId="0" xfId="10" applyFont="1" applyFill="1"/>
    <xf numFmtId="171" fontId="11" fillId="3" borderId="0" xfId="10" applyNumberFormat="1" applyFont="1" applyFill="1" applyAlignment="1">
      <alignment vertical="center"/>
    </xf>
    <xf numFmtId="166" fontId="23" fillId="4" borderId="3" xfId="23" applyNumberFormat="1" applyFont="1" applyFill="1" applyBorder="1" applyAlignment="1" applyProtection="1">
      <alignment horizontal="right"/>
    </xf>
    <xf numFmtId="1" fontId="24" fillId="4" borderId="0" xfId="23" applyNumberFormat="1" applyFont="1" applyFill="1" applyAlignment="1" applyProtection="1">
      <alignment horizontal="right"/>
    </xf>
    <xf numFmtId="1" fontId="23" fillId="4" borderId="0" xfId="23" applyNumberFormat="1" applyFont="1" applyFill="1" applyAlignment="1" applyProtection="1">
      <alignment horizontal="right"/>
    </xf>
    <xf numFmtId="0" fontId="2" fillId="2" borderId="0" xfId="21" applyFont="1" applyFill="1" applyAlignment="1" applyProtection="1">
      <alignment horizontal="left"/>
    </xf>
    <xf numFmtId="171" fontId="2" fillId="0" borderId="0" xfId="21" applyNumberFormat="1" applyFont="1" applyAlignment="1" applyProtection="1">
      <alignment horizontal="left"/>
    </xf>
    <xf numFmtId="0" fontId="2" fillId="2" borderId="0" xfId="23" applyFont="1" applyFill="1"/>
    <xf numFmtId="0" fontId="2" fillId="2" borderId="0" xfId="23" applyFont="1" applyFill="1" applyAlignment="1" applyProtection="1">
      <alignment horizontal="left"/>
    </xf>
    <xf numFmtId="171" fontId="2" fillId="4" borderId="0" xfId="23" applyNumberFormat="1" applyFont="1" applyFill="1" applyAlignment="1" applyProtection="1">
      <alignment horizontal="left"/>
    </xf>
    <xf numFmtId="0" fontId="24" fillId="4" borderId="0" xfId="23" applyFont="1" applyFill="1" applyBorder="1" applyAlignment="1" applyProtection="1">
      <alignment horizontal="center"/>
    </xf>
    <xf numFmtId="0" fontId="23" fillId="4" borderId="0" xfId="23" applyFont="1" applyFill="1" applyBorder="1" applyAlignment="1" applyProtection="1">
      <alignment horizontal="center"/>
    </xf>
    <xf numFmtId="164" fontId="10" fillId="4" borderId="0" xfId="23" applyNumberFormat="1" applyFont="1" applyFill="1" applyBorder="1"/>
    <xf numFmtId="164" fontId="36" fillId="4" borderId="0" xfId="23" applyNumberFormat="1" applyFont="1" applyFill="1" applyBorder="1"/>
    <xf numFmtId="171" fontId="2" fillId="0" borderId="0" xfId="23" applyNumberFormat="1" applyFont="1" applyAlignment="1" applyProtection="1">
      <alignment horizontal="left"/>
    </xf>
    <xf numFmtId="0" fontId="21" fillId="4" borderId="0" xfId="0" applyFont="1" applyFill="1" applyBorder="1"/>
    <xf numFmtId="164" fontId="21" fillId="4" borderId="0" xfId="23" applyNumberFormat="1" applyFont="1" applyFill="1"/>
    <xf numFmtId="3" fontId="36" fillId="4" borderId="0" xfId="21" applyNumberFormat="1" applyFont="1" applyFill="1" applyAlignment="1">
      <alignment vertical="top"/>
    </xf>
    <xf numFmtId="171" fontId="2" fillId="0" borderId="3" xfId="19" applyNumberFormat="1" applyFont="1" applyBorder="1" applyAlignment="1" applyProtection="1">
      <alignment horizontal="left"/>
    </xf>
    <xf numFmtId="171" fontId="2" fillId="0" borderId="0" xfId="22" applyNumberFormat="1" applyFont="1" applyAlignment="1" applyProtection="1">
      <alignment horizontal="left"/>
    </xf>
    <xf numFmtId="0" fontId="21" fillId="4" borderId="0" xfId="0" applyFont="1" applyFill="1" applyBorder="1" applyAlignment="1">
      <alignment vertical="top"/>
    </xf>
    <xf numFmtId="0" fontId="21" fillId="4" borderId="0" xfId="0" applyFont="1" applyFill="1" applyBorder="1" applyAlignment="1">
      <alignment vertical="top" wrapText="1"/>
    </xf>
    <xf numFmtId="0" fontId="21" fillId="0" borderId="0" xfId="22" applyFont="1"/>
    <xf numFmtId="166" fontId="24" fillId="0" borderId="0" xfId="22" applyNumberFormat="1" applyFont="1" applyFill="1" applyAlignment="1" applyProtection="1">
      <alignment horizontal="center"/>
    </xf>
    <xf numFmtId="0" fontId="21" fillId="4" borderId="0" xfId="22" applyFont="1" applyFill="1"/>
    <xf numFmtId="165" fontId="21" fillId="4" borderId="0" xfId="22" applyNumberFormat="1" applyFont="1" applyFill="1"/>
    <xf numFmtId="0" fontId="21" fillId="4" borderId="0" xfId="22" applyFont="1" applyFill="1" applyAlignment="1">
      <alignment vertical="top"/>
    </xf>
    <xf numFmtId="0" fontId="21" fillId="0" borderId="0" xfId="22" applyFont="1" applyAlignment="1">
      <alignment vertical="top"/>
    </xf>
    <xf numFmtId="0" fontId="2" fillId="0" borderId="0" xfId="17" applyFont="1" applyBorder="1"/>
    <xf numFmtId="0" fontId="2" fillId="0" borderId="0" xfId="22" applyFont="1"/>
    <xf numFmtId="1" fontId="25" fillId="0" borderId="0" xfId="23" applyNumberFormat="1" applyFont="1" applyFill="1" applyAlignment="1" applyProtection="1">
      <alignment horizontal="right" indent="1"/>
    </xf>
    <xf numFmtId="166" fontId="25" fillId="4" borderId="0" xfId="19" applyNumberFormat="1" applyFont="1" applyFill="1" applyBorder="1" applyAlignment="1" applyProtection="1">
      <alignment horizontal="center"/>
    </xf>
    <xf numFmtId="0" fontId="2" fillId="4" borderId="0" xfId="17" applyFont="1" applyFill="1"/>
    <xf numFmtId="0" fontId="2" fillId="0" borderId="0" xfId="17" applyFont="1" applyAlignment="1">
      <alignment vertical="top"/>
    </xf>
    <xf numFmtId="0" fontId="2" fillId="0" borderId="0" xfId="17" applyFont="1"/>
    <xf numFmtId="0" fontId="21" fillId="0" borderId="7" xfId="23" applyFont="1" applyBorder="1"/>
    <xf numFmtId="0" fontId="21" fillId="0" borderId="0" xfId="23" applyFont="1"/>
    <xf numFmtId="0" fontId="21" fillId="4" borderId="0" xfId="23" applyFont="1" applyFill="1"/>
    <xf numFmtId="0" fontId="21" fillId="4" borderId="0" xfId="23" applyFont="1" applyFill="1" applyAlignment="1">
      <alignment vertical="top"/>
    </xf>
    <xf numFmtId="0" fontId="21" fillId="0" borderId="0" xfId="23" applyFont="1" applyAlignment="1">
      <alignment vertical="top"/>
    </xf>
    <xf numFmtId="0" fontId="48" fillId="0" borderId="0" xfId="11" applyFont="1"/>
    <xf numFmtId="0" fontId="48" fillId="0" borderId="0" xfId="23" applyFont="1"/>
    <xf numFmtId="0" fontId="49" fillId="3" borderId="0" xfId="11" applyFont="1" applyFill="1" applyAlignment="1">
      <alignment horizontal="center"/>
    </xf>
    <xf numFmtId="0" fontId="48" fillId="4" borderId="0" xfId="11" applyFont="1" applyFill="1"/>
    <xf numFmtId="0" fontId="48" fillId="4" borderId="0" xfId="11" applyFont="1" applyFill="1" applyAlignment="1">
      <alignment vertical="top"/>
    </xf>
    <xf numFmtId="0" fontId="48" fillId="0" borderId="0" xfId="11" applyFont="1" applyAlignment="1">
      <alignment vertical="top"/>
    </xf>
    <xf numFmtId="0" fontId="21" fillId="0" borderId="0" xfId="21" applyFont="1"/>
    <xf numFmtId="0" fontId="21" fillId="4" borderId="0" xfId="21" applyFont="1" applyFill="1"/>
    <xf numFmtId="0" fontId="21" fillId="4" borderId="0" xfId="21" applyFont="1" applyFill="1" applyAlignment="1">
      <alignment vertical="top"/>
    </xf>
    <xf numFmtId="0" fontId="21" fillId="0" borderId="0" xfId="21" applyFont="1" applyAlignment="1">
      <alignment vertical="top"/>
    </xf>
    <xf numFmtId="0" fontId="24" fillId="0" borderId="0" xfId="21" applyFont="1" applyFill="1" applyAlignment="1" applyProtection="1">
      <alignment horizontal="right"/>
    </xf>
    <xf numFmtId="0" fontId="21" fillId="0" borderId="0" xfId="13" applyFont="1"/>
    <xf numFmtId="2" fontId="50" fillId="4" borderId="0" xfId="13" applyNumberFormat="1" applyFont="1" applyFill="1" applyAlignment="1" applyProtection="1">
      <alignment horizontal="center"/>
    </xf>
    <xf numFmtId="0" fontId="21" fillId="4" borderId="0" xfId="13" applyFont="1" applyFill="1" applyBorder="1"/>
    <xf numFmtId="0" fontId="21" fillId="4" borderId="0" xfId="13" applyFont="1" applyFill="1" applyBorder="1" applyAlignment="1">
      <alignment vertical="top"/>
    </xf>
    <xf numFmtId="0" fontId="21" fillId="0" borderId="0" xfId="13" applyFont="1" applyAlignment="1">
      <alignment vertical="top"/>
    </xf>
    <xf numFmtId="0" fontId="21" fillId="0" borderId="0" xfId="16" applyFont="1"/>
    <xf numFmtId="0" fontId="21" fillId="4" borderId="0" xfId="16" applyFont="1" applyFill="1"/>
    <xf numFmtId="0" fontId="21" fillId="4" borderId="0" xfId="16" applyFont="1" applyFill="1" applyAlignment="1">
      <alignment vertical="top"/>
    </xf>
    <xf numFmtId="0" fontId="21" fillId="0" borderId="0" xfId="16" applyFont="1" applyAlignment="1">
      <alignment vertical="top"/>
    </xf>
    <xf numFmtId="0" fontId="21" fillId="0" borderId="0" xfId="18" applyFont="1"/>
    <xf numFmtId="0" fontId="21" fillId="4" borderId="0" xfId="18" applyFont="1" applyFill="1"/>
    <xf numFmtId="0" fontId="21" fillId="4" borderId="0" xfId="18" applyFont="1" applyFill="1" applyAlignment="1">
      <alignment vertical="top"/>
    </xf>
    <xf numFmtId="0" fontId="21" fillId="0" borderId="0" xfId="15" applyFont="1" applyAlignment="1">
      <alignment vertical="top"/>
    </xf>
    <xf numFmtId="0" fontId="21" fillId="0" borderId="0" xfId="7" applyFont="1"/>
    <xf numFmtId="1" fontId="24" fillId="4" borderId="0" xfId="7" applyNumberFormat="1" applyFont="1" applyFill="1" applyBorder="1" applyAlignment="1" applyProtection="1">
      <alignment horizontal="center"/>
    </xf>
    <xf numFmtId="0" fontId="21" fillId="4" borderId="0" xfId="7" applyFont="1" applyFill="1" applyBorder="1"/>
    <xf numFmtId="0" fontId="21" fillId="4" borderId="0" xfId="7" applyFont="1" applyFill="1" applyBorder="1" applyAlignment="1">
      <alignment vertical="top"/>
    </xf>
    <xf numFmtId="0" fontId="21" fillId="0" borderId="0" xfId="8" applyFont="1"/>
    <xf numFmtId="0" fontId="21" fillId="4" borderId="0" xfId="8" applyFont="1" applyFill="1" applyBorder="1"/>
    <xf numFmtId="0" fontId="21" fillId="4" borderId="0" xfId="8" applyFont="1" applyFill="1" applyBorder="1" applyAlignment="1">
      <alignment vertical="top"/>
    </xf>
    <xf numFmtId="165" fontId="24" fillId="0" borderId="0" xfId="8" applyNumberFormat="1" applyFont="1" applyFill="1" applyAlignment="1" applyProtection="1">
      <alignment horizontal="center"/>
    </xf>
    <xf numFmtId="0" fontId="21" fillId="0" borderId="0" xfId="8" quotePrefix="1" applyFont="1"/>
    <xf numFmtId="165" fontId="21" fillId="0" borderId="0" xfId="8" quotePrefix="1" applyNumberFormat="1" applyFont="1"/>
    <xf numFmtId="165" fontId="21" fillId="0" borderId="0" xfId="8" applyNumberFormat="1" applyFont="1"/>
    <xf numFmtId="0" fontId="19" fillId="0" borderId="3" xfId="6" applyFont="1" applyBorder="1" applyAlignment="1"/>
    <xf numFmtId="0" fontId="19" fillId="0" borderId="0" xfId="6" applyFont="1" applyBorder="1" applyAlignment="1">
      <alignment horizontal="left"/>
    </xf>
    <xf numFmtId="0" fontId="19" fillId="0" borderId="0" xfId="6" applyFont="1" applyBorder="1" applyAlignment="1"/>
    <xf numFmtId="0" fontId="19" fillId="0" borderId="0" xfId="6" applyFont="1" applyAlignment="1">
      <alignment horizontal="left"/>
    </xf>
    <xf numFmtId="0" fontId="24" fillId="0" borderId="0" xfId="14" applyFont="1" applyFill="1" applyProtection="1"/>
    <xf numFmtId="1" fontId="21" fillId="0" borderId="0" xfId="23" applyNumberFormat="1" applyFont="1"/>
    <xf numFmtId="1" fontId="21" fillId="0" borderId="0" xfId="14" applyNumberFormat="1" applyFont="1"/>
    <xf numFmtId="164" fontId="21" fillId="0" borderId="0" xfId="14" applyNumberFormat="1" applyFont="1"/>
    <xf numFmtId="3" fontId="21" fillId="0" borderId="0" xfId="14" applyNumberFormat="1" applyFont="1"/>
    <xf numFmtId="0" fontId="21" fillId="0" borderId="0" xfId="14" applyFont="1"/>
    <xf numFmtId="0" fontId="21" fillId="0" borderId="2" xfId="14" applyFont="1" applyBorder="1" applyAlignment="1">
      <alignment horizontal="right"/>
    </xf>
    <xf numFmtId="0" fontId="21" fillId="0" borderId="0" xfId="14" applyFont="1" applyBorder="1" applyAlignment="1">
      <alignment horizontal="right"/>
    </xf>
    <xf numFmtId="0" fontId="19" fillId="0" borderId="2" xfId="6" applyFont="1" applyBorder="1" applyAlignment="1">
      <alignment horizontal="left"/>
    </xf>
    <xf numFmtId="0" fontId="21" fillId="4" borderId="0" xfId="24" applyFont="1" applyFill="1" applyBorder="1" applyAlignment="1"/>
    <xf numFmtId="0" fontId="19" fillId="0" borderId="0" xfId="6" applyFont="1" applyAlignment="1"/>
    <xf numFmtId="0" fontId="19" fillId="4" borderId="0" xfId="6" applyFont="1" applyFill="1" applyAlignment="1">
      <alignment vertical="top"/>
    </xf>
    <xf numFmtId="0" fontId="21" fillId="4" borderId="0" xfId="15" quotePrefix="1" applyFont="1" applyFill="1" applyAlignment="1">
      <alignment horizontal="left" vertical="top"/>
    </xf>
    <xf numFmtId="0" fontId="19" fillId="0" borderId="0" xfId="6" applyFont="1" applyAlignment="1">
      <alignment vertical="top"/>
    </xf>
    <xf numFmtId="0" fontId="21" fillId="0" borderId="0" xfId="19" applyFont="1"/>
    <xf numFmtId="0" fontId="24" fillId="0" borderId="2" xfId="19" applyFont="1" applyFill="1" applyBorder="1" applyAlignment="1" applyProtection="1">
      <alignment horizontal="center"/>
    </xf>
    <xf numFmtId="0" fontId="21" fillId="0" borderId="0" xfId="19" applyFont="1" applyAlignment="1">
      <alignment vertical="top"/>
    </xf>
    <xf numFmtId="0" fontId="21" fillId="0" borderId="0" xfId="22" applyFont="1" applyFill="1"/>
    <xf numFmtId="164" fontId="24" fillId="0" borderId="0" xfId="9" applyNumberFormat="1" applyFont="1" applyFill="1" applyAlignment="1" applyProtection="1">
      <alignment horizontal="center"/>
    </xf>
    <xf numFmtId="0" fontId="21" fillId="0" borderId="0" xfId="9" applyFont="1" applyFill="1" applyBorder="1"/>
    <xf numFmtId="0" fontId="21" fillId="0" borderId="0" xfId="9" applyFont="1" applyFill="1" applyBorder="1" applyAlignment="1">
      <alignment vertical="top"/>
    </xf>
    <xf numFmtId="0" fontId="21" fillId="0" borderId="0" xfId="9" applyFont="1" applyFill="1" applyAlignment="1">
      <alignment vertical="top"/>
    </xf>
    <xf numFmtId="0" fontId="51" fillId="4" borderId="0" xfId="9" applyFont="1" applyFill="1" applyBorder="1" applyAlignment="1">
      <alignment horizontal="center"/>
    </xf>
    <xf numFmtId="0" fontId="48" fillId="4" borderId="0" xfId="9" applyFont="1" applyFill="1"/>
    <xf numFmtId="0" fontId="48" fillId="4" borderId="0" xfId="22" applyFont="1" applyFill="1"/>
    <xf numFmtId="164" fontId="13" fillId="4" borderId="0" xfId="9" applyNumberFormat="1" applyFont="1" applyFill="1" applyAlignment="1" applyProtection="1">
      <alignment horizontal="center"/>
    </xf>
    <xf numFmtId="0" fontId="48" fillId="4" borderId="0" xfId="9" applyFont="1" applyFill="1" applyBorder="1"/>
    <xf numFmtId="0" fontId="48" fillId="4" borderId="0" xfId="9" applyFont="1" applyFill="1" applyBorder="1" applyAlignment="1">
      <alignment vertical="top"/>
    </xf>
    <xf numFmtId="0" fontId="48" fillId="4" borderId="0" xfId="9" applyFont="1" applyFill="1" applyAlignment="1">
      <alignment vertical="top"/>
    </xf>
    <xf numFmtId="2" fontId="23" fillId="0" borderId="0" xfId="23" applyNumberFormat="1" applyFont="1" applyFill="1" applyAlignment="1" applyProtection="1">
      <alignment horizontal="right" indent="1"/>
    </xf>
    <xf numFmtId="0" fontId="2" fillId="2" borderId="0" xfId="17" applyFont="1" applyFill="1" applyBorder="1" applyAlignment="1" applyProtection="1">
      <alignment horizontal="left"/>
    </xf>
    <xf numFmtId="0" fontId="0" fillId="0" borderId="0" xfId="0" applyAlignment="1">
      <alignment vertical="top" wrapText="1"/>
    </xf>
    <xf numFmtId="0" fontId="2" fillId="4" borderId="0" xfId="0" applyFont="1" applyFill="1" applyBorder="1" applyAlignment="1">
      <alignment vertical="top" wrapText="1"/>
    </xf>
    <xf numFmtId="171" fontId="2" fillId="0" borderId="3" xfId="21" applyNumberFormat="1" applyFont="1" applyBorder="1" applyAlignment="1" applyProtection="1">
      <alignment horizontal="left"/>
    </xf>
    <xf numFmtId="171" fontId="2" fillId="0" borderId="0" xfId="21" applyNumberFormat="1" applyFont="1" applyBorder="1" applyAlignment="1" applyProtection="1">
      <alignment horizontal="left"/>
    </xf>
    <xf numFmtId="3" fontId="10" fillId="4" borderId="0" xfId="21" applyNumberFormat="1" applyFont="1" applyFill="1" applyAlignment="1">
      <alignment vertical="top"/>
    </xf>
    <xf numFmtId="2" fontId="23" fillId="0" borderId="0" xfId="23" applyNumberFormat="1" applyFont="1" applyFill="1" applyAlignment="1" applyProtection="1">
      <alignment horizontal="center"/>
    </xf>
    <xf numFmtId="166" fontId="25" fillId="4" borderId="0" xfId="23" applyNumberFormat="1" applyFont="1" applyFill="1" applyBorder="1" applyAlignment="1" applyProtection="1">
      <alignment horizontal="right"/>
    </xf>
    <xf numFmtId="166" fontId="25" fillId="4" borderId="3" xfId="23" applyNumberFormat="1" applyFont="1" applyFill="1" applyBorder="1" applyAlignment="1" applyProtection="1">
      <alignment horizontal="right"/>
    </xf>
    <xf numFmtId="166" fontId="25" fillId="4" borderId="0" xfId="23" quotePrefix="1" applyNumberFormat="1" applyFont="1" applyFill="1" applyBorder="1" applyAlignment="1" applyProtection="1">
      <alignment horizontal="right"/>
    </xf>
    <xf numFmtId="2" fontId="23" fillId="0" borderId="2" xfId="21" applyNumberFormat="1" applyFont="1" applyFill="1" applyBorder="1" applyAlignment="1" applyProtection="1">
      <alignment horizontal="right"/>
    </xf>
    <xf numFmtId="0" fontId="2" fillId="4" borderId="0" xfId="0" quotePrefix="1" applyFont="1" applyFill="1" applyBorder="1" applyAlignment="1">
      <alignment vertical="top" wrapText="1"/>
    </xf>
    <xf numFmtId="2" fontId="36" fillId="0" borderId="0" xfId="22" applyNumberFormat="1" applyFont="1" applyAlignment="1">
      <alignment horizontal="right"/>
    </xf>
    <xf numFmtId="164" fontId="24" fillId="0" borderId="0" xfId="23" applyNumberFormat="1" applyFont="1" applyFill="1" applyAlignment="1" applyProtection="1">
      <alignment horizontal="right"/>
    </xf>
    <xf numFmtId="0" fontId="21" fillId="0" borderId="0" xfId="22" applyFont="1" applyAlignment="1">
      <alignment horizontal="right"/>
    </xf>
    <xf numFmtId="0" fontId="21" fillId="4" borderId="0" xfId="0" applyFont="1" applyFill="1" applyBorder="1" applyAlignment="1">
      <alignment horizontal="right"/>
    </xf>
    <xf numFmtId="166" fontId="27" fillId="4" borderId="0" xfId="23" applyNumberFormat="1" applyFont="1" applyFill="1" applyBorder="1" applyAlignment="1" applyProtection="1">
      <alignment horizontal="right"/>
    </xf>
    <xf numFmtId="0" fontId="52" fillId="4" borderId="0" xfId="0" applyFont="1" applyFill="1" applyBorder="1" applyAlignment="1">
      <alignment horizontal="right"/>
    </xf>
    <xf numFmtId="166" fontId="27" fillId="4" borderId="3" xfId="23" applyNumberFormat="1" applyFont="1" applyFill="1" applyBorder="1" applyAlignment="1" applyProtection="1">
      <alignment horizontal="right"/>
    </xf>
    <xf numFmtId="164" fontId="21" fillId="4" borderId="0" xfId="23" applyNumberFormat="1" applyFont="1" applyFill="1" applyBorder="1"/>
    <xf numFmtId="3" fontId="24" fillId="0" borderId="0" xfId="19" applyNumberFormat="1" applyFont="1" applyFill="1" applyBorder="1" applyAlignment="1" applyProtection="1">
      <alignment horizontal="right"/>
    </xf>
    <xf numFmtId="3" fontId="16" fillId="4" borderId="0" xfId="9" applyNumberFormat="1" applyFont="1" applyFill="1" applyAlignment="1">
      <alignment horizontal="right"/>
    </xf>
    <xf numFmtId="0" fontId="10" fillId="4" borderId="0" xfId="17" quotePrefix="1" applyFont="1" applyFill="1" applyAlignment="1">
      <alignment horizontal="left" vertical="top" wrapText="1"/>
    </xf>
    <xf numFmtId="0" fontId="0" fillId="4" borderId="0" xfId="0" applyFill="1" applyAlignment="1">
      <alignment horizontal="left" vertical="top" wrapText="1"/>
    </xf>
    <xf numFmtId="0" fontId="0" fillId="0" borderId="0" xfId="0" applyAlignment="1">
      <alignment horizontal="left" vertical="top" wrapText="1"/>
    </xf>
    <xf numFmtId="0" fontId="10" fillId="4" borderId="0" xfId="17" applyFont="1" applyFill="1" applyAlignment="1">
      <alignment vertical="top" wrapText="1"/>
    </xf>
    <xf numFmtId="0" fontId="22" fillId="0" borderId="0" xfId="0" applyFont="1" applyAlignment="1">
      <alignment vertical="top" wrapText="1"/>
    </xf>
    <xf numFmtId="0" fontId="0" fillId="0" borderId="0" xfId="0" applyAlignment="1">
      <alignment vertical="top" wrapText="1"/>
    </xf>
    <xf numFmtId="0" fontId="21" fillId="0" borderId="0" xfId="17" applyFont="1" applyAlignment="1">
      <alignment vertical="top" wrapText="1"/>
    </xf>
    <xf numFmtId="0" fontId="10" fillId="0" borderId="0" xfId="17" applyFont="1" applyAlignment="1">
      <alignment vertical="top" wrapText="1"/>
    </xf>
    <xf numFmtId="0" fontId="21" fillId="4" borderId="0" xfId="17" applyFont="1" applyFill="1" applyAlignment="1">
      <alignment vertical="top" wrapText="1"/>
    </xf>
    <xf numFmtId="0" fontId="0" fillId="4" borderId="0" xfId="0" applyFill="1" applyAlignment="1">
      <alignment vertical="top" wrapText="1"/>
    </xf>
    <xf numFmtId="0" fontId="36" fillId="4" borderId="0" xfId="17" applyFont="1" applyFill="1" applyAlignment="1">
      <alignment vertical="top" wrapText="1"/>
    </xf>
    <xf numFmtId="0" fontId="34" fillId="4" borderId="0" xfId="5" applyFont="1" applyFill="1" applyBorder="1" applyAlignment="1" applyProtection="1">
      <alignment horizontal="center" vertical="center" wrapText="1"/>
    </xf>
    <xf numFmtId="0" fontId="34" fillId="4" borderId="0" xfId="5" applyFont="1" applyFill="1" applyAlignment="1" applyProtection="1">
      <alignment horizontal="center" vertical="center" wrapText="1"/>
    </xf>
    <xf numFmtId="0" fontId="21" fillId="3" borderId="4" xfId="8" applyFont="1" applyFill="1" applyBorder="1" applyAlignment="1">
      <alignment horizontal="center"/>
    </xf>
    <xf numFmtId="0" fontId="19" fillId="0" borderId="9" xfId="0" applyFont="1" applyBorder="1" applyAlignment="1">
      <alignment horizontal="center"/>
    </xf>
    <xf numFmtId="0" fontId="19" fillId="0" borderId="10" xfId="0" applyFont="1"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20" fillId="0" borderId="0" xfId="17" applyFont="1" applyFill="1" applyBorder="1" applyAlignment="1" applyProtection="1"/>
    <xf numFmtId="0" fontId="0" fillId="0" borderId="0" xfId="0" applyAlignment="1"/>
    <xf numFmtId="0" fontId="24" fillId="0" borderId="4" xfId="8" applyFont="1" applyFill="1" applyBorder="1" applyAlignment="1" applyProtection="1">
      <alignment horizontal="center"/>
    </xf>
    <xf numFmtId="0" fontId="24" fillId="0" borderId="9" xfId="8" applyFont="1" applyFill="1" applyBorder="1" applyAlignment="1" applyProtection="1">
      <alignment horizontal="center"/>
    </xf>
    <xf numFmtId="49" fontId="10" fillId="4" borderId="0" xfId="0" quotePrefix="1" applyNumberFormat="1" applyFont="1" applyFill="1" applyBorder="1" applyAlignment="1"/>
    <xf numFmtId="0" fontId="22" fillId="4" borderId="0" xfId="0" applyFont="1" applyFill="1" applyAlignment="1">
      <alignment horizontal="left" vertical="top" wrapText="1"/>
    </xf>
    <xf numFmtId="49" fontId="10" fillId="4" borderId="0" xfId="0" applyNumberFormat="1" applyFont="1" applyFill="1" applyBorder="1" applyAlignment="1"/>
    <xf numFmtId="0" fontId="21" fillId="0" borderId="0" xfId="18" applyFont="1" applyAlignment="1">
      <alignment vertical="top" wrapText="1"/>
    </xf>
    <xf numFmtId="0" fontId="36" fillId="0" borderId="0" xfId="22" applyFont="1" applyAlignment="1">
      <alignment vertical="top" wrapText="1"/>
    </xf>
    <xf numFmtId="0" fontId="20" fillId="0" borderId="0" xfId="22" applyFont="1" applyFill="1" applyAlignment="1" applyProtection="1"/>
    <xf numFmtId="0" fontId="10" fillId="0" borderId="0" xfId="22" applyFont="1" applyAlignment="1">
      <alignment vertical="top" wrapText="1"/>
    </xf>
    <xf numFmtId="0" fontId="2" fillId="4" borderId="0" xfId="22" quotePrefix="1" applyFont="1" applyFill="1" applyBorder="1" applyAlignment="1">
      <alignment horizontal="justify" vertical="top" wrapText="1"/>
    </xf>
    <xf numFmtId="0" fontId="10" fillId="4" borderId="0" xfId="22" quotePrefix="1" applyFont="1" applyFill="1" applyBorder="1" applyAlignment="1">
      <alignment horizontal="justify" vertical="top" wrapText="1"/>
    </xf>
    <xf numFmtId="0" fontId="10" fillId="4" borderId="2" xfId="22" applyFont="1" applyFill="1" applyBorder="1" applyAlignment="1">
      <alignment horizontal="justify"/>
    </xf>
    <xf numFmtId="0" fontId="10" fillId="4" borderId="2" xfId="22" applyFont="1" applyFill="1" applyBorder="1" applyAlignment="1"/>
    <xf numFmtId="0" fontId="21" fillId="4" borderId="0" xfId="0" applyNumberFormat="1" applyFont="1" applyFill="1" applyBorder="1" applyAlignment="1">
      <alignment vertical="top" wrapText="1"/>
    </xf>
    <xf numFmtId="0" fontId="2" fillId="4" borderId="0" xfId="0" applyFont="1" applyFill="1" applyBorder="1" applyAlignment="1">
      <alignment vertical="top" wrapText="1"/>
    </xf>
    <xf numFmtId="0" fontId="17" fillId="4" borderId="11" xfId="0" applyFont="1" applyFill="1" applyBorder="1" applyAlignment="1"/>
    <xf numFmtId="0" fontId="2" fillId="4" borderId="0" xfId="0" applyFont="1" applyFill="1" applyBorder="1" applyAlignment="1">
      <alignment horizontal="left" vertical="top" wrapText="1"/>
    </xf>
    <xf numFmtId="49" fontId="2" fillId="4" borderId="0" xfId="0" applyNumberFormat="1" applyFont="1" applyFill="1" applyBorder="1" applyAlignment="1"/>
    <xf numFmtId="0" fontId="2" fillId="4" borderId="0" xfId="0" quotePrefix="1" applyFont="1" applyFill="1" applyBorder="1" applyAlignment="1">
      <alignment vertical="top" wrapText="1"/>
    </xf>
    <xf numFmtId="0" fontId="17" fillId="4" borderId="0" xfId="0" applyFont="1" applyFill="1" applyBorder="1" applyAlignment="1">
      <alignment horizontal="left"/>
    </xf>
    <xf numFmtId="0" fontId="10" fillId="4" borderId="0" xfId="23" applyFont="1" applyFill="1" applyBorder="1" applyAlignment="1" applyProtection="1">
      <alignment horizontal="left" vertical="top" wrapText="1"/>
    </xf>
    <xf numFmtId="0" fontId="2" fillId="4" borderId="0" xfId="23" quotePrefix="1" applyFont="1" applyFill="1" applyBorder="1" applyAlignment="1" applyProtection="1">
      <alignment horizontal="left" vertical="top" wrapText="1"/>
    </xf>
    <xf numFmtId="0" fontId="10" fillId="4" borderId="0" xfId="23" quotePrefix="1" applyFont="1" applyFill="1" applyBorder="1" applyAlignment="1" applyProtection="1">
      <alignment horizontal="left" vertical="top" wrapText="1"/>
    </xf>
    <xf numFmtId="0" fontId="20" fillId="0" borderId="0" xfId="23" applyFont="1" applyFill="1" applyAlignment="1" applyProtection="1"/>
    <xf numFmtId="0" fontId="10" fillId="0" borderId="0" xfId="23" applyFont="1" applyAlignment="1"/>
    <xf numFmtId="0" fontId="20" fillId="4" borderId="0" xfId="23" applyFont="1" applyFill="1" applyAlignment="1" applyProtection="1"/>
    <xf numFmtId="0" fontId="22" fillId="4" borderId="0" xfId="23" applyFont="1" applyFill="1" applyAlignment="1"/>
    <xf numFmtId="0" fontId="10" fillId="0" borderId="0" xfId="0" applyFont="1" applyAlignment="1">
      <alignment vertical="top" wrapText="1"/>
    </xf>
    <xf numFmtId="0" fontId="19" fillId="0" borderId="0" xfId="11" applyFont="1" applyBorder="1" applyAlignment="1"/>
    <xf numFmtId="0" fontId="2" fillId="4" borderId="0" xfId="21" quotePrefix="1" applyFont="1" applyFill="1" applyAlignment="1">
      <alignment vertical="top" wrapText="1"/>
    </xf>
    <xf numFmtId="0" fontId="10" fillId="4" borderId="0" xfId="21" applyFont="1" applyFill="1" applyAlignment="1">
      <alignment vertical="top" wrapText="1"/>
    </xf>
    <xf numFmtId="0" fontId="10" fillId="4" borderId="0" xfId="21" quotePrefix="1" applyFont="1" applyFill="1" applyAlignment="1">
      <alignment vertical="top" wrapText="1"/>
    </xf>
    <xf numFmtId="0" fontId="20" fillId="0" borderId="0" xfId="21" applyFont="1" applyFill="1" applyAlignment="1" applyProtection="1"/>
    <xf numFmtId="0" fontId="10" fillId="0" borderId="0" xfId="21" applyFont="1" applyAlignment="1"/>
    <xf numFmtId="0" fontId="20" fillId="0" borderId="0" xfId="13" applyFont="1" applyFill="1" applyBorder="1" applyAlignment="1" applyProtection="1">
      <alignment horizontal="left" readingOrder="1"/>
    </xf>
    <xf numFmtId="0" fontId="25" fillId="4" borderId="0" xfId="16" quotePrefix="1" applyFont="1" applyFill="1" applyBorder="1" applyAlignment="1" applyProtection="1">
      <alignment vertical="top" wrapText="1"/>
    </xf>
    <xf numFmtId="0" fontId="20" fillId="0" borderId="0" xfId="16" applyFont="1" applyFill="1" applyAlignment="1" applyProtection="1"/>
    <xf numFmtId="0" fontId="22" fillId="0" borderId="0" xfId="16" applyFont="1" applyAlignment="1"/>
    <xf numFmtId="0" fontId="20" fillId="0" borderId="0" xfId="18" applyFont="1" applyFill="1" applyBorder="1" applyAlignment="1" applyProtection="1"/>
    <xf numFmtId="0" fontId="2" fillId="0" borderId="0" xfId="0" quotePrefix="1" applyFont="1" applyAlignment="1">
      <alignment vertical="top" wrapText="1"/>
    </xf>
    <xf numFmtId="0" fontId="20" fillId="0" borderId="0" xfId="7" applyFont="1" applyFill="1" applyBorder="1" applyAlignment="1" applyProtection="1">
      <alignment horizontal="left"/>
    </xf>
    <xf numFmtId="0" fontId="0" fillId="0" borderId="0" xfId="0" applyAlignment="1">
      <alignment horizontal="left"/>
    </xf>
    <xf numFmtId="49" fontId="10" fillId="4" borderId="0" xfId="8" quotePrefix="1" applyNumberFormat="1" applyFont="1" applyFill="1" applyBorder="1" applyAlignment="1">
      <alignment vertical="top" wrapText="1"/>
    </xf>
    <xf numFmtId="0" fontId="20" fillId="0" borderId="0" xfId="8" applyFont="1" applyFill="1" applyBorder="1" applyAlignment="1" applyProtection="1">
      <alignment horizontal="left"/>
    </xf>
    <xf numFmtId="0" fontId="24" fillId="0" borderId="10" xfId="8" applyFont="1" applyFill="1" applyBorder="1" applyAlignment="1" applyProtection="1">
      <alignment horizontal="center"/>
    </xf>
    <xf numFmtId="0" fontId="2" fillId="4" borderId="0" xfId="15" quotePrefix="1" applyFont="1" applyFill="1" applyAlignment="1">
      <alignment vertical="top" wrapText="1"/>
    </xf>
    <xf numFmtId="0" fontId="20" fillId="0" borderId="0" xfId="19" applyFont="1" applyFill="1" applyAlignment="1" applyProtection="1">
      <alignment wrapText="1"/>
    </xf>
    <xf numFmtId="0" fontId="0" fillId="0" borderId="0" xfId="0" applyAlignment="1">
      <alignment wrapText="1"/>
    </xf>
    <xf numFmtId="0" fontId="2" fillId="0" borderId="0" xfId="19" quotePrefix="1" applyFont="1" applyBorder="1" applyAlignment="1" applyProtection="1">
      <alignment horizontal="left" vertical="top" wrapText="1"/>
    </xf>
    <xf numFmtId="0" fontId="10" fillId="0" borderId="0" xfId="19" quotePrefix="1" applyFont="1" applyBorder="1" applyAlignment="1" applyProtection="1">
      <alignment horizontal="left" vertical="top" wrapText="1"/>
    </xf>
    <xf numFmtId="0" fontId="20" fillId="0" borderId="0" xfId="9" applyFont="1" applyFill="1" applyBorder="1" applyAlignment="1" applyProtection="1">
      <alignment horizontal="left" wrapText="1" readingOrder="1"/>
    </xf>
    <xf numFmtId="0" fontId="0" fillId="0" borderId="0" xfId="0" applyAlignment="1">
      <alignment wrapText="1" readingOrder="1"/>
    </xf>
    <xf numFmtId="0" fontId="15" fillId="4" borderId="0" xfId="9" applyFont="1" applyFill="1" applyBorder="1" applyAlignment="1" applyProtection="1">
      <alignment horizontal="left" wrapText="1" readingOrder="1"/>
    </xf>
    <xf numFmtId="0" fontId="0" fillId="4" borderId="0" xfId="0" applyFill="1" applyAlignment="1">
      <alignment wrapText="1"/>
    </xf>
    <xf numFmtId="49" fontId="2" fillId="4" borderId="0" xfId="0" quotePrefix="1" applyNumberFormat="1" applyFont="1" applyFill="1" applyBorder="1" applyAlignment="1"/>
    <xf numFmtId="0" fontId="2" fillId="4" borderId="0" xfId="17" applyFont="1" applyFill="1" applyAlignment="1">
      <alignment vertical="top" wrapText="1"/>
    </xf>
  </cellXfs>
  <cellStyles count="26">
    <cellStyle name="Date" xfId="1"/>
    <cellStyle name="Fixed" xfId="2"/>
    <cellStyle name="Heading1" xfId="3"/>
    <cellStyle name="Heading2" xfId="4"/>
    <cellStyle name="Hyperlink" xfId="5" builtinId="8"/>
    <cellStyle name="Normal" xfId="0" builtinId="0"/>
    <cellStyle name="Normal 2" xfId="6"/>
    <cellStyle name="Normal_10btab" xfId="7"/>
    <cellStyle name="Normal_10ctab" xfId="8"/>
    <cellStyle name="Normal_1atab" xfId="9"/>
    <cellStyle name="Normal_1-macro-stub" xfId="10"/>
    <cellStyle name="Normal_5btab" xfId="11"/>
    <cellStyle name="Normal_8btab" xfId="12"/>
    <cellStyle name="Normal_8ctab" xfId="13"/>
    <cellStyle name="Normal_tab-10B" xfId="14"/>
    <cellStyle name="Normal_tab-10C" xfId="15"/>
    <cellStyle name="Normal_Us_coal" xfId="16"/>
    <cellStyle name="Normal_us_e_s&amp;d" xfId="17"/>
    <cellStyle name="Normal_us_elec" xfId="18"/>
    <cellStyle name="Normal_us_energy" xfId="19"/>
    <cellStyle name="Normal_us_macro" xfId="20"/>
    <cellStyle name="Normal_us_ng" xfId="21"/>
    <cellStyle name="Normal_us_price" xfId="22"/>
    <cellStyle name="Normal_us_psd_m" xfId="23"/>
    <cellStyle name="Normal_us_renew" xfId="24"/>
    <cellStyle name="Total" xfId="25" builtinId="25" customBuiltin="1"/>
  </cellStyles>
  <dxfs count="3">
    <dxf>
      <font>
        <b/>
        <i val="0"/>
        <condense val="0"/>
        <extend val="0"/>
        <color indexed="10"/>
      </font>
    </dxf>
    <dxf>
      <font>
        <b/>
        <i val="0"/>
        <condense val="0"/>
        <extend val="0"/>
        <color indexed="10"/>
      </font>
    </dxf>
    <dxf>
      <font>
        <b/>
        <i val="0"/>
        <condense val="0"/>
        <extend val="0"/>
        <color indexed="10"/>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hyperlink" Target="http://www.eia.gov/" TargetMode="External"/><Relationship Id="rId2" Type="http://schemas.openxmlformats.org/officeDocument/2006/relationships/image" Target="../media/image1.png"/><Relationship Id="rId1" Type="http://schemas.openxmlformats.org/officeDocument/2006/relationships/hyperlink" Target="http://www.eia.doe.gov/emeu/steo/pub/contents.html" TargetMode="External"/><Relationship Id="rId4"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absolute">
    <xdr:from>
      <xdr:col>0</xdr:col>
      <xdr:colOff>161925</xdr:colOff>
      <xdr:row>4</xdr:row>
      <xdr:rowOff>57150</xdr:rowOff>
    </xdr:from>
    <xdr:to>
      <xdr:col>0</xdr:col>
      <xdr:colOff>590550</xdr:colOff>
      <xdr:row>6</xdr:row>
      <xdr:rowOff>123825</xdr:rowOff>
    </xdr:to>
    <xdr:pic>
      <xdr:nvPicPr>
        <xdr:cNvPr id="1262" name="Picture 1" descr="STEO_logoS">
          <a:hlinkClick xmlns:r="http://schemas.openxmlformats.org/officeDocument/2006/relationships" r:id="rId1"/>
        </xdr:cNvPr>
        <xdr:cNvPicPr>
          <a:picLocks noChangeAspect="1" noChangeArrowheads="1"/>
        </xdr:cNvPicPr>
      </xdr:nvPicPr>
      <xdr:blipFill>
        <a:blip xmlns:r="http://schemas.openxmlformats.org/officeDocument/2006/relationships" r:embed="rId2" cstate="print"/>
        <a:srcRect/>
        <a:stretch>
          <a:fillRect/>
        </a:stretch>
      </xdr:blipFill>
      <xdr:spPr bwMode="auto">
        <a:xfrm>
          <a:off x="161925" y="704850"/>
          <a:ext cx="428625" cy="428625"/>
        </a:xfrm>
        <a:prstGeom prst="rect">
          <a:avLst/>
        </a:prstGeom>
        <a:noFill/>
        <a:ln w="9525">
          <a:noFill/>
          <a:miter lim="800000"/>
          <a:headEnd/>
          <a:tailEnd/>
        </a:ln>
      </xdr:spPr>
    </xdr:pic>
    <xdr:clientData/>
  </xdr:twoCellAnchor>
  <xdr:twoCellAnchor editAs="oneCell">
    <xdr:from>
      <xdr:col>1</xdr:col>
      <xdr:colOff>28575</xdr:colOff>
      <xdr:row>0</xdr:row>
      <xdr:rowOff>95250</xdr:rowOff>
    </xdr:from>
    <xdr:to>
      <xdr:col>1</xdr:col>
      <xdr:colOff>3305175</xdr:colOff>
      <xdr:row>4</xdr:row>
      <xdr:rowOff>85725</xdr:rowOff>
    </xdr:to>
    <xdr:pic>
      <xdr:nvPicPr>
        <xdr:cNvPr id="1263" name="Picture 13" descr="eia_logo_tagline">
          <a:hlinkClick xmlns:r="http://schemas.openxmlformats.org/officeDocument/2006/relationships" r:id="rId3"/>
        </xdr:cNvPr>
        <xdr:cNvPicPr>
          <a:picLocks noChangeAspect="1" noChangeArrowheads="1"/>
        </xdr:cNvPicPr>
      </xdr:nvPicPr>
      <xdr:blipFill>
        <a:blip xmlns:r="http://schemas.openxmlformats.org/officeDocument/2006/relationships" r:embed="rId4" cstate="print"/>
        <a:srcRect/>
        <a:stretch>
          <a:fillRect/>
        </a:stretch>
      </xdr:blipFill>
      <xdr:spPr bwMode="auto">
        <a:xfrm>
          <a:off x="904875" y="95250"/>
          <a:ext cx="3276600" cy="638175"/>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BV13"/>
  <sheetViews>
    <sheetView workbookViewId="0">
      <selection activeCell="G18" sqref="G18"/>
    </sheetView>
  </sheetViews>
  <sheetFormatPr defaultRowHeight="12.75" x14ac:dyDescent="0.2"/>
  <cols>
    <col min="1" max="1" width="6.42578125" customWidth="1"/>
    <col min="2" max="2" width="14" customWidth="1"/>
  </cols>
  <sheetData>
    <row r="1" spans="1:74" x14ac:dyDescent="0.2">
      <c r="A1" s="268" t="s">
        <v>241</v>
      </c>
      <c r="B1" s="269"/>
      <c r="C1" s="269"/>
      <c r="D1" s="629" t="s">
        <v>1306</v>
      </c>
      <c r="E1" s="269"/>
      <c r="F1" s="269"/>
      <c r="G1" s="269"/>
      <c r="H1" s="269"/>
      <c r="I1" s="269"/>
      <c r="J1" s="269"/>
      <c r="K1" s="269"/>
      <c r="L1" s="269"/>
      <c r="M1" s="269"/>
      <c r="N1" s="269"/>
      <c r="O1" s="269"/>
      <c r="P1" s="269"/>
    </row>
    <row r="2" spans="1:74" x14ac:dyDescent="0.2">
      <c r="AA2">
        <v>0</v>
      </c>
    </row>
    <row r="3" spans="1:74" x14ac:dyDescent="0.2">
      <c r="A3" t="s">
        <v>114</v>
      </c>
      <c r="D3" s="266">
        <v>2013</v>
      </c>
    </row>
    <row r="4" spans="1:74" x14ac:dyDescent="0.2">
      <c r="D4" s="266"/>
    </row>
    <row r="5" spans="1:74" x14ac:dyDescent="0.2">
      <c r="A5" t="s">
        <v>115</v>
      </c>
      <c r="D5" s="266">
        <f>+D3*100+1</f>
        <v>201301</v>
      </c>
    </row>
    <row r="10" spans="1:74" s="297" customFormat="1" x14ac:dyDescent="0.2">
      <c r="A10" s="297" t="s">
        <v>242</v>
      </c>
    </row>
    <row r="11" spans="1:74" s="12" customFormat="1" ht="11.25" x14ac:dyDescent="0.2">
      <c r="A11" s="43"/>
      <c r="B11" s="44" t="s">
        <v>970</v>
      </c>
      <c r="C11" s="298">
        <f>+D5</f>
        <v>201301</v>
      </c>
      <c r="D11" s="45">
        <f>C11+1</f>
        <v>201302</v>
      </c>
      <c r="E11" s="45">
        <f>D11+1</f>
        <v>201303</v>
      </c>
      <c r="F11" s="46">
        <f>E11+1</f>
        <v>201304</v>
      </c>
      <c r="G11" s="46">
        <f t="shared" ref="G11:BR11" si="0">F11+1</f>
        <v>201305</v>
      </c>
      <c r="H11" s="46">
        <f t="shared" si="0"/>
        <v>201306</v>
      </c>
      <c r="I11" s="46">
        <f t="shared" si="0"/>
        <v>201307</v>
      </c>
      <c r="J11" s="46">
        <f t="shared" si="0"/>
        <v>201308</v>
      </c>
      <c r="K11" s="46">
        <f t="shared" si="0"/>
        <v>201309</v>
      </c>
      <c r="L11" s="46">
        <f t="shared" si="0"/>
        <v>201310</v>
      </c>
      <c r="M11" s="46">
        <f t="shared" si="0"/>
        <v>201311</v>
      </c>
      <c r="N11" s="46">
        <f t="shared" si="0"/>
        <v>201312</v>
      </c>
      <c r="O11" s="46">
        <f>+C11+100</f>
        <v>201401</v>
      </c>
      <c r="P11" s="46">
        <f t="shared" si="0"/>
        <v>201402</v>
      </c>
      <c r="Q11" s="46">
        <f t="shared" si="0"/>
        <v>201403</v>
      </c>
      <c r="R11" s="46">
        <f t="shared" si="0"/>
        <v>201404</v>
      </c>
      <c r="S11" s="46">
        <f t="shared" si="0"/>
        <v>201405</v>
      </c>
      <c r="T11" s="46">
        <f t="shared" si="0"/>
        <v>201406</v>
      </c>
      <c r="U11" s="46">
        <f t="shared" si="0"/>
        <v>201407</v>
      </c>
      <c r="V11" s="46">
        <f t="shared" si="0"/>
        <v>201408</v>
      </c>
      <c r="W11" s="46">
        <f t="shared" si="0"/>
        <v>201409</v>
      </c>
      <c r="X11" s="46">
        <f t="shared" si="0"/>
        <v>201410</v>
      </c>
      <c r="Y11" s="46">
        <f t="shared" si="0"/>
        <v>201411</v>
      </c>
      <c r="Z11" s="46">
        <f t="shared" si="0"/>
        <v>201412</v>
      </c>
      <c r="AA11" s="46">
        <f>+O11+100</f>
        <v>201501</v>
      </c>
      <c r="AB11" s="46">
        <f t="shared" si="0"/>
        <v>201502</v>
      </c>
      <c r="AC11" s="46">
        <f t="shared" si="0"/>
        <v>201503</v>
      </c>
      <c r="AD11" s="46">
        <f t="shared" si="0"/>
        <v>201504</v>
      </c>
      <c r="AE11" s="46">
        <f t="shared" si="0"/>
        <v>201505</v>
      </c>
      <c r="AF11" s="46">
        <f t="shared" si="0"/>
        <v>201506</v>
      </c>
      <c r="AG11" s="46">
        <f t="shared" si="0"/>
        <v>201507</v>
      </c>
      <c r="AH11" s="46">
        <f t="shared" si="0"/>
        <v>201508</v>
      </c>
      <c r="AI11" s="46">
        <f t="shared" si="0"/>
        <v>201509</v>
      </c>
      <c r="AJ11" s="46">
        <f t="shared" si="0"/>
        <v>201510</v>
      </c>
      <c r="AK11" s="46">
        <f t="shared" si="0"/>
        <v>201511</v>
      </c>
      <c r="AL11" s="46">
        <f t="shared" si="0"/>
        <v>201512</v>
      </c>
      <c r="AM11" s="46">
        <f>+AA11+100</f>
        <v>201601</v>
      </c>
      <c r="AN11" s="46">
        <f t="shared" si="0"/>
        <v>201602</v>
      </c>
      <c r="AO11" s="46">
        <f t="shared" si="0"/>
        <v>201603</v>
      </c>
      <c r="AP11" s="46">
        <f t="shared" si="0"/>
        <v>201604</v>
      </c>
      <c r="AQ11" s="46">
        <f t="shared" si="0"/>
        <v>201605</v>
      </c>
      <c r="AR11" s="46">
        <f t="shared" si="0"/>
        <v>201606</v>
      </c>
      <c r="AS11" s="46">
        <f t="shared" si="0"/>
        <v>201607</v>
      </c>
      <c r="AT11" s="46">
        <f t="shared" si="0"/>
        <v>201608</v>
      </c>
      <c r="AU11" s="46">
        <f t="shared" si="0"/>
        <v>201609</v>
      </c>
      <c r="AV11" s="46">
        <f t="shared" si="0"/>
        <v>201610</v>
      </c>
      <c r="AW11" s="46">
        <f t="shared" si="0"/>
        <v>201611</v>
      </c>
      <c r="AX11" s="46">
        <f t="shared" si="0"/>
        <v>201612</v>
      </c>
      <c r="AY11" s="46">
        <f>+AM11+100</f>
        <v>201701</v>
      </c>
      <c r="AZ11" s="46">
        <f t="shared" si="0"/>
        <v>201702</v>
      </c>
      <c r="BA11" s="46">
        <f t="shared" si="0"/>
        <v>201703</v>
      </c>
      <c r="BB11" s="46">
        <f t="shared" si="0"/>
        <v>201704</v>
      </c>
      <c r="BC11" s="46">
        <f t="shared" si="0"/>
        <v>201705</v>
      </c>
      <c r="BD11" s="46">
        <f t="shared" si="0"/>
        <v>201706</v>
      </c>
      <c r="BE11" s="46">
        <f t="shared" si="0"/>
        <v>201707</v>
      </c>
      <c r="BF11" s="46">
        <f t="shared" si="0"/>
        <v>201708</v>
      </c>
      <c r="BG11" s="46">
        <f t="shared" si="0"/>
        <v>201709</v>
      </c>
      <c r="BH11" s="46">
        <f t="shared" si="0"/>
        <v>201710</v>
      </c>
      <c r="BI11" s="46">
        <f t="shared" si="0"/>
        <v>201711</v>
      </c>
      <c r="BJ11" s="46">
        <f t="shared" si="0"/>
        <v>201712</v>
      </c>
      <c r="BK11" s="46">
        <f>+AY11+100</f>
        <v>201801</v>
      </c>
      <c r="BL11" s="46">
        <f t="shared" si="0"/>
        <v>201802</v>
      </c>
      <c r="BM11" s="46">
        <f t="shared" si="0"/>
        <v>201803</v>
      </c>
      <c r="BN11" s="46">
        <f t="shared" si="0"/>
        <v>201804</v>
      </c>
      <c r="BO11" s="46">
        <f t="shared" si="0"/>
        <v>201805</v>
      </c>
      <c r="BP11" s="46">
        <f t="shared" si="0"/>
        <v>201806</v>
      </c>
      <c r="BQ11" s="46">
        <f t="shared" si="0"/>
        <v>201807</v>
      </c>
      <c r="BR11" s="46">
        <f t="shared" si="0"/>
        <v>201808</v>
      </c>
      <c r="BS11" s="46">
        <f>BR11+1</f>
        <v>201809</v>
      </c>
      <c r="BT11" s="46">
        <f>BS11+1</f>
        <v>201810</v>
      </c>
      <c r="BU11" s="46">
        <f>BT11+1</f>
        <v>201811</v>
      </c>
      <c r="BV11" s="46">
        <f>BU11+1</f>
        <v>201812</v>
      </c>
    </row>
    <row r="12" spans="1:74" s="12" customFormat="1" ht="11.25" x14ac:dyDescent="0.2">
      <c r="A12" s="43"/>
      <c r="B12" s="47" t="s">
        <v>248</v>
      </c>
      <c r="C12" s="48">
        <v>229</v>
      </c>
      <c r="D12" s="48">
        <v>230</v>
      </c>
      <c r="E12" s="48">
        <v>231</v>
      </c>
      <c r="F12" s="48">
        <v>232</v>
      </c>
      <c r="G12" s="48">
        <v>233</v>
      </c>
      <c r="H12" s="48">
        <v>234</v>
      </c>
      <c r="I12" s="48">
        <v>235</v>
      </c>
      <c r="J12" s="48">
        <v>236</v>
      </c>
      <c r="K12" s="48">
        <v>237</v>
      </c>
      <c r="L12" s="48">
        <v>238</v>
      </c>
      <c r="M12" s="48">
        <v>239</v>
      </c>
      <c r="N12" s="48">
        <v>240</v>
      </c>
      <c r="O12" s="48">
        <v>241</v>
      </c>
      <c r="P12" s="48">
        <v>242</v>
      </c>
      <c r="Q12" s="48">
        <v>243</v>
      </c>
      <c r="R12" s="48">
        <v>244</v>
      </c>
      <c r="S12" s="48">
        <v>245</v>
      </c>
      <c r="T12" s="48">
        <v>246</v>
      </c>
      <c r="U12" s="48">
        <v>247</v>
      </c>
      <c r="V12" s="48">
        <v>248</v>
      </c>
      <c r="W12" s="48">
        <v>249</v>
      </c>
      <c r="X12" s="48">
        <v>250</v>
      </c>
      <c r="Y12" s="48">
        <v>251</v>
      </c>
      <c r="Z12" s="48">
        <v>252</v>
      </c>
      <c r="AA12" s="48">
        <v>253</v>
      </c>
      <c r="AB12" s="48">
        <v>254</v>
      </c>
      <c r="AC12" s="48">
        <v>255</v>
      </c>
      <c r="AD12" s="48">
        <v>256</v>
      </c>
      <c r="AE12" s="48">
        <v>257</v>
      </c>
      <c r="AF12" s="48">
        <v>258</v>
      </c>
      <c r="AG12" s="48">
        <v>259</v>
      </c>
      <c r="AH12" s="48">
        <v>260</v>
      </c>
      <c r="AI12" s="48">
        <v>261</v>
      </c>
      <c r="AJ12" s="48">
        <v>262</v>
      </c>
      <c r="AK12" s="48">
        <v>263</v>
      </c>
      <c r="AL12" s="48">
        <v>264</v>
      </c>
      <c r="AM12" s="48">
        <v>265</v>
      </c>
      <c r="AN12" s="48">
        <v>266</v>
      </c>
      <c r="AO12" s="48">
        <v>267</v>
      </c>
      <c r="AP12" s="48">
        <v>268</v>
      </c>
      <c r="AQ12" s="48">
        <v>269</v>
      </c>
      <c r="AR12" s="48">
        <v>270</v>
      </c>
      <c r="AS12" s="48">
        <v>271</v>
      </c>
      <c r="AT12" s="48">
        <v>272</v>
      </c>
      <c r="AU12" s="48">
        <v>273</v>
      </c>
      <c r="AV12" s="48">
        <v>274</v>
      </c>
      <c r="AW12" s="48">
        <v>275</v>
      </c>
      <c r="AX12" s="48">
        <v>276</v>
      </c>
      <c r="AY12" s="48">
        <v>277</v>
      </c>
      <c r="AZ12" s="48">
        <v>278</v>
      </c>
      <c r="BA12" s="48">
        <v>279</v>
      </c>
      <c r="BB12" s="48">
        <v>280</v>
      </c>
      <c r="BC12" s="48">
        <v>281</v>
      </c>
      <c r="BD12" s="48">
        <v>282</v>
      </c>
      <c r="BE12" s="48">
        <v>283</v>
      </c>
      <c r="BF12" s="48">
        <v>284</v>
      </c>
      <c r="BG12" s="48">
        <v>285</v>
      </c>
      <c r="BH12" s="48">
        <v>286</v>
      </c>
      <c r="BI12" s="48">
        <v>287</v>
      </c>
      <c r="BJ12" s="48">
        <v>288</v>
      </c>
      <c r="BK12" s="48">
        <v>289</v>
      </c>
      <c r="BL12" s="48">
        <v>290</v>
      </c>
      <c r="BM12" s="48">
        <v>291</v>
      </c>
      <c r="BN12" s="48">
        <v>292</v>
      </c>
      <c r="BO12" s="48">
        <v>293</v>
      </c>
      <c r="BP12" s="48">
        <v>294</v>
      </c>
      <c r="BQ12" s="48">
        <v>295</v>
      </c>
      <c r="BR12" s="48">
        <v>296</v>
      </c>
      <c r="BS12" s="48">
        <v>297</v>
      </c>
      <c r="BT12" s="48">
        <v>298</v>
      </c>
      <c r="BU12" s="48">
        <v>299</v>
      </c>
      <c r="BV12" s="48">
        <v>300</v>
      </c>
    </row>
    <row r="13" spans="1:74" s="297" customFormat="1" x14ac:dyDescent="0.2"/>
  </sheetData>
  <phoneticPr fontId="2" type="noConversion"/>
  <pageMargins left="0.75" right="0.75" top="1" bottom="1" header="0.5" footer="0.5"/>
  <pageSetup orientation="portrait"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pageSetUpPr fitToPage="1"/>
  </sheetPr>
  <dimension ref="A1:BV177"/>
  <sheetViews>
    <sheetView workbookViewId="0">
      <pane xSplit="2" ySplit="4" topLeftCell="AY5" activePane="bottomRight" state="frozen"/>
      <selection activeCell="BC15" sqref="BC15"/>
      <selection pane="topRight" activeCell="BC15" sqref="BC15"/>
      <selection pane="bottomLeft" activeCell="BC15" sqref="BC15"/>
      <selection pane="bottomRight" activeCell="AZ65" sqref="AZ65"/>
    </sheetView>
  </sheetViews>
  <sheetFormatPr defaultColWidth="9.5703125" defaultRowHeight="11.25" x14ac:dyDescent="0.2"/>
  <cols>
    <col min="1" max="1" width="12" style="154" customWidth="1"/>
    <col min="2" max="2" width="32.42578125" style="154" customWidth="1"/>
    <col min="3" max="3" width="7.5703125" style="154" customWidth="1"/>
    <col min="4" max="50" width="6.5703125" style="154" customWidth="1"/>
    <col min="51" max="57" width="6.5703125" style="406" customWidth="1"/>
    <col min="58" max="58" width="6.5703125" style="669" customWidth="1"/>
    <col min="59" max="62" width="6.5703125" style="406" customWidth="1"/>
    <col min="63" max="74" width="6.5703125" style="154" customWidth="1"/>
    <col min="75" max="16384" width="9.5703125" style="154"/>
  </cols>
  <sheetData>
    <row r="1" spans="1:74" ht="13.35" customHeight="1" x14ac:dyDescent="0.2">
      <c r="A1" s="774" t="s">
        <v>1016</v>
      </c>
      <c r="B1" s="808" t="s">
        <v>1244</v>
      </c>
      <c r="C1" s="809"/>
      <c r="D1" s="809"/>
      <c r="E1" s="809"/>
      <c r="F1" s="809"/>
      <c r="G1" s="809"/>
      <c r="H1" s="809"/>
      <c r="I1" s="809"/>
      <c r="J1" s="809"/>
      <c r="K1" s="809"/>
      <c r="L1" s="809"/>
      <c r="M1" s="809"/>
      <c r="N1" s="809"/>
      <c r="O1" s="809"/>
      <c r="P1" s="809"/>
      <c r="Q1" s="809"/>
      <c r="R1" s="809"/>
      <c r="S1" s="809"/>
      <c r="T1" s="809"/>
      <c r="U1" s="809"/>
      <c r="V1" s="809"/>
      <c r="W1" s="809"/>
      <c r="X1" s="809"/>
      <c r="Y1" s="809"/>
      <c r="Z1" s="809"/>
      <c r="AA1" s="809"/>
      <c r="AB1" s="809"/>
      <c r="AC1" s="809"/>
      <c r="AD1" s="809"/>
      <c r="AE1" s="809"/>
      <c r="AF1" s="809"/>
      <c r="AG1" s="809"/>
      <c r="AH1" s="809"/>
      <c r="AI1" s="809"/>
      <c r="AJ1" s="809"/>
      <c r="AK1" s="809"/>
      <c r="AL1" s="809"/>
      <c r="AM1" s="307"/>
    </row>
    <row r="2" spans="1:74" ht="12.75" x14ac:dyDescent="0.2">
      <c r="A2" s="775"/>
      <c r="B2" s="542" t="str">
        <f>"U.S. Energy Information Administration  |  Short-Term Energy Outlook  - "&amp;Dates!D1</f>
        <v>U.S. Energy Information Administration  |  Short-Term Energy Outlook  - April 2017</v>
      </c>
      <c r="C2" s="543"/>
      <c r="D2" s="543"/>
      <c r="E2" s="543"/>
      <c r="F2" s="543"/>
      <c r="G2" s="543"/>
      <c r="H2" s="543"/>
      <c r="I2" s="543"/>
      <c r="J2" s="543"/>
      <c r="K2" s="543"/>
      <c r="L2" s="543"/>
      <c r="M2" s="543"/>
      <c r="N2" s="543"/>
      <c r="O2" s="543"/>
      <c r="P2" s="543"/>
      <c r="Q2" s="543"/>
      <c r="R2" s="543"/>
      <c r="S2" s="543"/>
      <c r="T2" s="543"/>
      <c r="U2" s="543"/>
      <c r="V2" s="543"/>
      <c r="W2" s="543"/>
      <c r="X2" s="543"/>
      <c r="Y2" s="543"/>
      <c r="Z2" s="543"/>
      <c r="AA2" s="543"/>
      <c r="AB2" s="543"/>
      <c r="AC2" s="543"/>
      <c r="AD2" s="543"/>
      <c r="AE2" s="543"/>
      <c r="AF2" s="543"/>
      <c r="AG2" s="543"/>
      <c r="AH2" s="543"/>
      <c r="AI2" s="543"/>
      <c r="AJ2" s="543"/>
      <c r="AK2" s="543"/>
      <c r="AL2" s="543"/>
      <c r="AM2" s="307"/>
    </row>
    <row r="3" spans="1:74" s="12" customFormat="1" ht="12.75" x14ac:dyDescent="0.2">
      <c r="A3" s="14"/>
      <c r="B3" s="15"/>
      <c r="C3" s="783">
        <f>Dates!D3</f>
        <v>2013</v>
      </c>
      <c r="D3" s="779"/>
      <c r="E3" s="779"/>
      <c r="F3" s="779"/>
      <c r="G3" s="779"/>
      <c r="H3" s="779"/>
      <c r="I3" s="779"/>
      <c r="J3" s="779"/>
      <c r="K3" s="779"/>
      <c r="L3" s="779"/>
      <c r="M3" s="779"/>
      <c r="N3" s="780"/>
      <c r="O3" s="783">
        <f>C3+1</f>
        <v>2014</v>
      </c>
      <c r="P3" s="784"/>
      <c r="Q3" s="784"/>
      <c r="R3" s="784"/>
      <c r="S3" s="784"/>
      <c r="T3" s="784"/>
      <c r="U3" s="784"/>
      <c r="V3" s="784"/>
      <c r="W3" s="784"/>
      <c r="X3" s="779"/>
      <c r="Y3" s="779"/>
      <c r="Z3" s="780"/>
      <c r="AA3" s="776">
        <f>O3+1</f>
        <v>2015</v>
      </c>
      <c r="AB3" s="779"/>
      <c r="AC3" s="779"/>
      <c r="AD3" s="779"/>
      <c r="AE3" s="779"/>
      <c r="AF3" s="779"/>
      <c r="AG3" s="779"/>
      <c r="AH3" s="779"/>
      <c r="AI3" s="779"/>
      <c r="AJ3" s="779"/>
      <c r="AK3" s="779"/>
      <c r="AL3" s="780"/>
      <c r="AM3" s="776">
        <f>AA3+1</f>
        <v>2016</v>
      </c>
      <c r="AN3" s="779"/>
      <c r="AO3" s="779"/>
      <c r="AP3" s="779"/>
      <c r="AQ3" s="779"/>
      <c r="AR3" s="779"/>
      <c r="AS3" s="779"/>
      <c r="AT3" s="779"/>
      <c r="AU3" s="779"/>
      <c r="AV3" s="779"/>
      <c r="AW3" s="779"/>
      <c r="AX3" s="780"/>
      <c r="AY3" s="776">
        <f>AM3+1</f>
        <v>2017</v>
      </c>
      <c r="AZ3" s="777"/>
      <c r="BA3" s="777"/>
      <c r="BB3" s="777"/>
      <c r="BC3" s="777"/>
      <c r="BD3" s="777"/>
      <c r="BE3" s="777"/>
      <c r="BF3" s="777"/>
      <c r="BG3" s="777"/>
      <c r="BH3" s="777"/>
      <c r="BI3" s="777"/>
      <c r="BJ3" s="778"/>
      <c r="BK3" s="776">
        <f>AY3+1</f>
        <v>2018</v>
      </c>
      <c r="BL3" s="779"/>
      <c r="BM3" s="779"/>
      <c r="BN3" s="779"/>
      <c r="BO3" s="779"/>
      <c r="BP3" s="779"/>
      <c r="BQ3" s="779"/>
      <c r="BR3" s="779"/>
      <c r="BS3" s="779"/>
      <c r="BT3" s="779"/>
      <c r="BU3" s="779"/>
      <c r="BV3" s="780"/>
    </row>
    <row r="4" spans="1:74" s="12" customFormat="1" x14ac:dyDescent="0.2">
      <c r="A4" s="16"/>
      <c r="B4" s="17"/>
      <c r="C4" s="18" t="s">
        <v>626</v>
      </c>
      <c r="D4" s="18" t="s">
        <v>627</v>
      </c>
      <c r="E4" s="18" t="s">
        <v>628</v>
      </c>
      <c r="F4" s="18" t="s">
        <v>629</v>
      </c>
      <c r="G4" s="18" t="s">
        <v>630</v>
      </c>
      <c r="H4" s="18" t="s">
        <v>631</v>
      </c>
      <c r="I4" s="18" t="s">
        <v>632</v>
      </c>
      <c r="J4" s="18" t="s">
        <v>633</v>
      </c>
      <c r="K4" s="18" t="s">
        <v>634</v>
      </c>
      <c r="L4" s="18" t="s">
        <v>635</v>
      </c>
      <c r="M4" s="18" t="s">
        <v>636</v>
      </c>
      <c r="N4" s="18" t="s">
        <v>637</v>
      </c>
      <c r="O4" s="18" t="s">
        <v>626</v>
      </c>
      <c r="P4" s="18" t="s">
        <v>627</v>
      </c>
      <c r="Q4" s="18" t="s">
        <v>628</v>
      </c>
      <c r="R4" s="18" t="s">
        <v>629</v>
      </c>
      <c r="S4" s="18" t="s">
        <v>630</v>
      </c>
      <c r="T4" s="18" t="s">
        <v>631</v>
      </c>
      <c r="U4" s="18" t="s">
        <v>632</v>
      </c>
      <c r="V4" s="18" t="s">
        <v>633</v>
      </c>
      <c r="W4" s="18" t="s">
        <v>634</v>
      </c>
      <c r="X4" s="18" t="s">
        <v>635</v>
      </c>
      <c r="Y4" s="18" t="s">
        <v>636</v>
      </c>
      <c r="Z4" s="18" t="s">
        <v>637</v>
      </c>
      <c r="AA4" s="18" t="s">
        <v>626</v>
      </c>
      <c r="AB4" s="18" t="s">
        <v>627</v>
      </c>
      <c r="AC4" s="18" t="s">
        <v>628</v>
      </c>
      <c r="AD4" s="18" t="s">
        <v>629</v>
      </c>
      <c r="AE4" s="18" t="s">
        <v>630</v>
      </c>
      <c r="AF4" s="18" t="s">
        <v>631</v>
      </c>
      <c r="AG4" s="18" t="s">
        <v>632</v>
      </c>
      <c r="AH4" s="18" t="s">
        <v>633</v>
      </c>
      <c r="AI4" s="18" t="s">
        <v>634</v>
      </c>
      <c r="AJ4" s="18" t="s">
        <v>635</v>
      </c>
      <c r="AK4" s="18" t="s">
        <v>636</v>
      </c>
      <c r="AL4" s="18" t="s">
        <v>637</v>
      </c>
      <c r="AM4" s="18" t="s">
        <v>626</v>
      </c>
      <c r="AN4" s="18" t="s">
        <v>627</v>
      </c>
      <c r="AO4" s="18" t="s">
        <v>628</v>
      </c>
      <c r="AP4" s="18" t="s">
        <v>629</v>
      </c>
      <c r="AQ4" s="18" t="s">
        <v>630</v>
      </c>
      <c r="AR4" s="18" t="s">
        <v>631</v>
      </c>
      <c r="AS4" s="18" t="s">
        <v>632</v>
      </c>
      <c r="AT4" s="18" t="s">
        <v>633</v>
      </c>
      <c r="AU4" s="18" t="s">
        <v>634</v>
      </c>
      <c r="AV4" s="18" t="s">
        <v>635</v>
      </c>
      <c r="AW4" s="18" t="s">
        <v>636</v>
      </c>
      <c r="AX4" s="18" t="s">
        <v>637</v>
      </c>
      <c r="AY4" s="18" t="s">
        <v>626</v>
      </c>
      <c r="AZ4" s="18" t="s">
        <v>627</v>
      </c>
      <c r="BA4" s="18" t="s">
        <v>628</v>
      </c>
      <c r="BB4" s="18" t="s">
        <v>629</v>
      </c>
      <c r="BC4" s="18" t="s">
        <v>630</v>
      </c>
      <c r="BD4" s="18" t="s">
        <v>631</v>
      </c>
      <c r="BE4" s="18" t="s">
        <v>632</v>
      </c>
      <c r="BF4" s="18" t="s">
        <v>633</v>
      </c>
      <c r="BG4" s="18" t="s">
        <v>634</v>
      </c>
      <c r="BH4" s="18" t="s">
        <v>635</v>
      </c>
      <c r="BI4" s="18" t="s">
        <v>636</v>
      </c>
      <c r="BJ4" s="18" t="s">
        <v>637</v>
      </c>
      <c r="BK4" s="18" t="s">
        <v>626</v>
      </c>
      <c r="BL4" s="18" t="s">
        <v>627</v>
      </c>
      <c r="BM4" s="18" t="s">
        <v>628</v>
      </c>
      <c r="BN4" s="18" t="s">
        <v>629</v>
      </c>
      <c r="BO4" s="18" t="s">
        <v>630</v>
      </c>
      <c r="BP4" s="18" t="s">
        <v>631</v>
      </c>
      <c r="BQ4" s="18" t="s">
        <v>632</v>
      </c>
      <c r="BR4" s="18" t="s">
        <v>633</v>
      </c>
      <c r="BS4" s="18" t="s">
        <v>634</v>
      </c>
      <c r="BT4" s="18" t="s">
        <v>635</v>
      </c>
      <c r="BU4" s="18" t="s">
        <v>636</v>
      </c>
      <c r="BV4" s="18" t="s">
        <v>637</v>
      </c>
    </row>
    <row r="5" spans="1:74" x14ac:dyDescent="0.2">
      <c r="A5" s="639"/>
      <c r="B5" s="155" t="s">
        <v>1186</v>
      </c>
      <c r="C5" s="161"/>
      <c r="D5" s="161"/>
      <c r="E5" s="161"/>
      <c r="F5" s="161"/>
      <c r="G5" s="161"/>
      <c r="H5" s="161"/>
      <c r="I5" s="161"/>
      <c r="J5" s="161"/>
      <c r="K5" s="161"/>
      <c r="L5" s="161"/>
      <c r="M5" s="161"/>
      <c r="N5" s="161"/>
      <c r="O5" s="161"/>
      <c r="P5" s="161"/>
      <c r="Q5" s="161"/>
      <c r="R5" s="161"/>
      <c r="S5" s="161"/>
      <c r="T5" s="161"/>
      <c r="U5" s="161"/>
      <c r="V5" s="161"/>
      <c r="W5" s="161"/>
      <c r="X5" s="161"/>
      <c r="Y5" s="161"/>
      <c r="Z5" s="161"/>
      <c r="AA5" s="161"/>
      <c r="AB5" s="161"/>
      <c r="AC5" s="161"/>
      <c r="AD5" s="161"/>
      <c r="AE5" s="161"/>
      <c r="AF5" s="161"/>
      <c r="AG5" s="161"/>
      <c r="AH5" s="161"/>
      <c r="AI5" s="161"/>
      <c r="AJ5" s="161"/>
      <c r="AK5" s="161"/>
      <c r="AL5" s="161"/>
      <c r="AM5" s="161"/>
      <c r="AN5" s="161"/>
      <c r="AO5" s="161"/>
      <c r="AP5" s="161"/>
      <c r="AQ5" s="161"/>
      <c r="AR5" s="161"/>
      <c r="AS5" s="161"/>
      <c r="AT5" s="161"/>
      <c r="AU5" s="161"/>
      <c r="AV5" s="161"/>
      <c r="AW5" s="161"/>
      <c r="AX5" s="161"/>
      <c r="AY5" s="405"/>
      <c r="AZ5" s="405"/>
      <c r="BA5" s="405"/>
      <c r="BB5" s="405"/>
      <c r="BC5" s="405"/>
      <c r="BD5" s="405"/>
      <c r="BE5" s="405"/>
      <c r="BF5" s="648"/>
      <c r="BG5" s="405"/>
      <c r="BH5" s="405"/>
      <c r="BI5" s="405"/>
      <c r="BJ5" s="405"/>
      <c r="BK5" s="405"/>
      <c r="BL5" s="405"/>
      <c r="BM5" s="405"/>
      <c r="BN5" s="405"/>
      <c r="BO5" s="405"/>
      <c r="BP5" s="405"/>
      <c r="BQ5" s="405"/>
      <c r="BR5" s="405"/>
      <c r="BS5" s="405"/>
      <c r="BT5" s="405"/>
      <c r="BU5" s="405"/>
      <c r="BV5" s="405"/>
    </row>
    <row r="6" spans="1:74" x14ac:dyDescent="0.2">
      <c r="A6" s="640"/>
      <c r="B6" s="155" t="s">
        <v>1187</v>
      </c>
      <c r="C6" s="161"/>
      <c r="D6" s="161"/>
      <c r="E6" s="161"/>
      <c r="F6" s="161"/>
      <c r="G6" s="161"/>
      <c r="H6" s="161"/>
      <c r="I6" s="161"/>
      <c r="J6" s="161"/>
      <c r="K6" s="161"/>
      <c r="L6" s="161"/>
      <c r="M6" s="161"/>
      <c r="N6" s="161"/>
      <c r="O6" s="161"/>
      <c r="P6" s="161"/>
      <c r="Q6" s="161"/>
      <c r="R6" s="161"/>
      <c r="S6" s="161"/>
      <c r="T6" s="161"/>
      <c r="U6" s="161"/>
      <c r="V6" s="161"/>
      <c r="W6" s="161"/>
      <c r="X6" s="161"/>
      <c r="Y6" s="161"/>
      <c r="Z6" s="161"/>
      <c r="AA6" s="161"/>
      <c r="AB6" s="161"/>
      <c r="AC6" s="161"/>
      <c r="AD6" s="161"/>
      <c r="AE6" s="161"/>
      <c r="AF6" s="161"/>
      <c r="AG6" s="161"/>
      <c r="AH6" s="161"/>
      <c r="AI6" s="161"/>
      <c r="AJ6" s="161"/>
      <c r="AK6" s="161"/>
      <c r="AL6" s="161"/>
      <c r="AM6" s="161"/>
      <c r="AN6" s="161"/>
      <c r="AO6" s="161"/>
      <c r="AP6" s="161"/>
      <c r="AQ6" s="161"/>
      <c r="AR6" s="161"/>
      <c r="AS6" s="161"/>
      <c r="AT6" s="161"/>
      <c r="AU6" s="161"/>
      <c r="AV6" s="161"/>
      <c r="AW6" s="161"/>
      <c r="AX6" s="161"/>
      <c r="AY6" s="405"/>
      <c r="AZ6" s="405"/>
      <c r="BA6" s="405"/>
      <c r="BB6" s="405"/>
      <c r="BC6" s="405"/>
      <c r="BD6" s="405"/>
      <c r="BE6" s="405"/>
      <c r="BF6" s="648"/>
      <c r="BG6" s="405"/>
      <c r="BH6" s="405"/>
      <c r="BI6" s="405"/>
      <c r="BJ6" s="405"/>
      <c r="BK6" s="405"/>
      <c r="BL6" s="405"/>
      <c r="BM6" s="405"/>
      <c r="BN6" s="405"/>
      <c r="BO6" s="405"/>
      <c r="BP6" s="405"/>
      <c r="BQ6" s="405"/>
      <c r="BR6" s="405"/>
      <c r="BS6" s="405"/>
      <c r="BT6" s="405"/>
      <c r="BU6" s="405"/>
      <c r="BV6" s="405"/>
    </row>
    <row r="7" spans="1:74" x14ac:dyDescent="0.2">
      <c r="A7" s="640" t="s">
        <v>1188</v>
      </c>
      <c r="B7" s="641" t="s">
        <v>1189</v>
      </c>
      <c r="C7" s="214">
        <v>0.90748300000000004</v>
      </c>
      <c r="D7" s="214">
        <v>0.96260699999999999</v>
      </c>
      <c r="E7" s="214">
        <v>0.95470900000000003</v>
      </c>
      <c r="F7" s="214">
        <v>0.93079999999999996</v>
      </c>
      <c r="G7" s="214">
        <v>0.93177399999999999</v>
      </c>
      <c r="H7" s="214">
        <v>0.889733</v>
      </c>
      <c r="I7" s="214">
        <v>0.93296699999999999</v>
      </c>
      <c r="J7" s="214">
        <v>0.99280599999999997</v>
      </c>
      <c r="K7" s="214">
        <v>1.0321659999999999</v>
      </c>
      <c r="L7" s="214">
        <v>1.044516</v>
      </c>
      <c r="M7" s="214">
        <v>1.0367</v>
      </c>
      <c r="N7" s="214">
        <v>1.024581</v>
      </c>
      <c r="O7" s="214">
        <v>1.045161</v>
      </c>
      <c r="P7" s="214">
        <v>1.0238210000000001</v>
      </c>
      <c r="Q7" s="214">
        <v>1.0780000000000001</v>
      </c>
      <c r="R7" s="214">
        <v>1.119866</v>
      </c>
      <c r="S7" s="214">
        <v>1.0791930000000001</v>
      </c>
      <c r="T7" s="214">
        <v>1.136333</v>
      </c>
      <c r="U7" s="214">
        <v>1.1198710000000001</v>
      </c>
      <c r="V7" s="214">
        <v>1.0991930000000001</v>
      </c>
      <c r="W7" s="214">
        <v>1.1158999999999999</v>
      </c>
      <c r="X7" s="214">
        <v>1.1177090000000001</v>
      </c>
      <c r="Y7" s="214">
        <v>1.0812999999999999</v>
      </c>
      <c r="Z7" s="214">
        <v>1.0717410000000001</v>
      </c>
      <c r="AA7" s="214">
        <v>1.033161</v>
      </c>
      <c r="AB7" s="214">
        <v>1.0813569999999999</v>
      </c>
      <c r="AC7" s="214">
        <v>1.0985480000000001</v>
      </c>
      <c r="AD7" s="214">
        <v>1.1524000000000001</v>
      </c>
      <c r="AE7" s="214">
        <v>1.116387</v>
      </c>
      <c r="AF7" s="214">
        <v>1.0868660000000001</v>
      </c>
      <c r="AG7" s="214">
        <v>1.085483</v>
      </c>
      <c r="AH7" s="214">
        <v>1.134871</v>
      </c>
      <c r="AI7" s="214">
        <v>1.129766</v>
      </c>
      <c r="AJ7" s="214">
        <v>1.1758059999999999</v>
      </c>
      <c r="AK7" s="214">
        <v>1.237366</v>
      </c>
      <c r="AL7" s="214">
        <v>1.222774</v>
      </c>
      <c r="AM7" s="214">
        <v>1.1593230000000001</v>
      </c>
      <c r="AN7" s="214">
        <v>1.148414</v>
      </c>
      <c r="AO7" s="214">
        <v>1.276742</v>
      </c>
      <c r="AP7" s="214">
        <v>1.2842</v>
      </c>
      <c r="AQ7" s="214">
        <v>1.362452</v>
      </c>
      <c r="AR7" s="214">
        <v>1.3801330000000001</v>
      </c>
      <c r="AS7" s="214">
        <v>1.296419</v>
      </c>
      <c r="AT7" s="214">
        <v>1.1031610000000001</v>
      </c>
      <c r="AU7" s="214">
        <v>1.1603000000000001</v>
      </c>
      <c r="AV7" s="214">
        <v>1.294645</v>
      </c>
      <c r="AW7" s="214">
        <v>1.345367</v>
      </c>
      <c r="AX7" s="214">
        <v>1.218742</v>
      </c>
      <c r="AY7" s="214">
        <v>1.2296130000000001</v>
      </c>
      <c r="AZ7" s="214">
        <v>1.3055264857</v>
      </c>
      <c r="BA7" s="214">
        <v>1.3889489751999999</v>
      </c>
      <c r="BB7" s="355">
        <v>1.3854299999999999</v>
      </c>
      <c r="BC7" s="355">
        <v>1.4124140000000001</v>
      </c>
      <c r="BD7" s="355">
        <v>1.440488</v>
      </c>
      <c r="BE7" s="355">
        <v>1.4541379999999999</v>
      </c>
      <c r="BF7" s="355">
        <v>1.5166539999999999</v>
      </c>
      <c r="BG7" s="355">
        <v>1.548133</v>
      </c>
      <c r="BH7" s="355">
        <v>1.6182300000000001</v>
      </c>
      <c r="BI7" s="355">
        <v>1.624044</v>
      </c>
      <c r="BJ7" s="355">
        <v>1.6231679999999999</v>
      </c>
      <c r="BK7" s="355">
        <v>1.640169</v>
      </c>
      <c r="BL7" s="355">
        <v>1.6797679999999999</v>
      </c>
      <c r="BM7" s="355">
        <v>1.7111829999999999</v>
      </c>
      <c r="BN7" s="355">
        <v>1.69682</v>
      </c>
      <c r="BO7" s="355">
        <v>1.7325710000000001</v>
      </c>
      <c r="BP7" s="355">
        <v>1.7244330000000001</v>
      </c>
      <c r="BQ7" s="355">
        <v>1.700591</v>
      </c>
      <c r="BR7" s="355">
        <v>1.7504489999999999</v>
      </c>
      <c r="BS7" s="355">
        <v>1.7688200000000001</v>
      </c>
      <c r="BT7" s="355">
        <v>1.8167279999999999</v>
      </c>
      <c r="BU7" s="355">
        <v>1.811536</v>
      </c>
      <c r="BV7" s="355">
        <v>1.785968</v>
      </c>
    </row>
    <row r="8" spans="1:74" x14ac:dyDescent="0.2">
      <c r="A8" s="640" t="s">
        <v>1190</v>
      </c>
      <c r="B8" s="641" t="s">
        <v>1191</v>
      </c>
      <c r="C8" s="214">
        <v>0.74612900000000004</v>
      </c>
      <c r="D8" s="214">
        <v>0.77457100000000001</v>
      </c>
      <c r="E8" s="214">
        <v>0.770903</v>
      </c>
      <c r="F8" s="214">
        <v>0.79766599999999999</v>
      </c>
      <c r="G8" s="214">
        <v>0.81448299999999996</v>
      </c>
      <c r="H8" s="214">
        <v>0.81973300000000004</v>
      </c>
      <c r="I8" s="214">
        <v>0.83480600000000005</v>
      </c>
      <c r="J8" s="214">
        <v>0.85348299999999999</v>
      </c>
      <c r="K8" s="214">
        <v>0.87593299999999996</v>
      </c>
      <c r="L8" s="214">
        <v>0.87296700000000005</v>
      </c>
      <c r="M8" s="214">
        <v>0.86983299999999997</v>
      </c>
      <c r="N8" s="214">
        <v>0.84158100000000002</v>
      </c>
      <c r="O8" s="214">
        <v>0.85109599999999996</v>
      </c>
      <c r="P8" s="214">
        <v>0.874857</v>
      </c>
      <c r="Q8" s="214">
        <v>0.904451</v>
      </c>
      <c r="R8" s="214">
        <v>0.936666</v>
      </c>
      <c r="S8" s="214">
        <v>0.95825800000000005</v>
      </c>
      <c r="T8" s="214">
        <v>0.99380000000000002</v>
      </c>
      <c r="U8" s="214">
        <v>1.0163869999999999</v>
      </c>
      <c r="V8" s="214">
        <v>1.037903</v>
      </c>
      <c r="W8" s="214">
        <v>1.0499000000000001</v>
      </c>
      <c r="X8" s="214">
        <v>1.058967</v>
      </c>
      <c r="Y8" s="214">
        <v>1.0489999999999999</v>
      </c>
      <c r="Z8" s="214">
        <v>1.077871</v>
      </c>
      <c r="AA8" s="214">
        <v>1.0628390000000001</v>
      </c>
      <c r="AB8" s="214">
        <v>1.097286</v>
      </c>
      <c r="AC8" s="214">
        <v>1.1226449999999999</v>
      </c>
      <c r="AD8" s="214">
        <v>1.1539999999999999</v>
      </c>
      <c r="AE8" s="214">
        <v>1.1470320000000001</v>
      </c>
      <c r="AF8" s="214">
        <v>1.1405670000000001</v>
      </c>
      <c r="AG8" s="214">
        <v>1.1510320000000001</v>
      </c>
      <c r="AH8" s="214">
        <v>1.1648069999999999</v>
      </c>
      <c r="AI8" s="214">
        <v>1.1756329999999999</v>
      </c>
      <c r="AJ8" s="214">
        <v>1.189581</v>
      </c>
      <c r="AK8" s="214">
        <v>1.174167</v>
      </c>
      <c r="AL8" s="214">
        <v>1.1484190000000001</v>
      </c>
      <c r="AM8" s="214">
        <v>1.1267419999999999</v>
      </c>
      <c r="AN8" s="214">
        <v>1.148655</v>
      </c>
      <c r="AO8" s="214">
        <v>1.176129</v>
      </c>
      <c r="AP8" s="214">
        <v>1.173333</v>
      </c>
      <c r="AQ8" s="214">
        <v>1.1667419999999999</v>
      </c>
      <c r="AR8" s="214">
        <v>1.1572</v>
      </c>
      <c r="AS8" s="214">
        <v>1.1685479999999999</v>
      </c>
      <c r="AT8" s="214">
        <v>1.1764840000000001</v>
      </c>
      <c r="AU8" s="214">
        <v>1.162167</v>
      </c>
      <c r="AV8" s="214">
        <v>1.1599999999999999</v>
      </c>
      <c r="AW8" s="214">
        <v>1.1755</v>
      </c>
      <c r="AX8" s="214">
        <v>1.119774</v>
      </c>
      <c r="AY8" s="214">
        <v>1.1286769999999999</v>
      </c>
      <c r="AZ8" s="214">
        <v>1.1001971428999999</v>
      </c>
      <c r="BA8" s="214">
        <v>1.1519375080000001</v>
      </c>
      <c r="BB8" s="355">
        <v>1.165988</v>
      </c>
      <c r="BC8" s="355">
        <v>1.178321</v>
      </c>
      <c r="BD8" s="355">
        <v>1.179786</v>
      </c>
      <c r="BE8" s="355">
        <v>1.2019500000000001</v>
      </c>
      <c r="BF8" s="355">
        <v>1.2106269999999999</v>
      </c>
      <c r="BG8" s="355">
        <v>1.2173039999999999</v>
      </c>
      <c r="BH8" s="355">
        <v>1.2267600000000001</v>
      </c>
      <c r="BI8" s="355">
        <v>1.2212369999999999</v>
      </c>
      <c r="BJ8" s="355">
        <v>1.223355</v>
      </c>
      <c r="BK8" s="355">
        <v>1.219093</v>
      </c>
      <c r="BL8" s="355">
        <v>1.228251</v>
      </c>
      <c r="BM8" s="355">
        <v>1.240194</v>
      </c>
      <c r="BN8" s="355">
        <v>1.2465059999999999</v>
      </c>
      <c r="BO8" s="355">
        <v>1.2515529999999999</v>
      </c>
      <c r="BP8" s="355">
        <v>1.2481899999999999</v>
      </c>
      <c r="BQ8" s="355">
        <v>1.2634259999999999</v>
      </c>
      <c r="BR8" s="355">
        <v>1.275622</v>
      </c>
      <c r="BS8" s="355">
        <v>1.2839130000000001</v>
      </c>
      <c r="BT8" s="355">
        <v>1.3106990000000001</v>
      </c>
      <c r="BU8" s="355">
        <v>1.3250690000000001</v>
      </c>
      <c r="BV8" s="355">
        <v>1.336425</v>
      </c>
    </row>
    <row r="9" spans="1:74" x14ac:dyDescent="0.2">
      <c r="A9" s="640" t="s">
        <v>1192</v>
      </c>
      <c r="B9" s="641" t="s">
        <v>1223</v>
      </c>
      <c r="C9" s="214">
        <v>0.41945199999999999</v>
      </c>
      <c r="D9" s="214">
        <v>0.43385699999999999</v>
      </c>
      <c r="E9" s="214">
        <v>0.43854900000000002</v>
      </c>
      <c r="F9" s="214">
        <v>0.4531</v>
      </c>
      <c r="G9" s="214">
        <v>0.46203300000000003</v>
      </c>
      <c r="H9" s="214">
        <v>0.46796700000000002</v>
      </c>
      <c r="I9" s="214">
        <v>0.47738799999999998</v>
      </c>
      <c r="J9" s="214">
        <v>0.486678</v>
      </c>
      <c r="K9" s="214">
        <v>0.497367</v>
      </c>
      <c r="L9" s="214">
        <v>0.48803299999999999</v>
      </c>
      <c r="M9" s="214">
        <v>0.48823299999999997</v>
      </c>
      <c r="N9" s="214">
        <v>0.46861199999999997</v>
      </c>
      <c r="O9" s="214">
        <v>0.47222599999999998</v>
      </c>
      <c r="P9" s="214">
        <v>0.47849999999999998</v>
      </c>
      <c r="Q9" s="214">
        <v>0.49738700000000002</v>
      </c>
      <c r="R9" s="214">
        <v>0.52116799999999996</v>
      </c>
      <c r="S9" s="214">
        <v>0.52867799999999998</v>
      </c>
      <c r="T9" s="214">
        <v>0.54786699999999999</v>
      </c>
      <c r="U9" s="214">
        <v>0.55770900000000001</v>
      </c>
      <c r="V9" s="214">
        <v>0.57206500000000005</v>
      </c>
      <c r="W9" s="214">
        <v>0.590333</v>
      </c>
      <c r="X9" s="214">
        <v>0.58961399999999997</v>
      </c>
      <c r="Y9" s="214">
        <v>0.58273299999999995</v>
      </c>
      <c r="Z9" s="214">
        <v>0.59425899999999998</v>
      </c>
      <c r="AA9" s="214">
        <v>0.57677400000000001</v>
      </c>
      <c r="AB9" s="214">
        <v>0.59439200000000003</v>
      </c>
      <c r="AC9" s="214">
        <v>0.61032299999999995</v>
      </c>
      <c r="AD9" s="214">
        <v>0.63653300000000002</v>
      </c>
      <c r="AE9" s="214">
        <v>0.63683900000000004</v>
      </c>
      <c r="AF9" s="214">
        <v>0.64029999999999998</v>
      </c>
      <c r="AG9" s="214">
        <v>0.65080700000000002</v>
      </c>
      <c r="AH9" s="214">
        <v>0.65267600000000003</v>
      </c>
      <c r="AI9" s="214">
        <v>0.66326700000000005</v>
      </c>
      <c r="AJ9" s="214">
        <v>0.66522499999999996</v>
      </c>
      <c r="AK9" s="214">
        <v>0.65193299999999998</v>
      </c>
      <c r="AL9" s="214">
        <v>0.63238700000000003</v>
      </c>
      <c r="AM9" s="214">
        <v>0.61967700000000003</v>
      </c>
      <c r="AN9" s="214">
        <v>0.62810299999999997</v>
      </c>
      <c r="AO9" s="214">
        <v>0.637903</v>
      </c>
      <c r="AP9" s="214">
        <v>0.62866699999999998</v>
      </c>
      <c r="AQ9" s="214">
        <v>0.63412900000000005</v>
      </c>
      <c r="AR9" s="214">
        <v>0.63333399999999995</v>
      </c>
      <c r="AS9" s="214">
        <v>0.64274200000000004</v>
      </c>
      <c r="AT9" s="214">
        <v>0.65003200000000005</v>
      </c>
      <c r="AU9" s="214">
        <v>0.63953300000000002</v>
      </c>
      <c r="AV9" s="214">
        <v>0.63793599999999995</v>
      </c>
      <c r="AW9" s="214">
        <v>0.63893299999999997</v>
      </c>
      <c r="AX9" s="214">
        <v>0.60577400000000003</v>
      </c>
      <c r="AY9" s="214">
        <v>0.60806499999999997</v>
      </c>
      <c r="AZ9" s="214">
        <v>0.65023880203999995</v>
      </c>
      <c r="BA9" s="214">
        <v>0.65091326138000005</v>
      </c>
      <c r="BB9" s="355">
        <v>0.63966940000000005</v>
      </c>
      <c r="BC9" s="355">
        <v>0.64541979999999999</v>
      </c>
      <c r="BD9" s="355">
        <v>0.64818790000000004</v>
      </c>
      <c r="BE9" s="355">
        <v>0.65887739999999995</v>
      </c>
      <c r="BF9" s="355">
        <v>0.66494589999999998</v>
      </c>
      <c r="BG9" s="355">
        <v>0.67025849999999998</v>
      </c>
      <c r="BH9" s="355">
        <v>0.67317570000000004</v>
      </c>
      <c r="BI9" s="355">
        <v>0.66847310000000004</v>
      </c>
      <c r="BJ9" s="355">
        <v>0.6648811</v>
      </c>
      <c r="BK9" s="355">
        <v>0.65997079999999997</v>
      </c>
      <c r="BL9" s="355">
        <v>0.66304529999999995</v>
      </c>
      <c r="BM9" s="355">
        <v>0.67319779999999996</v>
      </c>
      <c r="BN9" s="355">
        <v>0.68076170000000003</v>
      </c>
      <c r="BO9" s="355">
        <v>0.68279369999999995</v>
      </c>
      <c r="BP9" s="355">
        <v>0.68309790000000004</v>
      </c>
      <c r="BQ9" s="355">
        <v>0.69025159999999997</v>
      </c>
      <c r="BR9" s="355">
        <v>0.69811619999999996</v>
      </c>
      <c r="BS9" s="355">
        <v>0.7042524</v>
      </c>
      <c r="BT9" s="355">
        <v>0.71601420000000005</v>
      </c>
      <c r="BU9" s="355">
        <v>0.72146399999999999</v>
      </c>
      <c r="BV9" s="355">
        <v>0.72258659999999997</v>
      </c>
    </row>
    <row r="10" spans="1:74" x14ac:dyDescent="0.2">
      <c r="A10" s="640" t="s">
        <v>1194</v>
      </c>
      <c r="B10" s="641" t="s">
        <v>1195</v>
      </c>
      <c r="C10" s="214">
        <v>0.30567699999999998</v>
      </c>
      <c r="D10" s="214">
        <v>0.31864199999999998</v>
      </c>
      <c r="E10" s="214">
        <v>0.32038699999999998</v>
      </c>
      <c r="F10" s="214">
        <v>0.33163300000000001</v>
      </c>
      <c r="G10" s="214">
        <v>0.34806399999999998</v>
      </c>
      <c r="H10" s="214">
        <v>0.36413299999999998</v>
      </c>
      <c r="I10" s="214">
        <v>0.37322499999999997</v>
      </c>
      <c r="J10" s="214">
        <v>0.382129</v>
      </c>
      <c r="K10" s="214">
        <v>0.38569999999999999</v>
      </c>
      <c r="L10" s="214">
        <v>0.36093500000000001</v>
      </c>
      <c r="M10" s="214">
        <v>0.35213299999999997</v>
      </c>
      <c r="N10" s="214">
        <v>0.32503199999999999</v>
      </c>
      <c r="O10" s="214">
        <v>0.32700000000000001</v>
      </c>
      <c r="P10" s="214">
        <v>0.33300000000000002</v>
      </c>
      <c r="Q10" s="214">
        <v>0.34958</v>
      </c>
      <c r="R10" s="214">
        <v>0.3725</v>
      </c>
      <c r="S10" s="214">
        <v>0.38941900000000002</v>
      </c>
      <c r="T10" s="214">
        <v>0.41603299999999999</v>
      </c>
      <c r="U10" s="214">
        <v>0.42083799999999999</v>
      </c>
      <c r="V10" s="214">
        <v>0.43267699999999998</v>
      </c>
      <c r="W10" s="214">
        <v>0.438633</v>
      </c>
      <c r="X10" s="214">
        <v>0.43003200000000003</v>
      </c>
      <c r="Y10" s="214">
        <v>0.40229999999999999</v>
      </c>
      <c r="Z10" s="214">
        <v>0.41248299999999999</v>
      </c>
      <c r="AA10" s="214">
        <v>0.38200000000000001</v>
      </c>
      <c r="AB10" s="214">
        <v>0.38867800000000002</v>
      </c>
      <c r="AC10" s="214">
        <v>0.40470899999999999</v>
      </c>
      <c r="AD10" s="214">
        <v>0.43240000000000001</v>
      </c>
      <c r="AE10" s="214">
        <v>0.43645099999999998</v>
      </c>
      <c r="AF10" s="214">
        <v>0.45103300000000002</v>
      </c>
      <c r="AG10" s="214">
        <v>0.46774100000000002</v>
      </c>
      <c r="AH10" s="214">
        <v>0.466387</v>
      </c>
      <c r="AI10" s="214">
        <v>0.468366</v>
      </c>
      <c r="AJ10" s="214">
        <v>0.457903</v>
      </c>
      <c r="AK10" s="214">
        <v>0.434666</v>
      </c>
      <c r="AL10" s="214">
        <v>0.41367700000000002</v>
      </c>
      <c r="AM10" s="214">
        <v>0.39751599999999998</v>
      </c>
      <c r="AN10" s="214">
        <v>0.40372400000000003</v>
      </c>
      <c r="AO10" s="214">
        <v>0.41838700000000001</v>
      </c>
      <c r="AP10" s="214">
        <v>0.41733300000000001</v>
      </c>
      <c r="AQ10" s="214">
        <v>0.42983900000000003</v>
      </c>
      <c r="AR10" s="214">
        <v>0.44700000000000001</v>
      </c>
      <c r="AS10" s="214">
        <v>0.46500000000000002</v>
      </c>
      <c r="AT10" s="214">
        <v>0.469613</v>
      </c>
      <c r="AU10" s="214">
        <v>0.45839999999999997</v>
      </c>
      <c r="AV10" s="214">
        <v>0.448355</v>
      </c>
      <c r="AW10" s="214">
        <v>0.43809999999999999</v>
      </c>
      <c r="AX10" s="214">
        <v>0.40009699999999998</v>
      </c>
      <c r="AY10" s="214">
        <v>0.39845199999999997</v>
      </c>
      <c r="AZ10" s="214">
        <v>0.39863284286</v>
      </c>
      <c r="BA10" s="214">
        <v>0.41454543870999999</v>
      </c>
      <c r="BB10" s="355">
        <v>0.43145689999999998</v>
      </c>
      <c r="BC10" s="355">
        <v>0.44526520000000003</v>
      </c>
      <c r="BD10" s="355">
        <v>0.45986100000000002</v>
      </c>
      <c r="BE10" s="355">
        <v>0.46828809999999998</v>
      </c>
      <c r="BF10" s="355">
        <v>0.4775972</v>
      </c>
      <c r="BG10" s="355">
        <v>0.4763925</v>
      </c>
      <c r="BH10" s="355">
        <v>0.46905079999999999</v>
      </c>
      <c r="BI10" s="355">
        <v>0.45073770000000002</v>
      </c>
      <c r="BJ10" s="355">
        <v>0.4401852</v>
      </c>
      <c r="BK10" s="355">
        <v>0.428645</v>
      </c>
      <c r="BL10" s="355">
        <v>0.42887500000000001</v>
      </c>
      <c r="BM10" s="355">
        <v>0.44162129999999999</v>
      </c>
      <c r="BN10" s="355">
        <v>0.45535940000000003</v>
      </c>
      <c r="BO10" s="355">
        <v>0.46730430000000001</v>
      </c>
      <c r="BP10" s="355">
        <v>0.48028179999999998</v>
      </c>
      <c r="BQ10" s="355">
        <v>0.48645929999999998</v>
      </c>
      <c r="BR10" s="355">
        <v>0.49702990000000002</v>
      </c>
      <c r="BS10" s="355">
        <v>0.4961679</v>
      </c>
      <c r="BT10" s="355">
        <v>0.49421179999999998</v>
      </c>
      <c r="BU10" s="355">
        <v>0.48178559999999998</v>
      </c>
      <c r="BV10" s="355">
        <v>0.47401379999999999</v>
      </c>
    </row>
    <row r="11" spans="1:74" x14ac:dyDescent="0.2">
      <c r="A11" s="640"/>
      <c r="B11" s="155" t="s">
        <v>1196</v>
      </c>
      <c r="C11" s="161"/>
      <c r="D11" s="161"/>
      <c r="E11" s="161"/>
      <c r="F11" s="161"/>
      <c r="G11" s="161"/>
      <c r="H11" s="161"/>
      <c r="I11" s="161"/>
      <c r="J11" s="161"/>
      <c r="K11" s="161"/>
      <c r="L11" s="161"/>
      <c r="M11" s="161"/>
      <c r="N11" s="161"/>
      <c r="O11" s="161"/>
      <c r="P11" s="161"/>
      <c r="Q11" s="161"/>
      <c r="R11" s="161"/>
      <c r="S11" s="161"/>
      <c r="T11" s="161"/>
      <c r="U11" s="161"/>
      <c r="V11" s="161"/>
      <c r="W11" s="161"/>
      <c r="X11" s="161"/>
      <c r="Y11" s="161"/>
      <c r="Z11" s="161"/>
      <c r="AA11" s="161"/>
      <c r="AB11" s="161"/>
      <c r="AC11" s="161"/>
      <c r="AD11" s="161"/>
      <c r="AE11" s="161"/>
      <c r="AF11" s="161"/>
      <c r="AG11" s="161"/>
      <c r="AH11" s="161"/>
      <c r="AI11" s="161"/>
      <c r="AJ11" s="161"/>
      <c r="AK11" s="161"/>
      <c r="AL11" s="161"/>
      <c r="AM11" s="161"/>
      <c r="AN11" s="161"/>
      <c r="AO11" s="161"/>
      <c r="AP11" s="161"/>
      <c r="AQ11" s="161"/>
      <c r="AR11" s="161"/>
      <c r="AS11" s="161"/>
      <c r="AT11" s="161"/>
      <c r="AU11" s="161"/>
      <c r="AV11" s="161"/>
      <c r="AW11" s="161"/>
      <c r="AX11" s="161"/>
      <c r="AY11" s="648"/>
      <c r="AZ11" s="648"/>
      <c r="BA11" s="648"/>
      <c r="BB11" s="405"/>
      <c r="BC11" s="405"/>
      <c r="BD11" s="405"/>
      <c r="BE11" s="405"/>
      <c r="BF11" s="405"/>
      <c r="BG11" s="405"/>
      <c r="BH11" s="405"/>
      <c r="BI11" s="405"/>
      <c r="BJ11" s="405"/>
      <c r="BK11" s="405"/>
      <c r="BL11" s="405"/>
      <c r="BM11" s="405"/>
      <c r="BN11" s="405"/>
      <c r="BO11" s="405"/>
      <c r="BP11" s="405"/>
      <c r="BQ11" s="405"/>
      <c r="BR11" s="405"/>
      <c r="BS11" s="405"/>
      <c r="BT11" s="405"/>
      <c r="BU11" s="405"/>
      <c r="BV11" s="405"/>
    </row>
    <row r="12" spans="1:74" x14ac:dyDescent="0.2">
      <c r="A12" s="640" t="s">
        <v>1197</v>
      </c>
      <c r="B12" s="641" t="s">
        <v>1198</v>
      </c>
      <c r="C12" s="214">
        <v>7.3870000000000003E-3</v>
      </c>
      <c r="D12" s="214">
        <v>6.8570000000000002E-3</v>
      </c>
      <c r="E12" s="214">
        <v>6.2899999999999996E-3</v>
      </c>
      <c r="F12" s="214">
        <v>7.2659999999999999E-3</v>
      </c>
      <c r="G12" s="214">
        <v>5.8710000000000004E-3</v>
      </c>
      <c r="H12" s="214">
        <v>6.2329999999999998E-3</v>
      </c>
      <c r="I12" s="214">
        <v>7.3540000000000003E-3</v>
      </c>
      <c r="J12" s="214">
        <v>7.6449999999999999E-3</v>
      </c>
      <c r="K12" s="214">
        <v>9.7330000000000003E-3</v>
      </c>
      <c r="L12" s="214">
        <v>8.0319999999999992E-3</v>
      </c>
      <c r="M12" s="214">
        <v>7.1999999999999998E-3</v>
      </c>
      <c r="N12" s="214">
        <v>6.4840000000000002E-3</v>
      </c>
      <c r="O12" s="214">
        <v>5.548E-3</v>
      </c>
      <c r="P12" s="214">
        <v>6.6420000000000003E-3</v>
      </c>
      <c r="Q12" s="214">
        <v>4.7739999999999996E-3</v>
      </c>
      <c r="R12" s="214">
        <v>5.5329999999999997E-3</v>
      </c>
      <c r="S12" s="214">
        <v>6.3870000000000003E-3</v>
      </c>
      <c r="T12" s="214">
        <v>3.0660000000000001E-3</v>
      </c>
      <c r="U12" s="214">
        <v>6.3540000000000003E-3</v>
      </c>
      <c r="V12" s="214">
        <v>7.4510000000000002E-3</v>
      </c>
      <c r="W12" s="214">
        <v>5.9329999999999999E-3</v>
      </c>
      <c r="X12" s="214">
        <v>5.3220000000000003E-3</v>
      </c>
      <c r="Y12" s="214">
        <v>4.4999999999999997E-3</v>
      </c>
      <c r="Z12" s="214">
        <v>5.483E-3</v>
      </c>
      <c r="AA12" s="214">
        <v>4.1289999999999999E-3</v>
      </c>
      <c r="AB12" s="214">
        <v>6.8919999999999997E-3</v>
      </c>
      <c r="AC12" s="214">
        <v>6.6769999999999998E-3</v>
      </c>
      <c r="AD12" s="214">
        <v>5.3660000000000001E-3</v>
      </c>
      <c r="AE12" s="214">
        <v>6.2579999999999997E-3</v>
      </c>
      <c r="AF12" s="214">
        <v>5.1330000000000004E-3</v>
      </c>
      <c r="AG12" s="214">
        <v>6.0650000000000001E-3</v>
      </c>
      <c r="AH12" s="214">
        <v>4.0969999999999999E-3</v>
      </c>
      <c r="AI12" s="214">
        <v>5.267E-3</v>
      </c>
      <c r="AJ12" s="214">
        <v>6.3870000000000003E-3</v>
      </c>
      <c r="AK12" s="214">
        <v>6.3330000000000001E-3</v>
      </c>
      <c r="AL12" s="214">
        <v>7.2899999999999996E-3</v>
      </c>
      <c r="AM12" s="214">
        <v>5.3229999999999996E-3</v>
      </c>
      <c r="AN12" s="214">
        <v>3.9309999999999996E-3</v>
      </c>
      <c r="AO12" s="214">
        <v>4.548E-3</v>
      </c>
      <c r="AP12" s="214">
        <v>4.8669999999999998E-3</v>
      </c>
      <c r="AQ12" s="214">
        <v>5.4840000000000002E-3</v>
      </c>
      <c r="AR12" s="214">
        <v>8.3299999999999997E-4</v>
      </c>
      <c r="AS12" s="214">
        <v>2.1930000000000001E-3</v>
      </c>
      <c r="AT12" s="214">
        <v>6.0000000000000001E-3</v>
      </c>
      <c r="AU12" s="214">
        <v>4.0330000000000001E-3</v>
      </c>
      <c r="AV12" s="214">
        <v>4.516E-3</v>
      </c>
      <c r="AW12" s="214">
        <v>3.833E-3</v>
      </c>
      <c r="AX12" s="214">
        <v>3.2260000000000001E-3</v>
      </c>
      <c r="AY12" s="214">
        <v>2.7420000000000001E-3</v>
      </c>
      <c r="AZ12" s="214">
        <v>3.4234999999999999E-3</v>
      </c>
      <c r="BA12" s="214">
        <v>4.2776699999999999E-3</v>
      </c>
      <c r="BB12" s="355">
        <v>5.4391600000000002E-3</v>
      </c>
      <c r="BC12" s="355">
        <v>5.26991E-3</v>
      </c>
      <c r="BD12" s="355">
        <v>5.80256E-3</v>
      </c>
      <c r="BE12" s="355">
        <v>4.57618E-3</v>
      </c>
      <c r="BF12" s="355">
        <v>4.6839100000000003E-3</v>
      </c>
      <c r="BG12" s="355">
        <v>4.2630899999999998E-3</v>
      </c>
      <c r="BH12" s="355">
        <v>4.3702100000000002E-3</v>
      </c>
      <c r="BI12" s="355">
        <v>3.8856699999999999E-3</v>
      </c>
      <c r="BJ12" s="355">
        <v>4.6665600000000002E-3</v>
      </c>
      <c r="BK12" s="355">
        <v>4.2358500000000002E-3</v>
      </c>
      <c r="BL12" s="355">
        <v>3.0751200000000002E-3</v>
      </c>
      <c r="BM12" s="355">
        <v>3.85133E-3</v>
      </c>
      <c r="BN12" s="355">
        <v>4.8722799999999997E-3</v>
      </c>
      <c r="BO12" s="355">
        <v>4.7484800000000002E-3</v>
      </c>
      <c r="BP12" s="355">
        <v>5.2820300000000001E-3</v>
      </c>
      <c r="BQ12" s="355">
        <v>4.0482499999999998E-3</v>
      </c>
      <c r="BR12" s="355">
        <v>4.1870299999999996E-3</v>
      </c>
      <c r="BS12" s="355">
        <v>3.7413500000000001E-3</v>
      </c>
      <c r="BT12" s="355">
        <v>3.8664599999999999E-3</v>
      </c>
      <c r="BU12" s="355">
        <v>3.3522999999999999E-3</v>
      </c>
      <c r="BV12" s="355">
        <v>4.16345E-3</v>
      </c>
    </row>
    <row r="13" spans="1:74" x14ac:dyDescent="0.2">
      <c r="A13" s="640" t="s">
        <v>1199</v>
      </c>
      <c r="B13" s="641" t="s">
        <v>1200</v>
      </c>
      <c r="C13" s="214">
        <v>0.54267699999999996</v>
      </c>
      <c r="D13" s="214">
        <v>0.53592799999999996</v>
      </c>
      <c r="E13" s="214">
        <v>0.55932199999999999</v>
      </c>
      <c r="F13" s="214">
        <v>0.56140000000000001</v>
      </c>
      <c r="G13" s="214">
        <v>0.57409600000000005</v>
      </c>
      <c r="H13" s="214">
        <v>0.56556600000000001</v>
      </c>
      <c r="I13" s="214">
        <v>0.57545100000000005</v>
      </c>
      <c r="J13" s="214">
        <v>0.58361200000000002</v>
      </c>
      <c r="K13" s="214">
        <v>0.573766</v>
      </c>
      <c r="L13" s="214">
        <v>0.54225800000000002</v>
      </c>
      <c r="M13" s="214">
        <v>0.55723299999999998</v>
      </c>
      <c r="N13" s="214">
        <v>0.59977400000000003</v>
      </c>
      <c r="O13" s="214">
        <v>0.58393499999999998</v>
      </c>
      <c r="P13" s="214">
        <v>0.572214</v>
      </c>
      <c r="Q13" s="214">
        <v>0.56425800000000004</v>
      </c>
      <c r="R13" s="214">
        <v>0.60029999999999994</v>
      </c>
      <c r="S13" s="214">
        <v>0.596225</v>
      </c>
      <c r="T13" s="214">
        <v>0.59599999999999997</v>
      </c>
      <c r="U13" s="214">
        <v>0.61254799999999998</v>
      </c>
      <c r="V13" s="214">
        <v>0.60190299999999997</v>
      </c>
      <c r="W13" s="214">
        <v>0.55176599999999998</v>
      </c>
      <c r="X13" s="214">
        <v>0.52883800000000003</v>
      </c>
      <c r="Y13" s="214">
        <v>0.603433</v>
      </c>
      <c r="Z13" s="214">
        <v>0.63522500000000004</v>
      </c>
      <c r="AA13" s="214">
        <v>0.56145100000000003</v>
      </c>
      <c r="AB13" s="214">
        <v>0.52917800000000004</v>
      </c>
      <c r="AC13" s="214">
        <v>0.53551599999999999</v>
      </c>
      <c r="AD13" s="214">
        <v>0.589333</v>
      </c>
      <c r="AE13" s="214">
        <v>0.58196700000000001</v>
      </c>
      <c r="AF13" s="214">
        <v>0.56940000000000002</v>
      </c>
      <c r="AG13" s="214">
        <v>0.580322</v>
      </c>
      <c r="AH13" s="214">
        <v>0.57403199999999999</v>
      </c>
      <c r="AI13" s="214">
        <v>0.52896699999999996</v>
      </c>
      <c r="AJ13" s="214">
        <v>0.52003200000000005</v>
      </c>
      <c r="AK13" s="214">
        <v>0.55923299999999998</v>
      </c>
      <c r="AL13" s="214">
        <v>0.57758100000000001</v>
      </c>
      <c r="AM13" s="214">
        <v>0.58058100000000001</v>
      </c>
      <c r="AN13" s="214">
        <v>0.56558600000000003</v>
      </c>
      <c r="AO13" s="214">
        <v>0.58570999999999995</v>
      </c>
      <c r="AP13" s="214">
        <v>0.59096700000000002</v>
      </c>
      <c r="AQ13" s="214">
        <v>0.60916099999999995</v>
      </c>
      <c r="AR13" s="214">
        <v>0.58966700000000005</v>
      </c>
      <c r="AS13" s="214">
        <v>0.58412900000000001</v>
      </c>
      <c r="AT13" s="214">
        <v>0.57071000000000005</v>
      </c>
      <c r="AU13" s="214">
        <v>0.57569999999999999</v>
      </c>
      <c r="AV13" s="214">
        <v>0.55603199999999997</v>
      </c>
      <c r="AW13" s="214">
        <v>0.58973299999999995</v>
      </c>
      <c r="AX13" s="214">
        <v>0.59445199999999998</v>
      </c>
      <c r="AY13" s="214">
        <v>0.56406500000000004</v>
      </c>
      <c r="AZ13" s="214">
        <v>0.54966000000000004</v>
      </c>
      <c r="BA13" s="214">
        <v>0.57400899999999999</v>
      </c>
      <c r="BB13" s="355">
        <v>0.60229410000000005</v>
      </c>
      <c r="BC13" s="355">
        <v>0.59923139999999997</v>
      </c>
      <c r="BD13" s="355">
        <v>0.59871730000000001</v>
      </c>
      <c r="BE13" s="355">
        <v>0.60064169999999995</v>
      </c>
      <c r="BF13" s="355">
        <v>0.59243610000000002</v>
      </c>
      <c r="BG13" s="355">
        <v>0.57141629999999999</v>
      </c>
      <c r="BH13" s="355">
        <v>0.55682980000000004</v>
      </c>
      <c r="BI13" s="355">
        <v>0.58489139999999995</v>
      </c>
      <c r="BJ13" s="355">
        <v>0.59801649999999995</v>
      </c>
      <c r="BK13" s="355">
        <v>0.56615740000000003</v>
      </c>
      <c r="BL13" s="355">
        <v>0.56610150000000004</v>
      </c>
      <c r="BM13" s="355">
        <v>0.57505910000000005</v>
      </c>
      <c r="BN13" s="355">
        <v>0.60426599999999997</v>
      </c>
      <c r="BO13" s="355">
        <v>0.60651180000000005</v>
      </c>
      <c r="BP13" s="355">
        <v>0.60620499999999999</v>
      </c>
      <c r="BQ13" s="355">
        <v>0.60569700000000004</v>
      </c>
      <c r="BR13" s="355">
        <v>0.60179579999999999</v>
      </c>
      <c r="BS13" s="355">
        <v>0.57630700000000001</v>
      </c>
      <c r="BT13" s="355">
        <v>0.56544240000000001</v>
      </c>
      <c r="BU13" s="355">
        <v>0.58779510000000001</v>
      </c>
      <c r="BV13" s="355">
        <v>0.60539240000000005</v>
      </c>
    </row>
    <row r="14" spans="1:74" x14ac:dyDescent="0.2">
      <c r="A14" s="640" t="s">
        <v>1201</v>
      </c>
      <c r="B14" s="641" t="s">
        <v>1193</v>
      </c>
      <c r="C14" s="214">
        <v>-0.13958100000000001</v>
      </c>
      <c r="D14" s="214">
        <v>-6.5393000000000007E-2</v>
      </c>
      <c r="E14" s="214">
        <v>8.1935999999999995E-2</v>
      </c>
      <c r="F14" s="214">
        <v>0.24543400000000001</v>
      </c>
      <c r="G14" s="214">
        <v>0.28042</v>
      </c>
      <c r="H14" s="214">
        <v>0.268901</v>
      </c>
      <c r="I14" s="214">
        <v>0.275453</v>
      </c>
      <c r="J14" s="214">
        <v>0.23783899999999999</v>
      </c>
      <c r="K14" s="214">
        <v>4.6334E-2</v>
      </c>
      <c r="L14" s="214">
        <v>-0.13190299999999999</v>
      </c>
      <c r="M14" s="214">
        <v>-0.26316699999999998</v>
      </c>
      <c r="N14" s="214">
        <v>-0.23025799999999999</v>
      </c>
      <c r="O14" s="214">
        <v>-0.18396699999999999</v>
      </c>
      <c r="P14" s="214">
        <v>-7.4106000000000005E-2</v>
      </c>
      <c r="Q14" s="214">
        <v>9.7063999999999998E-2</v>
      </c>
      <c r="R14" s="214">
        <v>0.25426700000000002</v>
      </c>
      <c r="S14" s="214">
        <v>0.28412900000000002</v>
      </c>
      <c r="T14" s="214">
        <v>0.27136700000000002</v>
      </c>
      <c r="U14" s="214">
        <v>0.29025899999999999</v>
      </c>
      <c r="V14" s="214">
        <v>0.278387</v>
      </c>
      <c r="W14" s="214">
        <v>5.2533999999999997E-2</v>
      </c>
      <c r="X14" s="214">
        <v>-8.9901999999999996E-2</v>
      </c>
      <c r="Y14" s="214">
        <v>-0.221167</v>
      </c>
      <c r="Z14" s="214">
        <v>-0.24261199999999999</v>
      </c>
      <c r="AA14" s="214">
        <v>-0.17312900000000001</v>
      </c>
      <c r="AB14" s="214">
        <v>-0.13507</v>
      </c>
      <c r="AC14" s="214">
        <v>6.7516000000000007E-2</v>
      </c>
      <c r="AD14" s="214">
        <v>0.22043399999999999</v>
      </c>
      <c r="AE14" s="214">
        <v>0.29693599999999998</v>
      </c>
      <c r="AF14" s="214">
        <v>0.2893</v>
      </c>
      <c r="AG14" s="214">
        <v>0.26645099999999999</v>
      </c>
      <c r="AH14" s="214">
        <v>0.26129000000000002</v>
      </c>
      <c r="AI14" s="214">
        <v>4.8499E-2</v>
      </c>
      <c r="AJ14" s="214">
        <v>-8.4806999999999994E-2</v>
      </c>
      <c r="AK14" s="214">
        <v>-0.22289999999999999</v>
      </c>
      <c r="AL14" s="214">
        <v>-0.25219399999999997</v>
      </c>
      <c r="AM14" s="214">
        <v>-0.24013000000000001</v>
      </c>
      <c r="AN14" s="214">
        <v>-0.15124099999999999</v>
      </c>
      <c r="AO14" s="214">
        <v>6.5129000000000006E-2</v>
      </c>
      <c r="AP14" s="214">
        <v>0.225499</v>
      </c>
      <c r="AQ14" s="214">
        <v>0.274839</v>
      </c>
      <c r="AR14" s="214">
        <v>0.28889999999999999</v>
      </c>
      <c r="AS14" s="214">
        <v>0.27422600000000003</v>
      </c>
      <c r="AT14" s="214">
        <v>0.25129000000000001</v>
      </c>
      <c r="AU14" s="214">
        <v>6.3934000000000005E-2</v>
      </c>
      <c r="AV14" s="214">
        <v>-8.4580000000000002E-2</v>
      </c>
      <c r="AW14" s="214">
        <v>-0.24623300000000001</v>
      </c>
      <c r="AX14" s="214">
        <v>-0.273484</v>
      </c>
      <c r="AY14" s="214">
        <v>-0.21342</v>
      </c>
      <c r="AZ14" s="214">
        <v>-9.7702600000000001E-2</v>
      </c>
      <c r="BA14" s="214">
        <v>6.9239200000000001E-2</v>
      </c>
      <c r="BB14" s="355">
        <v>0.22878039999999999</v>
      </c>
      <c r="BC14" s="355">
        <v>0.26598100000000002</v>
      </c>
      <c r="BD14" s="355">
        <v>0.2630538</v>
      </c>
      <c r="BE14" s="355">
        <v>0.26728479999999999</v>
      </c>
      <c r="BF14" s="355">
        <v>0.25045980000000001</v>
      </c>
      <c r="BG14" s="355">
        <v>3.3773600000000001E-2</v>
      </c>
      <c r="BH14" s="355">
        <v>-8.6751999999999996E-2</v>
      </c>
      <c r="BI14" s="355">
        <v>-0.21052199999999999</v>
      </c>
      <c r="BJ14" s="355">
        <v>-0.22384599999999999</v>
      </c>
      <c r="BK14" s="355">
        <v>-0.15521470000000001</v>
      </c>
      <c r="BL14" s="355">
        <v>-9.7702600000000001E-2</v>
      </c>
      <c r="BM14" s="355">
        <v>6.9239200000000001E-2</v>
      </c>
      <c r="BN14" s="355">
        <v>0.22878039999999999</v>
      </c>
      <c r="BO14" s="355">
        <v>0.26598100000000002</v>
      </c>
      <c r="BP14" s="355">
        <v>0.2630538</v>
      </c>
      <c r="BQ14" s="355">
        <v>0.26728479999999999</v>
      </c>
      <c r="BR14" s="355">
        <v>0.25045980000000001</v>
      </c>
      <c r="BS14" s="355">
        <v>1.37736E-2</v>
      </c>
      <c r="BT14" s="355">
        <v>-8.6751999999999996E-2</v>
      </c>
      <c r="BU14" s="355">
        <v>-0.21052199999999999</v>
      </c>
      <c r="BV14" s="355">
        <v>-0.25084600000000001</v>
      </c>
    </row>
    <row r="15" spans="1:74" x14ac:dyDescent="0.2">
      <c r="A15" s="640"/>
      <c r="B15" s="155" t="s">
        <v>1202</v>
      </c>
      <c r="C15" s="161"/>
      <c r="D15" s="161"/>
      <c r="E15" s="161"/>
      <c r="F15" s="161"/>
      <c r="G15" s="161"/>
      <c r="H15" s="161"/>
      <c r="I15" s="161"/>
      <c r="J15" s="161"/>
      <c r="K15" s="161"/>
      <c r="L15" s="161"/>
      <c r="M15" s="161"/>
      <c r="N15" s="161"/>
      <c r="O15" s="161"/>
      <c r="P15" s="161"/>
      <c r="Q15" s="161"/>
      <c r="R15" s="161"/>
      <c r="S15" s="161"/>
      <c r="T15" s="161"/>
      <c r="U15" s="161"/>
      <c r="V15" s="161"/>
      <c r="W15" s="161"/>
      <c r="X15" s="161"/>
      <c r="Y15" s="161"/>
      <c r="Z15" s="161"/>
      <c r="AA15" s="161"/>
      <c r="AB15" s="161"/>
      <c r="AC15" s="161"/>
      <c r="AD15" s="161"/>
      <c r="AE15" s="161"/>
      <c r="AF15" s="161"/>
      <c r="AG15" s="161"/>
      <c r="AH15" s="161"/>
      <c r="AI15" s="161"/>
      <c r="AJ15" s="161"/>
      <c r="AK15" s="161"/>
      <c r="AL15" s="161"/>
      <c r="AM15" s="161"/>
      <c r="AN15" s="161"/>
      <c r="AO15" s="161"/>
      <c r="AP15" s="161"/>
      <c r="AQ15" s="161"/>
      <c r="AR15" s="161"/>
      <c r="AS15" s="161"/>
      <c r="AT15" s="161"/>
      <c r="AU15" s="161"/>
      <c r="AV15" s="161"/>
      <c r="AW15" s="161"/>
      <c r="AX15" s="161"/>
      <c r="AY15" s="648"/>
      <c r="AZ15" s="648"/>
      <c r="BA15" s="648"/>
      <c r="BB15" s="405"/>
      <c r="BC15" s="405"/>
      <c r="BD15" s="405"/>
      <c r="BE15" s="405"/>
      <c r="BF15" s="405"/>
      <c r="BG15" s="405"/>
      <c r="BH15" s="405"/>
      <c r="BI15" s="405"/>
      <c r="BJ15" s="405"/>
      <c r="BK15" s="405"/>
      <c r="BL15" s="405"/>
      <c r="BM15" s="405"/>
      <c r="BN15" s="405"/>
      <c r="BO15" s="405"/>
      <c r="BP15" s="405"/>
      <c r="BQ15" s="405"/>
      <c r="BR15" s="405"/>
      <c r="BS15" s="405"/>
      <c r="BT15" s="405"/>
      <c r="BU15" s="405"/>
      <c r="BV15" s="405"/>
    </row>
    <row r="16" spans="1:74" x14ac:dyDescent="0.2">
      <c r="A16" s="640" t="s">
        <v>1203</v>
      </c>
      <c r="B16" s="641" t="s">
        <v>1195</v>
      </c>
      <c r="C16" s="214">
        <v>-1.6386999999999999E-2</v>
      </c>
      <c r="D16" s="214">
        <v>-1.7000000000000001E-2</v>
      </c>
      <c r="E16" s="214">
        <v>-1.7160999999999999E-2</v>
      </c>
      <c r="F16" s="214">
        <v>-1.8100000000000002E-2</v>
      </c>
      <c r="G16" s="214">
        <v>-1.8870999999999999E-2</v>
      </c>
      <c r="H16" s="214">
        <v>-1.9033000000000001E-2</v>
      </c>
      <c r="I16" s="214">
        <v>-1.8773999999999999E-2</v>
      </c>
      <c r="J16" s="214">
        <v>-1.7967E-2</v>
      </c>
      <c r="K16" s="214">
        <v>-1.84E-2</v>
      </c>
      <c r="L16" s="214">
        <v>-1.8870999999999999E-2</v>
      </c>
      <c r="M16" s="214">
        <v>-1.8966E-2</v>
      </c>
      <c r="N16" s="214">
        <v>-1.8936000000000001E-2</v>
      </c>
      <c r="O16" s="214">
        <v>-1.8806E-2</v>
      </c>
      <c r="P16" s="214">
        <v>-1.8891999999999999E-2</v>
      </c>
      <c r="Q16" s="214">
        <v>-1.9193000000000002E-2</v>
      </c>
      <c r="R16" s="214">
        <v>-1.9932999999999999E-2</v>
      </c>
      <c r="S16" s="214">
        <v>-2.0032000000000001E-2</v>
      </c>
      <c r="T16" s="214">
        <v>-1.9966000000000001E-2</v>
      </c>
      <c r="U16" s="214">
        <v>-2.0129000000000001E-2</v>
      </c>
      <c r="V16" s="214">
        <v>-1.9418999999999999E-2</v>
      </c>
      <c r="W16" s="214">
        <v>-1.9665999999999999E-2</v>
      </c>
      <c r="X16" s="214">
        <v>-1.8967000000000001E-2</v>
      </c>
      <c r="Y16" s="214">
        <v>-0.02</v>
      </c>
      <c r="Z16" s="214">
        <v>-2.0934999999999999E-2</v>
      </c>
      <c r="AA16" s="214">
        <v>-2.0192999999999999E-2</v>
      </c>
      <c r="AB16" s="214">
        <v>-2.0677999999999998E-2</v>
      </c>
      <c r="AC16" s="214">
        <v>-2.0677000000000001E-2</v>
      </c>
      <c r="AD16" s="214">
        <v>-2.0299999999999999E-2</v>
      </c>
      <c r="AE16" s="214">
        <v>-2.0967E-2</v>
      </c>
      <c r="AF16" s="214">
        <v>-2.1533E-2</v>
      </c>
      <c r="AG16" s="214">
        <v>-2.1194000000000001E-2</v>
      </c>
      <c r="AH16" s="214">
        <v>-2.0742E-2</v>
      </c>
      <c r="AI16" s="214">
        <v>-2.0532999999999999E-2</v>
      </c>
      <c r="AJ16" s="214">
        <v>-2.1257999999999999E-2</v>
      </c>
      <c r="AK16" s="214">
        <v>-2.1566999999999999E-2</v>
      </c>
      <c r="AL16" s="214">
        <v>-2.1999999999999999E-2</v>
      </c>
      <c r="AM16" s="214">
        <v>-2.1419000000000001E-2</v>
      </c>
      <c r="AN16" s="214">
        <v>-2.1378999999999999E-2</v>
      </c>
      <c r="AO16" s="214">
        <v>-2.129E-2</v>
      </c>
      <c r="AP16" s="214">
        <v>-2.0500000000000001E-2</v>
      </c>
      <c r="AQ16" s="214">
        <v>-2.1387E-2</v>
      </c>
      <c r="AR16" s="214">
        <v>-2.2166999999999999E-2</v>
      </c>
      <c r="AS16" s="214">
        <v>-2.1257999999999999E-2</v>
      </c>
      <c r="AT16" s="214">
        <v>-2.1580999999999999E-2</v>
      </c>
      <c r="AU16" s="214">
        <v>-2.1666999999999999E-2</v>
      </c>
      <c r="AV16" s="214">
        <v>-2.1451999999999999E-2</v>
      </c>
      <c r="AW16" s="214">
        <v>-2.18E-2</v>
      </c>
      <c r="AX16" s="214">
        <v>-2.2355E-2</v>
      </c>
      <c r="AY16" s="214">
        <v>-2.2065000000000001E-2</v>
      </c>
      <c r="AZ16" s="214">
        <v>-2.0141099999999999E-2</v>
      </c>
      <c r="BA16" s="214">
        <v>-2.0569400000000002E-2</v>
      </c>
      <c r="BB16" s="355">
        <v>-2.0204300000000001E-2</v>
      </c>
      <c r="BC16" s="355">
        <v>-2.0261100000000001E-2</v>
      </c>
      <c r="BD16" s="355">
        <v>-2.0479899999999999E-2</v>
      </c>
      <c r="BE16" s="355">
        <v>-2.0461300000000002E-2</v>
      </c>
      <c r="BF16" s="355">
        <v>-2.0640499999999999E-2</v>
      </c>
      <c r="BG16" s="355">
        <v>-2.05475E-2</v>
      </c>
      <c r="BH16" s="355">
        <v>-1.99019E-2</v>
      </c>
      <c r="BI16" s="355">
        <v>-2.08857E-2</v>
      </c>
      <c r="BJ16" s="355">
        <v>-2.0440199999999999E-2</v>
      </c>
      <c r="BK16" s="355">
        <v>-2.0605200000000001E-2</v>
      </c>
      <c r="BL16" s="355">
        <v>-2.01706E-2</v>
      </c>
      <c r="BM16" s="355">
        <v>-2.0246299999999998E-2</v>
      </c>
      <c r="BN16" s="355">
        <v>-2.01111E-2</v>
      </c>
      <c r="BO16" s="355">
        <v>-2.0318099999999999E-2</v>
      </c>
      <c r="BP16" s="355">
        <v>-2.06556E-2</v>
      </c>
      <c r="BQ16" s="355">
        <v>-2.04651E-2</v>
      </c>
      <c r="BR16" s="355">
        <v>-2.0424999999999999E-2</v>
      </c>
      <c r="BS16" s="355">
        <v>-2.0479299999999999E-2</v>
      </c>
      <c r="BT16" s="355">
        <v>-1.9877100000000002E-2</v>
      </c>
      <c r="BU16" s="355">
        <v>-2.09559E-2</v>
      </c>
      <c r="BV16" s="355">
        <v>-2.04142E-2</v>
      </c>
    </row>
    <row r="17" spans="1:74" x14ac:dyDescent="0.2">
      <c r="A17" s="640"/>
      <c r="B17" s="641"/>
      <c r="C17" s="161"/>
      <c r="D17" s="161"/>
      <c r="E17" s="161"/>
      <c r="F17" s="161"/>
      <c r="G17" s="161"/>
      <c r="H17" s="161"/>
      <c r="I17" s="161"/>
      <c r="J17" s="161"/>
      <c r="K17" s="161"/>
      <c r="L17" s="161"/>
      <c r="M17" s="161"/>
      <c r="N17" s="161"/>
      <c r="O17" s="161"/>
      <c r="P17" s="161"/>
      <c r="Q17" s="161"/>
      <c r="R17" s="161"/>
      <c r="S17" s="161"/>
      <c r="T17" s="161"/>
      <c r="U17" s="161"/>
      <c r="V17" s="161"/>
      <c r="W17" s="161"/>
      <c r="X17" s="161"/>
      <c r="Y17" s="161"/>
      <c r="Z17" s="161"/>
      <c r="AA17" s="161"/>
      <c r="AB17" s="161"/>
      <c r="AC17" s="161"/>
      <c r="AD17" s="161"/>
      <c r="AE17" s="161"/>
      <c r="AF17" s="161"/>
      <c r="AG17" s="161"/>
      <c r="AH17" s="161"/>
      <c r="AI17" s="161"/>
      <c r="AJ17" s="161"/>
      <c r="AK17" s="161"/>
      <c r="AL17" s="161"/>
      <c r="AM17" s="161"/>
      <c r="AN17" s="161"/>
      <c r="AO17" s="161"/>
      <c r="AP17" s="161"/>
      <c r="AQ17" s="161"/>
      <c r="AR17" s="161"/>
      <c r="AS17" s="161"/>
      <c r="AT17" s="161"/>
      <c r="AU17" s="161"/>
      <c r="AV17" s="161"/>
      <c r="AW17" s="161"/>
      <c r="AX17" s="161"/>
      <c r="AY17" s="648"/>
      <c r="AZ17" s="648"/>
      <c r="BA17" s="648"/>
      <c r="BB17" s="405"/>
      <c r="BC17" s="405"/>
      <c r="BD17" s="405"/>
      <c r="BE17" s="405"/>
      <c r="BF17" s="405"/>
      <c r="BG17" s="405"/>
      <c r="BH17" s="405"/>
      <c r="BI17" s="405"/>
      <c r="BJ17" s="405"/>
      <c r="BK17" s="405"/>
      <c r="BL17" s="405"/>
      <c r="BM17" s="405"/>
      <c r="BN17" s="405"/>
      <c r="BO17" s="405"/>
      <c r="BP17" s="405"/>
      <c r="BQ17" s="405"/>
      <c r="BR17" s="405"/>
      <c r="BS17" s="405"/>
      <c r="BT17" s="405"/>
      <c r="BU17" s="405"/>
      <c r="BV17" s="405"/>
    </row>
    <row r="18" spans="1:74" x14ac:dyDescent="0.2">
      <c r="A18" s="639"/>
      <c r="B18" s="155" t="s">
        <v>1204</v>
      </c>
      <c r="C18" s="161"/>
      <c r="D18" s="161"/>
      <c r="E18" s="161"/>
      <c r="F18" s="161"/>
      <c r="G18" s="161"/>
      <c r="H18" s="161"/>
      <c r="I18" s="161"/>
      <c r="J18" s="161"/>
      <c r="K18" s="161"/>
      <c r="L18" s="161"/>
      <c r="M18" s="161"/>
      <c r="N18" s="161"/>
      <c r="O18" s="161"/>
      <c r="P18" s="161"/>
      <c r="Q18" s="161"/>
      <c r="R18" s="161"/>
      <c r="S18" s="161"/>
      <c r="T18" s="161"/>
      <c r="U18" s="161"/>
      <c r="V18" s="161"/>
      <c r="W18" s="161"/>
      <c r="X18" s="161"/>
      <c r="Y18" s="161"/>
      <c r="Z18" s="161"/>
      <c r="AA18" s="161"/>
      <c r="AB18" s="161"/>
      <c r="AC18" s="161"/>
      <c r="AD18" s="161"/>
      <c r="AE18" s="161"/>
      <c r="AF18" s="161"/>
      <c r="AG18" s="161"/>
      <c r="AH18" s="161"/>
      <c r="AI18" s="161"/>
      <c r="AJ18" s="161"/>
      <c r="AK18" s="161"/>
      <c r="AL18" s="161"/>
      <c r="AM18" s="161"/>
      <c r="AN18" s="161"/>
      <c r="AO18" s="161"/>
      <c r="AP18" s="161"/>
      <c r="AQ18" s="161"/>
      <c r="AR18" s="161"/>
      <c r="AS18" s="161"/>
      <c r="AT18" s="161"/>
      <c r="AU18" s="161"/>
      <c r="AV18" s="161"/>
      <c r="AW18" s="161"/>
      <c r="AX18" s="161"/>
      <c r="AY18" s="648"/>
      <c r="AZ18" s="648"/>
      <c r="BA18" s="648"/>
      <c r="BB18" s="405"/>
      <c r="BC18" s="405"/>
      <c r="BD18" s="405"/>
      <c r="BE18" s="405"/>
      <c r="BF18" s="405"/>
      <c r="BG18" s="405"/>
      <c r="BH18" s="405"/>
      <c r="BI18" s="405"/>
      <c r="BJ18" s="405"/>
      <c r="BK18" s="405"/>
      <c r="BL18" s="405"/>
      <c r="BM18" s="405"/>
      <c r="BN18" s="405"/>
      <c r="BO18" s="405"/>
      <c r="BP18" s="405"/>
      <c r="BQ18" s="405"/>
      <c r="BR18" s="405"/>
      <c r="BS18" s="405"/>
      <c r="BT18" s="405"/>
      <c r="BU18" s="405"/>
      <c r="BV18" s="405"/>
    </row>
    <row r="19" spans="1:74" x14ac:dyDescent="0.2">
      <c r="A19" s="640" t="s">
        <v>1205</v>
      </c>
      <c r="B19" s="641" t="s">
        <v>1206</v>
      </c>
      <c r="C19" s="214">
        <v>3.5399999999999999E-4</v>
      </c>
      <c r="D19" s="214">
        <v>2.8499999999999999E-4</v>
      </c>
      <c r="E19" s="214">
        <v>3.5399999999999999E-4</v>
      </c>
      <c r="F19" s="214">
        <v>2.9999999999999997E-4</v>
      </c>
      <c r="G19" s="214">
        <v>3.8699999999999997E-4</v>
      </c>
      <c r="H19" s="214">
        <v>2.6600000000000001E-4</v>
      </c>
      <c r="I19" s="214">
        <v>3.8699999999999997E-4</v>
      </c>
      <c r="J19" s="214">
        <v>3.8699999999999997E-4</v>
      </c>
      <c r="K19" s="214">
        <v>2.9999999999999997E-4</v>
      </c>
      <c r="L19" s="214">
        <v>3.5399999999999999E-4</v>
      </c>
      <c r="M19" s="214">
        <v>3.6600000000000001E-4</v>
      </c>
      <c r="N19" s="214">
        <v>2.9E-4</v>
      </c>
      <c r="O19" s="214">
        <v>-1.4031999999999999E-2</v>
      </c>
      <c r="P19" s="214">
        <v>-2.3713999999999999E-2</v>
      </c>
      <c r="Q19" s="214">
        <v>-2.0645E-2</v>
      </c>
      <c r="R19" s="214">
        <v>-1.6466999999999999E-2</v>
      </c>
      <c r="S19" s="214">
        <v>-2.8289999999999999E-2</v>
      </c>
      <c r="T19" s="214">
        <v>-2.3800000000000002E-2</v>
      </c>
      <c r="U19" s="214">
        <v>-3.8646E-2</v>
      </c>
      <c r="V19" s="214">
        <v>-5.6418999999999997E-2</v>
      </c>
      <c r="W19" s="214">
        <v>-4.5267000000000002E-2</v>
      </c>
      <c r="X19" s="214">
        <v>-6.2516000000000002E-2</v>
      </c>
      <c r="Y19" s="214">
        <v>-4.8432999999999997E-2</v>
      </c>
      <c r="Z19" s="214">
        <v>-7.0031999999999997E-2</v>
      </c>
      <c r="AA19" s="214">
        <v>-6.6968E-2</v>
      </c>
      <c r="AB19" s="214">
        <v>-7.0749999999999993E-2</v>
      </c>
      <c r="AC19" s="214">
        <v>-5.5E-2</v>
      </c>
      <c r="AD19" s="214">
        <v>-6.2167E-2</v>
      </c>
      <c r="AE19" s="214">
        <v>-7.7482999999999996E-2</v>
      </c>
      <c r="AF19" s="214">
        <v>-7.0000000000000007E-2</v>
      </c>
      <c r="AG19" s="214">
        <v>-6.5290000000000001E-2</v>
      </c>
      <c r="AH19" s="214">
        <v>-0.06</v>
      </c>
      <c r="AI19" s="214">
        <v>-5.1067000000000001E-2</v>
      </c>
      <c r="AJ19" s="214">
        <v>-6.8160999999999999E-2</v>
      </c>
      <c r="AK19" s="214">
        <v>-6.5866999999999995E-2</v>
      </c>
      <c r="AL19" s="214">
        <v>-6.3450999999999994E-2</v>
      </c>
      <c r="AM19" s="214">
        <v>-8.2807000000000006E-2</v>
      </c>
      <c r="AN19" s="214">
        <v>-7.5759000000000007E-2</v>
      </c>
      <c r="AO19" s="214">
        <v>-8.4554000000000004E-2</v>
      </c>
      <c r="AP19" s="214">
        <v>-8.6230000000000001E-2</v>
      </c>
      <c r="AQ19" s="214">
        <v>-9.4298000000000007E-2</v>
      </c>
      <c r="AR19" s="214">
        <v>-8.0451999999999996E-2</v>
      </c>
      <c r="AS19" s="214">
        <v>-9.0400999999999995E-2</v>
      </c>
      <c r="AT19" s="214">
        <v>-0.105042</v>
      </c>
      <c r="AU19" s="214">
        <v>-0.11554399999999999</v>
      </c>
      <c r="AV19" s="214">
        <v>-9.0636999999999995E-2</v>
      </c>
      <c r="AW19" s="214">
        <v>-9.1245000000000007E-2</v>
      </c>
      <c r="AX19" s="214">
        <v>-0.13794699999999999</v>
      </c>
      <c r="AY19" s="214">
        <v>-0.135022</v>
      </c>
      <c r="AZ19" s="214">
        <v>-0.1956657</v>
      </c>
      <c r="BA19" s="214">
        <v>-0.206677</v>
      </c>
      <c r="BB19" s="355">
        <v>-0.21136279999999999</v>
      </c>
      <c r="BC19" s="355">
        <v>-0.24633720000000001</v>
      </c>
      <c r="BD19" s="355">
        <v>-0.2537703</v>
      </c>
      <c r="BE19" s="355">
        <v>-0.25127840000000001</v>
      </c>
      <c r="BF19" s="355">
        <v>-0.25338820000000001</v>
      </c>
      <c r="BG19" s="355">
        <v>-0.27347320000000003</v>
      </c>
      <c r="BH19" s="355">
        <v>-0.27459460000000002</v>
      </c>
      <c r="BI19" s="355">
        <v>-0.27758690000000003</v>
      </c>
      <c r="BJ19" s="355">
        <v>-0.29780139999999999</v>
      </c>
      <c r="BK19" s="355">
        <v>-0.29664400000000002</v>
      </c>
      <c r="BL19" s="355">
        <v>-0.29455429999999999</v>
      </c>
      <c r="BM19" s="355">
        <v>-0.30125950000000001</v>
      </c>
      <c r="BN19" s="355">
        <v>-0.2951839</v>
      </c>
      <c r="BO19" s="355">
        <v>-0.3041508</v>
      </c>
      <c r="BP19" s="355">
        <v>-0.2977881</v>
      </c>
      <c r="BQ19" s="355">
        <v>-0.2971143</v>
      </c>
      <c r="BR19" s="355">
        <v>-0.30572719999999998</v>
      </c>
      <c r="BS19" s="355">
        <v>-0.30900499999999997</v>
      </c>
      <c r="BT19" s="355">
        <v>-0.31579550000000001</v>
      </c>
      <c r="BU19" s="355">
        <v>-0.31921719999999998</v>
      </c>
      <c r="BV19" s="355">
        <v>-0.32631480000000002</v>
      </c>
    </row>
    <row r="20" spans="1:74" x14ac:dyDescent="0.2">
      <c r="A20" s="640" t="s">
        <v>1207</v>
      </c>
      <c r="B20" s="641" t="s">
        <v>1217</v>
      </c>
      <c r="C20" s="214">
        <v>2.1198000000000002E-2</v>
      </c>
      <c r="D20" s="214">
        <v>-2.2957999999999999E-2</v>
      </c>
      <c r="E20" s="214">
        <v>-0.14372199999999999</v>
      </c>
      <c r="F20" s="214">
        <v>-0.172014</v>
      </c>
      <c r="G20" s="214">
        <v>-0.22742299999999999</v>
      </c>
      <c r="H20" s="214">
        <v>-0.15632399999999999</v>
      </c>
      <c r="I20" s="214">
        <v>-0.187166</v>
      </c>
      <c r="J20" s="214">
        <v>-0.209954</v>
      </c>
      <c r="K20" s="214">
        <v>-0.24640999999999999</v>
      </c>
      <c r="L20" s="214">
        <v>-0.249893</v>
      </c>
      <c r="M20" s="214">
        <v>-0.24096100000000001</v>
      </c>
      <c r="N20" s="214">
        <v>-0.25353300000000001</v>
      </c>
      <c r="O20" s="214">
        <v>-0.168263</v>
      </c>
      <c r="P20" s="214">
        <v>-0.120921</v>
      </c>
      <c r="Q20" s="214">
        <v>-0.208513</v>
      </c>
      <c r="R20" s="214">
        <v>-0.32799400000000001</v>
      </c>
      <c r="S20" s="214">
        <v>-0.38427800000000001</v>
      </c>
      <c r="T20" s="214">
        <v>-0.29239500000000002</v>
      </c>
      <c r="U20" s="214">
        <v>-0.371724</v>
      </c>
      <c r="V20" s="214">
        <v>-0.327511</v>
      </c>
      <c r="W20" s="214">
        <v>-0.38677800000000001</v>
      </c>
      <c r="X20" s="214">
        <v>-0.44963900000000001</v>
      </c>
      <c r="Y20" s="214">
        <v>-0.33450400000000002</v>
      </c>
      <c r="Z20" s="214">
        <v>-0.39369999999999999</v>
      </c>
      <c r="AA20" s="214">
        <v>-0.35463099999999997</v>
      </c>
      <c r="AB20" s="214">
        <v>-0.49879499999999999</v>
      </c>
      <c r="AC20" s="214">
        <v>-0.32284600000000002</v>
      </c>
      <c r="AD20" s="214">
        <v>-0.50121800000000005</v>
      </c>
      <c r="AE20" s="214">
        <v>-0.491483</v>
      </c>
      <c r="AF20" s="214">
        <v>-0.44181100000000001</v>
      </c>
      <c r="AG20" s="214">
        <v>-0.499282</v>
      </c>
      <c r="AH20" s="214">
        <v>-0.48520099999999999</v>
      </c>
      <c r="AI20" s="214">
        <v>-0.64720299999999997</v>
      </c>
      <c r="AJ20" s="214">
        <v>-0.48512899999999998</v>
      </c>
      <c r="AK20" s="214">
        <v>-0.56873099999999999</v>
      </c>
      <c r="AL20" s="214">
        <v>-0.60533800000000004</v>
      </c>
      <c r="AM20" s="214">
        <v>-0.718916</v>
      </c>
      <c r="AN20" s="214">
        <v>-0.69403599999999999</v>
      </c>
      <c r="AO20" s="214">
        <v>-0.55061800000000005</v>
      </c>
      <c r="AP20" s="214">
        <v>-0.59719900000000004</v>
      </c>
      <c r="AQ20" s="214">
        <v>-0.79309499999999999</v>
      </c>
      <c r="AR20" s="214">
        <v>-0.64655899999999999</v>
      </c>
      <c r="AS20" s="214">
        <v>-0.65090499999999996</v>
      </c>
      <c r="AT20" s="214">
        <v>-0.55849899999999997</v>
      </c>
      <c r="AU20" s="214">
        <v>-0.47464600000000001</v>
      </c>
      <c r="AV20" s="214">
        <v>-0.72539600000000004</v>
      </c>
      <c r="AW20" s="214">
        <v>-0.68871300000000002</v>
      </c>
      <c r="AX20" s="214">
        <v>-0.88126499999999997</v>
      </c>
      <c r="AY20" s="214">
        <v>-0.80062699999999998</v>
      </c>
      <c r="AZ20" s="214">
        <v>-0.72453571428999997</v>
      </c>
      <c r="BA20" s="214">
        <v>-0.72551441289999996</v>
      </c>
      <c r="BB20" s="355">
        <v>-0.65075039999999995</v>
      </c>
      <c r="BC20" s="355">
        <v>-0.67334450000000001</v>
      </c>
      <c r="BD20" s="355">
        <v>-0.58187500000000003</v>
      </c>
      <c r="BE20" s="355">
        <v>-0.60891459999999997</v>
      </c>
      <c r="BF20" s="355">
        <v>-0.62363380000000002</v>
      </c>
      <c r="BG20" s="355">
        <v>-0.62240830000000003</v>
      </c>
      <c r="BH20" s="355">
        <v>-0.69611449999999997</v>
      </c>
      <c r="BI20" s="355">
        <v>-0.70477559999999995</v>
      </c>
      <c r="BJ20" s="355">
        <v>-0.79450500000000002</v>
      </c>
      <c r="BK20" s="355">
        <v>-0.81722349999999999</v>
      </c>
      <c r="BL20" s="355">
        <v>-0.69479290000000005</v>
      </c>
      <c r="BM20" s="355">
        <v>-0.58592080000000002</v>
      </c>
      <c r="BN20" s="355">
        <v>-0.69944229999999996</v>
      </c>
      <c r="BO20" s="355">
        <v>-0.72735740000000004</v>
      </c>
      <c r="BP20" s="355">
        <v>-0.66553949999999995</v>
      </c>
      <c r="BQ20" s="355">
        <v>-0.63238479999999997</v>
      </c>
      <c r="BR20" s="355">
        <v>-0.64802029999999999</v>
      </c>
      <c r="BS20" s="355">
        <v>-0.7062216</v>
      </c>
      <c r="BT20" s="355">
        <v>-0.77486520000000003</v>
      </c>
      <c r="BU20" s="355">
        <v>-0.81092770000000003</v>
      </c>
      <c r="BV20" s="355">
        <v>-0.89369920000000003</v>
      </c>
    </row>
    <row r="21" spans="1:74" x14ac:dyDescent="0.2">
      <c r="A21" s="640" t="s">
        <v>1208</v>
      </c>
      <c r="B21" s="641" t="s">
        <v>1209</v>
      </c>
      <c r="C21" s="214">
        <v>1.1839999999999999E-3</v>
      </c>
      <c r="D21" s="214">
        <v>-7.8079999999999998E-3</v>
      </c>
      <c r="E21" s="214">
        <v>-9.1009999999999997E-3</v>
      </c>
      <c r="F21" s="214">
        <v>-8.3850000000000001E-3</v>
      </c>
      <c r="G21" s="214">
        <v>-1.2833000000000001E-2</v>
      </c>
      <c r="H21" s="214">
        <v>-1.1531E-2</v>
      </c>
      <c r="I21" s="214">
        <v>-2.7352999999999999E-2</v>
      </c>
      <c r="J21" s="214">
        <v>-1.9314999999999999E-2</v>
      </c>
      <c r="K21" s="214">
        <v>-8.685E-3</v>
      </c>
      <c r="L21" s="214">
        <v>3.7590000000000002E-3</v>
      </c>
      <c r="M21" s="214">
        <v>3.3430000000000001E-3</v>
      </c>
      <c r="N21" s="214">
        <v>-9.7610000000000006E-3</v>
      </c>
      <c r="O21" s="214">
        <v>-5.0366000000000001E-2</v>
      </c>
      <c r="P21" s="214">
        <v>-8.7829999999999991E-3</v>
      </c>
      <c r="Q21" s="214">
        <v>-6.547E-2</v>
      </c>
      <c r="R21" s="214">
        <v>-4.7218999999999997E-2</v>
      </c>
      <c r="S21" s="214">
        <v>-6.5555000000000002E-2</v>
      </c>
      <c r="T21" s="214">
        <v>-5.4845999999999999E-2</v>
      </c>
      <c r="U21" s="214">
        <v>-8.4752999999999995E-2</v>
      </c>
      <c r="V21" s="214">
        <v>-9.5329999999999998E-2</v>
      </c>
      <c r="W21" s="214">
        <v>-9.2828999999999995E-2</v>
      </c>
      <c r="X21" s="214">
        <v>-4.5268999999999997E-2</v>
      </c>
      <c r="Y21" s="214">
        <v>-2.8816999999999999E-2</v>
      </c>
      <c r="Z21" s="214">
        <v>-2.9146999999999999E-2</v>
      </c>
      <c r="AA21" s="214">
        <v>-2.2613999999999999E-2</v>
      </c>
      <c r="AB21" s="214">
        <v>-4.6317999999999998E-2</v>
      </c>
      <c r="AC21" s="214">
        <v>-7.7116000000000004E-2</v>
      </c>
      <c r="AD21" s="214">
        <v>-6.3682000000000002E-2</v>
      </c>
      <c r="AE21" s="214">
        <v>-9.6129999999999993E-2</v>
      </c>
      <c r="AF21" s="214">
        <v>-0.12427199999999999</v>
      </c>
      <c r="AG21" s="214">
        <v>-0.10988199999999999</v>
      </c>
      <c r="AH21" s="214">
        <v>-0.118114</v>
      </c>
      <c r="AI21" s="214">
        <v>-9.0189000000000005E-2</v>
      </c>
      <c r="AJ21" s="214">
        <v>-9.7112000000000004E-2</v>
      </c>
      <c r="AK21" s="214">
        <v>-9.1506000000000004E-2</v>
      </c>
      <c r="AL21" s="214">
        <v>-5.7280999999999999E-2</v>
      </c>
      <c r="AM21" s="214">
        <v>-5.6177999999999999E-2</v>
      </c>
      <c r="AN21" s="214">
        <v>-4.2817000000000001E-2</v>
      </c>
      <c r="AO21" s="214">
        <v>-0.100229</v>
      </c>
      <c r="AP21" s="214">
        <v>-0.12717100000000001</v>
      </c>
      <c r="AQ21" s="214">
        <v>-0.13548299999999999</v>
      </c>
      <c r="AR21" s="214">
        <v>-9.3460000000000001E-2</v>
      </c>
      <c r="AS21" s="214">
        <v>-8.8403999999999996E-2</v>
      </c>
      <c r="AT21" s="214">
        <v>-4.5562999999999999E-2</v>
      </c>
      <c r="AU21" s="214">
        <v>-9.6383999999999997E-2</v>
      </c>
      <c r="AV21" s="214">
        <v>-9.3618999999999994E-2</v>
      </c>
      <c r="AW21" s="214">
        <v>-0.12560099999999999</v>
      </c>
      <c r="AX21" s="214">
        <v>-7.1478E-2</v>
      </c>
      <c r="AY21" s="214">
        <v>-2.8858000000000002E-2</v>
      </c>
      <c r="AZ21" s="214">
        <v>-6.4247600000000002E-2</v>
      </c>
      <c r="BA21" s="214">
        <v>-8.5212800000000005E-2</v>
      </c>
      <c r="BB21" s="355">
        <v>-7.6458499999999999E-2</v>
      </c>
      <c r="BC21" s="355">
        <v>-0.11821039999999999</v>
      </c>
      <c r="BD21" s="355">
        <v>-0.1196594</v>
      </c>
      <c r="BE21" s="355">
        <v>-0.13754849999999999</v>
      </c>
      <c r="BF21" s="355">
        <v>-0.1383453</v>
      </c>
      <c r="BG21" s="355">
        <v>-0.12303169999999999</v>
      </c>
      <c r="BH21" s="355">
        <v>-0.1088441</v>
      </c>
      <c r="BI21" s="355">
        <v>-0.12655730000000001</v>
      </c>
      <c r="BJ21" s="355">
        <v>-9.7837499999999994E-2</v>
      </c>
      <c r="BK21" s="355">
        <v>-0.1254266</v>
      </c>
      <c r="BL21" s="355">
        <v>-0.1133965</v>
      </c>
      <c r="BM21" s="355">
        <v>-0.12566260000000001</v>
      </c>
      <c r="BN21" s="355">
        <v>-0.1196217</v>
      </c>
      <c r="BO21" s="355">
        <v>-0.14992910000000001</v>
      </c>
      <c r="BP21" s="355">
        <v>-0.15030850000000001</v>
      </c>
      <c r="BQ21" s="355">
        <v>-0.1674476</v>
      </c>
      <c r="BR21" s="355">
        <v>-0.155418</v>
      </c>
      <c r="BS21" s="355">
        <v>-0.1446297</v>
      </c>
      <c r="BT21" s="355">
        <v>-0.1423027</v>
      </c>
      <c r="BU21" s="355">
        <v>-0.15646170000000001</v>
      </c>
      <c r="BV21" s="355">
        <v>-0.1320327</v>
      </c>
    </row>
    <row r="22" spans="1:74" x14ac:dyDescent="0.2">
      <c r="A22" s="640" t="s">
        <v>192</v>
      </c>
      <c r="B22" s="641" t="s">
        <v>1210</v>
      </c>
      <c r="C22" s="214">
        <v>-5.5212999999999998E-2</v>
      </c>
      <c r="D22" s="214">
        <v>-0.13725000000000001</v>
      </c>
      <c r="E22" s="214">
        <v>-7.5923000000000004E-2</v>
      </c>
      <c r="F22" s="214">
        <v>-5.9131999999999997E-2</v>
      </c>
      <c r="G22" s="214">
        <v>-6.1331999999999998E-2</v>
      </c>
      <c r="H22" s="214">
        <v>-2.6047000000000001E-2</v>
      </c>
      <c r="I22" s="214">
        <v>-0.181835</v>
      </c>
      <c r="J22" s="214">
        <v>-0.15587300000000001</v>
      </c>
      <c r="K22" s="214">
        <v>-3.7537000000000001E-2</v>
      </c>
      <c r="L22" s="214">
        <v>-0.20626700000000001</v>
      </c>
      <c r="M22" s="214">
        <v>-4.7704000000000003E-2</v>
      </c>
      <c r="N22" s="214">
        <v>-0.18892999999999999</v>
      </c>
      <c r="O22" s="214">
        <v>-0.147455</v>
      </c>
      <c r="P22" s="214">
        <v>-0.11847000000000001</v>
      </c>
      <c r="Q22" s="214">
        <v>-0.12967500000000001</v>
      </c>
      <c r="R22" s="214">
        <v>-0.13894200000000001</v>
      </c>
      <c r="S22" s="214">
        <v>-0.14385899999999999</v>
      </c>
      <c r="T22" s="214">
        <v>-0.18390699999999999</v>
      </c>
      <c r="U22" s="214">
        <v>-0.18493799999999999</v>
      </c>
      <c r="V22" s="214">
        <v>-0.17299</v>
      </c>
      <c r="W22" s="214">
        <v>-0.135162</v>
      </c>
      <c r="X22" s="214">
        <v>-0.130798</v>
      </c>
      <c r="Y22" s="214">
        <v>-0.16863300000000001</v>
      </c>
      <c r="Z22" s="214">
        <v>-0.162221</v>
      </c>
      <c r="AA22" s="214">
        <v>-0.168048</v>
      </c>
      <c r="AB22" s="214">
        <v>-0.208067</v>
      </c>
      <c r="AC22" s="214">
        <v>-0.128862</v>
      </c>
      <c r="AD22" s="214">
        <v>-0.12581300000000001</v>
      </c>
      <c r="AE22" s="214">
        <v>-0.165635</v>
      </c>
      <c r="AF22" s="214">
        <v>-0.16383800000000001</v>
      </c>
      <c r="AG22" s="214">
        <v>-0.19986400000000001</v>
      </c>
      <c r="AH22" s="214">
        <v>-0.18726100000000001</v>
      </c>
      <c r="AI22" s="214">
        <v>-0.233041</v>
      </c>
      <c r="AJ22" s="214">
        <v>-0.143904</v>
      </c>
      <c r="AK22" s="214">
        <v>-0.17910100000000001</v>
      </c>
      <c r="AL22" s="214">
        <v>-0.159466</v>
      </c>
      <c r="AM22" s="214">
        <v>-0.188057</v>
      </c>
      <c r="AN22" s="214">
        <v>-0.212917</v>
      </c>
      <c r="AO22" s="214">
        <v>-0.199683</v>
      </c>
      <c r="AP22" s="214">
        <v>-0.219859</v>
      </c>
      <c r="AQ22" s="214">
        <v>-0.20847399999999999</v>
      </c>
      <c r="AR22" s="214">
        <v>-0.207402</v>
      </c>
      <c r="AS22" s="214">
        <v>-0.18487400000000001</v>
      </c>
      <c r="AT22" s="214">
        <v>-0.18122099999999999</v>
      </c>
      <c r="AU22" s="214">
        <v>-0.189301</v>
      </c>
      <c r="AV22" s="214">
        <v>-0.14554</v>
      </c>
      <c r="AW22" s="214">
        <v>-0.16509299999999999</v>
      </c>
      <c r="AX22" s="214">
        <v>-0.15305299999999999</v>
      </c>
      <c r="AY22" s="214">
        <v>-0.15362799999999999</v>
      </c>
      <c r="AZ22" s="214">
        <v>-0.2194306</v>
      </c>
      <c r="BA22" s="214">
        <v>-0.2051287</v>
      </c>
      <c r="BB22" s="355">
        <v>-0.2078691</v>
      </c>
      <c r="BC22" s="355">
        <v>-0.20000809999999999</v>
      </c>
      <c r="BD22" s="355">
        <v>-0.20183770000000001</v>
      </c>
      <c r="BE22" s="355">
        <v>-0.24332010000000001</v>
      </c>
      <c r="BF22" s="355">
        <v>-0.22036210000000001</v>
      </c>
      <c r="BG22" s="355">
        <v>-0.2454221</v>
      </c>
      <c r="BH22" s="355">
        <v>-0.2390929</v>
      </c>
      <c r="BI22" s="355">
        <v>-0.2134577</v>
      </c>
      <c r="BJ22" s="355">
        <v>-0.20897180000000001</v>
      </c>
      <c r="BK22" s="355">
        <v>-0.24184919999999999</v>
      </c>
      <c r="BL22" s="355">
        <v>-0.2341908</v>
      </c>
      <c r="BM22" s="355">
        <v>-0.20240159999999999</v>
      </c>
      <c r="BN22" s="355">
        <v>-0.2195472</v>
      </c>
      <c r="BO22" s="355">
        <v>-0.21329509999999999</v>
      </c>
      <c r="BP22" s="355">
        <v>-0.21068200000000001</v>
      </c>
      <c r="BQ22" s="355">
        <v>-0.246695</v>
      </c>
      <c r="BR22" s="355">
        <v>-0.2286164</v>
      </c>
      <c r="BS22" s="355">
        <v>-0.25540980000000002</v>
      </c>
      <c r="BT22" s="355">
        <v>-0.2464787</v>
      </c>
      <c r="BU22" s="355">
        <v>-0.23797090000000001</v>
      </c>
      <c r="BV22" s="355">
        <v>-0.23733319999999999</v>
      </c>
    </row>
    <row r="23" spans="1:74" x14ac:dyDescent="0.2">
      <c r="A23" s="640"/>
      <c r="B23" s="641"/>
      <c r="C23" s="161"/>
      <c r="D23" s="161"/>
      <c r="E23" s="161"/>
      <c r="F23" s="161"/>
      <c r="G23" s="161"/>
      <c r="H23" s="161"/>
      <c r="I23" s="161"/>
      <c r="J23" s="161"/>
      <c r="K23" s="161"/>
      <c r="L23" s="161"/>
      <c r="M23" s="161"/>
      <c r="N23" s="161"/>
      <c r="O23" s="161"/>
      <c r="P23" s="161"/>
      <c r="Q23" s="161"/>
      <c r="R23" s="161"/>
      <c r="S23" s="161"/>
      <c r="T23" s="161"/>
      <c r="U23" s="161"/>
      <c r="V23" s="161"/>
      <c r="W23" s="161"/>
      <c r="X23" s="161"/>
      <c r="Y23" s="161"/>
      <c r="Z23" s="161"/>
      <c r="AA23" s="161"/>
      <c r="AB23" s="161"/>
      <c r="AC23" s="161"/>
      <c r="AD23" s="161"/>
      <c r="AE23" s="161"/>
      <c r="AF23" s="161"/>
      <c r="AG23" s="161"/>
      <c r="AH23" s="161"/>
      <c r="AI23" s="161"/>
      <c r="AJ23" s="161"/>
      <c r="AK23" s="161"/>
      <c r="AL23" s="161"/>
      <c r="AM23" s="161"/>
      <c r="AN23" s="161"/>
      <c r="AO23" s="161"/>
      <c r="AP23" s="161"/>
      <c r="AQ23" s="161"/>
      <c r="AR23" s="161"/>
      <c r="AS23" s="161"/>
      <c r="AT23" s="161"/>
      <c r="AU23" s="161"/>
      <c r="AV23" s="161"/>
      <c r="AW23" s="161"/>
      <c r="AX23" s="161"/>
      <c r="AY23" s="648"/>
      <c r="AZ23" s="648"/>
      <c r="BA23" s="648"/>
      <c r="BB23" s="405"/>
      <c r="BC23" s="405"/>
      <c r="BD23" s="405"/>
      <c r="BE23" s="405"/>
      <c r="BF23" s="405"/>
      <c r="BG23" s="405"/>
      <c r="BH23" s="405"/>
      <c r="BI23" s="405"/>
      <c r="BJ23" s="405"/>
      <c r="BK23" s="405"/>
      <c r="BL23" s="405"/>
      <c r="BM23" s="405"/>
      <c r="BN23" s="405"/>
      <c r="BO23" s="405"/>
      <c r="BP23" s="405"/>
      <c r="BQ23" s="405"/>
      <c r="BR23" s="405"/>
      <c r="BS23" s="405"/>
      <c r="BT23" s="405"/>
      <c r="BU23" s="405"/>
      <c r="BV23" s="405"/>
    </row>
    <row r="24" spans="1:74" x14ac:dyDescent="0.2">
      <c r="A24" s="639"/>
      <c r="B24" s="155" t="s">
        <v>1211</v>
      </c>
      <c r="C24" s="161"/>
      <c r="D24" s="161"/>
      <c r="E24" s="161"/>
      <c r="F24" s="161"/>
      <c r="G24" s="161"/>
      <c r="H24" s="161"/>
      <c r="I24" s="161"/>
      <c r="J24" s="161"/>
      <c r="K24" s="161"/>
      <c r="L24" s="161"/>
      <c r="M24" s="161"/>
      <c r="N24" s="161"/>
      <c r="O24" s="161"/>
      <c r="P24" s="161"/>
      <c r="Q24" s="161"/>
      <c r="R24" s="161"/>
      <c r="S24" s="161"/>
      <c r="T24" s="161"/>
      <c r="U24" s="161"/>
      <c r="V24" s="161"/>
      <c r="W24" s="161"/>
      <c r="X24" s="161"/>
      <c r="Y24" s="161"/>
      <c r="Z24" s="161"/>
      <c r="AA24" s="161"/>
      <c r="AB24" s="161"/>
      <c r="AC24" s="161"/>
      <c r="AD24" s="161"/>
      <c r="AE24" s="161"/>
      <c r="AF24" s="161"/>
      <c r="AG24" s="161"/>
      <c r="AH24" s="161"/>
      <c r="AI24" s="161"/>
      <c r="AJ24" s="161"/>
      <c r="AK24" s="161"/>
      <c r="AL24" s="161"/>
      <c r="AM24" s="161"/>
      <c r="AN24" s="161"/>
      <c r="AO24" s="161"/>
      <c r="AP24" s="161"/>
      <c r="AQ24" s="161"/>
      <c r="AR24" s="161"/>
      <c r="AS24" s="161"/>
      <c r="AT24" s="161"/>
      <c r="AU24" s="161"/>
      <c r="AV24" s="161"/>
      <c r="AW24" s="161"/>
      <c r="AX24" s="161"/>
      <c r="AY24" s="648"/>
      <c r="AZ24" s="648"/>
      <c r="BA24" s="648"/>
      <c r="BB24" s="405"/>
      <c r="BC24" s="405"/>
      <c r="BD24" s="405"/>
      <c r="BE24" s="405"/>
      <c r="BF24" s="405"/>
      <c r="BG24" s="405"/>
      <c r="BH24" s="405"/>
      <c r="BI24" s="405"/>
      <c r="BJ24" s="405"/>
      <c r="BK24" s="405"/>
      <c r="BL24" s="405"/>
      <c r="BM24" s="405"/>
      <c r="BN24" s="405"/>
      <c r="BO24" s="405"/>
      <c r="BP24" s="405"/>
      <c r="BQ24" s="405"/>
      <c r="BR24" s="405"/>
      <c r="BS24" s="405"/>
      <c r="BT24" s="405"/>
      <c r="BU24" s="405"/>
      <c r="BV24" s="405"/>
    </row>
    <row r="25" spans="1:74" x14ac:dyDescent="0.2">
      <c r="A25" s="640" t="s">
        <v>1212</v>
      </c>
      <c r="B25" s="641" t="s">
        <v>1209</v>
      </c>
      <c r="C25" s="214">
        <v>0.37274099999999999</v>
      </c>
      <c r="D25" s="214">
        <v>0.326071</v>
      </c>
      <c r="E25" s="214">
        <v>0.30693500000000001</v>
      </c>
      <c r="F25" s="214">
        <v>0.26416600000000001</v>
      </c>
      <c r="G25" s="214">
        <v>0.239451</v>
      </c>
      <c r="H25" s="214">
        <v>0.26729999999999998</v>
      </c>
      <c r="I25" s="214">
        <v>0.27396700000000002</v>
      </c>
      <c r="J25" s="214">
        <v>0.27190300000000001</v>
      </c>
      <c r="K25" s="214">
        <v>0.37090000000000001</v>
      </c>
      <c r="L25" s="214">
        <v>0.40064499999999997</v>
      </c>
      <c r="M25" s="214">
        <v>0.43509999999999999</v>
      </c>
      <c r="N25" s="214">
        <v>0.43964500000000001</v>
      </c>
      <c r="O25" s="214">
        <v>0.39203199999999999</v>
      </c>
      <c r="P25" s="214">
        <v>0.38603500000000002</v>
      </c>
      <c r="Q25" s="214">
        <v>0.34057999999999999</v>
      </c>
      <c r="R25" s="214">
        <v>0.28249999999999997</v>
      </c>
      <c r="S25" s="214">
        <v>0.27128999999999998</v>
      </c>
      <c r="T25" s="214">
        <v>0.27426600000000001</v>
      </c>
      <c r="U25" s="214">
        <v>0.26551599999999997</v>
      </c>
      <c r="V25" s="214">
        <v>0.28000000000000003</v>
      </c>
      <c r="W25" s="214">
        <v>0.36913299999999999</v>
      </c>
      <c r="X25" s="214">
        <v>0.41822500000000001</v>
      </c>
      <c r="Y25" s="214">
        <v>0.503166</v>
      </c>
      <c r="Z25" s="214">
        <v>0.51245099999999999</v>
      </c>
      <c r="AA25" s="214">
        <v>0.45787099999999997</v>
      </c>
      <c r="AB25" s="214">
        <v>0.40550000000000003</v>
      </c>
      <c r="AC25" s="214">
        <v>0.32470900000000003</v>
      </c>
      <c r="AD25" s="214">
        <v>0.27053300000000002</v>
      </c>
      <c r="AE25" s="214">
        <v>0.254774</v>
      </c>
      <c r="AF25" s="214">
        <v>0.27873300000000001</v>
      </c>
      <c r="AG25" s="214">
        <v>0.27954800000000002</v>
      </c>
      <c r="AH25" s="214">
        <v>0.29383900000000002</v>
      </c>
      <c r="AI25" s="214">
        <v>0.38556699999999999</v>
      </c>
      <c r="AJ25" s="214">
        <v>0.44400000000000001</v>
      </c>
      <c r="AK25" s="214">
        <v>0.53756599999999999</v>
      </c>
      <c r="AL25" s="214">
        <v>0.51532299999999998</v>
      </c>
      <c r="AM25" s="214">
        <v>0.51093599999999995</v>
      </c>
      <c r="AN25" s="214">
        <v>0.430759</v>
      </c>
      <c r="AO25" s="214">
        <v>0.346968</v>
      </c>
      <c r="AP25" s="214">
        <v>0.30919999999999997</v>
      </c>
      <c r="AQ25" s="214">
        <v>0.26571</v>
      </c>
      <c r="AR25" s="214">
        <v>0.27539999999999998</v>
      </c>
      <c r="AS25" s="214">
        <v>0.27977400000000002</v>
      </c>
      <c r="AT25" s="214">
        <v>0.28299999999999997</v>
      </c>
      <c r="AU25" s="214">
        <v>0.39276699999999998</v>
      </c>
      <c r="AV25" s="214">
        <v>0.48390300000000003</v>
      </c>
      <c r="AW25" s="214">
        <v>0.55059999999999998</v>
      </c>
      <c r="AX25" s="214">
        <v>0.53048399999999996</v>
      </c>
      <c r="AY25" s="214">
        <v>0.505355</v>
      </c>
      <c r="AZ25" s="214">
        <v>0.41066970000000003</v>
      </c>
      <c r="BA25" s="214">
        <v>0.33517970000000002</v>
      </c>
      <c r="BB25" s="355">
        <v>0.30857000000000001</v>
      </c>
      <c r="BC25" s="355">
        <v>0.2698894</v>
      </c>
      <c r="BD25" s="355">
        <v>0.28129589999999999</v>
      </c>
      <c r="BE25" s="355">
        <v>0.28308689999999997</v>
      </c>
      <c r="BF25" s="355">
        <v>0.29133979999999998</v>
      </c>
      <c r="BG25" s="355">
        <v>0.37069750000000001</v>
      </c>
      <c r="BH25" s="355">
        <v>0.43610330000000003</v>
      </c>
      <c r="BI25" s="355">
        <v>0.4770723</v>
      </c>
      <c r="BJ25" s="355">
        <v>0.4945</v>
      </c>
      <c r="BK25" s="355">
        <v>0.4640939</v>
      </c>
      <c r="BL25" s="355">
        <v>0.41366459999999999</v>
      </c>
      <c r="BM25" s="355">
        <v>0.33898479999999998</v>
      </c>
      <c r="BN25" s="355">
        <v>0.30904809999999999</v>
      </c>
      <c r="BO25" s="355">
        <v>0.27185920000000002</v>
      </c>
      <c r="BP25" s="355">
        <v>0.28398489999999998</v>
      </c>
      <c r="BQ25" s="355">
        <v>0.28395550000000003</v>
      </c>
      <c r="BR25" s="355">
        <v>0.29435749999999999</v>
      </c>
      <c r="BS25" s="355">
        <v>0.37211739999999999</v>
      </c>
      <c r="BT25" s="355">
        <v>0.44978289999999999</v>
      </c>
      <c r="BU25" s="355">
        <v>0.50799899999999998</v>
      </c>
      <c r="BV25" s="355">
        <v>0.49856650000000002</v>
      </c>
    </row>
    <row r="26" spans="1:74" x14ac:dyDescent="0.2">
      <c r="A26" s="640" t="s">
        <v>973</v>
      </c>
      <c r="B26" s="641" t="s">
        <v>1210</v>
      </c>
      <c r="C26" s="214">
        <v>0.17054800000000001</v>
      </c>
      <c r="D26" s="214">
        <v>0.18024999999999999</v>
      </c>
      <c r="E26" s="214">
        <v>0.18335399999999999</v>
      </c>
      <c r="F26" s="214">
        <v>0.16506599999999999</v>
      </c>
      <c r="G26" s="214">
        <v>0.14003199999999999</v>
      </c>
      <c r="H26" s="214">
        <v>0.15840000000000001</v>
      </c>
      <c r="I26" s="214">
        <v>0.15270900000000001</v>
      </c>
      <c r="J26" s="214">
        <v>0.17196700000000001</v>
      </c>
      <c r="K26" s="214">
        <v>0.18953300000000001</v>
      </c>
      <c r="L26" s="214">
        <v>0.16619300000000001</v>
      </c>
      <c r="M26" s="214">
        <v>0.160166</v>
      </c>
      <c r="N26" s="214">
        <v>0.14912900000000001</v>
      </c>
      <c r="O26" s="214">
        <v>0.131935</v>
      </c>
      <c r="P26" s="214">
        <v>0.14482100000000001</v>
      </c>
      <c r="Q26" s="214">
        <v>0.15432199999999999</v>
      </c>
      <c r="R26" s="214">
        <v>0.150066</v>
      </c>
      <c r="S26" s="214">
        <v>0.16083800000000001</v>
      </c>
      <c r="T26" s="214">
        <v>0.1565</v>
      </c>
      <c r="U26" s="214">
        <v>0.14816099999999999</v>
      </c>
      <c r="V26" s="214">
        <v>0.14438699999999999</v>
      </c>
      <c r="W26" s="214">
        <v>0.1741</v>
      </c>
      <c r="X26" s="214">
        <v>0.17535400000000001</v>
      </c>
      <c r="Y26" s="214">
        <v>0.15506600000000001</v>
      </c>
      <c r="Z26" s="214">
        <v>0.14661199999999999</v>
      </c>
      <c r="AA26" s="214">
        <v>0.13051599999999999</v>
      </c>
      <c r="AB26" s="214">
        <v>0.139214</v>
      </c>
      <c r="AC26" s="214">
        <v>0.168935</v>
      </c>
      <c r="AD26" s="214">
        <v>0.13589999999999999</v>
      </c>
      <c r="AE26" s="214">
        <v>0.13864499999999999</v>
      </c>
      <c r="AF26" s="214">
        <v>0.13966600000000001</v>
      </c>
      <c r="AG26" s="214">
        <v>0.152419</v>
      </c>
      <c r="AH26" s="214">
        <v>0.155032</v>
      </c>
      <c r="AI26" s="214">
        <v>0.160133</v>
      </c>
      <c r="AJ26" s="214">
        <v>0.15625800000000001</v>
      </c>
      <c r="AK26" s="214">
        <v>0.145867</v>
      </c>
      <c r="AL26" s="214">
        <v>0.13403200000000001</v>
      </c>
      <c r="AM26" s="214">
        <v>0.15735499999999999</v>
      </c>
      <c r="AN26" s="214">
        <v>0.136655</v>
      </c>
      <c r="AO26" s="214">
        <v>0.14016100000000001</v>
      </c>
      <c r="AP26" s="214">
        <v>0.140433</v>
      </c>
      <c r="AQ26" s="214">
        <v>0.159968</v>
      </c>
      <c r="AR26" s="214">
        <v>0.154333</v>
      </c>
      <c r="AS26" s="214">
        <v>0.14277400000000001</v>
      </c>
      <c r="AT26" s="214">
        <v>0.13980699999999999</v>
      </c>
      <c r="AU26" s="214">
        <v>0.15193300000000001</v>
      </c>
      <c r="AV26" s="214">
        <v>0.145903</v>
      </c>
      <c r="AW26" s="214">
        <v>0.144233</v>
      </c>
      <c r="AX26" s="214">
        <v>0.13861299999999999</v>
      </c>
      <c r="AY26" s="214">
        <v>0.14435500000000001</v>
      </c>
      <c r="AZ26" s="214">
        <v>0.1453083</v>
      </c>
      <c r="BA26" s="214">
        <v>0.1498033</v>
      </c>
      <c r="BB26" s="355">
        <v>0.14865400000000001</v>
      </c>
      <c r="BC26" s="355">
        <v>0.1572984</v>
      </c>
      <c r="BD26" s="355">
        <v>0.1539374</v>
      </c>
      <c r="BE26" s="355">
        <v>0.1527105</v>
      </c>
      <c r="BF26" s="355">
        <v>0.1521034</v>
      </c>
      <c r="BG26" s="355">
        <v>0.16647890000000001</v>
      </c>
      <c r="BH26" s="355">
        <v>0.16326080000000001</v>
      </c>
      <c r="BI26" s="355">
        <v>0.15531039999999999</v>
      </c>
      <c r="BJ26" s="355">
        <v>0.14923049999999999</v>
      </c>
      <c r="BK26" s="355">
        <v>0.1386743</v>
      </c>
      <c r="BL26" s="355">
        <v>0.15402579999999999</v>
      </c>
      <c r="BM26" s="355">
        <v>0.15643480000000001</v>
      </c>
      <c r="BN26" s="355">
        <v>0.15286640000000001</v>
      </c>
      <c r="BO26" s="355">
        <v>0.16018489999999999</v>
      </c>
      <c r="BP26" s="355">
        <v>0.1561292</v>
      </c>
      <c r="BQ26" s="355">
        <v>0.15431130000000001</v>
      </c>
      <c r="BR26" s="355">
        <v>0.1539095</v>
      </c>
      <c r="BS26" s="355">
        <v>0.16775509999999999</v>
      </c>
      <c r="BT26" s="355">
        <v>0.16476469999999999</v>
      </c>
      <c r="BU26" s="355">
        <v>0.1562607</v>
      </c>
      <c r="BV26" s="355">
        <v>0.15064089999999999</v>
      </c>
    </row>
    <row r="27" spans="1:74" x14ac:dyDescent="0.2">
      <c r="A27" s="640"/>
      <c r="B27" s="641"/>
      <c r="C27" s="161"/>
      <c r="D27" s="161"/>
      <c r="E27" s="161"/>
      <c r="F27" s="161"/>
      <c r="G27" s="161"/>
      <c r="H27" s="161"/>
      <c r="I27" s="161"/>
      <c r="J27" s="161"/>
      <c r="K27" s="161"/>
      <c r="L27" s="161"/>
      <c r="M27" s="161"/>
      <c r="N27" s="161"/>
      <c r="O27" s="161"/>
      <c r="P27" s="161"/>
      <c r="Q27" s="161"/>
      <c r="R27" s="161"/>
      <c r="S27" s="161"/>
      <c r="T27" s="161"/>
      <c r="U27" s="161"/>
      <c r="V27" s="161"/>
      <c r="W27" s="161"/>
      <c r="X27" s="161"/>
      <c r="Y27" s="161"/>
      <c r="Z27" s="161"/>
      <c r="AA27" s="161"/>
      <c r="AB27" s="161"/>
      <c r="AC27" s="161"/>
      <c r="AD27" s="161"/>
      <c r="AE27" s="161"/>
      <c r="AF27" s="161"/>
      <c r="AG27" s="161"/>
      <c r="AH27" s="161"/>
      <c r="AI27" s="161"/>
      <c r="AJ27" s="161"/>
      <c r="AK27" s="161"/>
      <c r="AL27" s="161"/>
      <c r="AM27" s="161"/>
      <c r="AN27" s="161"/>
      <c r="AO27" s="161"/>
      <c r="AP27" s="161"/>
      <c r="AQ27" s="161"/>
      <c r="AR27" s="161"/>
      <c r="AS27" s="161"/>
      <c r="AT27" s="161"/>
      <c r="AU27" s="161"/>
      <c r="AV27" s="161"/>
      <c r="AW27" s="161"/>
      <c r="AX27" s="161"/>
      <c r="AY27" s="648"/>
      <c r="AZ27" s="648"/>
      <c r="BA27" s="648"/>
      <c r="BB27" s="405"/>
      <c r="BC27" s="405"/>
      <c r="BD27" s="405"/>
      <c r="BE27" s="405"/>
      <c r="BF27" s="405"/>
      <c r="BG27" s="405"/>
      <c r="BH27" s="405"/>
      <c r="BI27" s="405"/>
      <c r="BJ27" s="405"/>
      <c r="BK27" s="405"/>
      <c r="BL27" s="405"/>
      <c r="BM27" s="405"/>
      <c r="BN27" s="405"/>
      <c r="BO27" s="405"/>
      <c r="BP27" s="405"/>
      <c r="BQ27" s="405"/>
      <c r="BR27" s="405"/>
      <c r="BS27" s="405"/>
      <c r="BT27" s="405"/>
      <c r="BU27" s="405"/>
      <c r="BV27" s="405"/>
    </row>
    <row r="28" spans="1:74" x14ac:dyDescent="0.2">
      <c r="A28" s="639"/>
      <c r="B28" s="155" t="s">
        <v>1213</v>
      </c>
      <c r="C28" s="161"/>
      <c r="D28" s="161"/>
      <c r="E28" s="161"/>
      <c r="F28" s="161"/>
      <c r="G28" s="161"/>
      <c r="H28" s="161"/>
      <c r="I28" s="161"/>
      <c r="J28" s="161"/>
      <c r="K28" s="161"/>
      <c r="L28" s="161"/>
      <c r="M28" s="161"/>
      <c r="N28" s="161"/>
      <c r="O28" s="161"/>
      <c r="P28" s="161"/>
      <c r="Q28" s="161"/>
      <c r="R28" s="161"/>
      <c r="S28" s="161"/>
      <c r="T28" s="161"/>
      <c r="U28" s="161"/>
      <c r="V28" s="161"/>
      <c r="W28" s="161"/>
      <c r="X28" s="161"/>
      <c r="Y28" s="161"/>
      <c r="Z28" s="161"/>
      <c r="AA28" s="161"/>
      <c r="AB28" s="161"/>
      <c r="AC28" s="161"/>
      <c r="AD28" s="161"/>
      <c r="AE28" s="161"/>
      <c r="AF28" s="161"/>
      <c r="AG28" s="161"/>
      <c r="AH28" s="161"/>
      <c r="AI28" s="161"/>
      <c r="AJ28" s="161"/>
      <c r="AK28" s="161"/>
      <c r="AL28" s="161"/>
      <c r="AM28" s="161"/>
      <c r="AN28" s="161"/>
      <c r="AO28" s="161"/>
      <c r="AP28" s="161"/>
      <c r="AQ28" s="161"/>
      <c r="AR28" s="161"/>
      <c r="AS28" s="161"/>
      <c r="AT28" s="161"/>
      <c r="AU28" s="161"/>
      <c r="AV28" s="161"/>
      <c r="AW28" s="161"/>
      <c r="AX28" s="161"/>
      <c r="AY28" s="648"/>
      <c r="AZ28" s="648"/>
      <c r="BA28" s="648"/>
      <c r="BB28" s="405"/>
      <c r="BC28" s="405"/>
      <c r="BD28" s="405"/>
      <c r="BE28" s="405"/>
      <c r="BF28" s="405"/>
      <c r="BG28" s="405"/>
      <c r="BH28" s="405"/>
      <c r="BI28" s="405"/>
      <c r="BJ28" s="405"/>
      <c r="BK28" s="405"/>
      <c r="BL28" s="405"/>
      <c r="BM28" s="405"/>
      <c r="BN28" s="405"/>
      <c r="BO28" s="405"/>
      <c r="BP28" s="405"/>
      <c r="BQ28" s="405"/>
      <c r="BR28" s="405"/>
      <c r="BS28" s="405"/>
      <c r="BT28" s="405"/>
      <c r="BU28" s="405"/>
      <c r="BV28" s="405"/>
    </row>
    <row r="29" spans="1:74" x14ac:dyDescent="0.2">
      <c r="A29" s="640" t="s">
        <v>1214</v>
      </c>
      <c r="B29" s="641" t="s">
        <v>1215</v>
      </c>
      <c r="C29" s="214">
        <v>0.95306400000000002</v>
      </c>
      <c r="D29" s="214">
        <v>0.98485699999999998</v>
      </c>
      <c r="E29" s="214">
        <v>0.93222499999999997</v>
      </c>
      <c r="F29" s="214">
        <v>0.92169999999999996</v>
      </c>
      <c r="G29" s="214">
        <v>0.93474100000000004</v>
      </c>
      <c r="H29" s="214">
        <v>0.90559999999999996</v>
      </c>
      <c r="I29" s="214">
        <v>0.98725799999999997</v>
      </c>
      <c r="J29" s="214">
        <v>0.95425800000000005</v>
      </c>
      <c r="K29" s="214">
        <v>1.050333</v>
      </c>
      <c r="L29" s="214">
        <v>1.063709</v>
      </c>
      <c r="M29" s="214">
        <v>1.088166</v>
      </c>
      <c r="N29" s="214">
        <v>1.1059030000000001</v>
      </c>
      <c r="O29" s="214">
        <v>1.0660000000000001</v>
      </c>
      <c r="P29" s="214">
        <v>1.0137849999999999</v>
      </c>
      <c r="Q29" s="214">
        <v>1.038419</v>
      </c>
      <c r="R29" s="214">
        <v>0.97046600000000005</v>
      </c>
      <c r="S29" s="214">
        <v>0.98609599999999997</v>
      </c>
      <c r="T29" s="214">
        <v>1.007466</v>
      </c>
      <c r="U29" s="214">
        <v>1.0508710000000001</v>
      </c>
      <c r="V29" s="214">
        <v>1.149451</v>
      </c>
      <c r="W29" s="214">
        <v>1.0971660000000001</v>
      </c>
      <c r="X29" s="214">
        <v>1.0400640000000001</v>
      </c>
      <c r="Y29" s="214">
        <v>1.096166</v>
      </c>
      <c r="Z29" s="214">
        <v>1.055677</v>
      </c>
      <c r="AA29" s="214">
        <v>1.0247740000000001</v>
      </c>
      <c r="AB29" s="214">
        <v>1.1113919999999999</v>
      </c>
      <c r="AC29" s="214">
        <v>1.0162899999999999</v>
      </c>
      <c r="AD29" s="214">
        <v>1.072233</v>
      </c>
      <c r="AE29" s="214">
        <v>1.059741</v>
      </c>
      <c r="AF29" s="214">
        <v>1.0304329999999999</v>
      </c>
      <c r="AG29" s="214">
        <v>1.0538380000000001</v>
      </c>
      <c r="AH29" s="214">
        <v>1.002032</v>
      </c>
      <c r="AI29" s="214">
        <v>1.0598000000000001</v>
      </c>
      <c r="AJ29" s="214">
        <v>1.095</v>
      </c>
      <c r="AK29" s="214">
        <v>1.1814</v>
      </c>
      <c r="AL29" s="214">
        <v>1.1670640000000001</v>
      </c>
      <c r="AM29" s="214">
        <v>1.103936</v>
      </c>
      <c r="AN29" s="214">
        <v>1.0941719999999999</v>
      </c>
      <c r="AO29" s="214">
        <v>1.1160589999999999</v>
      </c>
      <c r="AP29" s="214">
        <v>1.07517</v>
      </c>
      <c r="AQ29" s="214">
        <v>1.0837019999999999</v>
      </c>
      <c r="AR29" s="214">
        <v>1.0800479999999999</v>
      </c>
      <c r="AS29" s="214">
        <v>1.163824</v>
      </c>
      <c r="AT29" s="214">
        <v>1.113829</v>
      </c>
      <c r="AU29" s="214">
        <v>1.046756</v>
      </c>
      <c r="AV29" s="214">
        <v>1.137589</v>
      </c>
      <c r="AW29" s="214">
        <v>1.144355</v>
      </c>
      <c r="AX29" s="214">
        <v>1.12286</v>
      </c>
      <c r="AY29" s="214">
        <v>1.1584620000000001</v>
      </c>
      <c r="AZ29" s="214">
        <v>1.1513599999999999</v>
      </c>
      <c r="BA29" s="214">
        <v>1.1632089999999999</v>
      </c>
      <c r="BB29" s="355">
        <v>1.161659</v>
      </c>
      <c r="BC29" s="355">
        <v>1.1792530000000001</v>
      </c>
      <c r="BD29" s="355">
        <v>1.1972799999999999</v>
      </c>
      <c r="BE29" s="355">
        <v>1.27017</v>
      </c>
      <c r="BF29" s="355">
        <v>1.3023290000000001</v>
      </c>
      <c r="BG29" s="355">
        <v>1.2795859999999999</v>
      </c>
      <c r="BH29" s="355">
        <v>1.334792</v>
      </c>
      <c r="BI29" s="355">
        <v>1.3527169999999999</v>
      </c>
      <c r="BJ29" s="355">
        <v>1.40994</v>
      </c>
      <c r="BK29" s="355">
        <v>1.3694109999999999</v>
      </c>
      <c r="BL29" s="355">
        <v>1.3678779999999999</v>
      </c>
      <c r="BM29" s="355">
        <v>1.3736729999999999</v>
      </c>
      <c r="BN29" s="355">
        <v>1.3744419999999999</v>
      </c>
      <c r="BO29" s="355">
        <v>1.404417</v>
      </c>
      <c r="BP29" s="355">
        <v>1.432747</v>
      </c>
      <c r="BQ29" s="355">
        <v>1.466113</v>
      </c>
      <c r="BR29" s="355">
        <v>1.469311</v>
      </c>
      <c r="BS29" s="355">
        <v>1.4558199999999999</v>
      </c>
      <c r="BT29" s="355">
        <v>1.493422</v>
      </c>
      <c r="BU29" s="355">
        <v>1.5046459999999999</v>
      </c>
      <c r="BV29" s="355">
        <v>1.5300940000000001</v>
      </c>
    </row>
    <row r="30" spans="1:74" x14ac:dyDescent="0.2">
      <c r="A30" s="640" t="s">
        <v>1216</v>
      </c>
      <c r="B30" s="641" t="s">
        <v>1217</v>
      </c>
      <c r="C30" s="214">
        <v>1.7008430000000001</v>
      </c>
      <c r="D30" s="214">
        <v>1.604684</v>
      </c>
      <c r="E30" s="214">
        <v>1.390374</v>
      </c>
      <c r="F30" s="214">
        <v>1.174285</v>
      </c>
      <c r="G30" s="214">
        <v>0.97267300000000001</v>
      </c>
      <c r="H30" s="214">
        <v>0.94874199999999997</v>
      </c>
      <c r="I30" s="214">
        <v>1.0742849999999999</v>
      </c>
      <c r="J30" s="214">
        <v>1.0515300000000001</v>
      </c>
      <c r="K30" s="214">
        <v>1.1121559999999999</v>
      </c>
      <c r="L30" s="214">
        <v>1.3451070000000001</v>
      </c>
      <c r="M30" s="214">
        <v>1.4007050000000001</v>
      </c>
      <c r="N30" s="214">
        <v>1.5430159999999999</v>
      </c>
      <c r="O30" s="214">
        <v>1.703317</v>
      </c>
      <c r="P30" s="214">
        <v>1.445079</v>
      </c>
      <c r="Q30" s="214">
        <v>1.2410669999999999</v>
      </c>
      <c r="R30" s="214">
        <v>1.008805</v>
      </c>
      <c r="S30" s="214">
        <v>0.76988199999999996</v>
      </c>
      <c r="T30" s="214">
        <v>0.94150400000000001</v>
      </c>
      <c r="U30" s="214">
        <v>0.93579199999999996</v>
      </c>
      <c r="V30" s="214">
        <v>1.009844</v>
      </c>
      <c r="W30" s="214">
        <v>1.0759209999999999</v>
      </c>
      <c r="X30" s="214">
        <v>1.13378</v>
      </c>
      <c r="Y30" s="214">
        <v>1.3458619999999999</v>
      </c>
      <c r="Z30" s="214">
        <v>1.408428</v>
      </c>
      <c r="AA30" s="214">
        <v>1.579531</v>
      </c>
      <c r="AB30" s="214">
        <v>1.571634</v>
      </c>
      <c r="AC30" s="214">
        <v>1.2277659999999999</v>
      </c>
      <c r="AD30" s="214">
        <v>0.96604800000000002</v>
      </c>
      <c r="AE30" s="214">
        <v>0.88963099999999995</v>
      </c>
      <c r="AF30" s="214">
        <v>1.052988</v>
      </c>
      <c r="AG30" s="214">
        <v>1.030235</v>
      </c>
      <c r="AH30" s="214">
        <v>1.0419290000000001</v>
      </c>
      <c r="AI30" s="214">
        <v>0.97014400000000001</v>
      </c>
      <c r="AJ30" s="214">
        <v>1.0840639999999999</v>
      </c>
      <c r="AK30" s="214">
        <v>1.1693359999999999</v>
      </c>
      <c r="AL30" s="214">
        <v>1.3838349999999999</v>
      </c>
      <c r="AM30" s="214">
        <v>1.5771489999999999</v>
      </c>
      <c r="AN30" s="214">
        <v>1.4897579999999999</v>
      </c>
      <c r="AO30" s="214">
        <v>1.1602209999999999</v>
      </c>
      <c r="AP30" s="214">
        <v>0.91766800000000004</v>
      </c>
      <c r="AQ30" s="214">
        <v>0.89429199999999998</v>
      </c>
      <c r="AR30" s="214">
        <v>0.81450699999999998</v>
      </c>
      <c r="AS30" s="214">
        <v>0.92683800000000005</v>
      </c>
      <c r="AT30" s="214">
        <v>0.92350100000000002</v>
      </c>
      <c r="AU30" s="214">
        <v>1.096387</v>
      </c>
      <c r="AV30" s="214">
        <v>1.0466040000000001</v>
      </c>
      <c r="AW30" s="214">
        <v>1.1159870000000001</v>
      </c>
      <c r="AX30" s="214">
        <v>1.3753150000000001</v>
      </c>
      <c r="AY30" s="214">
        <v>1.687405</v>
      </c>
      <c r="AZ30" s="214">
        <v>1.3043928571000001</v>
      </c>
      <c r="BA30" s="214">
        <v>1.1181469355</v>
      </c>
      <c r="BB30" s="355">
        <v>0.95159559999999999</v>
      </c>
      <c r="BC30" s="355">
        <v>0.86324250000000002</v>
      </c>
      <c r="BD30" s="355">
        <v>0.92446209999999995</v>
      </c>
      <c r="BE30" s="355">
        <v>0.97172890000000001</v>
      </c>
      <c r="BF30" s="355">
        <v>0.99230759999999996</v>
      </c>
      <c r="BG30" s="355">
        <v>1.0329200000000001</v>
      </c>
      <c r="BH30" s="355">
        <v>1.0901890000000001</v>
      </c>
      <c r="BI30" s="355">
        <v>1.1731879999999999</v>
      </c>
      <c r="BJ30" s="355">
        <v>1.348644</v>
      </c>
      <c r="BK30" s="355">
        <v>1.478305</v>
      </c>
      <c r="BL30" s="355">
        <v>1.431489</v>
      </c>
      <c r="BM30" s="355">
        <v>1.212928</v>
      </c>
      <c r="BN30" s="355">
        <v>0.96670750000000005</v>
      </c>
      <c r="BO30" s="355">
        <v>0.8755638</v>
      </c>
      <c r="BP30" s="355">
        <v>0.92037460000000004</v>
      </c>
      <c r="BQ30" s="355">
        <v>0.98838429999999999</v>
      </c>
      <c r="BR30" s="355">
        <v>1.010861</v>
      </c>
      <c r="BS30" s="355">
        <v>1.0380240000000001</v>
      </c>
      <c r="BT30" s="355">
        <v>1.0956790000000001</v>
      </c>
      <c r="BU30" s="355">
        <v>1.1785289999999999</v>
      </c>
      <c r="BV30" s="355">
        <v>1.355286</v>
      </c>
    </row>
    <row r="31" spans="1:74" x14ac:dyDescent="0.2">
      <c r="A31" s="640" t="s">
        <v>1218</v>
      </c>
      <c r="B31" s="641" t="s">
        <v>1209</v>
      </c>
      <c r="C31" s="214">
        <v>0.10315100000000001</v>
      </c>
      <c r="D31" s="214">
        <v>0.18554899999999999</v>
      </c>
      <c r="E31" s="214">
        <v>0.16999700000000001</v>
      </c>
      <c r="F31" s="214">
        <v>0.186781</v>
      </c>
      <c r="G31" s="214">
        <v>0.17400599999999999</v>
      </c>
      <c r="H31" s="214">
        <v>0.19403500000000001</v>
      </c>
      <c r="I31" s="214">
        <v>0.21732499999999999</v>
      </c>
      <c r="J31" s="214">
        <v>0.17558799999999999</v>
      </c>
      <c r="K31" s="214">
        <v>0.113916</v>
      </c>
      <c r="L31" s="214">
        <v>0.198436</v>
      </c>
      <c r="M31" s="214">
        <v>0.20017599999999999</v>
      </c>
      <c r="N31" s="214">
        <v>0.17330300000000001</v>
      </c>
      <c r="O31" s="214">
        <v>0.165989</v>
      </c>
      <c r="P31" s="214">
        <v>0.14400199999999999</v>
      </c>
      <c r="Q31" s="214">
        <v>0.12595100000000001</v>
      </c>
      <c r="R31" s="214">
        <v>0.218914</v>
      </c>
      <c r="S31" s="214">
        <v>0.18706</v>
      </c>
      <c r="T31" s="214">
        <v>0.147455</v>
      </c>
      <c r="U31" s="214">
        <v>0.15660099999999999</v>
      </c>
      <c r="V31" s="214">
        <v>0.18299299999999999</v>
      </c>
      <c r="W31" s="214">
        <v>0.16670599999999999</v>
      </c>
      <c r="X31" s="214">
        <v>0.23589299999999999</v>
      </c>
      <c r="Y31" s="214">
        <v>0.231684</v>
      </c>
      <c r="Z31" s="214">
        <v>0.20369300000000001</v>
      </c>
      <c r="AA31" s="214">
        <v>0.210095</v>
      </c>
      <c r="AB31" s="214">
        <v>0.13911000000000001</v>
      </c>
      <c r="AC31" s="214">
        <v>0.17494100000000001</v>
      </c>
      <c r="AD31" s="214">
        <v>0.22234599999999999</v>
      </c>
      <c r="AE31" s="214">
        <v>0.28858099999999998</v>
      </c>
      <c r="AF31" s="214">
        <v>0.24226200000000001</v>
      </c>
      <c r="AG31" s="214">
        <v>0.29743999999999998</v>
      </c>
      <c r="AH31" s="214">
        <v>0.24668200000000001</v>
      </c>
      <c r="AI31" s="214">
        <v>0.16597600000000001</v>
      </c>
      <c r="AJ31" s="214">
        <v>0.23175999999999999</v>
      </c>
      <c r="AK31" s="214">
        <v>0.206759</v>
      </c>
      <c r="AL31" s="214">
        <v>0.19980500000000001</v>
      </c>
      <c r="AM31" s="214">
        <v>0.216917</v>
      </c>
      <c r="AN31" s="214">
        <v>0.13935500000000001</v>
      </c>
      <c r="AO31" s="214">
        <v>0.167513</v>
      </c>
      <c r="AP31" s="214">
        <v>0.26216200000000001</v>
      </c>
      <c r="AQ31" s="214">
        <v>0.25238899999999997</v>
      </c>
      <c r="AR31" s="214">
        <v>0.24917400000000001</v>
      </c>
      <c r="AS31" s="214">
        <v>0.20830499999999999</v>
      </c>
      <c r="AT31" s="214">
        <v>0.21066299999999999</v>
      </c>
      <c r="AU31" s="214">
        <v>0.29868299999999998</v>
      </c>
      <c r="AV31" s="214">
        <v>0.22973499999999999</v>
      </c>
      <c r="AW31" s="214">
        <v>0.141599</v>
      </c>
      <c r="AX31" s="214">
        <v>0.130135</v>
      </c>
      <c r="AY31" s="214">
        <v>9.7432000000000005E-2</v>
      </c>
      <c r="AZ31" s="214">
        <v>0.1654138</v>
      </c>
      <c r="BA31" s="214">
        <v>0.19974800000000001</v>
      </c>
      <c r="BB31" s="355">
        <v>0.2415059</v>
      </c>
      <c r="BC31" s="355">
        <v>0.2444839</v>
      </c>
      <c r="BD31" s="355">
        <v>0.23470389999999999</v>
      </c>
      <c r="BE31" s="355">
        <v>0.2419616</v>
      </c>
      <c r="BF31" s="355">
        <v>0.2328461</v>
      </c>
      <c r="BG31" s="355">
        <v>0.19094430000000001</v>
      </c>
      <c r="BH31" s="355">
        <v>0.23394519999999999</v>
      </c>
      <c r="BI31" s="355">
        <v>0.2222433</v>
      </c>
      <c r="BJ31" s="355">
        <v>0.19752210000000001</v>
      </c>
      <c r="BK31" s="355">
        <v>0.20425080000000001</v>
      </c>
      <c r="BL31" s="355">
        <v>0.15409639999999999</v>
      </c>
      <c r="BM31" s="355">
        <v>0.18640570000000001</v>
      </c>
      <c r="BN31" s="355">
        <v>0.23747470000000001</v>
      </c>
      <c r="BO31" s="355">
        <v>0.2382831</v>
      </c>
      <c r="BP31" s="355">
        <v>0.2287942</v>
      </c>
      <c r="BQ31" s="355">
        <v>0.2369174</v>
      </c>
      <c r="BR31" s="355">
        <v>0.22629450000000001</v>
      </c>
      <c r="BS31" s="355">
        <v>0.1853899</v>
      </c>
      <c r="BT31" s="355">
        <v>0.2252509</v>
      </c>
      <c r="BU31" s="355">
        <v>0.2121191</v>
      </c>
      <c r="BV31" s="355">
        <v>0.18567719999999999</v>
      </c>
    </row>
    <row r="32" spans="1:74" x14ac:dyDescent="0.2">
      <c r="A32" s="640" t="s">
        <v>960</v>
      </c>
      <c r="B32" s="641" t="s">
        <v>1210</v>
      </c>
      <c r="C32" s="214">
        <v>3.2238000000000003E-2</v>
      </c>
      <c r="D32" s="214">
        <v>-1.8321E-2</v>
      </c>
      <c r="E32" s="214">
        <v>6.7559999999999995E-2</v>
      </c>
      <c r="F32" s="214">
        <v>4.6733999999999998E-2</v>
      </c>
      <c r="G32" s="214">
        <v>7.7313000000000007E-2</v>
      </c>
      <c r="H32" s="214">
        <v>0.11615200000000001</v>
      </c>
      <c r="I32" s="214">
        <v>-3.7383E-2</v>
      </c>
      <c r="J32" s="214">
        <v>4.1739999999999999E-2</v>
      </c>
      <c r="K32" s="214">
        <v>0.156163</v>
      </c>
      <c r="L32" s="214">
        <v>-7.5249999999999996E-3</v>
      </c>
      <c r="M32" s="214">
        <v>0.110329</v>
      </c>
      <c r="N32" s="214">
        <v>8.4941000000000003E-2</v>
      </c>
      <c r="O32" s="214">
        <v>5.0706000000000001E-2</v>
      </c>
      <c r="P32" s="214">
        <v>6.9922999999999999E-2</v>
      </c>
      <c r="Q32" s="214">
        <v>2.2904999999999998E-2</v>
      </c>
      <c r="R32" s="214">
        <v>1.529E-2</v>
      </c>
      <c r="S32" s="214">
        <v>2.3560000000000001E-2</v>
      </c>
      <c r="T32" s="214">
        <v>8.6926000000000003E-2</v>
      </c>
      <c r="U32" s="214">
        <v>6.7380000000000001E-3</v>
      </c>
      <c r="V32" s="214">
        <v>3.8332999999999999E-2</v>
      </c>
      <c r="W32" s="214">
        <v>7.8171000000000004E-2</v>
      </c>
      <c r="X32" s="214">
        <v>8.0200999999999995E-2</v>
      </c>
      <c r="Y32" s="214">
        <v>5.4266000000000002E-2</v>
      </c>
      <c r="Z32" s="214">
        <v>0.104488</v>
      </c>
      <c r="AA32" s="214">
        <v>6.3402E-2</v>
      </c>
      <c r="AB32" s="214">
        <v>8.1855999999999998E-2</v>
      </c>
      <c r="AC32" s="214">
        <v>0.140654</v>
      </c>
      <c r="AD32" s="214">
        <v>0.11766799999999999</v>
      </c>
      <c r="AE32" s="214">
        <v>6.9398000000000001E-2</v>
      </c>
      <c r="AF32" s="214">
        <v>9.2608999999999997E-2</v>
      </c>
      <c r="AG32" s="214">
        <v>7.8088000000000005E-2</v>
      </c>
      <c r="AH32" s="214">
        <v>0.15328600000000001</v>
      </c>
      <c r="AI32" s="214">
        <v>7.2658E-2</v>
      </c>
      <c r="AJ32" s="214">
        <v>0.13906299999999999</v>
      </c>
      <c r="AK32" s="214">
        <v>4.3763999999999997E-2</v>
      </c>
      <c r="AL32" s="214">
        <v>8.6437E-2</v>
      </c>
      <c r="AM32" s="214">
        <v>5.9264999999999998E-2</v>
      </c>
      <c r="AN32" s="214">
        <v>9.7900000000000005E-4</v>
      </c>
      <c r="AO32" s="214">
        <v>6.2993999999999994E-2</v>
      </c>
      <c r="AP32" s="214">
        <v>4.1641999999999998E-2</v>
      </c>
      <c r="AQ32" s="214">
        <v>3.0203000000000001E-2</v>
      </c>
      <c r="AR32" s="214">
        <v>5.0332000000000002E-2</v>
      </c>
      <c r="AS32" s="214">
        <v>8.3350999999999995E-2</v>
      </c>
      <c r="AT32" s="214">
        <v>4.9972000000000003E-2</v>
      </c>
      <c r="AU32" s="214">
        <v>7.8231999999999996E-2</v>
      </c>
      <c r="AV32" s="214">
        <v>0.12681400000000001</v>
      </c>
      <c r="AW32" s="214">
        <v>8.4973999999999994E-2</v>
      </c>
      <c r="AX32" s="214">
        <v>0.110334</v>
      </c>
      <c r="AY32" s="214">
        <v>9.4049999999999995E-2</v>
      </c>
      <c r="AZ32" s="214">
        <v>6.6055699999999995E-2</v>
      </c>
      <c r="BA32" s="214">
        <v>7.1289199999999997E-2</v>
      </c>
      <c r="BB32" s="355">
        <v>5.3502899999999999E-2</v>
      </c>
      <c r="BC32" s="355">
        <v>4.70958E-2</v>
      </c>
      <c r="BD32" s="355">
        <v>7.3017899999999997E-2</v>
      </c>
      <c r="BE32" s="355">
        <v>2.93257E-2</v>
      </c>
      <c r="BF32" s="355">
        <v>8.27875E-2</v>
      </c>
      <c r="BG32" s="355">
        <v>6.7855899999999997E-2</v>
      </c>
      <c r="BH32" s="355">
        <v>7.4849399999999996E-2</v>
      </c>
      <c r="BI32" s="355">
        <v>6.9086800000000004E-2</v>
      </c>
      <c r="BJ32" s="355">
        <v>7.0468100000000006E-2</v>
      </c>
      <c r="BK32" s="355">
        <v>3.0515199999999999E-2</v>
      </c>
      <c r="BL32" s="355">
        <v>5.60557E-2</v>
      </c>
      <c r="BM32" s="355">
        <v>7.1289199999999997E-2</v>
      </c>
      <c r="BN32" s="355">
        <v>5.3502899999999999E-2</v>
      </c>
      <c r="BO32" s="355">
        <v>4.70958E-2</v>
      </c>
      <c r="BP32" s="355">
        <v>7.3017899999999997E-2</v>
      </c>
      <c r="BQ32" s="355">
        <v>2.93257E-2</v>
      </c>
      <c r="BR32" s="355">
        <v>8.27875E-2</v>
      </c>
      <c r="BS32" s="355">
        <v>6.7855899999999997E-2</v>
      </c>
      <c r="BT32" s="355">
        <v>7.4849399999999996E-2</v>
      </c>
      <c r="BU32" s="355">
        <v>5.6086799999999999E-2</v>
      </c>
      <c r="BV32" s="355">
        <v>7.4690900000000005E-2</v>
      </c>
    </row>
    <row r="33" spans="1:74" x14ac:dyDescent="0.2">
      <c r="A33" s="640"/>
      <c r="B33" s="641"/>
      <c r="C33" s="161"/>
      <c r="D33" s="161"/>
      <c r="E33" s="161"/>
      <c r="F33" s="161"/>
      <c r="G33" s="161"/>
      <c r="H33" s="161"/>
      <c r="I33" s="161"/>
      <c r="J33" s="161"/>
      <c r="K33" s="161"/>
      <c r="L33" s="161"/>
      <c r="M33" s="161"/>
      <c r="N33" s="161"/>
      <c r="O33" s="161"/>
      <c r="P33" s="161"/>
      <c r="Q33" s="161"/>
      <c r="R33" s="161"/>
      <c r="S33" s="161"/>
      <c r="T33" s="161"/>
      <c r="U33" s="161"/>
      <c r="V33" s="161"/>
      <c r="W33" s="161"/>
      <c r="X33" s="161"/>
      <c r="Y33" s="161"/>
      <c r="Z33" s="161"/>
      <c r="AA33" s="161"/>
      <c r="AB33" s="161"/>
      <c r="AC33" s="161"/>
      <c r="AD33" s="161"/>
      <c r="AE33" s="161"/>
      <c r="AF33" s="161"/>
      <c r="AG33" s="161"/>
      <c r="AH33" s="161"/>
      <c r="AI33" s="161"/>
      <c r="AJ33" s="161"/>
      <c r="AK33" s="161"/>
      <c r="AL33" s="161"/>
      <c r="AM33" s="161"/>
      <c r="AN33" s="161"/>
      <c r="AO33" s="161"/>
      <c r="AP33" s="161"/>
      <c r="AQ33" s="161"/>
      <c r="AR33" s="161"/>
      <c r="AS33" s="161"/>
      <c r="AT33" s="161"/>
      <c r="AU33" s="161"/>
      <c r="AV33" s="161"/>
      <c r="AW33" s="161"/>
      <c r="AX33" s="161"/>
      <c r="AY33" s="648"/>
      <c r="AZ33" s="648"/>
      <c r="BA33" s="648"/>
      <c r="BB33" s="405"/>
      <c r="BC33" s="405"/>
      <c r="BD33" s="405"/>
      <c r="BE33" s="405"/>
      <c r="BF33" s="405"/>
      <c r="BG33" s="405"/>
      <c r="BH33" s="405"/>
      <c r="BI33" s="405"/>
      <c r="BJ33" s="405"/>
      <c r="BK33" s="405"/>
      <c r="BL33" s="405"/>
      <c r="BM33" s="405"/>
      <c r="BN33" s="405"/>
      <c r="BO33" s="405"/>
      <c r="BP33" s="405"/>
      <c r="BQ33" s="405"/>
      <c r="BR33" s="405"/>
      <c r="BS33" s="405"/>
      <c r="BT33" s="405"/>
      <c r="BU33" s="405"/>
      <c r="BV33" s="405"/>
    </row>
    <row r="34" spans="1:74" x14ac:dyDescent="0.2">
      <c r="A34" s="640"/>
      <c r="B34" s="155" t="s">
        <v>1219</v>
      </c>
      <c r="C34" s="161"/>
      <c r="D34" s="161"/>
      <c r="E34" s="161"/>
      <c r="F34" s="161"/>
      <c r="G34" s="161"/>
      <c r="H34" s="161"/>
      <c r="I34" s="161"/>
      <c r="J34" s="161"/>
      <c r="K34" s="161"/>
      <c r="L34" s="161"/>
      <c r="M34" s="161"/>
      <c r="N34" s="161"/>
      <c r="O34" s="161"/>
      <c r="P34" s="161"/>
      <c r="Q34" s="161"/>
      <c r="R34" s="161"/>
      <c r="S34" s="161"/>
      <c r="T34" s="161"/>
      <c r="U34" s="161"/>
      <c r="V34" s="161"/>
      <c r="W34" s="161"/>
      <c r="X34" s="161"/>
      <c r="Y34" s="161"/>
      <c r="Z34" s="161"/>
      <c r="AA34" s="161"/>
      <c r="AB34" s="161"/>
      <c r="AC34" s="161"/>
      <c r="AD34" s="161"/>
      <c r="AE34" s="161"/>
      <c r="AF34" s="161"/>
      <c r="AG34" s="161"/>
      <c r="AH34" s="161"/>
      <c r="AI34" s="161"/>
      <c r="AJ34" s="161"/>
      <c r="AK34" s="161"/>
      <c r="AL34" s="161"/>
      <c r="AM34" s="161"/>
      <c r="AN34" s="161"/>
      <c r="AO34" s="161"/>
      <c r="AP34" s="161"/>
      <c r="AQ34" s="161"/>
      <c r="AR34" s="161"/>
      <c r="AS34" s="161"/>
      <c r="AT34" s="161"/>
      <c r="AU34" s="161"/>
      <c r="AV34" s="161"/>
      <c r="AW34" s="161"/>
      <c r="AX34" s="161"/>
      <c r="AY34" s="648"/>
      <c r="AZ34" s="648"/>
      <c r="BA34" s="648"/>
      <c r="BB34" s="405"/>
      <c r="BC34" s="405"/>
      <c r="BD34" s="405"/>
      <c r="BE34" s="405"/>
      <c r="BF34" s="405"/>
      <c r="BG34" s="405"/>
      <c r="BH34" s="405"/>
      <c r="BI34" s="405"/>
      <c r="BJ34" s="405"/>
      <c r="BK34" s="405"/>
      <c r="BL34" s="405"/>
      <c r="BM34" s="405"/>
      <c r="BN34" s="405"/>
      <c r="BO34" s="405"/>
      <c r="BP34" s="405"/>
      <c r="BQ34" s="405"/>
      <c r="BR34" s="405"/>
      <c r="BS34" s="405"/>
      <c r="BT34" s="405"/>
      <c r="BU34" s="405"/>
      <c r="BV34" s="405"/>
    </row>
    <row r="35" spans="1:74" x14ac:dyDescent="0.2">
      <c r="A35" s="640" t="s">
        <v>1220</v>
      </c>
      <c r="B35" s="641" t="s">
        <v>1215</v>
      </c>
      <c r="C35" s="214">
        <v>34.222999999999999</v>
      </c>
      <c r="D35" s="214">
        <v>33.799999999999997</v>
      </c>
      <c r="E35" s="214">
        <v>34.703000000000003</v>
      </c>
      <c r="F35" s="214">
        <v>35.203000000000003</v>
      </c>
      <c r="G35" s="214">
        <v>35.305</v>
      </c>
      <c r="H35" s="214">
        <v>35.024000000000001</v>
      </c>
      <c r="I35" s="214">
        <v>33.581000000000003</v>
      </c>
      <c r="J35" s="214">
        <v>35.024999999999999</v>
      </c>
      <c r="K35" s="214">
        <v>34.780999999999999</v>
      </c>
      <c r="L35" s="214">
        <v>34.445999999999998</v>
      </c>
      <c r="M35" s="214">
        <v>33.128999999999998</v>
      </c>
      <c r="N35" s="214">
        <v>30.818000000000001</v>
      </c>
      <c r="O35" s="214">
        <v>29.908999999999999</v>
      </c>
      <c r="P35" s="214">
        <v>29.712</v>
      </c>
      <c r="Q35" s="214">
        <v>30.446999999999999</v>
      </c>
      <c r="R35" s="214">
        <v>34.600999999999999</v>
      </c>
      <c r="S35" s="214">
        <v>36.808</v>
      </c>
      <c r="T35" s="214">
        <v>40.052</v>
      </c>
      <c r="U35" s="214">
        <v>41.19</v>
      </c>
      <c r="V35" s="214">
        <v>38.113999999999997</v>
      </c>
      <c r="W35" s="214">
        <v>37.496000000000002</v>
      </c>
      <c r="X35" s="214">
        <v>38.130000000000003</v>
      </c>
      <c r="Y35" s="214">
        <v>36.366</v>
      </c>
      <c r="Z35" s="214">
        <v>34.863</v>
      </c>
      <c r="AA35" s="214">
        <v>33.174999999999997</v>
      </c>
      <c r="AB35" s="214">
        <v>30.545999999999999</v>
      </c>
      <c r="AC35" s="214">
        <v>31.597999999999999</v>
      </c>
      <c r="AD35" s="214">
        <v>32.298000000000002</v>
      </c>
      <c r="AE35" s="214">
        <v>31.844999999999999</v>
      </c>
      <c r="AF35" s="214">
        <v>31.591999999999999</v>
      </c>
      <c r="AG35" s="214">
        <v>30.736999999999998</v>
      </c>
      <c r="AH35" s="214">
        <v>33.119999999999997</v>
      </c>
      <c r="AI35" s="214">
        <v>33.841999999999999</v>
      </c>
      <c r="AJ35" s="214">
        <v>34.439</v>
      </c>
      <c r="AK35" s="214">
        <v>34.343000000000004</v>
      </c>
      <c r="AL35" s="214">
        <v>34.314999999999998</v>
      </c>
      <c r="AM35" s="214">
        <v>33.243000000000002</v>
      </c>
      <c r="AN35" s="214">
        <v>32.732999999999997</v>
      </c>
      <c r="AO35" s="214">
        <v>35.234000000000002</v>
      </c>
      <c r="AP35" s="214">
        <v>39.064</v>
      </c>
      <c r="AQ35" s="214">
        <v>44.951999999999998</v>
      </c>
      <c r="AR35" s="214">
        <v>51.566000000000003</v>
      </c>
      <c r="AS35" s="214">
        <v>52.942</v>
      </c>
      <c r="AT35" s="214">
        <v>49.540999999999997</v>
      </c>
      <c r="AU35" s="214">
        <v>49.601999999999997</v>
      </c>
      <c r="AV35" s="214">
        <v>51.801000000000002</v>
      </c>
      <c r="AW35" s="214">
        <v>55.209000000000003</v>
      </c>
      <c r="AX35" s="214">
        <v>54.005000000000003</v>
      </c>
      <c r="AY35" s="214">
        <v>52.11</v>
      </c>
      <c r="AZ35" s="214">
        <v>51.043880000000001</v>
      </c>
      <c r="BA35" s="214">
        <v>51.767440000000001</v>
      </c>
      <c r="BB35" s="355">
        <v>52.302880000000002</v>
      </c>
      <c r="BC35" s="355">
        <v>52.057789999999997</v>
      </c>
      <c r="BD35" s="355">
        <v>51.914999999999999</v>
      </c>
      <c r="BE35" s="355">
        <v>49.970239999999997</v>
      </c>
      <c r="BF35" s="355">
        <v>48.904499999999999</v>
      </c>
      <c r="BG35" s="355">
        <v>48.884619999999998</v>
      </c>
      <c r="BH35" s="355">
        <v>49.294220000000003</v>
      </c>
      <c r="BI35" s="355">
        <v>49.223010000000002</v>
      </c>
      <c r="BJ35" s="355">
        <v>46.745899999999999</v>
      </c>
      <c r="BK35" s="355">
        <v>46.074739999999998</v>
      </c>
      <c r="BL35" s="355">
        <v>46.646250000000002</v>
      </c>
      <c r="BM35" s="355">
        <v>47.889380000000003</v>
      </c>
      <c r="BN35" s="355">
        <v>48.851390000000002</v>
      </c>
      <c r="BO35" s="355">
        <v>49.742710000000002</v>
      </c>
      <c r="BP35" s="355">
        <v>49.718089999999997</v>
      </c>
      <c r="BQ35" s="355">
        <v>47.901859999999999</v>
      </c>
      <c r="BR35" s="355">
        <v>47.269390000000001</v>
      </c>
      <c r="BS35" s="355">
        <v>47.5015</v>
      </c>
      <c r="BT35" s="355">
        <v>47.854190000000003</v>
      </c>
      <c r="BU35" s="355">
        <v>47.584949999999999</v>
      </c>
      <c r="BV35" s="355">
        <v>45.530349999999999</v>
      </c>
    </row>
    <row r="36" spans="1:74" x14ac:dyDescent="0.2">
      <c r="A36" s="640" t="s">
        <v>1221</v>
      </c>
      <c r="B36" s="641" t="s">
        <v>1217</v>
      </c>
      <c r="C36" s="214">
        <v>55.875</v>
      </c>
      <c r="D36" s="214">
        <v>46.994999999999997</v>
      </c>
      <c r="E36" s="214">
        <v>40.674999999999997</v>
      </c>
      <c r="F36" s="214">
        <v>41.058</v>
      </c>
      <c r="G36" s="214">
        <v>46.901000000000003</v>
      </c>
      <c r="H36" s="214">
        <v>55.308</v>
      </c>
      <c r="I36" s="214">
        <v>59.920999999999999</v>
      </c>
      <c r="J36" s="214">
        <v>65.364999999999995</v>
      </c>
      <c r="K36" s="214">
        <v>68.099000000000004</v>
      </c>
      <c r="L36" s="214">
        <v>62.526000000000003</v>
      </c>
      <c r="M36" s="214">
        <v>56.088000000000001</v>
      </c>
      <c r="N36" s="214">
        <v>45.076999999999998</v>
      </c>
      <c r="O36" s="214">
        <v>31.544</v>
      </c>
      <c r="P36" s="214">
        <v>28.213999999999999</v>
      </c>
      <c r="Q36" s="214">
        <v>28.806999999999999</v>
      </c>
      <c r="R36" s="214">
        <v>34.811999999999998</v>
      </c>
      <c r="S36" s="214">
        <v>47.222000000000001</v>
      </c>
      <c r="T36" s="214">
        <v>57.899000000000001</v>
      </c>
      <c r="U36" s="214">
        <v>67.863</v>
      </c>
      <c r="V36" s="214">
        <v>77.239000000000004</v>
      </c>
      <c r="W36" s="214">
        <v>81.408000000000001</v>
      </c>
      <c r="X36" s="214">
        <v>81.543999999999997</v>
      </c>
      <c r="Y36" s="214">
        <v>80.706000000000003</v>
      </c>
      <c r="Z36" s="214">
        <v>77.945999999999998</v>
      </c>
      <c r="AA36" s="214">
        <v>68.328000000000003</v>
      </c>
      <c r="AB36" s="214">
        <v>55.893999999999998</v>
      </c>
      <c r="AC36" s="214">
        <v>59.232999999999997</v>
      </c>
      <c r="AD36" s="214">
        <v>67.513999999999996</v>
      </c>
      <c r="AE36" s="214">
        <v>78.296000000000006</v>
      </c>
      <c r="AF36" s="214">
        <v>84.75</v>
      </c>
      <c r="AG36" s="214">
        <v>91.007000000000005</v>
      </c>
      <c r="AH36" s="214">
        <v>97.57</v>
      </c>
      <c r="AI36" s="214">
        <v>100.19</v>
      </c>
      <c r="AJ36" s="214">
        <v>104.54600000000001</v>
      </c>
      <c r="AK36" s="214">
        <v>104.40600000000001</v>
      </c>
      <c r="AL36" s="214">
        <v>96.247</v>
      </c>
      <c r="AM36" s="214">
        <v>78.414000000000001</v>
      </c>
      <c r="AN36" s="214">
        <v>64.796999999999997</v>
      </c>
      <c r="AO36" s="214">
        <v>66.378</v>
      </c>
      <c r="AP36" s="214">
        <v>73.861000000000004</v>
      </c>
      <c r="AQ36" s="214">
        <v>76.605000000000004</v>
      </c>
      <c r="AR36" s="214">
        <v>85.179000000000002</v>
      </c>
      <c r="AS36" s="214">
        <v>90.602000000000004</v>
      </c>
      <c r="AT36" s="214">
        <v>98.822999999999993</v>
      </c>
      <c r="AU36" s="214">
        <v>103.828</v>
      </c>
      <c r="AV36" s="214">
        <v>102.093</v>
      </c>
      <c r="AW36" s="214">
        <v>100.90900000000001</v>
      </c>
      <c r="AX36" s="214">
        <v>84.096000000000004</v>
      </c>
      <c r="AY36" s="214">
        <v>59.442</v>
      </c>
      <c r="AZ36" s="214">
        <v>48.828000000000003</v>
      </c>
      <c r="BA36" s="214">
        <v>45.178839947</v>
      </c>
      <c r="BB36" s="355">
        <v>50.156930000000003</v>
      </c>
      <c r="BC36" s="355">
        <v>57.626860000000001</v>
      </c>
      <c r="BD36" s="355">
        <v>65.791839999999993</v>
      </c>
      <c r="BE36" s="355">
        <v>72.672240000000002</v>
      </c>
      <c r="BF36" s="355">
        <v>78.473010000000002</v>
      </c>
      <c r="BG36" s="355">
        <v>82.474760000000003</v>
      </c>
      <c r="BH36" s="355">
        <v>82.390659999999997</v>
      </c>
      <c r="BI36" s="355">
        <v>80.235590000000002</v>
      </c>
      <c r="BJ36" s="355">
        <v>70.260499999999993</v>
      </c>
      <c r="BK36" s="355">
        <v>54.441870000000002</v>
      </c>
      <c r="BL36" s="355">
        <v>45.147840000000002</v>
      </c>
      <c r="BM36" s="355">
        <v>45.656359999999999</v>
      </c>
      <c r="BN36" s="355">
        <v>51.195030000000003</v>
      </c>
      <c r="BO36" s="355">
        <v>59.104480000000002</v>
      </c>
      <c r="BP36" s="355">
        <v>67.158900000000003</v>
      </c>
      <c r="BQ36" s="355">
        <v>74.857870000000005</v>
      </c>
      <c r="BR36" s="355">
        <v>81.632499999999993</v>
      </c>
      <c r="BS36" s="355">
        <v>85.111739999999998</v>
      </c>
      <c r="BT36" s="355">
        <v>85.285269999999997</v>
      </c>
      <c r="BU36" s="355">
        <v>82.987499999999997</v>
      </c>
      <c r="BV36" s="355">
        <v>73.465299999999999</v>
      </c>
    </row>
    <row r="37" spans="1:74" x14ac:dyDescent="0.2">
      <c r="A37" s="640" t="s">
        <v>1222</v>
      </c>
      <c r="B37" s="641" t="s">
        <v>1209</v>
      </c>
      <c r="C37" s="214">
        <v>31.102</v>
      </c>
      <c r="D37" s="214">
        <v>26.875</v>
      </c>
      <c r="E37" s="214">
        <v>27.943000000000001</v>
      </c>
      <c r="F37" s="214">
        <v>35.119</v>
      </c>
      <c r="G37" s="214">
        <v>44.92</v>
      </c>
      <c r="H37" s="214">
        <v>52.84</v>
      </c>
      <c r="I37" s="214">
        <v>60.1</v>
      </c>
      <c r="J37" s="214">
        <v>68.088999999999999</v>
      </c>
      <c r="K37" s="214">
        <v>69.594999999999999</v>
      </c>
      <c r="L37" s="214">
        <v>62.18</v>
      </c>
      <c r="M37" s="214">
        <v>49.973999999999997</v>
      </c>
      <c r="N37" s="214">
        <v>38.058999999999997</v>
      </c>
      <c r="O37" s="214">
        <v>28.135000000000002</v>
      </c>
      <c r="P37" s="214">
        <v>24.370999999999999</v>
      </c>
      <c r="Q37" s="214">
        <v>26.306999999999999</v>
      </c>
      <c r="R37" s="214">
        <v>33.110999999999997</v>
      </c>
      <c r="S37" s="214">
        <v>42.067</v>
      </c>
      <c r="T37" s="214">
        <v>52.347000000000001</v>
      </c>
      <c r="U37" s="214">
        <v>62.920999999999999</v>
      </c>
      <c r="V37" s="214">
        <v>71.977000000000004</v>
      </c>
      <c r="W37" s="214">
        <v>72.403000000000006</v>
      </c>
      <c r="X37" s="214">
        <v>66.212999999999994</v>
      </c>
      <c r="Y37" s="214">
        <v>54.15</v>
      </c>
      <c r="Z37" s="214">
        <v>41.947000000000003</v>
      </c>
      <c r="AA37" s="214">
        <v>33.048999999999999</v>
      </c>
      <c r="AB37" s="214">
        <v>29.367000000000001</v>
      </c>
      <c r="AC37" s="214">
        <v>32.478000000000002</v>
      </c>
      <c r="AD37" s="214">
        <v>41.503999999999998</v>
      </c>
      <c r="AE37" s="214">
        <v>50.624000000000002</v>
      </c>
      <c r="AF37" s="214">
        <v>59.155000000000001</v>
      </c>
      <c r="AG37" s="214">
        <v>66.296999999999997</v>
      </c>
      <c r="AH37" s="214">
        <v>74.212999999999994</v>
      </c>
      <c r="AI37" s="214">
        <v>76.301000000000002</v>
      </c>
      <c r="AJ37" s="214">
        <v>70.325000000000003</v>
      </c>
      <c r="AK37" s="214">
        <v>58.11</v>
      </c>
      <c r="AL37" s="214">
        <v>45.962000000000003</v>
      </c>
      <c r="AM37" s="214">
        <v>33.597999999999999</v>
      </c>
      <c r="AN37" s="214">
        <v>29.652000000000001</v>
      </c>
      <c r="AO37" s="214">
        <v>32.39</v>
      </c>
      <c r="AP37" s="214">
        <v>37.058999999999997</v>
      </c>
      <c r="AQ37" s="214">
        <v>44.975999999999999</v>
      </c>
      <c r="AR37" s="214">
        <v>54.101999999999997</v>
      </c>
      <c r="AS37" s="214">
        <v>64.656999999999996</v>
      </c>
      <c r="AT37" s="214">
        <v>75.882000000000005</v>
      </c>
      <c r="AU37" s="214">
        <v>73.350999999999999</v>
      </c>
      <c r="AV37" s="214">
        <v>65.48</v>
      </c>
      <c r="AW37" s="214">
        <v>52.726999999999997</v>
      </c>
      <c r="AX37" s="214">
        <v>40.332999999999998</v>
      </c>
      <c r="AY37" s="214">
        <v>32.985999999999997</v>
      </c>
      <c r="AZ37" s="214">
        <v>30.527742857</v>
      </c>
      <c r="BA37" s="214">
        <v>33.628113659999997</v>
      </c>
      <c r="BB37" s="355">
        <v>40.885570000000001</v>
      </c>
      <c r="BC37" s="355">
        <v>49.5289</v>
      </c>
      <c r="BD37" s="355">
        <v>57.796379999999999</v>
      </c>
      <c r="BE37" s="355">
        <v>65.966899999999995</v>
      </c>
      <c r="BF37" s="355">
        <v>73.805999999999997</v>
      </c>
      <c r="BG37" s="355">
        <v>74.386759999999995</v>
      </c>
      <c r="BH37" s="355">
        <v>68.420230000000004</v>
      </c>
      <c r="BI37" s="355">
        <v>57.382570000000001</v>
      </c>
      <c r="BJ37" s="355">
        <v>46.569020000000002</v>
      </c>
      <c r="BK37" s="355">
        <v>37.609540000000003</v>
      </c>
      <c r="BL37" s="355">
        <v>34.366729999999997</v>
      </c>
      <c r="BM37" s="355">
        <v>37.199629999999999</v>
      </c>
      <c r="BN37" s="355">
        <v>44.501559999999998</v>
      </c>
      <c r="BO37" s="355">
        <v>53.451360000000001</v>
      </c>
      <c r="BP37" s="355">
        <v>61.943280000000001</v>
      </c>
      <c r="BQ37" s="355">
        <v>70.288979999999995</v>
      </c>
      <c r="BR37" s="355">
        <v>78.736660000000001</v>
      </c>
      <c r="BS37" s="355">
        <v>79.213329999999999</v>
      </c>
      <c r="BT37" s="355">
        <v>73.383030000000005</v>
      </c>
      <c r="BU37" s="355">
        <v>62.413899999999998</v>
      </c>
      <c r="BV37" s="355">
        <v>51.733280000000001</v>
      </c>
    </row>
    <row r="38" spans="1:74" x14ac:dyDescent="0.2">
      <c r="A38" s="640" t="s">
        <v>967</v>
      </c>
      <c r="B38" s="641" t="s">
        <v>1210</v>
      </c>
      <c r="C38" s="214">
        <v>13.709</v>
      </c>
      <c r="D38" s="214">
        <v>13.778</v>
      </c>
      <c r="E38" s="214">
        <v>13.045999999999999</v>
      </c>
      <c r="F38" s="214">
        <v>14.324</v>
      </c>
      <c r="G38" s="214">
        <v>15.89</v>
      </c>
      <c r="H38" s="214">
        <v>17.225000000000001</v>
      </c>
      <c r="I38" s="214">
        <v>19.001000000000001</v>
      </c>
      <c r="J38" s="214">
        <v>18.832999999999998</v>
      </c>
      <c r="K38" s="214">
        <v>18.355</v>
      </c>
      <c r="L38" s="214">
        <v>17.646000000000001</v>
      </c>
      <c r="M38" s="214">
        <v>18.094999999999999</v>
      </c>
      <c r="N38" s="214">
        <v>14.471</v>
      </c>
      <c r="O38" s="214">
        <v>13.792</v>
      </c>
      <c r="P38" s="214">
        <v>13.257</v>
      </c>
      <c r="Q38" s="214">
        <v>13.984999999999999</v>
      </c>
      <c r="R38" s="214">
        <v>15.433</v>
      </c>
      <c r="S38" s="214">
        <v>16.707999999999998</v>
      </c>
      <c r="T38" s="214">
        <v>15.77</v>
      </c>
      <c r="U38" s="214">
        <v>17.657</v>
      </c>
      <c r="V38" s="214">
        <v>19.440999999999999</v>
      </c>
      <c r="W38" s="214">
        <v>20.387</v>
      </c>
      <c r="X38" s="214">
        <v>21.152999999999999</v>
      </c>
      <c r="Y38" s="214">
        <v>21.283000000000001</v>
      </c>
      <c r="Z38" s="214">
        <v>20.608000000000001</v>
      </c>
      <c r="AA38" s="214">
        <v>20.603999999999999</v>
      </c>
      <c r="AB38" s="214">
        <v>18.888999999999999</v>
      </c>
      <c r="AC38" s="214">
        <v>17.219000000000001</v>
      </c>
      <c r="AD38" s="214">
        <v>18.190999999999999</v>
      </c>
      <c r="AE38" s="214">
        <v>19.492000000000001</v>
      </c>
      <c r="AF38" s="214">
        <v>20.492000000000001</v>
      </c>
      <c r="AG38" s="214">
        <v>20.99</v>
      </c>
      <c r="AH38" s="214">
        <v>19.440999999999999</v>
      </c>
      <c r="AI38" s="214">
        <v>18.901</v>
      </c>
      <c r="AJ38" s="214">
        <v>18.82</v>
      </c>
      <c r="AK38" s="214">
        <v>20.151</v>
      </c>
      <c r="AL38" s="214">
        <v>20.515999999999998</v>
      </c>
      <c r="AM38" s="214">
        <v>19.657</v>
      </c>
      <c r="AN38" s="214">
        <v>20.579000000000001</v>
      </c>
      <c r="AO38" s="214">
        <v>20.401</v>
      </c>
      <c r="AP38" s="214">
        <v>20.248000000000001</v>
      </c>
      <c r="AQ38" s="214">
        <v>20.552</v>
      </c>
      <c r="AR38" s="214">
        <v>20.934999999999999</v>
      </c>
      <c r="AS38" s="214">
        <v>21.95</v>
      </c>
      <c r="AT38" s="214">
        <v>24.338000000000001</v>
      </c>
      <c r="AU38" s="214">
        <v>24.856000000000002</v>
      </c>
      <c r="AV38" s="214">
        <v>25.123999999999999</v>
      </c>
      <c r="AW38" s="214">
        <v>25.783999999999999</v>
      </c>
      <c r="AX38" s="214">
        <v>25.032</v>
      </c>
      <c r="AY38" s="214">
        <v>24.547000000000001</v>
      </c>
      <c r="AZ38" s="214">
        <v>23.082519999999999</v>
      </c>
      <c r="BA38" s="214">
        <v>22.082920000000001</v>
      </c>
      <c r="BB38" s="355">
        <v>22.119720000000001</v>
      </c>
      <c r="BC38" s="355">
        <v>22.758379999999999</v>
      </c>
      <c r="BD38" s="355">
        <v>23.07602</v>
      </c>
      <c r="BE38" s="355">
        <v>23.77261</v>
      </c>
      <c r="BF38" s="355">
        <v>23.825420000000001</v>
      </c>
      <c r="BG38" s="355">
        <v>23.108059999999998</v>
      </c>
      <c r="BH38" s="355">
        <v>22.238379999999999</v>
      </c>
      <c r="BI38" s="355">
        <v>21.998290000000001</v>
      </c>
      <c r="BJ38" s="355">
        <v>21.721609999999998</v>
      </c>
      <c r="BK38" s="355">
        <v>21.628640000000001</v>
      </c>
      <c r="BL38" s="355">
        <v>20.632739999999998</v>
      </c>
      <c r="BM38" s="355">
        <v>20.361470000000001</v>
      </c>
      <c r="BN38" s="355">
        <v>20.64142</v>
      </c>
      <c r="BO38" s="355">
        <v>21.460149999999999</v>
      </c>
      <c r="BP38" s="355">
        <v>22.05406</v>
      </c>
      <c r="BQ38" s="355">
        <v>23.159590000000001</v>
      </c>
      <c r="BR38" s="355">
        <v>23.509630000000001</v>
      </c>
      <c r="BS38" s="355">
        <v>23.049659999999999</v>
      </c>
      <c r="BT38" s="355">
        <v>22.685169999999999</v>
      </c>
      <c r="BU38" s="355">
        <v>23.000499999999999</v>
      </c>
      <c r="BV38" s="355">
        <v>22.719470000000001</v>
      </c>
    </row>
    <row r="39" spans="1:74" x14ac:dyDescent="0.2">
      <c r="A39" s="640"/>
      <c r="C39" s="644"/>
      <c r="D39" s="644"/>
      <c r="E39" s="644"/>
      <c r="F39" s="644"/>
      <c r="G39" s="644"/>
      <c r="H39" s="644"/>
      <c r="I39" s="644"/>
      <c r="J39" s="644"/>
      <c r="K39" s="644"/>
      <c r="L39" s="644"/>
      <c r="M39" s="644"/>
      <c r="N39" s="644"/>
      <c r="O39" s="644"/>
      <c r="P39" s="644"/>
      <c r="Q39" s="644"/>
      <c r="R39" s="644"/>
      <c r="S39" s="644"/>
      <c r="T39" s="644"/>
      <c r="U39" s="644"/>
      <c r="V39" s="644"/>
      <c r="W39" s="644"/>
      <c r="X39" s="644"/>
      <c r="Y39" s="644"/>
      <c r="Z39" s="644"/>
      <c r="AA39" s="644"/>
      <c r="AB39" s="644"/>
      <c r="AC39" s="644"/>
      <c r="AD39" s="644"/>
      <c r="AE39" s="644"/>
      <c r="AF39" s="644"/>
      <c r="AG39" s="644"/>
      <c r="AH39" s="644"/>
      <c r="AI39" s="644"/>
      <c r="AJ39" s="644"/>
      <c r="AK39" s="644"/>
      <c r="AL39" s="644"/>
      <c r="AM39" s="644"/>
      <c r="AN39" s="644"/>
      <c r="AO39" s="644"/>
      <c r="AP39" s="644"/>
      <c r="AQ39" s="644"/>
      <c r="AR39" s="644"/>
      <c r="AS39" s="644"/>
      <c r="AT39" s="644"/>
      <c r="AU39" s="644"/>
      <c r="AV39" s="644"/>
      <c r="AW39" s="644"/>
      <c r="AX39" s="644"/>
      <c r="AY39" s="760"/>
      <c r="AZ39" s="760"/>
      <c r="BA39" s="760"/>
      <c r="BB39" s="645"/>
      <c r="BC39" s="645"/>
      <c r="BD39" s="645"/>
      <c r="BE39" s="645"/>
      <c r="BF39" s="645"/>
      <c r="BG39" s="645"/>
      <c r="BH39" s="645"/>
      <c r="BI39" s="645"/>
      <c r="BJ39" s="645"/>
      <c r="BK39" s="645"/>
      <c r="BL39" s="645"/>
      <c r="BM39" s="645"/>
      <c r="BN39" s="645"/>
      <c r="BO39" s="645"/>
      <c r="BP39" s="645"/>
      <c r="BQ39" s="645"/>
      <c r="BR39" s="645"/>
      <c r="BS39" s="645"/>
      <c r="BT39" s="645"/>
      <c r="BU39" s="645"/>
      <c r="BV39" s="645"/>
    </row>
    <row r="40" spans="1:74" ht="11.1" customHeight="1" x14ac:dyDescent="0.2">
      <c r="A40" s="57"/>
      <c r="B40" s="155" t="s">
        <v>731</v>
      </c>
      <c r="C40" s="642"/>
      <c r="D40" s="642"/>
      <c r="E40" s="642"/>
      <c r="F40" s="642"/>
      <c r="G40" s="642"/>
      <c r="H40" s="642"/>
      <c r="I40" s="642"/>
      <c r="J40" s="642"/>
      <c r="K40" s="642"/>
      <c r="L40" s="642"/>
      <c r="M40" s="642"/>
      <c r="N40" s="642"/>
      <c r="O40" s="642"/>
      <c r="P40" s="642"/>
      <c r="Q40" s="642"/>
      <c r="R40" s="642"/>
      <c r="S40" s="642"/>
      <c r="T40" s="642"/>
      <c r="U40" s="642"/>
      <c r="V40" s="642"/>
      <c r="W40" s="642"/>
      <c r="X40" s="642"/>
      <c r="Y40" s="642"/>
      <c r="Z40" s="642"/>
      <c r="AA40" s="642"/>
      <c r="AB40" s="642"/>
      <c r="AC40" s="642"/>
      <c r="AD40" s="642"/>
      <c r="AE40" s="642"/>
      <c r="AF40" s="642"/>
      <c r="AG40" s="642"/>
      <c r="AH40" s="642"/>
      <c r="AI40" s="642"/>
      <c r="AJ40" s="642"/>
      <c r="AK40" s="642"/>
      <c r="AL40" s="642"/>
      <c r="AM40" s="642"/>
      <c r="AN40" s="642"/>
      <c r="AO40" s="642"/>
      <c r="AP40" s="642"/>
      <c r="AQ40" s="642"/>
      <c r="AR40" s="642"/>
      <c r="AS40" s="642"/>
      <c r="AT40" s="642"/>
      <c r="AU40" s="642"/>
      <c r="AV40" s="642"/>
      <c r="AW40" s="642"/>
      <c r="AX40" s="642"/>
      <c r="AY40" s="642"/>
      <c r="AZ40" s="642"/>
      <c r="BA40" s="642"/>
      <c r="BB40" s="643"/>
      <c r="BC40" s="643"/>
      <c r="BD40" s="643"/>
      <c r="BE40" s="643"/>
      <c r="BF40" s="643"/>
      <c r="BG40" s="643"/>
      <c r="BH40" s="643"/>
      <c r="BI40" s="643"/>
      <c r="BJ40" s="643"/>
      <c r="BK40" s="643"/>
      <c r="BL40" s="643"/>
      <c r="BM40" s="643"/>
      <c r="BN40" s="643"/>
      <c r="BO40" s="643"/>
      <c r="BP40" s="643"/>
      <c r="BQ40" s="643"/>
      <c r="BR40" s="643"/>
      <c r="BS40" s="643"/>
      <c r="BT40" s="643"/>
      <c r="BU40" s="643"/>
      <c r="BV40" s="643"/>
    </row>
    <row r="41" spans="1:74" ht="11.1" customHeight="1" x14ac:dyDescent="0.2">
      <c r="A41" s="61" t="s">
        <v>661</v>
      </c>
      <c r="B41" s="179" t="s">
        <v>558</v>
      </c>
      <c r="C41" s="214">
        <v>14.567225000000001</v>
      </c>
      <c r="D41" s="214">
        <v>14.230357</v>
      </c>
      <c r="E41" s="214">
        <v>14.702612</v>
      </c>
      <c r="F41" s="214">
        <v>14.864433</v>
      </c>
      <c r="G41" s="214">
        <v>15.304838</v>
      </c>
      <c r="H41" s="214">
        <v>15.833033</v>
      </c>
      <c r="I41" s="214">
        <v>16.041677</v>
      </c>
      <c r="J41" s="214">
        <v>15.793193</v>
      </c>
      <c r="K41" s="214">
        <v>15.6358</v>
      </c>
      <c r="L41" s="214">
        <v>14.991129000000001</v>
      </c>
      <c r="M41" s="214">
        <v>15.632966</v>
      </c>
      <c r="N41" s="214">
        <v>16.069289999999999</v>
      </c>
      <c r="O41" s="214">
        <v>15.311064</v>
      </c>
      <c r="P41" s="214">
        <v>15.127571</v>
      </c>
      <c r="Q41" s="214">
        <v>15.115741</v>
      </c>
      <c r="R41" s="214">
        <v>15.864133000000001</v>
      </c>
      <c r="S41" s="214">
        <v>15.945548</v>
      </c>
      <c r="T41" s="214">
        <v>15.817299999999999</v>
      </c>
      <c r="U41" s="214">
        <v>16.534451000000001</v>
      </c>
      <c r="V41" s="214">
        <v>16.460353999999999</v>
      </c>
      <c r="W41" s="214">
        <v>16.073499999999999</v>
      </c>
      <c r="X41" s="214">
        <v>15.361032</v>
      </c>
      <c r="Y41" s="214">
        <v>16.043433</v>
      </c>
      <c r="Z41" s="214">
        <v>16.469031999999999</v>
      </c>
      <c r="AA41" s="214">
        <v>15.456129000000001</v>
      </c>
      <c r="AB41" s="214">
        <v>15.341571</v>
      </c>
      <c r="AC41" s="214">
        <v>15.64</v>
      </c>
      <c r="AD41" s="214">
        <v>16.2728</v>
      </c>
      <c r="AE41" s="214">
        <v>16.401612</v>
      </c>
      <c r="AF41" s="214">
        <v>16.701132999999999</v>
      </c>
      <c r="AG41" s="214">
        <v>16.878644999999999</v>
      </c>
      <c r="AH41" s="214">
        <v>16.700225</v>
      </c>
      <c r="AI41" s="214">
        <v>16.1676</v>
      </c>
      <c r="AJ41" s="214">
        <v>15.439871</v>
      </c>
      <c r="AK41" s="214">
        <v>16.458033</v>
      </c>
      <c r="AL41" s="214">
        <v>16.741548000000002</v>
      </c>
      <c r="AM41" s="214">
        <v>15.993741999999999</v>
      </c>
      <c r="AN41" s="214">
        <v>15.883759</v>
      </c>
      <c r="AO41" s="214">
        <v>16.105</v>
      </c>
      <c r="AP41" s="214">
        <v>15.941800000000001</v>
      </c>
      <c r="AQ41" s="214">
        <v>16.275773999999998</v>
      </c>
      <c r="AR41" s="214">
        <v>16.431999999999999</v>
      </c>
      <c r="AS41" s="214">
        <v>16.640193</v>
      </c>
      <c r="AT41" s="214">
        <v>16.592386999999999</v>
      </c>
      <c r="AU41" s="214">
        <v>16.356200000000001</v>
      </c>
      <c r="AV41" s="214">
        <v>15.454355</v>
      </c>
      <c r="AW41" s="214">
        <v>16.218699999999998</v>
      </c>
      <c r="AX41" s="214">
        <v>16.513677000000001</v>
      </c>
      <c r="AY41" s="214">
        <v>16.129452000000001</v>
      </c>
      <c r="AZ41" s="214">
        <v>15.449892857</v>
      </c>
      <c r="BA41" s="214">
        <v>15.947493226000001</v>
      </c>
      <c r="BB41" s="355">
        <v>16.139130000000002</v>
      </c>
      <c r="BC41" s="355">
        <v>16.175689999999999</v>
      </c>
      <c r="BD41" s="355">
        <v>16.41431</v>
      </c>
      <c r="BE41" s="355">
        <v>16.61824</v>
      </c>
      <c r="BF41" s="355">
        <v>16.421749999999999</v>
      </c>
      <c r="BG41" s="355">
        <v>16.240819999999999</v>
      </c>
      <c r="BH41" s="355">
        <v>15.4633</v>
      </c>
      <c r="BI41" s="355">
        <v>16.26999</v>
      </c>
      <c r="BJ41" s="355">
        <v>16.379100000000001</v>
      </c>
      <c r="BK41" s="355">
        <v>15.473979999999999</v>
      </c>
      <c r="BL41" s="355">
        <v>15.461370000000001</v>
      </c>
      <c r="BM41" s="355">
        <v>15.82686</v>
      </c>
      <c r="BN41" s="355">
        <v>15.932589999999999</v>
      </c>
      <c r="BO41" s="355">
        <v>16.240320000000001</v>
      </c>
      <c r="BP41" s="355">
        <v>16.484290000000001</v>
      </c>
      <c r="BQ41" s="355">
        <v>16.644100000000002</v>
      </c>
      <c r="BR41" s="355">
        <v>16.632850000000001</v>
      </c>
      <c r="BS41" s="355">
        <v>16.303629999999998</v>
      </c>
      <c r="BT41" s="355">
        <v>15.63344</v>
      </c>
      <c r="BU41" s="355">
        <v>16.263390000000001</v>
      </c>
      <c r="BV41" s="355">
        <v>16.55303</v>
      </c>
    </row>
    <row r="42" spans="1:74" ht="11.1" customHeight="1" x14ac:dyDescent="0.2">
      <c r="A42" s="640" t="s">
        <v>1236</v>
      </c>
      <c r="B42" s="641" t="s">
        <v>1229</v>
      </c>
      <c r="C42" s="214">
        <v>0.54328900000000002</v>
      </c>
      <c r="D42" s="214">
        <v>0.50632100000000002</v>
      </c>
      <c r="E42" s="214">
        <v>0.49028899999999997</v>
      </c>
      <c r="F42" s="214">
        <v>0.429232</v>
      </c>
      <c r="G42" s="214">
        <v>0.37948300000000001</v>
      </c>
      <c r="H42" s="214">
        <v>0.42570000000000002</v>
      </c>
      <c r="I42" s="214">
        <v>0.426676</v>
      </c>
      <c r="J42" s="214">
        <v>0.44386999999999999</v>
      </c>
      <c r="K42" s="214">
        <v>0.56043299999999996</v>
      </c>
      <c r="L42" s="214">
        <v>0.56683799999999995</v>
      </c>
      <c r="M42" s="214">
        <v>0.59526599999999996</v>
      </c>
      <c r="N42" s="214">
        <v>0.58877400000000002</v>
      </c>
      <c r="O42" s="214">
        <v>0.52396699999999996</v>
      </c>
      <c r="P42" s="214">
        <v>0.53085599999999999</v>
      </c>
      <c r="Q42" s="214">
        <v>0.49490200000000001</v>
      </c>
      <c r="R42" s="214">
        <v>0.43256600000000001</v>
      </c>
      <c r="S42" s="214">
        <v>0.43212800000000001</v>
      </c>
      <c r="T42" s="214">
        <v>0.43076599999999998</v>
      </c>
      <c r="U42" s="214">
        <v>0.41367700000000002</v>
      </c>
      <c r="V42" s="214">
        <v>0.42438700000000001</v>
      </c>
      <c r="W42" s="214">
        <v>0.54323299999999997</v>
      </c>
      <c r="X42" s="214">
        <v>0.59357899999999997</v>
      </c>
      <c r="Y42" s="214">
        <v>0.65823200000000004</v>
      </c>
      <c r="Z42" s="214">
        <v>0.65906299999999995</v>
      </c>
      <c r="AA42" s="214">
        <v>0.58838699999999999</v>
      </c>
      <c r="AB42" s="214">
        <v>0.54471400000000003</v>
      </c>
      <c r="AC42" s="214">
        <v>0.49364400000000003</v>
      </c>
      <c r="AD42" s="214">
        <v>0.40643299999999999</v>
      </c>
      <c r="AE42" s="214">
        <v>0.39341900000000002</v>
      </c>
      <c r="AF42" s="214">
        <v>0.41839900000000002</v>
      </c>
      <c r="AG42" s="214">
        <v>0.43196699999999999</v>
      </c>
      <c r="AH42" s="214">
        <v>0.44887100000000002</v>
      </c>
      <c r="AI42" s="214">
        <v>0.54569999999999996</v>
      </c>
      <c r="AJ42" s="214">
        <v>0.60025799999999996</v>
      </c>
      <c r="AK42" s="214">
        <v>0.68343299999999996</v>
      </c>
      <c r="AL42" s="214">
        <v>0.64935500000000002</v>
      </c>
      <c r="AM42" s="214">
        <v>0.66829099999999997</v>
      </c>
      <c r="AN42" s="214">
        <v>0.56741399999999997</v>
      </c>
      <c r="AO42" s="214">
        <v>0.48712899999999998</v>
      </c>
      <c r="AP42" s="214">
        <v>0.449633</v>
      </c>
      <c r="AQ42" s="214">
        <v>0.425678</v>
      </c>
      <c r="AR42" s="214">
        <v>0.42973299999999998</v>
      </c>
      <c r="AS42" s="214">
        <v>0.42254799999999998</v>
      </c>
      <c r="AT42" s="214">
        <v>0.42280699999999999</v>
      </c>
      <c r="AU42" s="214">
        <v>0.54469999999999996</v>
      </c>
      <c r="AV42" s="214">
        <v>0.62980599999999998</v>
      </c>
      <c r="AW42" s="214">
        <v>0.69483300000000003</v>
      </c>
      <c r="AX42" s="214">
        <v>0.66909700000000005</v>
      </c>
      <c r="AY42" s="214">
        <v>0.64971000000000001</v>
      </c>
      <c r="AZ42" s="214">
        <v>0.55597799999999997</v>
      </c>
      <c r="BA42" s="214">
        <v>0.484983</v>
      </c>
      <c r="BB42" s="355">
        <v>0.45722400000000002</v>
      </c>
      <c r="BC42" s="355">
        <v>0.42718790000000001</v>
      </c>
      <c r="BD42" s="355">
        <v>0.43523329999999999</v>
      </c>
      <c r="BE42" s="355">
        <v>0.4357974</v>
      </c>
      <c r="BF42" s="355">
        <v>0.44344329999999998</v>
      </c>
      <c r="BG42" s="355">
        <v>0.5371764</v>
      </c>
      <c r="BH42" s="355">
        <v>0.59936409999999996</v>
      </c>
      <c r="BI42" s="355">
        <v>0.63238269999999996</v>
      </c>
      <c r="BJ42" s="355">
        <v>0.64373049999999998</v>
      </c>
      <c r="BK42" s="355">
        <v>0.60276819999999998</v>
      </c>
      <c r="BL42" s="355">
        <v>0.56769029999999998</v>
      </c>
      <c r="BM42" s="355">
        <v>0.49541960000000002</v>
      </c>
      <c r="BN42" s="355">
        <v>0.46191450000000001</v>
      </c>
      <c r="BO42" s="355">
        <v>0.43204409999999999</v>
      </c>
      <c r="BP42" s="355">
        <v>0.44011410000000001</v>
      </c>
      <c r="BQ42" s="355">
        <v>0.43826680000000001</v>
      </c>
      <c r="BR42" s="355">
        <v>0.44826700000000003</v>
      </c>
      <c r="BS42" s="355">
        <v>0.53987249999999998</v>
      </c>
      <c r="BT42" s="355">
        <v>0.61454750000000002</v>
      </c>
      <c r="BU42" s="355">
        <v>0.66425970000000001</v>
      </c>
      <c r="BV42" s="355">
        <v>0.64920750000000005</v>
      </c>
    </row>
    <row r="43" spans="1:74" ht="11.1" customHeight="1" x14ac:dyDescent="0.2">
      <c r="A43" s="61" t="s">
        <v>1122</v>
      </c>
      <c r="B43" s="179" t="s">
        <v>559</v>
      </c>
      <c r="C43" s="214">
        <v>0.98</v>
      </c>
      <c r="D43" s="214">
        <v>1.0441780000000001</v>
      </c>
      <c r="E43" s="214">
        <v>1.075774</v>
      </c>
      <c r="F43" s="214">
        <v>1.093566</v>
      </c>
      <c r="G43" s="214">
        <v>1.1223540000000001</v>
      </c>
      <c r="H43" s="214">
        <v>1.1376999999999999</v>
      </c>
      <c r="I43" s="214">
        <v>1.1490959999999999</v>
      </c>
      <c r="J43" s="214">
        <v>1.1790959999999999</v>
      </c>
      <c r="K43" s="214">
        <v>1.1344000000000001</v>
      </c>
      <c r="L43" s="214">
        <v>1.145322</v>
      </c>
      <c r="M43" s="214">
        <v>1.1496</v>
      </c>
      <c r="N43" s="214">
        <v>1.141742</v>
      </c>
      <c r="O43" s="214">
        <v>1.067677</v>
      </c>
      <c r="P43" s="214">
        <v>1.0858209999999999</v>
      </c>
      <c r="Q43" s="214">
        <v>1.118096</v>
      </c>
      <c r="R43" s="214">
        <v>1.1534329999999999</v>
      </c>
      <c r="S43" s="214">
        <v>1.1652579999999999</v>
      </c>
      <c r="T43" s="214">
        <v>1.169233</v>
      </c>
      <c r="U43" s="214">
        <v>1.172032</v>
      </c>
      <c r="V43" s="214">
        <v>1.1677090000000001</v>
      </c>
      <c r="W43" s="214">
        <v>1.1371659999999999</v>
      </c>
      <c r="X43" s="214">
        <v>1.138774</v>
      </c>
      <c r="Y43" s="214">
        <v>1.1353</v>
      </c>
      <c r="Z43" s="214">
        <v>1.1526449999999999</v>
      </c>
      <c r="AA43" s="214">
        <v>1.095548</v>
      </c>
      <c r="AB43" s="214">
        <v>1.1223920000000001</v>
      </c>
      <c r="AC43" s="214">
        <v>1.1412580000000001</v>
      </c>
      <c r="AD43" s="214">
        <v>1.1693659999999999</v>
      </c>
      <c r="AE43" s="214">
        <v>1.171</v>
      </c>
      <c r="AF43" s="214">
        <v>1.2038329999999999</v>
      </c>
      <c r="AG43" s="214">
        <v>1.2157089999999999</v>
      </c>
      <c r="AH43" s="214">
        <v>1.1918059999999999</v>
      </c>
      <c r="AI43" s="214">
        <v>1.1834</v>
      </c>
      <c r="AJ43" s="214">
        <v>1.1786129999999999</v>
      </c>
      <c r="AK43" s="214">
        <v>1.1556999999999999</v>
      </c>
      <c r="AL43" s="214">
        <v>1.17</v>
      </c>
      <c r="AM43" s="214">
        <v>1.115032</v>
      </c>
      <c r="AN43" s="214">
        <v>1.1553100000000001</v>
      </c>
      <c r="AO43" s="214">
        <v>1.1692899999999999</v>
      </c>
      <c r="AP43" s="214">
        <v>1.198</v>
      </c>
      <c r="AQ43" s="214">
        <v>1.216323</v>
      </c>
      <c r="AR43" s="214">
        <v>1.2452669999999999</v>
      </c>
      <c r="AS43" s="214">
        <v>1.2293540000000001</v>
      </c>
      <c r="AT43" s="214">
        <v>1.247903</v>
      </c>
      <c r="AU43" s="214">
        <v>1.2144330000000001</v>
      </c>
      <c r="AV43" s="214">
        <v>1.1957420000000001</v>
      </c>
      <c r="AW43" s="214">
        <v>1.196733</v>
      </c>
      <c r="AX43" s="214">
        <v>1.1973229999999999</v>
      </c>
      <c r="AY43" s="214">
        <v>1.1088070000000001</v>
      </c>
      <c r="AZ43" s="214">
        <v>1.1316517428999999</v>
      </c>
      <c r="BA43" s="214">
        <v>1.1834303419000001</v>
      </c>
      <c r="BB43" s="355">
        <v>1.196477</v>
      </c>
      <c r="BC43" s="355">
        <v>1.226089</v>
      </c>
      <c r="BD43" s="355">
        <v>1.2586759999999999</v>
      </c>
      <c r="BE43" s="355">
        <v>1.2681530000000001</v>
      </c>
      <c r="BF43" s="355">
        <v>1.2791619999999999</v>
      </c>
      <c r="BG43" s="355">
        <v>1.252051</v>
      </c>
      <c r="BH43" s="355">
        <v>1.234219</v>
      </c>
      <c r="BI43" s="355">
        <v>1.251935</v>
      </c>
      <c r="BJ43" s="355">
        <v>1.2365710000000001</v>
      </c>
      <c r="BK43" s="355">
        <v>1.1531260000000001</v>
      </c>
      <c r="BL43" s="355">
        <v>1.1765030000000001</v>
      </c>
      <c r="BM43" s="355">
        <v>1.2046730000000001</v>
      </c>
      <c r="BN43" s="355">
        <v>1.2251780000000001</v>
      </c>
      <c r="BO43" s="355">
        <v>1.2453449999999999</v>
      </c>
      <c r="BP43" s="355">
        <v>1.2845219999999999</v>
      </c>
      <c r="BQ43" s="355">
        <v>1.2848250000000001</v>
      </c>
      <c r="BR43" s="355">
        <v>1.2881609999999999</v>
      </c>
      <c r="BS43" s="355">
        <v>1.2668379999999999</v>
      </c>
      <c r="BT43" s="355">
        <v>1.2505170000000001</v>
      </c>
      <c r="BU43" s="355">
        <v>1.2722180000000001</v>
      </c>
      <c r="BV43" s="355">
        <v>1.251336</v>
      </c>
    </row>
    <row r="44" spans="1:74" ht="11.1" customHeight="1" x14ac:dyDescent="0.2">
      <c r="A44" s="61" t="s">
        <v>974</v>
      </c>
      <c r="B44" s="641" t="s">
        <v>560</v>
      </c>
      <c r="C44" s="214">
        <v>0.415161</v>
      </c>
      <c r="D44" s="214">
        <v>0.52275000000000005</v>
      </c>
      <c r="E44" s="214">
        <v>0.47251599999999999</v>
      </c>
      <c r="F44" s="214">
        <v>0.530833</v>
      </c>
      <c r="G44" s="214">
        <v>0.79967699999999997</v>
      </c>
      <c r="H44" s="214">
        <v>0.63756599999999997</v>
      </c>
      <c r="I44" s="214">
        <v>0.68080600000000002</v>
      </c>
      <c r="J44" s="214">
        <v>0.76109599999999999</v>
      </c>
      <c r="K44" s="214">
        <v>0.564133</v>
      </c>
      <c r="L44" s="214">
        <v>0.48074099999999997</v>
      </c>
      <c r="M44" s="214">
        <v>0.31753300000000001</v>
      </c>
      <c r="N44" s="214">
        <v>0.39838699999999999</v>
      </c>
      <c r="O44" s="214">
        <v>0.17857999999999999</v>
      </c>
      <c r="P44" s="214">
        <v>0.129857</v>
      </c>
      <c r="Q44" s="214">
        <v>0.44748300000000002</v>
      </c>
      <c r="R44" s="214">
        <v>0.33133299999999999</v>
      </c>
      <c r="S44" s="214">
        <v>0.55432199999999998</v>
      </c>
      <c r="T44" s="214">
        <v>0.63506600000000002</v>
      </c>
      <c r="U44" s="214">
        <v>0.50125799999999998</v>
      </c>
      <c r="V44" s="214">
        <v>0.43154799999999999</v>
      </c>
      <c r="W44" s="214">
        <v>0.28860000000000002</v>
      </c>
      <c r="X44" s="214">
        <v>0.116032</v>
      </c>
      <c r="Y44" s="214">
        <v>0.50853300000000001</v>
      </c>
      <c r="Z44" s="214">
        <v>0.73009599999999997</v>
      </c>
      <c r="AA44" s="214">
        <v>0.21199999999999999</v>
      </c>
      <c r="AB44" s="214">
        <v>0.272928</v>
      </c>
      <c r="AC44" s="214">
        <v>0.29219299999999998</v>
      </c>
      <c r="AD44" s="214">
        <v>0.29113299999999998</v>
      </c>
      <c r="AE44" s="214">
        <v>0.251419</v>
      </c>
      <c r="AF44" s="214">
        <v>0.1053</v>
      </c>
      <c r="AG44" s="214">
        <v>0.31077399999999999</v>
      </c>
      <c r="AH44" s="214">
        <v>0.39483800000000002</v>
      </c>
      <c r="AI44" s="214">
        <v>0.4627</v>
      </c>
      <c r="AJ44" s="214">
        <v>0.42632199999999998</v>
      </c>
      <c r="AK44" s="214">
        <v>0.31009999999999999</v>
      </c>
      <c r="AL44" s="214">
        <v>0.15545100000000001</v>
      </c>
      <c r="AM44" s="214">
        <v>0.14122599999999999</v>
      </c>
      <c r="AN44" s="214">
        <v>0.12475899999999999</v>
      </c>
      <c r="AO44" s="214">
        <v>0.30838700000000002</v>
      </c>
      <c r="AP44" s="214">
        <v>0.4592</v>
      </c>
      <c r="AQ44" s="214">
        <v>0.47390300000000002</v>
      </c>
      <c r="AR44" s="214">
        <v>0.65300000000000002</v>
      </c>
      <c r="AS44" s="214">
        <v>0.54438699999999995</v>
      </c>
      <c r="AT44" s="214">
        <v>0.50445200000000001</v>
      </c>
      <c r="AU44" s="214">
        <v>0.32979999999999998</v>
      </c>
      <c r="AV44" s="214">
        <v>0.28964499999999999</v>
      </c>
      <c r="AW44" s="214">
        <v>0.48553299999999999</v>
      </c>
      <c r="AX44" s="214">
        <v>0.39154800000000001</v>
      </c>
      <c r="AY44" s="214">
        <v>0.18293599999999999</v>
      </c>
      <c r="AZ44" s="214">
        <v>0.29965963469000001</v>
      </c>
      <c r="BA44" s="214">
        <v>0.31106802502000003</v>
      </c>
      <c r="BB44" s="355">
        <v>0.35992829999999998</v>
      </c>
      <c r="BC44" s="355">
        <v>0.47382269999999999</v>
      </c>
      <c r="BD44" s="355">
        <v>0.3833551</v>
      </c>
      <c r="BE44" s="355">
        <v>0.43498189999999998</v>
      </c>
      <c r="BF44" s="355">
        <v>0.49183650000000001</v>
      </c>
      <c r="BG44" s="355">
        <v>0.41674050000000001</v>
      </c>
      <c r="BH44" s="355">
        <v>0.33724920000000003</v>
      </c>
      <c r="BI44" s="355">
        <v>0.33985330000000002</v>
      </c>
      <c r="BJ44" s="355">
        <v>0.40246680000000001</v>
      </c>
      <c r="BK44" s="355">
        <v>0.1461142</v>
      </c>
      <c r="BL44" s="355">
        <v>0.19741359999999999</v>
      </c>
      <c r="BM44" s="355">
        <v>0.24678079999999999</v>
      </c>
      <c r="BN44" s="355">
        <v>0.38062430000000003</v>
      </c>
      <c r="BO44" s="355">
        <v>0.44099680000000002</v>
      </c>
      <c r="BP44" s="355">
        <v>0.40973500000000002</v>
      </c>
      <c r="BQ44" s="355">
        <v>0.44603310000000002</v>
      </c>
      <c r="BR44" s="355">
        <v>0.44549159999999999</v>
      </c>
      <c r="BS44" s="355">
        <v>0.39717960000000002</v>
      </c>
      <c r="BT44" s="355">
        <v>0.32853209999999999</v>
      </c>
      <c r="BU44" s="355">
        <v>0.33650150000000001</v>
      </c>
      <c r="BV44" s="355">
        <v>0.40020470000000002</v>
      </c>
    </row>
    <row r="45" spans="1:74" ht="11.1" customHeight="1" x14ac:dyDescent="0.2">
      <c r="A45" s="61" t="s">
        <v>975</v>
      </c>
      <c r="B45" s="179" t="s">
        <v>1027</v>
      </c>
      <c r="C45" s="214">
        <v>0.30670900000000001</v>
      </c>
      <c r="D45" s="214">
        <v>0.70353500000000002</v>
      </c>
      <c r="E45" s="214">
        <v>0.55938699999999997</v>
      </c>
      <c r="F45" s="214">
        <v>0.71676600000000001</v>
      </c>
      <c r="G45" s="214">
        <v>0.76029000000000002</v>
      </c>
      <c r="H45" s="214">
        <v>0.66726600000000003</v>
      </c>
      <c r="I45" s="214">
        <v>0.52832199999999996</v>
      </c>
      <c r="J45" s="214">
        <v>0.53041899999999997</v>
      </c>
      <c r="K45" s="214">
        <v>0.307</v>
      </c>
      <c r="L45" s="214">
        <v>0.77235399999999998</v>
      </c>
      <c r="M45" s="214">
        <v>0.46789999999999998</v>
      </c>
      <c r="N45" s="214">
        <v>0.25061299999999997</v>
      </c>
      <c r="O45" s="214">
        <v>0.16545099999999999</v>
      </c>
      <c r="P45" s="214">
        <v>0.57403499999999996</v>
      </c>
      <c r="Q45" s="214">
        <v>0.91048300000000004</v>
      </c>
      <c r="R45" s="214">
        <v>1.0444</v>
      </c>
      <c r="S45" s="214">
        <v>1.041709</v>
      </c>
      <c r="T45" s="214">
        <v>0.922933</v>
      </c>
      <c r="U45" s="214">
        <v>0.94122499999999998</v>
      </c>
      <c r="V45" s="214">
        <v>0.84074099999999996</v>
      </c>
      <c r="W45" s="214">
        <v>0.59953299999999998</v>
      </c>
      <c r="X45" s="214">
        <v>0.78064500000000003</v>
      </c>
      <c r="Y45" s="214">
        <v>5.6633000000000003E-2</v>
      </c>
      <c r="Z45" s="214">
        <v>0.136322</v>
      </c>
      <c r="AA45" s="214">
        <v>0.41383799999999998</v>
      </c>
      <c r="AB45" s="214">
        <v>0.71592800000000001</v>
      </c>
      <c r="AC45" s="214">
        <v>0.84590299999999996</v>
      </c>
      <c r="AD45" s="214">
        <v>0.83173299999999994</v>
      </c>
      <c r="AE45" s="214">
        <v>0.89454800000000001</v>
      </c>
      <c r="AF45" s="214">
        <v>0.82166600000000001</v>
      </c>
      <c r="AG45" s="214">
        <v>0.75345099999999998</v>
      </c>
      <c r="AH45" s="214">
        <v>0.79038699999999995</v>
      </c>
      <c r="AI45" s="214">
        <v>0.64839999999999998</v>
      </c>
      <c r="AJ45" s="214">
        <v>0.96728999999999998</v>
      </c>
      <c r="AK45" s="214">
        <v>0.20236599999999999</v>
      </c>
      <c r="AL45" s="214">
        <v>5.1741000000000002E-2</v>
      </c>
      <c r="AM45" s="214">
        <v>-0.32641900000000001</v>
      </c>
      <c r="AN45" s="214">
        <v>0.52303500000000003</v>
      </c>
      <c r="AO45" s="214">
        <v>0.75412900000000005</v>
      </c>
      <c r="AP45" s="214">
        <v>0.78153300000000003</v>
      </c>
      <c r="AQ45" s="214">
        <v>0.76309700000000003</v>
      </c>
      <c r="AR45" s="214">
        <v>0.91379999999999995</v>
      </c>
      <c r="AS45" s="214">
        <v>0.90400000000000003</v>
      </c>
      <c r="AT45" s="214">
        <v>1.069839</v>
      </c>
      <c r="AU45" s="214">
        <v>0.75949999999999995</v>
      </c>
      <c r="AV45" s="214">
        <v>0.94290300000000005</v>
      </c>
      <c r="AW45" s="214">
        <v>0.30626700000000001</v>
      </c>
      <c r="AX45" s="214">
        <v>0.16422600000000001</v>
      </c>
      <c r="AY45" s="214">
        <v>-0.160968</v>
      </c>
      <c r="AZ45" s="214">
        <v>0.41496428570999999</v>
      </c>
      <c r="BA45" s="214">
        <v>0.65195591289999999</v>
      </c>
      <c r="BB45" s="355">
        <v>0.85485100000000003</v>
      </c>
      <c r="BC45" s="355">
        <v>0.94560619999999995</v>
      </c>
      <c r="BD45" s="355">
        <v>0.86890860000000003</v>
      </c>
      <c r="BE45" s="355">
        <v>0.78212250000000005</v>
      </c>
      <c r="BF45" s="355">
        <v>0.82314949999999998</v>
      </c>
      <c r="BG45" s="355">
        <v>0.5975665</v>
      </c>
      <c r="BH45" s="355">
        <v>0.76207899999999995</v>
      </c>
      <c r="BI45" s="355">
        <v>0.42386620000000003</v>
      </c>
      <c r="BJ45" s="355">
        <v>0.34970180000000001</v>
      </c>
      <c r="BK45" s="355">
        <v>0.47344150000000002</v>
      </c>
      <c r="BL45" s="355">
        <v>0.68990819999999997</v>
      </c>
      <c r="BM45" s="355">
        <v>0.83670029999999995</v>
      </c>
      <c r="BN45" s="355">
        <v>0.90661729999999996</v>
      </c>
      <c r="BO45" s="355">
        <v>0.95852769999999998</v>
      </c>
      <c r="BP45" s="355">
        <v>0.87205730000000004</v>
      </c>
      <c r="BQ45" s="355">
        <v>0.78288559999999996</v>
      </c>
      <c r="BR45" s="355">
        <v>0.82333420000000002</v>
      </c>
      <c r="BS45" s="355">
        <v>0.59761120000000001</v>
      </c>
      <c r="BT45" s="355">
        <v>0.76208980000000004</v>
      </c>
      <c r="BU45" s="355">
        <v>0.42386889999999999</v>
      </c>
      <c r="BV45" s="355">
        <v>0.34970240000000002</v>
      </c>
    </row>
    <row r="46" spans="1:74" ht="11.1" customHeight="1" x14ac:dyDescent="0.2">
      <c r="A46" s="61" t="s">
        <v>976</v>
      </c>
      <c r="B46" s="179" t="s">
        <v>1028</v>
      </c>
      <c r="C46" s="214">
        <v>7.0899999999999999E-4</v>
      </c>
      <c r="D46" s="214">
        <v>-2.5000000000000001E-4</v>
      </c>
      <c r="E46" s="214">
        <v>0</v>
      </c>
      <c r="F46" s="214">
        <v>1.266E-3</v>
      </c>
      <c r="G46" s="214">
        <v>3.8699999999999997E-4</v>
      </c>
      <c r="H46" s="214">
        <v>3.6600000000000001E-4</v>
      </c>
      <c r="I46" s="214">
        <v>1.2899999999999999E-4</v>
      </c>
      <c r="J46" s="214">
        <v>1.6100000000000001E-4</v>
      </c>
      <c r="K46" s="214">
        <v>4.0000000000000002E-4</v>
      </c>
      <c r="L46" s="214">
        <v>-1.6100000000000001E-4</v>
      </c>
      <c r="M46" s="214">
        <v>0</v>
      </c>
      <c r="N46" s="214">
        <v>9.7E-5</v>
      </c>
      <c r="O46" s="214">
        <v>-3.1999999999999999E-5</v>
      </c>
      <c r="P46" s="214">
        <v>1.7799999999999999E-4</v>
      </c>
      <c r="Q46" s="214">
        <v>-3.1999999999999999E-5</v>
      </c>
      <c r="R46" s="214">
        <v>1.3300000000000001E-4</v>
      </c>
      <c r="S46" s="214">
        <v>3.1999999999999999E-5</v>
      </c>
      <c r="T46" s="214">
        <v>1.66E-4</v>
      </c>
      <c r="U46" s="214">
        <v>3.1999999999999999E-5</v>
      </c>
      <c r="V46" s="214">
        <v>1.93E-4</v>
      </c>
      <c r="W46" s="214">
        <v>2.0000000000000001E-4</v>
      </c>
      <c r="X46" s="214">
        <v>-9.6000000000000002E-5</v>
      </c>
      <c r="Y46" s="214">
        <v>3.3000000000000003E-5</v>
      </c>
      <c r="Z46" s="214">
        <v>6.3999999999999997E-5</v>
      </c>
      <c r="AA46" s="214">
        <v>-1.93E-4</v>
      </c>
      <c r="AB46" s="214">
        <v>2.5000000000000001E-4</v>
      </c>
      <c r="AC46" s="214">
        <v>1.645E-3</v>
      </c>
      <c r="AD46" s="214">
        <v>-1E-4</v>
      </c>
      <c r="AE46" s="214">
        <v>1.93E-4</v>
      </c>
      <c r="AF46" s="214">
        <v>6.6000000000000005E-5</v>
      </c>
      <c r="AG46" s="214">
        <v>1.6100000000000001E-4</v>
      </c>
      <c r="AH46" s="214">
        <v>1.6100000000000001E-4</v>
      </c>
      <c r="AI46" s="214">
        <v>-1E-4</v>
      </c>
      <c r="AJ46" s="214">
        <v>1.6100000000000001E-4</v>
      </c>
      <c r="AK46" s="214">
        <v>3.3000000000000003E-5</v>
      </c>
      <c r="AL46" s="214">
        <v>0</v>
      </c>
      <c r="AM46" s="214">
        <v>9.7E-5</v>
      </c>
      <c r="AN46" s="214">
        <v>-3.4999999999999997E-5</v>
      </c>
      <c r="AO46" s="214">
        <v>1.94E-4</v>
      </c>
      <c r="AP46" s="214">
        <v>-1E-4</v>
      </c>
      <c r="AQ46" s="214">
        <v>3.1999999999999999E-5</v>
      </c>
      <c r="AR46" s="214">
        <v>2.6699999999999998E-4</v>
      </c>
      <c r="AS46" s="214">
        <v>9.6000000000000002E-5</v>
      </c>
      <c r="AT46" s="214">
        <v>-1.6100000000000001E-4</v>
      </c>
      <c r="AU46" s="214">
        <v>8.3299999999999997E-4</v>
      </c>
      <c r="AV46" s="214">
        <v>2.2599999999999999E-4</v>
      </c>
      <c r="AW46" s="214">
        <v>1.6699999999999999E-4</v>
      </c>
      <c r="AX46" s="214">
        <v>2.5799999999999998E-4</v>
      </c>
      <c r="AY46" s="214">
        <v>2.2599999999999999E-4</v>
      </c>
      <c r="AZ46" s="214">
        <v>-7.1333299999999997E-5</v>
      </c>
      <c r="BA46" s="214">
        <v>2.36333E-4</v>
      </c>
      <c r="BB46" s="355">
        <v>1.3300000000000001E-4</v>
      </c>
      <c r="BC46" s="355">
        <v>1.7699999999999999E-4</v>
      </c>
      <c r="BD46" s="355">
        <v>1.6640000000000001E-4</v>
      </c>
      <c r="BE46" s="355">
        <v>5.7800000000000002E-5</v>
      </c>
      <c r="BF46" s="355">
        <v>-1.9999999999999999E-7</v>
      </c>
      <c r="BG46" s="355">
        <v>1.8679999999999999E-4</v>
      </c>
      <c r="BH46" s="355">
        <v>-1.2799999999999999E-5</v>
      </c>
      <c r="BI46" s="355">
        <v>-5.3199999999999999E-5</v>
      </c>
      <c r="BJ46" s="355">
        <v>-1.7440000000000001E-4</v>
      </c>
      <c r="BK46" s="355">
        <v>-4.29667E-4</v>
      </c>
      <c r="BL46" s="355">
        <v>-7.1333299999999997E-5</v>
      </c>
      <c r="BM46" s="355">
        <v>2.36333E-4</v>
      </c>
      <c r="BN46" s="355">
        <v>1.3300000000000001E-4</v>
      </c>
      <c r="BO46" s="355">
        <v>1.7699999999999999E-4</v>
      </c>
      <c r="BP46" s="355">
        <v>1.6640000000000001E-4</v>
      </c>
      <c r="BQ46" s="355">
        <v>5.7800000000000002E-5</v>
      </c>
      <c r="BR46" s="355">
        <v>-1.9999999999999999E-7</v>
      </c>
      <c r="BS46" s="355">
        <v>1.8679999999999999E-4</v>
      </c>
      <c r="BT46" s="355">
        <v>-1.2799999999999999E-5</v>
      </c>
      <c r="BU46" s="355">
        <v>-5.3199999999999999E-5</v>
      </c>
      <c r="BV46" s="355">
        <v>-1.7440000000000001E-4</v>
      </c>
    </row>
    <row r="47" spans="1:74" s="157" customFormat="1" ht="11.1" customHeight="1" x14ac:dyDescent="0.2">
      <c r="A47" s="61" t="s">
        <v>977</v>
      </c>
      <c r="B47" s="179" t="s">
        <v>732</v>
      </c>
      <c r="C47" s="214">
        <v>16.837512</v>
      </c>
      <c r="D47" s="214">
        <v>17.006891</v>
      </c>
      <c r="E47" s="214">
        <v>17.300578000000002</v>
      </c>
      <c r="F47" s="214">
        <v>17.636095999999998</v>
      </c>
      <c r="G47" s="214">
        <v>18.367028999999999</v>
      </c>
      <c r="H47" s="214">
        <v>18.701630999999999</v>
      </c>
      <c r="I47" s="214">
        <v>18.826706000000001</v>
      </c>
      <c r="J47" s="214">
        <v>18.707834999999999</v>
      </c>
      <c r="K47" s="214">
        <v>18.202165999999998</v>
      </c>
      <c r="L47" s="214">
        <v>17.956223000000001</v>
      </c>
      <c r="M47" s="214">
        <v>18.163264999999999</v>
      </c>
      <c r="N47" s="214">
        <v>18.448903000000001</v>
      </c>
      <c r="O47" s="214">
        <v>17.246707000000001</v>
      </c>
      <c r="P47" s="214">
        <v>17.448318</v>
      </c>
      <c r="Q47" s="214">
        <v>18.086673000000001</v>
      </c>
      <c r="R47" s="214">
        <v>18.825997999999998</v>
      </c>
      <c r="S47" s="214">
        <v>19.138997</v>
      </c>
      <c r="T47" s="214">
        <v>18.975463999999999</v>
      </c>
      <c r="U47" s="214">
        <v>19.562674999999999</v>
      </c>
      <c r="V47" s="214">
        <v>19.324932</v>
      </c>
      <c r="W47" s="214">
        <v>18.642232</v>
      </c>
      <c r="X47" s="214">
        <v>17.989965999999999</v>
      </c>
      <c r="Y47" s="214">
        <v>18.402163999999999</v>
      </c>
      <c r="Z47" s="214">
        <v>19.147221999999999</v>
      </c>
      <c r="AA47" s="214">
        <v>17.765709000000001</v>
      </c>
      <c r="AB47" s="214">
        <v>17.997782999999998</v>
      </c>
      <c r="AC47" s="214">
        <v>18.414643000000002</v>
      </c>
      <c r="AD47" s="214">
        <v>18.971364999999999</v>
      </c>
      <c r="AE47" s="214">
        <v>19.112190999999999</v>
      </c>
      <c r="AF47" s="214">
        <v>19.250397</v>
      </c>
      <c r="AG47" s="214">
        <v>19.590706999999998</v>
      </c>
      <c r="AH47" s="214">
        <v>19.526288000000001</v>
      </c>
      <c r="AI47" s="214">
        <v>19.0077</v>
      </c>
      <c r="AJ47" s="214">
        <v>18.612514999999998</v>
      </c>
      <c r="AK47" s="214">
        <v>18.809664999999999</v>
      </c>
      <c r="AL47" s="214">
        <v>18.768094999999999</v>
      </c>
      <c r="AM47" s="214">
        <v>17.591968999999999</v>
      </c>
      <c r="AN47" s="214">
        <v>18.254242000000001</v>
      </c>
      <c r="AO47" s="214">
        <v>18.824128999999999</v>
      </c>
      <c r="AP47" s="214">
        <v>18.830065999999999</v>
      </c>
      <c r="AQ47" s="214">
        <v>19.154807000000002</v>
      </c>
      <c r="AR47" s="214">
        <v>19.674067000000001</v>
      </c>
      <c r="AS47" s="214">
        <v>19.740577999999999</v>
      </c>
      <c r="AT47" s="214">
        <v>19.837226999999999</v>
      </c>
      <c r="AU47" s="214">
        <v>19.205466000000001</v>
      </c>
      <c r="AV47" s="214">
        <v>18.512677</v>
      </c>
      <c r="AW47" s="214">
        <v>18.902232999999999</v>
      </c>
      <c r="AX47" s="214">
        <v>18.936129000000001</v>
      </c>
      <c r="AY47" s="214">
        <v>17.910163000000001</v>
      </c>
      <c r="AZ47" s="214">
        <v>17.852075187000001</v>
      </c>
      <c r="BA47" s="214">
        <v>18.579166838999999</v>
      </c>
      <c r="BB47" s="355">
        <v>19.007750000000001</v>
      </c>
      <c r="BC47" s="355">
        <v>19.248570000000001</v>
      </c>
      <c r="BD47" s="355">
        <v>19.36065</v>
      </c>
      <c r="BE47" s="355">
        <v>19.539349999999999</v>
      </c>
      <c r="BF47" s="355">
        <v>19.459340000000001</v>
      </c>
      <c r="BG47" s="355">
        <v>19.044540000000001</v>
      </c>
      <c r="BH47" s="355">
        <v>18.3962</v>
      </c>
      <c r="BI47" s="355">
        <v>18.91798</v>
      </c>
      <c r="BJ47" s="355">
        <v>19.011399999999998</v>
      </c>
      <c r="BK47" s="355">
        <v>17.849</v>
      </c>
      <c r="BL47" s="355">
        <v>18.09281</v>
      </c>
      <c r="BM47" s="355">
        <v>18.610669999999999</v>
      </c>
      <c r="BN47" s="355">
        <v>18.907060000000001</v>
      </c>
      <c r="BO47" s="355">
        <v>19.317409999999999</v>
      </c>
      <c r="BP47" s="355">
        <v>19.49089</v>
      </c>
      <c r="BQ47" s="355">
        <v>19.596170000000001</v>
      </c>
      <c r="BR47" s="355">
        <v>19.638110000000001</v>
      </c>
      <c r="BS47" s="355">
        <v>19.105319999999999</v>
      </c>
      <c r="BT47" s="355">
        <v>18.589120000000001</v>
      </c>
      <c r="BU47" s="355">
        <v>18.960180000000001</v>
      </c>
      <c r="BV47" s="355">
        <v>19.203309999999998</v>
      </c>
    </row>
    <row r="48" spans="1:74" s="157" customFormat="1" ht="11.1" customHeight="1" x14ac:dyDescent="0.2">
      <c r="A48" s="61"/>
      <c r="B48" s="156"/>
      <c r="C48" s="214"/>
      <c r="D48" s="214"/>
      <c r="E48" s="214"/>
      <c r="F48" s="214"/>
      <c r="G48" s="214"/>
      <c r="H48" s="214"/>
      <c r="I48" s="214"/>
      <c r="J48" s="214"/>
      <c r="K48" s="214"/>
      <c r="L48" s="214"/>
      <c r="M48" s="214"/>
      <c r="N48" s="214"/>
      <c r="O48" s="214"/>
      <c r="P48" s="214"/>
      <c r="Q48" s="214"/>
      <c r="R48" s="214"/>
      <c r="S48" s="214"/>
      <c r="T48" s="214"/>
      <c r="U48" s="214"/>
      <c r="V48" s="214"/>
      <c r="W48" s="214"/>
      <c r="X48" s="214"/>
      <c r="Y48" s="214"/>
      <c r="Z48" s="214"/>
      <c r="AA48" s="214"/>
      <c r="AB48" s="214"/>
      <c r="AC48" s="214"/>
      <c r="AD48" s="214"/>
      <c r="AE48" s="214"/>
      <c r="AF48" s="214"/>
      <c r="AG48" s="214"/>
      <c r="AH48" s="214"/>
      <c r="AI48" s="214"/>
      <c r="AJ48" s="214"/>
      <c r="AK48" s="214"/>
      <c r="AL48" s="214"/>
      <c r="AM48" s="214"/>
      <c r="AN48" s="214"/>
      <c r="AO48" s="214"/>
      <c r="AP48" s="214"/>
      <c r="AQ48" s="214"/>
      <c r="AR48" s="214"/>
      <c r="AS48" s="214"/>
      <c r="AT48" s="214"/>
      <c r="AU48" s="214"/>
      <c r="AV48" s="214"/>
      <c r="AW48" s="214"/>
      <c r="AX48" s="214"/>
      <c r="AY48" s="214"/>
      <c r="AZ48" s="214"/>
      <c r="BA48" s="214"/>
      <c r="BB48" s="355"/>
      <c r="BC48" s="355"/>
      <c r="BD48" s="355"/>
      <c r="BE48" s="355"/>
      <c r="BF48" s="355"/>
      <c r="BG48" s="355"/>
      <c r="BH48" s="355"/>
      <c r="BI48" s="355"/>
      <c r="BJ48" s="355"/>
      <c r="BK48" s="355"/>
      <c r="BL48" s="355"/>
      <c r="BM48" s="355"/>
      <c r="BN48" s="355"/>
      <c r="BO48" s="355"/>
      <c r="BP48" s="355"/>
      <c r="BQ48" s="355"/>
      <c r="BR48" s="355"/>
      <c r="BS48" s="355"/>
      <c r="BT48" s="355"/>
      <c r="BU48" s="355"/>
      <c r="BV48" s="355"/>
    </row>
    <row r="49" spans="1:74" ht="11.1" customHeight="1" x14ac:dyDescent="0.2">
      <c r="A49" s="61" t="s">
        <v>663</v>
      </c>
      <c r="B49" s="180" t="s">
        <v>561</v>
      </c>
      <c r="C49" s="214">
        <v>1.0608029999999999</v>
      </c>
      <c r="D49" s="214">
        <v>0.966283</v>
      </c>
      <c r="E49" s="214">
        <v>1.0118339999999999</v>
      </c>
      <c r="F49" s="214">
        <v>1.0929009999999999</v>
      </c>
      <c r="G49" s="214">
        <v>1.03948</v>
      </c>
      <c r="H49" s="214">
        <v>1.0871310000000001</v>
      </c>
      <c r="I49" s="214">
        <v>1.131902</v>
      </c>
      <c r="J49" s="214">
        <v>1.114933</v>
      </c>
      <c r="K49" s="214">
        <v>1.135928</v>
      </c>
      <c r="L49" s="214">
        <v>1.0848340000000001</v>
      </c>
      <c r="M49" s="214">
        <v>1.126263</v>
      </c>
      <c r="N49" s="214">
        <v>1.179098</v>
      </c>
      <c r="O49" s="214">
        <v>1.107288</v>
      </c>
      <c r="P49" s="214">
        <v>1.064354</v>
      </c>
      <c r="Q49" s="214">
        <v>0.99148099999999995</v>
      </c>
      <c r="R49" s="214">
        <v>1.0779650000000001</v>
      </c>
      <c r="S49" s="214">
        <v>1.0128980000000001</v>
      </c>
      <c r="T49" s="214">
        <v>1.121499</v>
      </c>
      <c r="U49" s="214">
        <v>1.1071880000000001</v>
      </c>
      <c r="V49" s="214">
        <v>1.1626719999999999</v>
      </c>
      <c r="W49" s="214">
        <v>1.0154289999999999</v>
      </c>
      <c r="X49" s="214">
        <v>1.028383</v>
      </c>
      <c r="Y49" s="214">
        <v>1.1776960000000001</v>
      </c>
      <c r="Z49" s="214">
        <v>1.0999989999999999</v>
      </c>
      <c r="AA49" s="214">
        <v>1.0750580000000001</v>
      </c>
      <c r="AB49" s="214">
        <v>1.0212110000000001</v>
      </c>
      <c r="AC49" s="214">
        <v>1.0135749999999999</v>
      </c>
      <c r="AD49" s="214">
        <v>1.067199</v>
      </c>
      <c r="AE49" s="214">
        <v>1.0830610000000001</v>
      </c>
      <c r="AF49" s="214">
        <v>1.027965</v>
      </c>
      <c r="AG49" s="214">
        <v>1.091677</v>
      </c>
      <c r="AH49" s="214">
        <v>1.098579</v>
      </c>
      <c r="AI49" s="214">
        <v>1.0465310000000001</v>
      </c>
      <c r="AJ49" s="214">
        <v>1.040835</v>
      </c>
      <c r="AK49" s="214">
        <v>1.0652999999999999</v>
      </c>
      <c r="AL49" s="214">
        <v>1.10816</v>
      </c>
      <c r="AM49" s="214">
        <v>1.106096</v>
      </c>
      <c r="AN49" s="214">
        <v>1.057758</v>
      </c>
      <c r="AO49" s="214">
        <v>1.041066</v>
      </c>
      <c r="AP49" s="214">
        <v>1.066368</v>
      </c>
      <c r="AQ49" s="214">
        <v>1.139645</v>
      </c>
      <c r="AR49" s="214">
        <v>1.105899</v>
      </c>
      <c r="AS49" s="214">
        <v>1.184126</v>
      </c>
      <c r="AT49" s="214">
        <v>1.1416790000000001</v>
      </c>
      <c r="AU49" s="214">
        <v>1.1174679999999999</v>
      </c>
      <c r="AV49" s="214">
        <v>1.079356</v>
      </c>
      <c r="AW49" s="214">
        <v>1.1099000000000001</v>
      </c>
      <c r="AX49" s="214">
        <v>1.1458060000000001</v>
      </c>
      <c r="AY49" s="214">
        <v>1.1245799999999999</v>
      </c>
      <c r="AZ49" s="214">
        <v>1.0632349999999999</v>
      </c>
      <c r="BA49" s="214">
        <v>1.0353159999999999</v>
      </c>
      <c r="BB49" s="355">
        <v>1.054462</v>
      </c>
      <c r="BC49" s="355">
        <v>1.064775</v>
      </c>
      <c r="BD49" s="355">
        <v>1.071612</v>
      </c>
      <c r="BE49" s="355">
        <v>1.100948</v>
      </c>
      <c r="BF49" s="355">
        <v>1.111334</v>
      </c>
      <c r="BG49" s="355">
        <v>1.070773</v>
      </c>
      <c r="BH49" s="355">
        <v>1.0458179999999999</v>
      </c>
      <c r="BI49" s="355">
        <v>1.079785</v>
      </c>
      <c r="BJ49" s="355">
        <v>1.0923080000000001</v>
      </c>
      <c r="BK49" s="355">
        <v>1.04705</v>
      </c>
      <c r="BL49" s="355">
        <v>1.009144</v>
      </c>
      <c r="BM49" s="355">
        <v>1.016967</v>
      </c>
      <c r="BN49" s="355">
        <v>1.0446310000000001</v>
      </c>
      <c r="BO49" s="355">
        <v>1.0649839999999999</v>
      </c>
      <c r="BP49" s="355">
        <v>1.078592</v>
      </c>
      <c r="BQ49" s="355">
        <v>1.1019969999999999</v>
      </c>
      <c r="BR49" s="355">
        <v>1.1165879999999999</v>
      </c>
      <c r="BS49" s="355">
        <v>1.070192</v>
      </c>
      <c r="BT49" s="355">
        <v>1.0538700000000001</v>
      </c>
      <c r="BU49" s="355">
        <v>1.0760190000000001</v>
      </c>
      <c r="BV49" s="355">
        <v>1.101459</v>
      </c>
    </row>
    <row r="50" spans="1:74" ht="11.1" customHeight="1" x14ac:dyDescent="0.2">
      <c r="A50" s="61"/>
      <c r="B50" s="158"/>
      <c r="C50" s="214"/>
      <c r="D50" s="214"/>
      <c r="E50" s="214"/>
      <c r="F50" s="214"/>
      <c r="G50" s="214"/>
      <c r="H50" s="214"/>
      <c r="I50" s="214"/>
      <c r="J50" s="214"/>
      <c r="K50" s="214"/>
      <c r="L50" s="214"/>
      <c r="M50" s="214"/>
      <c r="N50" s="214"/>
      <c r="O50" s="214"/>
      <c r="P50" s="214"/>
      <c r="Q50" s="214"/>
      <c r="R50" s="214"/>
      <c r="S50" s="214"/>
      <c r="T50" s="214"/>
      <c r="U50" s="214"/>
      <c r="V50" s="214"/>
      <c r="W50" s="214"/>
      <c r="X50" s="214"/>
      <c r="Y50" s="214"/>
      <c r="Z50" s="214"/>
      <c r="AA50" s="214"/>
      <c r="AB50" s="214"/>
      <c r="AC50" s="214"/>
      <c r="AD50" s="214"/>
      <c r="AE50" s="214"/>
      <c r="AF50" s="214"/>
      <c r="AG50" s="214"/>
      <c r="AH50" s="214"/>
      <c r="AI50" s="214"/>
      <c r="AJ50" s="214"/>
      <c r="AK50" s="214"/>
      <c r="AL50" s="214"/>
      <c r="AM50" s="214"/>
      <c r="AN50" s="214"/>
      <c r="AO50" s="214"/>
      <c r="AP50" s="214"/>
      <c r="AQ50" s="214"/>
      <c r="AR50" s="214"/>
      <c r="AS50" s="214"/>
      <c r="AT50" s="214"/>
      <c r="AU50" s="214"/>
      <c r="AV50" s="214"/>
      <c r="AW50" s="214"/>
      <c r="AX50" s="214"/>
      <c r="AY50" s="214"/>
      <c r="AZ50" s="214"/>
      <c r="BA50" s="214"/>
      <c r="BB50" s="355"/>
      <c r="BC50" s="355"/>
      <c r="BD50" s="355"/>
      <c r="BE50" s="355"/>
      <c r="BF50" s="355"/>
      <c r="BG50" s="355"/>
      <c r="BH50" s="355"/>
      <c r="BI50" s="355"/>
      <c r="BJ50" s="355"/>
      <c r="BK50" s="355"/>
      <c r="BL50" s="355"/>
      <c r="BM50" s="355"/>
      <c r="BN50" s="355"/>
      <c r="BO50" s="355"/>
      <c r="BP50" s="355"/>
      <c r="BQ50" s="355"/>
      <c r="BR50" s="355"/>
      <c r="BS50" s="355"/>
      <c r="BT50" s="355"/>
      <c r="BU50" s="355"/>
      <c r="BV50" s="355"/>
    </row>
    <row r="51" spans="1:74" ht="11.1" customHeight="1" x14ac:dyDescent="0.2">
      <c r="A51" s="57"/>
      <c r="B51" s="155" t="s">
        <v>733</v>
      </c>
      <c r="C51" s="214"/>
      <c r="D51" s="214"/>
      <c r="E51" s="214"/>
      <c r="F51" s="214"/>
      <c r="G51" s="214"/>
      <c r="H51" s="214"/>
      <c r="I51" s="214"/>
      <c r="J51" s="214"/>
      <c r="K51" s="214"/>
      <c r="L51" s="214"/>
      <c r="M51" s="214"/>
      <c r="N51" s="214"/>
      <c r="O51" s="214"/>
      <c r="P51" s="214"/>
      <c r="Q51" s="214"/>
      <c r="R51" s="214"/>
      <c r="S51" s="214"/>
      <c r="T51" s="214"/>
      <c r="U51" s="214"/>
      <c r="V51" s="214"/>
      <c r="W51" s="214"/>
      <c r="X51" s="214"/>
      <c r="Y51" s="214"/>
      <c r="Z51" s="214"/>
      <c r="AA51" s="214"/>
      <c r="AB51" s="214"/>
      <c r="AC51" s="214"/>
      <c r="AD51" s="214"/>
      <c r="AE51" s="214"/>
      <c r="AF51" s="214"/>
      <c r="AG51" s="214"/>
      <c r="AH51" s="214"/>
      <c r="AI51" s="214"/>
      <c r="AJ51" s="214"/>
      <c r="AK51" s="214"/>
      <c r="AL51" s="214"/>
      <c r="AM51" s="214"/>
      <c r="AN51" s="214"/>
      <c r="AO51" s="214"/>
      <c r="AP51" s="214"/>
      <c r="AQ51" s="214"/>
      <c r="AR51" s="214"/>
      <c r="AS51" s="214"/>
      <c r="AT51" s="214"/>
      <c r="AU51" s="214"/>
      <c r="AV51" s="214"/>
      <c r="AW51" s="214"/>
      <c r="AX51" s="214"/>
      <c r="AY51" s="214"/>
      <c r="AZ51" s="214"/>
      <c r="BA51" s="214"/>
      <c r="BB51" s="355"/>
      <c r="BC51" s="355"/>
      <c r="BD51" s="355"/>
      <c r="BE51" s="355"/>
      <c r="BF51" s="355"/>
      <c r="BG51" s="355"/>
      <c r="BH51" s="355"/>
      <c r="BI51" s="355"/>
      <c r="BJ51" s="355"/>
      <c r="BK51" s="355"/>
      <c r="BL51" s="355"/>
      <c r="BM51" s="355"/>
      <c r="BN51" s="355"/>
      <c r="BO51" s="355"/>
      <c r="BP51" s="355"/>
      <c r="BQ51" s="355"/>
      <c r="BR51" s="355"/>
      <c r="BS51" s="355"/>
      <c r="BT51" s="355"/>
      <c r="BU51" s="355"/>
      <c r="BV51" s="355"/>
    </row>
    <row r="52" spans="1:74" ht="11.1" customHeight="1" x14ac:dyDescent="0.2">
      <c r="A52" s="640" t="s">
        <v>1237</v>
      </c>
      <c r="B52" s="641" t="s">
        <v>1229</v>
      </c>
      <c r="C52" s="214">
        <v>0.41048299999999999</v>
      </c>
      <c r="D52" s="214">
        <v>0.47739199999999998</v>
      </c>
      <c r="E52" s="214">
        <v>0.64754800000000001</v>
      </c>
      <c r="F52" s="214">
        <v>0.81410000000000005</v>
      </c>
      <c r="G52" s="214">
        <v>0.86038700000000001</v>
      </c>
      <c r="H52" s="214">
        <v>0.8407</v>
      </c>
      <c r="I52" s="214">
        <v>0.85825799999999997</v>
      </c>
      <c r="J52" s="214">
        <v>0.82909600000000006</v>
      </c>
      <c r="K52" s="214">
        <v>0.62983299999999998</v>
      </c>
      <c r="L52" s="214">
        <v>0.41838700000000001</v>
      </c>
      <c r="M52" s="214">
        <v>0.30126599999999998</v>
      </c>
      <c r="N52" s="214">
        <v>0.376</v>
      </c>
      <c r="O52" s="214">
        <v>0.40551599999999999</v>
      </c>
      <c r="P52" s="214">
        <v>0.50475000000000003</v>
      </c>
      <c r="Q52" s="214">
        <v>0.66609600000000002</v>
      </c>
      <c r="R52" s="214">
        <v>0.86009999999999998</v>
      </c>
      <c r="S52" s="214">
        <v>0.886741</v>
      </c>
      <c r="T52" s="214">
        <v>0.87043300000000001</v>
      </c>
      <c r="U52" s="214">
        <v>0.909161</v>
      </c>
      <c r="V52" s="214">
        <v>0.887741</v>
      </c>
      <c r="W52" s="214">
        <v>0.61023300000000003</v>
      </c>
      <c r="X52" s="214">
        <v>0.44425799999999999</v>
      </c>
      <c r="Y52" s="214">
        <v>0.386766</v>
      </c>
      <c r="Z52" s="214">
        <v>0.39809600000000001</v>
      </c>
      <c r="AA52" s="214">
        <v>0.39245099999999999</v>
      </c>
      <c r="AB52" s="214">
        <v>0.40100000000000002</v>
      </c>
      <c r="AC52" s="214">
        <v>0.60970899999999995</v>
      </c>
      <c r="AD52" s="214">
        <v>0.815133</v>
      </c>
      <c r="AE52" s="214">
        <v>0.88516099999999998</v>
      </c>
      <c r="AF52" s="214">
        <v>0.86383299999999996</v>
      </c>
      <c r="AG52" s="214">
        <v>0.85283799999999998</v>
      </c>
      <c r="AH52" s="214">
        <v>0.83941900000000003</v>
      </c>
      <c r="AI52" s="214">
        <v>0.58273299999999995</v>
      </c>
      <c r="AJ52" s="214">
        <v>0.441612</v>
      </c>
      <c r="AK52" s="214">
        <v>0.34266600000000003</v>
      </c>
      <c r="AL52" s="214">
        <v>0.332677</v>
      </c>
      <c r="AM52" s="214">
        <v>0.34577400000000003</v>
      </c>
      <c r="AN52" s="214">
        <v>0.41827599999999998</v>
      </c>
      <c r="AO52" s="214">
        <v>0.65538700000000005</v>
      </c>
      <c r="AP52" s="214">
        <v>0.82133299999999998</v>
      </c>
      <c r="AQ52" s="214">
        <v>0.88948400000000005</v>
      </c>
      <c r="AR52" s="214">
        <v>0.87939999999999996</v>
      </c>
      <c r="AS52" s="214">
        <v>0.86054799999999998</v>
      </c>
      <c r="AT52" s="214">
        <v>0.82799999999999996</v>
      </c>
      <c r="AU52" s="214">
        <v>0.64366699999999999</v>
      </c>
      <c r="AV52" s="214">
        <v>0.475968</v>
      </c>
      <c r="AW52" s="214">
        <v>0.347333</v>
      </c>
      <c r="AX52" s="214">
        <v>0.32419399999999998</v>
      </c>
      <c r="AY52" s="214">
        <v>0.35338700000000001</v>
      </c>
      <c r="AZ52" s="214">
        <v>0.45538089999999998</v>
      </c>
      <c r="BA52" s="214">
        <v>0.64752586999999995</v>
      </c>
      <c r="BB52" s="355">
        <v>0.83651370000000003</v>
      </c>
      <c r="BC52" s="355">
        <v>0.87048230000000004</v>
      </c>
      <c r="BD52" s="355">
        <v>0.8675737</v>
      </c>
      <c r="BE52" s="355">
        <v>0.87250269999999996</v>
      </c>
      <c r="BF52" s="355">
        <v>0.84757970000000005</v>
      </c>
      <c r="BG52" s="355">
        <v>0.60945300000000002</v>
      </c>
      <c r="BH52" s="355">
        <v>0.47444799999999998</v>
      </c>
      <c r="BI52" s="355">
        <v>0.37825500000000001</v>
      </c>
      <c r="BJ52" s="355">
        <v>0.37883699999999998</v>
      </c>
      <c r="BK52" s="355">
        <v>0.41517860000000001</v>
      </c>
      <c r="BL52" s="355">
        <v>0.471474</v>
      </c>
      <c r="BM52" s="355">
        <v>0.64814970000000005</v>
      </c>
      <c r="BN52" s="355">
        <v>0.83791870000000002</v>
      </c>
      <c r="BO52" s="355">
        <v>0.87724120000000005</v>
      </c>
      <c r="BP52" s="355">
        <v>0.87454080000000001</v>
      </c>
      <c r="BQ52" s="355">
        <v>0.87703010000000003</v>
      </c>
      <c r="BR52" s="355">
        <v>0.8564425</v>
      </c>
      <c r="BS52" s="355">
        <v>0.59382199999999996</v>
      </c>
      <c r="BT52" s="355">
        <v>0.48255680000000001</v>
      </c>
      <c r="BU52" s="355">
        <v>0.3806254</v>
      </c>
      <c r="BV52" s="355">
        <v>0.35870980000000002</v>
      </c>
    </row>
    <row r="53" spans="1:74" ht="11.1" customHeight="1" x14ac:dyDescent="0.2">
      <c r="A53" s="61" t="s">
        <v>978</v>
      </c>
      <c r="B53" s="179" t="s">
        <v>562</v>
      </c>
      <c r="C53" s="214">
        <v>8.7176120000000008</v>
      </c>
      <c r="D53" s="214">
        <v>8.9259640000000005</v>
      </c>
      <c r="E53" s="214">
        <v>8.9713539999999998</v>
      </c>
      <c r="F53" s="214">
        <v>9.0419999999999998</v>
      </c>
      <c r="G53" s="214">
        <v>9.2991290000000006</v>
      </c>
      <c r="H53" s="214">
        <v>9.4721659999999996</v>
      </c>
      <c r="I53" s="214">
        <v>9.3740000000000006</v>
      </c>
      <c r="J53" s="214">
        <v>9.3402580000000004</v>
      </c>
      <c r="K53" s="214">
        <v>9.1903330000000008</v>
      </c>
      <c r="L53" s="214">
        <v>9.4836120000000008</v>
      </c>
      <c r="M53" s="214">
        <v>9.4760659999999994</v>
      </c>
      <c r="N53" s="214">
        <v>9.4951939999999997</v>
      </c>
      <c r="O53" s="214">
        <v>8.8490000000000002</v>
      </c>
      <c r="P53" s="214">
        <v>9.1105350000000005</v>
      </c>
      <c r="Q53" s="214">
        <v>9.3675160000000002</v>
      </c>
      <c r="R53" s="214">
        <v>9.6522000000000006</v>
      </c>
      <c r="S53" s="214">
        <v>9.8340960000000006</v>
      </c>
      <c r="T53" s="214">
        <v>9.8093660000000007</v>
      </c>
      <c r="U53" s="214">
        <v>9.9830640000000006</v>
      </c>
      <c r="V53" s="214">
        <v>9.7409669999999995</v>
      </c>
      <c r="W53" s="214">
        <v>9.4035659999999996</v>
      </c>
      <c r="X53" s="214">
        <v>9.5520639999999997</v>
      </c>
      <c r="Y53" s="214">
        <v>9.6074330000000003</v>
      </c>
      <c r="Z53" s="214">
        <v>9.8975480000000005</v>
      </c>
      <c r="AA53" s="214">
        <v>9.2595159999999996</v>
      </c>
      <c r="AB53" s="214">
        <v>9.5035349999999994</v>
      </c>
      <c r="AC53" s="214">
        <v>9.5238709999999998</v>
      </c>
      <c r="AD53" s="214">
        <v>9.7195</v>
      </c>
      <c r="AE53" s="214">
        <v>9.7711930000000002</v>
      </c>
      <c r="AF53" s="214">
        <v>9.8461999999999996</v>
      </c>
      <c r="AG53" s="214">
        <v>9.9889349999999997</v>
      </c>
      <c r="AH53" s="214">
        <v>9.9975159999999992</v>
      </c>
      <c r="AI53" s="214">
        <v>9.8783999999999992</v>
      </c>
      <c r="AJ53" s="214">
        <v>9.9349030000000003</v>
      </c>
      <c r="AK53" s="214">
        <v>9.7988330000000001</v>
      </c>
      <c r="AL53" s="214">
        <v>9.8056769999999993</v>
      </c>
      <c r="AM53" s="214">
        <v>9.3550319999999996</v>
      </c>
      <c r="AN53" s="214">
        <v>9.8035519999999998</v>
      </c>
      <c r="AO53" s="214">
        <v>9.900226</v>
      </c>
      <c r="AP53" s="214">
        <v>9.8485329999999998</v>
      </c>
      <c r="AQ53" s="214">
        <v>10.049386999999999</v>
      </c>
      <c r="AR53" s="214">
        <v>10.2746</v>
      </c>
      <c r="AS53" s="214">
        <v>10.242741000000001</v>
      </c>
      <c r="AT53" s="214">
        <v>10.300967999999999</v>
      </c>
      <c r="AU53" s="214">
        <v>10.0245</v>
      </c>
      <c r="AV53" s="214">
        <v>10.06471</v>
      </c>
      <c r="AW53" s="214">
        <v>9.9792330000000007</v>
      </c>
      <c r="AX53" s="214">
        <v>10.015226</v>
      </c>
      <c r="AY53" s="214">
        <v>9.3164840000000009</v>
      </c>
      <c r="AZ53" s="214">
        <v>9.3873571428999991</v>
      </c>
      <c r="BA53" s="214">
        <v>9.7355149354999995</v>
      </c>
      <c r="BB53" s="355">
        <v>9.8808290000000003</v>
      </c>
      <c r="BC53" s="355">
        <v>10.05294</v>
      </c>
      <c r="BD53" s="355">
        <v>10.17014</v>
      </c>
      <c r="BE53" s="355">
        <v>10.15643</v>
      </c>
      <c r="BF53" s="355">
        <v>10.1282</v>
      </c>
      <c r="BG53" s="355">
        <v>9.9876290000000001</v>
      </c>
      <c r="BH53" s="355">
        <v>10.000780000000001</v>
      </c>
      <c r="BI53" s="355">
        <v>10.093489999999999</v>
      </c>
      <c r="BJ53" s="355">
        <v>10.06377</v>
      </c>
      <c r="BK53" s="355">
        <v>9.5766340000000003</v>
      </c>
      <c r="BL53" s="355">
        <v>9.8126899999999999</v>
      </c>
      <c r="BM53" s="355">
        <v>9.9049019999999999</v>
      </c>
      <c r="BN53" s="355">
        <v>9.9216200000000008</v>
      </c>
      <c r="BO53" s="355">
        <v>10.10524</v>
      </c>
      <c r="BP53" s="355">
        <v>10.23423</v>
      </c>
      <c r="BQ53" s="355">
        <v>10.177670000000001</v>
      </c>
      <c r="BR53" s="355">
        <v>10.193490000000001</v>
      </c>
      <c r="BS53" s="355">
        <v>10.01505</v>
      </c>
      <c r="BT53" s="355">
        <v>10.078430000000001</v>
      </c>
      <c r="BU53" s="355">
        <v>10.10858</v>
      </c>
      <c r="BV53" s="355">
        <v>10.14302</v>
      </c>
    </row>
    <row r="54" spans="1:74" ht="11.1" customHeight="1" x14ac:dyDescent="0.2">
      <c r="A54" s="61" t="s">
        <v>979</v>
      </c>
      <c r="B54" s="179" t="s">
        <v>563</v>
      </c>
      <c r="C54" s="214">
        <v>1.4144509999999999</v>
      </c>
      <c r="D54" s="214">
        <v>1.4017139999999999</v>
      </c>
      <c r="E54" s="214">
        <v>1.4614510000000001</v>
      </c>
      <c r="F54" s="214">
        <v>1.5244329999999999</v>
      </c>
      <c r="G54" s="214">
        <v>1.4495480000000001</v>
      </c>
      <c r="H54" s="214">
        <v>1.5217000000000001</v>
      </c>
      <c r="I54" s="214">
        <v>1.5608059999999999</v>
      </c>
      <c r="J54" s="214">
        <v>1.6048709999999999</v>
      </c>
      <c r="K54" s="214">
        <v>1.5439659999999999</v>
      </c>
      <c r="L54" s="214">
        <v>1.4258710000000001</v>
      </c>
      <c r="M54" s="214">
        <v>1.4911000000000001</v>
      </c>
      <c r="N54" s="214">
        <v>1.585936</v>
      </c>
      <c r="O54" s="214">
        <v>1.479225</v>
      </c>
      <c r="P54" s="214">
        <v>1.4526779999999999</v>
      </c>
      <c r="Q54" s="214">
        <v>1.4209670000000001</v>
      </c>
      <c r="R54" s="214">
        <v>1.4982329999999999</v>
      </c>
      <c r="S54" s="214">
        <v>1.467516</v>
      </c>
      <c r="T54" s="214">
        <v>1.521433</v>
      </c>
      <c r="U54" s="214">
        <v>1.636741</v>
      </c>
      <c r="V54" s="214">
        <v>1.674838</v>
      </c>
      <c r="W54" s="214">
        <v>1.6185659999999999</v>
      </c>
      <c r="X54" s="214">
        <v>1.484612</v>
      </c>
      <c r="Y54" s="214">
        <v>1.569566</v>
      </c>
      <c r="Z54" s="214">
        <v>1.664838</v>
      </c>
      <c r="AA54" s="214">
        <v>1.5133540000000001</v>
      </c>
      <c r="AB54" s="214">
        <v>1.525285</v>
      </c>
      <c r="AC54" s="214">
        <v>1.498483</v>
      </c>
      <c r="AD54" s="214">
        <v>1.590733</v>
      </c>
      <c r="AE54" s="214">
        <v>1.6080000000000001</v>
      </c>
      <c r="AF54" s="214">
        <v>1.6402330000000001</v>
      </c>
      <c r="AG54" s="214">
        <v>1.6699029999999999</v>
      </c>
      <c r="AH54" s="214">
        <v>1.600225</v>
      </c>
      <c r="AI54" s="214">
        <v>1.5465329999999999</v>
      </c>
      <c r="AJ54" s="214">
        <v>1.5535159999999999</v>
      </c>
      <c r="AK54" s="214">
        <v>1.6336999999999999</v>
      </c>
      <c r="AL54" s="214">
        <v>1.698</v>
      </c>
      <c r="AM54" s="214">
        <v>1.5721940000000001</v>
      </c>
      <c r="AN54" s="214">
        <v>1.5746899999999999</v>
      </c>
      <c r="AO54" s="214">
        <v>1.562419</v>
      </c>
      <c r="AP54" s="214">
        <v>1.585467</v>
      </c>
      <c r="AQ54" s="214">
        <v>1.6026130000000001</v>
      </c>
      <c r="AR54" s="214">
        <v>1.6537329999999999</v>
      </c>
      <c r="AS54" s="214">
        <v>1.7289030000000001</v>
      </c>
      <c r="AT54" s="214">
        <v>1.789323</v>
      </c>
      <c r="AU54" s="214">
        <v>1.7314000000000001</v>
      </c>
      <c r="AV54" s="214">
        <v>1.5825480000000001</v>
      </c>
      <c r="AW54" s="214">
        <v>1.6738329999999999</v>
      </c>
      <c r="AX54" s="214">
        <v>1.65229</v>
      </c>
      <c r="AY54" s="214">
        <v>1.6153869999999999</v>
      </c>
      <c r="AZ54" s="214">
        <v>1.5975714286</v>
      </c>
      <c r="BA54" s="214">
        <v>1.6567298387</v>
      </c>
      <c r="BB54" s="355">
        <v>1.595988</v>
      </c>
      <c r="BC54" s="355">
        <v>1.590022</v>
      </c>
      <c r="BD54" s="355">
        <v>1.642109</v>
      </c>
      <c r="BE54" s="355">
        <v>1.690717</v>
      </c>
      <c r="BF54" s="355">
        <v>1.6612389999999999</v>
      </c>
      <c r="BG54" s="355">
        <v>1.6285229999999999</v>
      </c>
      <c r="BH54" s="355">
        <v>1.530575</v>
      </c>
      <c r="BI54" s="355">
        <v>1.5785800000000001</v>
      </c>
      <c r="BJ54" s="355">
        <v>1.6194280000000001</v>
      </c>
      <c r="BK54" s="355">
        <v>1.4854099999999999</v>
      </c>
      <c r="BL54" s="355">
        <v>1.468472</v>
      </c>
      <c r="BM54" s="355">
        <v>1.513031</v>
      </c>
      <c r="BN54" s="355">
        <v>1.536778</v>
      </c>
      <c r="BO54" s="355">
        <v>1.5744670000000001</v>
      </c>
      <c r="BP54" s="355">
        <v>1.637823</v>
      </c>
      <c r="BQ54" s="355">
        <v>1.68133</v>
      </c>
      <c r="BR54" s="355">
        <v>1.6632100000000001</v>
      </c>
      <c r="BS54" s="355">
        <v>1.6205849999999999</v>
      </c>
      <c r="BT54" s="355">
        <v>1.5311060000000001</v>
      </c>
      <c r="BU54" s="355">
        <v>1.583267</v>
      </c>
      <c r="BV54" s="355">
        <v>1.645389</v>
      </c>
    </row>
    <row r="55" spans="1:74" ht="11.1" customHeight="1" x14ac:dyDescent="0.2">
      <c r="A55" s="61" t="s">
        <v>980</v>
      </c>
      <c r="B55" s="179" t="s">
        <v>564</v>
      </c>
      <c r="C55" s="214">
        <v>4.479838</v>
      </c>
      <c r="D55" s="214">
        <v>4.2805</v>
      </c>
      <c r="E55" s="214">
        <v>4.2838060000000002</v>
      </c>
      <c r="F55" s="214">
        <v>4.4164329999999996</v>
      </c>
      <c r="G55" s="214">
        <v>4.7671289999999997</v>
      </c>
      <c r="H55" s="214">
        <v>4.7915000000000001</v>
      </c>
      <c r="I55" s="214">
        <v>4.9338059999999997</v>
      </c>
      <c r="J55" s="214">
        <v>4.9299670000000004</v>
      </c>
      <c r="K55" s="214">
        <v>4.8883660000000004</v>
      </c>
      <c r="L55" s="214">
        <v>4.8148059999999999</v>
      </c>
      <c r="M55" s="214">
        <v>5.0496660000000002</v>
      </c>
      <c r="N55" s="214">
        <v>5.121613</v>
      </c>
      <c r="O55" s="214">
        <v>4.6852900000000002</v>
      </c>
      <c r="P55" s="214">
        <v>4.5944640000000003</v>
      </c>
      <c r="Q55" s="214">
        <v>4.7796770000000004</v>
      </c>
      <c r="R55" s="214">
        <v>4.9878999999999998</v>
      </c>
      <c r="S55" s="214">
        <v>5.0261290000000001</v>
      </c>
      <c r="T55" s="214">
        <v>4.8959999999999999</v>
      </c>
      <c r="U55" s="214">
        <v>5.0211930000000002</v>
      </c>
      <c r="V55" s="214">
        <v>5.0424509999999998</v>
      </c>
      <c r="W55" s="214">
        <v>4.9398</v>
      </c>
      <c r="X55" s="214">
        <v>4.6619999999999999</v>
      </c>
      <c r="Y55" s="214">
        <v>5.0116329999999998</v>
      </c>
      <c r="Z55" s="214">
        <v>5.3228710000000001</v>
      </c>
      <c r="AA55" s="214">
        <v>4.8352250000000003</v>
      </c>
      <c r="AB55" s="214">
        <v>4.7523569999999999</v>
      </c>
      <c r="AC55" s="214">
        <v>4.8937090000000003</v>
      </c>
      <c r="AD55" s="214">
        <v>4.9914329999999998</v>
      </c>
      <c r="AE55" s="214">
        <v>4.9828060000000001</v>
      </c>
      <c r="AF55" s="214">
        <v>5.0317999999999996</v>
      </c>
      <c r="AG55" s="214">
        <v>5.1011930000000003</v>
      </c>
      <c r="AH55" s="214">
        <v>5.1065800000000001</v>
      </c>
      <c r="AI55" s="214">
        <v>5.0608000000000004</v>
      </c>
      <c r="AJ55" s="214">
        <v>4.816516</v>
      </c>
      <c r="AK55" s="214">
        <v>5.1690329999999998</v>
      </c>
      <c r="AL55" s="214">
        <v>5.0420959999999999</v>
      </c>
      <c r="AM55" s="214">
        <v>4.5407099999999998</v>
      </c>
      <c r="AN55" s="214">
        <v>4.6771029999999998</v>
      </c>
      <c r="AO55" s="214">
        <v>4.8730969999999996</v>
      </c>
      <c r="AP55" s="214">
        <v>4.68</v>
      </c>
      <c r="AQ55" s="214">
        <v>4.7677420000000001</v>
      </c>
      <c r="AR55" s="214">
        <v>4.9625329999999996</v>
      </c>
      <c r="AS55" s="214">
        <v>4.9434829999999996</v>
      </c>
      <c r="AT55" s="214">
        <v>4.9451289999999997</v>
      </c>
      <c r="AU55" s="214">
        <v>4.8939329999999996</v>
      </c>
      <c r="AV55" s="214">
        <v>4.6258710000000001</v>
      </c>
      <c r="AW55" s="214">
        <v>5.065067</v>
      </c>
      <c r="AX55" s="214">
        <v>5.1573869999999999</v>
      </c>
      <c r="AY55" s="214">
        <v>4.7968070000000003</v>
      </c>
      <c r="AZ55" s="214">
        <v>4.5458012286000002</v>
      </c>
      <c r="BA55" s="214">
        <v>4.7435513548000001</v>
      </c>
      <c r="BB55" s="355">
        <v>4.7915479999999997</v>
      </c>
      <c r="BC55" s="355">
        <v>4.8249060000000004</v>
      </c>
      <c r="BD55" s="355">
        <v>4.7865650000000004</v>
      </c>
      <c r="BE55" s="355">
        <v>4.8669169999999999</v>
      </c>
      <c r="BF55" s="355">
        <v>4.8868609999999997</v>
      </c>
      <c r="BG55" s="355">
        <v>4.9024140000000003</v>
      </c>
      <c r="BH55" s="355">
        <v>4.5913740000000001</v>
      </c>
      <c r="BI55" s="355">
        <v>4.9797349999999998</v>
      </c>
      <c r="BJ55" s="355">
        <v>5.0742940000000001</v>
      </c>
      <c r="BK55" s="355">
        <v>4.6130129999999996</v>
      </c>
      <c r="BL55" s="355">
        <v>4.5417069999999997</v>
      </c>
      <c r="BM55" s="355">
        <v>4.7107849999999996</v>
      </c>
      <c r="BN55" s="355">
        <v>4.7388170000000001</v>
      </c>
      <c r="BO55" s="355">
        <v>4.8486770000000003</v>
      </c>
      <c r="BP55" s="355">
        <v>4.8488579999999999</v>
      </c>
      <c r="BQ55" s="355">
        <v>4.9217769999999996</v>
      </c>
      <c r="BR55" s="355">
        <v>4.9720750000000002</v>
      </c>
      <c r="BS55" s="355">
        <v>4.9666880000000004</v>
      </c>
      <c r="BT55" s="355">
        <v>4.6814080000000002</v>
      </c>
      <c r="BU55" s="355">
        <v>5.0228429999999999</v>
      </c>
      <c r="BV55" s="355">
        <v>5.1629440000000004</v>
      </c>
    </row>
    <row r="56" spans="1:74" ht="11.1" customHeight="1" x14ac:dyDescent="0.2">
      <c r="A56" s="61" t="s">
        <v>981</v>
      </c>
      <c r="B56" s="179" t="s">
        <v>565</v>
      </c>
      <c r="C56" s="214">
        <v>0.39538699999999999</v>
      </c>
      <c r="D56" s="214">
        <v>0.50414199999999998</v>
      </c>
      <c r="E56" s="214">
        <v>0.56941900000000001</v>
      </c>
      <c r="F56" s="214">
        <v>0.50819999999999999</v>
      </c>
      <c r="G56" s="214">
        <v>0.48809599999999997</v>
      </c>
      <c r="H56" s="214">
        <v>0.46896599999999999</v>
      </c>
      <c r="I56" s="214">
        <v>0.48141899999999999</v>
      </c>
      <c r="J56" s="214">
        <v>0.41687099999999999</v>
      </c>
      <c r="K56" s="214">
        <v>0.43383300000000002</v>
      </c>
      <c r="L56" s="214">
        <v>0.42029</v>
      </c>
      <c r="M56" s="214">
        <v>0.46616600000000002</v>
      </c>
      <c r="N56" s="214">
        <v>0.45477400000000001</v>
      </c>
      <c r="O56" s="214">
        <v>0.47632200000000002</v>
      </c>
      <c r="P56" s="214">
        <v>0.42746400000000001</v>
      </c>
      <c r="Q56" s="214">
        <v>0.46083800000000003</v>
      </c>
      <c r="R56" s="214">
        <v>0.420433</v>
      </c>
      <c r="S56" s="214">
        <v>0.45429000000000003</v>
      </c>
      <c r="T56" s="214">
        <v>0.45469999999999999</v>
      </c>
      <c r="U56" s="214">
        <v>0.40212900000000001</v>
      </c>
      <c r="V56" s="214">
        <v>0.43867699999999998</v>
      </c>
      <c r="W56" s="214">
        <v>0.40976600000000002</v>
      </c>
      <c r="X56" s="214">
        <v>0.41564499999999999</v>
      </c>
      <c r="Y56" s="214">
        <v>0.46200000000000002</v>
      </c>
      <c r="Z56" s="214">
        <v>0.40116099999999999</v>
      </c>
      <c r="AA56" s="214">
        <v>0.37670900000000002</v>
      </c>
      <c r="AB56" s="214">
        <v>0.41949999999999998</v>
      </c>
      <c r="AC56" s="214">
        <v>0.47832200000000002</v>
      </c>
      <c r="AD56" s="214">
        <v>0.466833</v>
      </c>
      <c r="AE56" s="214">
        <v>0.43551600000000001</v>
      </c>
      <c r="AF56" s="214">
        <v>0.41333300000000001</v>
      </c>
      <c r="AG56" s="214">
        <v>0.42606500000000003</v>
      </c>
      <c r="AH56" s="214">
        <v>0.40367700000000001</v>
      </c>
      <c r="AI56" s="214">
        <v>0.41416700000000001</v>
      </c>
      <c r="AJ56" s="214">
        <v>0.419323</v>
      </c>
      <c r="AK56" s="214">
        <v>0.3765</v>
      </c>
      <c r="AL56" s="214">
        <v>0.37638700000000003</v>
      </c>
      <c r="AM56" s="214">
        <v>0.39712900000000001</v>
      </c>
      <c r="AN56" s="214">
        <v>0.40506900000000001</v>
      </c>
      <c r="AO56" s="214">
        <v>0.40090300000000001</v>
      </c>
      <c r="AP56" s="214">
        <v>0.43593300000000001</v>
      </c>
      <c r="AQ56" s="214">
        <v>0.42806499999999997</v>
      </c>
      <c r="AR56" s="214">
        <v>0.38943299999999997</v>
      </c>
      <c r="AS56" s="214">
        <v>0.40051599999999998</v>
      </c>
      <c r="AT56" s="214">
        <v>0.42199999999999999</v>
      </c>
      <c r="AU56" s="214">
        <v>0.43593300000000001</v>
      </c>
      <c r="AV56" s="214">
        <v>0.45732299999999998</v>
      </c>
      <c r="AW56" s="214">
        <v>0.45013300000000001</v>
      </c>
      <c r="AX56" s="214">
        <v>0.40090300000000001</v>
      </c>
      <c r="AY56" s="214">
        <v>0.47332299999999999</v>
      </c>
      <c r="AZ56" s="214">
        <v>0.47721428571000002</v>
      </c>
      <c r="BA56" s="214">
        <v>0.42175251935000002</v>
      </c>
      <c r="BB56" s="355">
        <v>0.44500319999999999</v>
      </c>
      <c r="BC56" s="355">
        <v>0.42588409999999999</v>
      </c>
      <c r="BD56" s="355">
        <v>0.4028486</v>
      </c>
      <c r="BE56" s="355">
        <v>0.3933237</v>
      </c>
      <c r="BF56" s="355">
        <v>0.40273320000000001</v>
      </c>
      <c r="BG56" s="355">
        <v>0.40198509999999998</v>
      </c>
      <c r="BH56" s="355">
        <v>0.3998813</v>
      </c>
      <c r="BI56" s="355">
        <v>0.39999079999999998</v>
      </c>
      <c r="BJ56" s="355">
        <v>0.39082349999999999</v>
      </c>
      <c r="BK56" s="355">
        <v>0.40296779999999999</v>
      </c>
      <c r="BL56" s="355">
        <v>0.42983579999999999</v>
      </c>
      <c r="BM56" s="355">
        <v>0.46157530000000002</v>
      </c>
      <c r="BN56" s="355">
        <v>0.45515529999999998</v>
      </c>
      <c r="BO56" s="355">
        <v>0.43062909999999999</v>
      </c>
      <c r="BP56" s="355">
        <v>0.40599730000000001</v>
      </c>
      <c r="BQ56" s="355">
        <v>0.3950727</v>
      </c>
      <c r="BR56" s="355">
        <v>0.40789360000000002</v>
      </c>
      <c r="BS56" s="355">
        <v>0.40592610000000001</v>
      </c>
      <c r="BT56" s="355">
        <v>0.40595059999999999</v>
      </c>
      <c r="BU56" s="355">
        <v>0.40227780000000002</v>
      </c>
      <c r="BV56" s="355">
        <v>0.39675490000000002</v>
      </c>
    </row>
    <row r="57" spans="1:74" ht="11.1" customHeight="1" x14ac:dyDescent="0.2">
      <c r="A57" s="61" t="s">
        <v>982</v>
      </c>
      <c r="B57" s="641" t="s">
        <v>1238</v>
      </c>
      <c r="C57" s="214">
        <v>2.4805440000000001</v>
      </c>
      <c r="D57" s="214">
        <v>2.3834620000000002</v>
      </c>
      <c r="E57" s="214">
        <v>2.3788339999999999</v>
      </c>
      <c r="F57" s="214">
        <v>2.4238309999999998</v>
      </c>
      <c r="G57" s="214">
        <v>2.5422199999999999</v>
      </c>
      <c r="H57" s="214">
        <v>2.69373</v>
      </c>
      <c r="I57" s="214">
        <v>2.7503190000000002</v>
      </c>
      <c r="J57" s="214">
        <v>2.701705</v>
      </c>
      <c r="K57" s="214">
        <v>2.6517629999999999</v>
      </c>
      <c r="L57" s="214">
        <v>2.478091</v>
      </c>
      <c r="M57" s="214">
        <v>2.5052639999999999</v>
      </c>
      <c r="N57" s="214">
        <v>2.594484</v>
      </c>
      <c r="O57" s="214">
        <v>2.4586420000000002</v>
      </c>
      <c r="P57" s="214">
        <v>2.4227810000000001</v>
      </c>
      <c r="Q57" s="214">
        <v>2.38306</v>
      </c>
      <c r="R57" s="214">
        <v>2.4850970000000001</v>
      </c>
      <c r="S57" s="214">
        <v>2.483123</v>
      </c>
      <c r="T57" s="214">
        <v>2.5450309999999998</v>
      </c>
      <c r="U57" s="214">
        <v>2.7175750000000001</v>
      </c>
      <c r="V57" s="214">
        <v>2.7029299999999998</v>
      </c>
      <c r="W57" s="214">
        <v>2.6757300000000002</v>
      </c>
      <c r="X57" s="214">
        <v>2.4597699999999998</v>
      </c>
      <c r="Y57" s="214">
        <v>2.542462</v>
      </c>
      <c r="Z57" s="214">
        <v>2.5627070000000001</v>
      </c>
      <c r="AA57" s="214">
        <v>2.4635120000000001</v>
      </c>
      <c r="AB57" s="214">
        <v>2.4173170000000002</v>
      </c>
      <c r="AC57" s="214">
        <v>2.4241239999999999</v>
      </c>
      <c r="AD57" s="214">
        <v>2.4549319999999999</v>
      </c>
      <c r="AE57" s="214">
        <v>2.5125760000000001</v>
      </c>
      <c r="AF57" s="214">
        <v>2.4829629999999998</v>
      </c>
      <c r="AG57" s="214">
        <v>2.6434500000000001</v>
      </c>
      <c r="AH57" s="214">
        <v>2.6774499999999999</v>
      </c>
      <c r="AI57" s="214">
        <v>2.5715979999999998</v>
      </c>
      <c r="AJ57" s="214">
        <v>2.4874800000000001</v>
      </c>
      <c r="AK57" s="214">
        <v>2.554233</v>
      </c>
      <c r="AL57" s="214">
        <v>2.6214179999999998</v>
      </c>
      <c r="AM57" s="214">
        <v>2.4872260000000002</v>
      </c>
      <c r="AN57" s="214">
        <v>2.4333100000000001</v>
      </c>
      <c r="AO57" s="214">
        <v>2.473163</v>
      </c>
      <c r="AP57" s="214">
        <v>2.5251679999999999</v>
      </c>
      <c r="AQ57" s="214">
        <v>2.5571609999999998</v>
      </c>
      <c r="AR57" s="214">
        <v>2.6202670000000001</v>
      </c>
      <c r="AS57" s="214">
        <v>2.748513</v>
      </c>
      <c r="AT57" s="214">
        <v>2.693486</v>
      </c>
      <c r="AU57" s="214">
        <v>2.5935009999999998</v>
      </c>
      <c r="AV57" s="214">
        <v>2.3856130000000002</v>
      </c>
      <c r="AW57" s="214">
        <v>2.496534</v>
      </c>
      <c r="AX57" s="214">
        <v>2.5319349999999998</v>
      </c>
      <c r="AY57" s="214">
        <v>2.479355</v>
      </c>
      <c r="AZ57" s="214">
        <v>2.4519852013999999</v>
      </c>
      <c r="BA57" s="214">
        <v>2.4094083202999999</v>
      </c>
      <c r="BB57" s="355">
        <v>2.5123280000000001</v>
      </c>
      <c r="BC57" s="355">
        <v>2.5491139999999999</v>
      </c>
      <c r="BD57" s="355">
        <v>2.5630199999999999</v>
      </c>
      <c r="BE57" s="355">
        <v>2.660412</v>
      </c>
      <c r="BF57" s="355">
        <v>2.6440589999999999</v>
      </c>
      <c r="BG57" s="355">
        <v>2.5853069999999998</v>
      </c>
      <c r="BH57" s="355">
        <v>2.44496</v>
      </c>
      <c r="BI57" s="355">
        <v>2.5677080000000001</v>
      </c>
      <c r="BJ57" s="355">
        <v>2.576559</v>
      </c>
      <c r="BK57" s="355">
        <v>2.4028429999999998</v>
      </c>
      <c r="BL57" s="355">
        <v>2.3777750000000002</v>
      </c>
      <c r="BM57" s="355">
        <v>2.3892000000000002</v>
      </c>
      <c r="BN57" s="355">
        <v>2.461398</v>
      </c>
      <c r="BO57" s="355">
        <v>2.5461420000000001</v>
      </c>
      <c r="BP57" s="355">
        <v>2.5680339999999999</v>
      </c>
      <c r="BQ57" s="355">
        <v>2.6452800000000001</v>
      </c>
      <c r="BR57" s="355">
        <v>2.6615859999999998</v>
      </c>
      <c r="BS57" s="355">
        <v>2.5734439999999998</v>
      </c>
      <c r="BT57" s="355">
        <v>2.4635319999999998</v>
      </c>
      <c r="BU57" s="355">
        <v>2.538608</v>
      </c>
      <c r="BV57" s="355">
        <v>2.59795</v>
      </c>
    </row>
    <row r="58" spans="1:74" ht="11.1" customHeight="1" x14ac:dyDescent="0.2">
      <c r="A58" s="61" t="s">
        <v>983</v>
      </c>
      <c r="B58" s="179" t="s">
        <v>734</v>
      </c>
      <c r="C58" s="214">
        <v>17.898315</v>
      </c>
      <c r="D58" s="214">
        <v>17.973174</v>
      </c>
      <c r="E58" s="214">
        <v>18.312411999999998</v>
      </c>
      <c r="F58" s="214">
        <v>18.728997</v>
      </c>
      <c r="G58" s="214">
        <v>19.406509</v>
      </c>
      <c r="H58" s="214">
        <v>19.788761999999998</v>
      </c>
      <c r="I58" s="214">
        <v>19.958608000000002</v>
      </c>
      <c r="J58" s="214">
        <v>19.822768</v>
      </c>
      <c r="K58" s="214">
        <v>19.338094000000002</v>
      </c>
      <c r="L58" s="214">
        <v>19.041056999999999</v>
      </c>
      <c r="M58" s="214">
        <v>19.289528000000001</v>
      </c>
      <c r="N58" s="214">
        <v>19.628001000000001</v>
      </c>
      <c r="O58" s="214">
        <v>18.353995000000001</v>
      </c>
      <c r="P58" s="214">
        <v>18.512671999999998</v>
      </c>
      <c r="Q58" s="214">
        <v>19.078154000000001</v>
      </c>
      <c r="R58" s="214">
        <v>19.903963000000001</v>
      </c>
      <c r="S58" s="214">
        <v>20.151895</v>
      </c>
      <c r="T58" s="214">
        <v>20.096962999999999</v>
      </c>
      <c r="U58" s="214">
        <v>20.669862999999999</v>
      </c>
      <c r="V58" s="214">
        <v>20.487604000000001</v>
      </c>
      <c r="W58" s="214">
        <v>19.657661000000001</v>
      </c>
      <c r="X58" s="214">
        <v>19.018349000000001</v>
      </c>
      <c r="Y58" s="214">
        <v>19.57986</v>
      </c>
      <c r="Z58" s="214">
        <v>20.247221</v>
      </c>
      <c r="AA58" s="214">
        <v>18.840767</v>
      </c>
      <c r="AB58" s="214">
        <v>19.018993999999999</v>
      </c>
      <c r="AC58" s="214">
        <v>19.428218000000001</v>
      </c>
      <c r="AD58" s="214">
        <v>20.038564000000001</v>
      </c>
      <c r="AE58" s="214">
        <v>20.195252</v>
      </c>
      <c r="AF58" s="214">
        <v>20.278362000000001</v>
      </c>
      <c r="AG58" s="214">
        <v>20.682383999999999</v>
      </c>
      <c r="AH58" s="214">
        <v>20.624866999999998</v>
      </c>
      <c r="AI58" s="214">
        <v>20.054231000000001</v>
      </c>
      <c r="AJ58" s="214">
        <v>19.65335</v>
      </c>
      <c r="AK58" s="214">
        <v>19.874965</v>
      </c>
      <c r="AL58" s="214">
        <v>19.876255</v>
      </c>
      <c r="AM58" s="214">
        <v>18.698065</v>
      </c>
      <c r="AN58" s="214">
        <v>19.312000000000001</v>
      </c>
      <c r="AO58" s="214">
        <v>19.865195</v>
      </c>
      <c r="AP58" s="214">
        <v>19.896433999999999</v>
      </c>
      <c r="AQ58" s="214">
        <v>20.294452</v>
      </c>
      <c r="AR58" s="214">
        <v>20.779966000000002</v>
      </c>
      <c r="AS58" s="214">
        <v>20.924703999999998</v>
      </c>
      <c r="AT58" s="214">
        <v>20.978905999999998</v>
      </c>
      <c r="AU58" s="214">
        <v>20.322934</v>
      </c>
      <c r="AV58" s="214">
        <v>19.592033000000001</v>
      </c>
      <c r="AW58" s="214">
        <v>20.012132999999999</v>
      </c>
      <c r="AX58" s="214">
        <v>20.081935000000001</v>
      </c>
      <c r="AY58" s="214">
        <v>19.034742999999999</v>
      </c>
      <c r="AZ58" s="214">
        <v>18.915310186999999</v>
      </c>
      <c r="BA58" s="214">
        <v>19.614482839000001</v>
      </c>
      <c r="BB58" s="355">
        <v>20.06221</v>
      </c>
      <c r="BC58" s="355">
        <v>20.31335</v>
      </c>
      <c r="BD58" s="355">
        <v>20.432259999999999</v>
      </c>
      <c r="BE58" s="355">
        <v>20.6403</v>
      </c>
      <c r="BF58" s="355">
        <v>20.57067</v>
      </c>
      <c r="BG58" s="355">
        <v>20.115310000000001</v>
      </c>
      <c r="BH58" s="355">
        <v>19.442019999999999</v>
      </c>
      <c r="BI58" s="355">
        <v>19.99776</v>
      </c>
      <c r="BJ58" s="355">
        <v>20.10371</v>
      </c>
      <c r="BK58" s="355">
        <v>18.896049999999999</v>
      </c>
      <c r="BL58" s="355">
        <v>19.101949999999999</v>
      </c>
      <c r="BM58" s="355">
        <v>19.62764</v>
      </c>
      <c r="BN58" s="355">
        <v>19.951689999999999</v>
      </c>
      <c r="BO58" s="355">
        <v>20.382400000000001</v>
      </c>
      <c r="BP58" s="355">
        <v>20.569479999999999</v>
      </c>
      <c r="BQ58" s="355">
        <v>20.698160000000001</v>
      </c>
      <c r="BR58" s="355">
        <v>20.7547</v>
      </c>
      <c r="BS58" s="355">
        <v>20.175519999999999</v>
      </c>
      <c r="BT58" s="355">
        <v>19.642990000000001</v>
      </c>
      <c r="BU58" s="355">
        <v>20.036200000000001</v>
      </c>
      <c r="BV58" s="355">
        <v>20.304770000000001</v>
      </c>
    </row>
    <row r="59" spans="1:74" ht="11.1" customHeight="1" x14ac:dyDescent="0.2">
      <c r="A59" s="61"/>
      <c r="B59" s="156"/>
      <c r="C59" s="214"/>
      <c r="D59" s="214"/>
      <c r="E59" s="214"/>
      <c r="F59" s="214"/>
      <c r="G59" s="214"/>
      <c r="H59" s="214"/>
      <c r="I59" s="214"/>
      <c r="J59" s="214"/>
      <c r="K59" s="214"/>
      <c r="L59" s="214"/>
      <c r="M59" s="214"/>
      <c r="N59" s="214"/>
      <c r="O59" s="214"/>
      <c r="P59" s="214"/>
      <c r="Q59" s="214"/>
      <c r="R59" s="214"/>
      <c r="S59" s="214"/>
      <c r="T59" s="214"/>
      <c r="U59" s="214"/>
      <c r="V59" s="214"/>
      <c r="W59" s="214"/>
      <c r="X59" s="214"/>
      <c r="Y59" s="214"/>
      <c r="Z59" s="214"/>
      <c r="AA59" s="214"/>
      <c r="AB59" s="214"/>
      <c r="AC59" s="214"/>
      <c r="AD59" s="214"/>
      <c r="AE59" s="214"/>
      <c r="AF59" s="214"/>
      <c r="AG59" s="214"/>
      <c r="AH59" s="214"/>
      <c r="AI59" s="214"/>
      <c r="AJ59" s="214"/>
      <c r="AK59" s="214"/>
      <c r="AL59" s="214"/>
      <c r="AM59" s="214"/>
      <c r="AN59" s="214"/>
      <c r="AO59" s="214"/>
      <c r="AP59" s="214"/>
      <c r="AQ59" s="214"/>
      <c r="AR59" s="214"/>
      <c r="AS59" s="214"/>
      <c r="AT59" s="214"/>
      <c r="AU59" s="214"/>
      <c r="AV59" s="214"/>
      <c r="AW59" s="214"/>
      <c r="AX59" s="214"/>
      <c r="AY59" s="214"/>
      <c r="AZ59" s="214"/>
      <c r="BA59" s="214"/>
      <c r="BB59" s="355"/>
      <c r="BC59" s="355"/>
      <c r="BD59" s="355"/>
      <c r="BE59" s="355"/>
      <c r="BF59" s="355"/>
      <c r="BG59" s="355"/>
      <c r="BH59" s="355"/>
      <c r="BI59" s="355"/>
      <c r="BJ59" s="355"/>
      <c r="BK59" s="355"/>
      <c r="BL59" s="355"/>
      <c r="BM59" s="355"/>
      <c r="BN59" s="355"/>
      <c r="BO59" s="355"/>
      <c r="BP59" s="355"/>
      <c r="BQ59" s="355"/>
      <c r="BR59" s="355"/>
      <c r="BS59" s="355"/>
      <c r="BT59" s="355"/>
      <c r="BU59" s="355"/>
      <c r="BV59" s="355"/>
    </row>
    <row r="60" spans="1:74" ht="11.1" customHeight="1" x14ac:dyDescent="0.2">
      <c r="A60" s="61" t="s">
        <v>986</v>
      </c>
      <c r="B60" s="180" t="s">
        <v>567</v>
      </c>
      <c r="C60" s="214">
        <v>14.934450999999999</v>
      </c>
      <c r="D60" s="214">
        <v>14.541642</v>
      </c>
      <c r="E60" s="214">
        <v>14.907</v>
      </c>
      <c r="F60" s="214">
        <v>15.282366</v>
      </c>
      <c r="G60" s="214">
        <v>15.713645</v>
      </c>
      <c r="H60" s="214">
        <v>16.312965999999999</v>
      </c>
      <c r="I60" s="214">
        <v>16.483225000000001</v>
      </c>
      <c r="J60" s="214">
        <v>16.290645000000001</v>
      </c>
      <c r="K60" s="214">
        <v>16.156666000000001</v>
      </c>
      <c r="L60" s="214">
        <v>15.474966999999999</v>
      </c>
      <c r="M60" s="214">
        <v>16.135100000000001</v>
      </c>
      <c r="N60" s="214">
        <v>16.376871000000001</v>
      </c>
      <c r="O60" s="214">
        <v>15.649224999999999</v>
      </c>
      <c r="P60" s="214">
        <v>15.517678</v>
      </c>
      <c r="Q60" s="214">
        <v>15.390032</v>
      </c>
      <c r="R60" s="214">
        <v>16.264299999999999</v>
      </c>
      <c r="S60" s="214">
        <v>16.196611999999998</v>
      </c>
      <c r="T60" s="214">
        <v>16.087199999999999</v>
      </c>
      <c r="U60" s="214">
        <v>16.880032</v>
      </c>
      <c r="V60" s="214">
        <v>16.707000000000001</v>
      </c>
      <c r="W60" s="214">
        <v>16.358166000000001</v>
      </c>
      <c r="X60" s="214">
        <v>15.659708999999999</v>
      </c>
      <c r="Y60" s="214">
        <v>16.366533</v>
      </c>
      <c r="Z60" s="214">
        <v>16.751258</v>
      </c>
      <c r="AA60" s="214">
        <v>15.766935</v>
      </c>
      <c r="AB60" s="214">
        <v>15.63475</v>
      </c>
      <c r="AC60" s="214">
        <v>15.877644999999999</v>
      </c>
      <c r="AD60" s="214">
        <v>16.520900000000001</v>
      </c>
      <c r="AE60" s="214">
        <v>16.612451</v>
      </c>
      <c r="AF60" s="214">
        <v>16.923866</v>
      </c>
      <c r="AG60" s="214">
        <v>17.184902999999998</v>
      </c>
      <c r="AH60" s="214">
        <v>16.962322</v>
      </c>
      <c r="AI60" s="214">
        <v>16.427233000000001</v>
      </c>
      <c r="AJ60" s="214">
        <v>15.690967000000001</v>
      </c>
      <c r="AK60" s="214">
        <v>16.682832999999999</v>
      </c>
      <c r="AL60" s="214">
        <v>16.841805999999998</v>
      </c>
      <c r="AM60" s="214">
        <v>16.365065000000001</v>
      </c>
      <c r="AN60" s="214">
        <v>16.166620999999999</v>
      </c>
      <c r="AO60" s="214">
        <v>16.260902999999999</v>
      </c>
      <c r="AP60" s="214">
        <v>16.222166999999999</v>
      </c>
      <c r="AQ60" s="214">
        <v>16.476838999999998</v>
      </c>
      <c r="AR60" s="214">
        <v>16.802900000000001</v>
      </c>
      <c r="AS60" s="214">
        <v>16.994225</v>
      </c>
      <c r="AT60" s="214">
        <v>16.975031999999999</v>
      </c>
      <c r="AU60" s="214">
        <v>16.681667000000001</v>
      </c>
      <c r="AV60" s="214">
        <v>15.782774</v>
      </c>
      <c r="AW60" s="214">
        <v>16.544899999999998</v>
      </c>
      <c r="AX60" s="214">
        <v>16.895807000000001</v>
      </c>
      <c r="AY60" s="214">
        <v>16.457999999999998</v>
      </c>
      <c r="AZ60" s="214">
        <v>15.796107143</v>
      </c>
      <c r="BA60" s="214">
        <v>16.278827742000001</v>
      </c>
      <c r="BB60" s="355">
        <v>16.401240000000001</v>
      </c>
      <c r="BC60" s="355">
        <v>16.36599</v>
      </c>
      <c r="BD60" s="355">
        <v>16.704270000000001</v>
      </c>
      <c r="BE60" s="355">
        <v>16.913589999999999</v>
      </c>
      <c r="BF60" s="355">
        <v>16.740590000000001</v>
      </c>
      <c r="BG60" s="355">
        <v>16.539539999999999</v>
      </c>
      <c r="BH60" s="355">
        <v>15.77702</v>
      </c>
      <c r="BI60" s="355">
        <v>16.561440000000001</v>
      </c>
      <c r="BJ60" s="355">
        <v>16.663609999999998</v>
      </c>
      <c r="BK60" s="355">
        <v>15.865159999999999</v>
      </c>
      <c r="BL60" s="355">
        <v>15.796239999999999</v>
      </c>
      <c r="BM60" s="355">
        <v>16.032389999999999</v>
      </c>
      <c r="BN60" s="355">
        <v>16.22166</v>
      </c>
      <c r="BO60" s="355">
        <v>16.419450000000001</v>
      </c>
      <c r="BP60" s="355">
        <v>16.76858</v>
      </c>
      <c r="BQ60" s="355">
        <v>16.93749</v>
      </c>
      <c r="BR60" s="355">
        <v>16.921530000000001</v>
      </c>
      <c r="BS60" s="355">
        <v>16.592790000000001</v>
      </c>
      <c r="BT60" s="355">
        <v>15.92581</v>
      </c>
      <c r="BU60" s="355">
        <v>16.555289999999999</v>
      </c>
      <c r="BV60" s="355">
        <v>16.816400000000002</v>
      </c>
    </row>
    <row r="61" spans="1:74" ht="11.1" customHeight="1" x14ac:dyDescent="0.2">
      <c r="A61" s="61" t="s">
        <v>984</v>
      </c>
      <c r="B61" s="180" t="s">
        <v>566</v>
      </c>
      <c r="C61" s="214">
        <v>17.823159</v>
      </c>
      <c r="D61" s="214">
        <v>17.813963000000001</v>
      </c>
      <c r="E61" s="214">
        <v>17.813963000000001</v>
      </c>
      <c r="F61" s="214">
        <v>17.813963000000001</v>
      </c>
      <c r="G61" s="214">
        <v>17.815463000000001</v>
      </c>
      <c r="H61" s="214">
        <v>17.815463000000001</v>
      </c>
      <c r="I61" s="214">
        <v>17.817762999999999</v>
      </c>
      <c r="J61" s="214">
        <v>17.819762999999998</v>
      </c>
      <c r="K61" s="214">
        <v>17.819762999999998</v>
      </c>
      <c r="L61" s="214">
        <v>17.819762999999998</v>
      </c>
      <c r="M61" s="214">
        <v>17.819762999999998</v>
      </c>
      <c r="N61" s="214">
        <v>17.819762999999998</v>
      </c>
      <c r="O61" s="214">
        <v>17.924630000000001</v>
      </c>
      <c r="P61" s="214">
        <v>17.924630000000001</v>
      </c>
      <c r="Q61" s="214">
        <v>17.930630000000001</v>
      </c>
      <c r="R61" s="214">
        <v>17.951229999999999</v>
      </c>
      <c r="S61" s="214">
        <v>17.951229999999999</v>
      </c>
      <c r="T61" s="214">
        <v>17.824694999999998</v>
      </c>
      <c r="U61" s="214">
        <v>17.834695</v>
      </c>
      <c r="V61" s="214">
        <v>17.834695</v>
      </c>
      <c r="W61" s="214">
        <v>17.834695</v>
      </c>
      <c r="X61" s="214">
        <v>17.850695000000002</v>
      </c>
      <c r="Y61" s="214">
        <v>17.810694999999999</v>
      </c>
      <c r="Z61" s="214">
        <v>17.811382999999999</v>
      </c>
      <c r="AA61" s="214">
        <v>17.967088</v>
      </c>
      <c r="AB61" s="214">
        <v>17.949587999999999</v>
      </c>
      <c r="AC61" s="214">
        <v>17.949587999999999</v>
      </c>
      <c r="AD61" s="214">
        <v>17.961587999999999</v>
      </c>
      <c r="AE61" s="214">
        <v>17.961587999999999</v>
      </c>
      <c r="AF61" s="214">
        <v>18.055938000000001</v>
      </c>
      <c r="AG61" s="214">
        <v>18.096938000000002</v>
      </c>
      <c r="AH61" s="214">
        <v>18.097937999999999</v>
      </c>
      <c r="AI61" s="214">
        <v>18.13785</v>
      </c>
      <c r="AJ61" s="214">
        <v>18.132850000000001</v>
      </c>
      <c r="AK61" s="214">
        <v>18.1861</v>
      </c>
      <c r="AL61" s="214">
        <v>18.1861</v>
      </c>
      <c r="AM61" s="214">
        <v>18.315135999999999</v>
      </c>
      <c r="AN61" s="214">
        <v>18.316535999999999</v>
      </c>
      <c r="AO61" s="214">
        <v>18.307435999999999</v>
      </c>
      <c r="AP61" s="214">
        <v>18.320036000000002</v>
      </c>
      <c r="AQ61" s="214">
        <v>18.320036000000002</v>
      </c>
      <c r="AR61" s="214">
        <v>18.436385999999999</v>
      </c>
      <c r="AS61" s="214">
        <v>18.436385999999999</v>
      </c>
      <c r="AT61" s="214">
        <v>18.436385999999999</v>
      </c>
      <c r="AU61" s="214">
        <v>18.459385999999999</v>
      </c>
      <c r="AV61" s="214">
        <v>18.474385999999999</v>
      </c>
      <c r="AW61" s="214">
        <v>18.474385999999999</v>
      </c>
      <c r="AX61" s="214">
        <v>18.507785999999999</v>
      </c>
      <c r="AY61" s="214">
        <v>18.620826999999998</v>
      </c>
      <c r="AZ61" s="214">
        <v>18.474</v>
      </c>
      <c r="BA61" s="214">
        <v>18.504697097000001</v>
      </c>
      <c r="BB61" s="355">
        <v>18.5047</v>
      </c>
      <c r="BC61" s="355">
        <v>18.5047</v>
      </c>
      <c r="BD61" s="355">
        <v>18.5047</v>
      </c>
      <c r="BE61" s="355">
        <v>18.5047</v>
      </c>
      <c r="BF61" s="355">
        <v>18.5047</v>
      </c>
      <c r="BG61" s="355">
        <v>18.5047</v>
      </c>
      <c r="BH61" s="355">
        <v>18.5047</v>
      </c>
      <c r="BI61" s="355">
        <v>18.5047</v>
      </c>
      <c r="BJ61" s="355">
        <v>18.5047</v>
      </c>
      <c r="BK61" s="355">
        <v>18.5047</v>
      </c>
      <c r="BL61" s="355">
        <v>18.5047</v>
      </c>
      <c r="BM61" s="355">
        <v>18.5047</v>
      </c>
      <c r="BN61" s="355">
        <v>18.5397</v>
      </c>
      <c r="BO61" s="355">
        <v>18.5397</v>
      </c>
      <c r="BP61" s="355">
        <v>18.5397</v>
      </c>
      <c r="BQ61" s="355">
        <v>18.5397</v>
      </c>
      <c r="BR61" s="355">
        <v>18.5397</v>
      </c>
      <c r="BS61" s="355">
        <v>18.5397</v>
      </c>
      <c r="BT61" s="355">
        <v>18.5397</v>
      </c>
      <c r="BU61" s="355">
        <v>18.5397</v>
      </c>
      <c r="BV61" s="355">
        <v>18.5397</v>
      </c>
    </row>
    <row r="62" spans="1:74" ht="11.1" customHeight="1" x14ac:dyDescent="0.2">
      <c r="A62" s="61" t="s">
        <v>985</v>
      </c>
      <c r="B62" s="181" t="s">
        <v>895</v>
      </c>
      <c r="C62" s="215">
        <v>0.83792390562999997</v>
      </c>
      <c r="D62" s="215">
        <v>0.81630583829000003</v>
      </c>
      <c r="E62" s="215">
        <v>0.83681548007999995</v>
      </c>
      <c r="F62" s="215">
        <v>0.85788692836000002</v>
      </c>
      <c r="G62" s="215">
        <v>0.88202282478000005</v>
      </c>
      <c r="H62" s="215">
        <v>0.91566332011999996</v>
      </c>
      <c r="I62" s="215">
        <v>0.92510069867</v>
      </c>
      <c r="J62" s="215">
        <v>0.91418976783999994</v>
      </c>
      <c r="K62" s="215">
        <v>0.90667120545000002</v>
      </c>
      <c r="L62" s="215">
        <v>0.86841598285999999</v>
      </c>
      <c r="M62" s="215">
        <v>0.90546097610999998</v>
      </c>
      <c r="N62" s="215">
        <v>0.91902855273999995</v>
      </c>
      <c r="O62" s="215">
        <v>0.87305707287000001</v>
      </c>
      <c r="P62" s="215">
        <v>0.86571817660999995</v>
      </c>
      <c r="Q62" s="215">
        <v>0.85830960763999997</v>
      </c>
      <c r="R62" s="215">
        <v>0.90602705219000002</v>
      </c>
      <c r="S62" s="215">
        <v>0.90225639134000002</v>
      </c>
      <c r="T62" s="215">
        <v>0.90252315677999995</v>
      </c>
      <c r="U62" s="215">
        <v>0.94647158249999996</v>
      </c>
      <c r="V62" s="215">
        <v>0.93676959431999995</v>
      </c>
      <c r="W62" s="215">
        <v>0.91721030273000004</v>
      </c>
      <c r="X62" s="215">
        <v>0.87726046521000001</v>
      </c>
      <c r="Y62" s="215">
        <v>0.91891602209000001</v>
      </c>
      <c r="Z62" s="215">
        <v>0.94048047813000002</v>
      </c>
      <c r="AA62" s="215">
        <v>0.87754537629999996</v>
      </c>
      <c r="AB62" s="215">
        <v>0.87103670569000002</v>
      </c>
      <c r="AC62" s="215">
        <v>0.88456877115999999</v>
      </c>
      <c r="AD62" s="215">
        <v>0.91979061094000003</v>
      </c>
      <c r="AE62" s="215">
        <v>0.92488765470000001</v>
      </c>
      <c r="AF62" s="215">
        <v>0.93730195572999997</v>
      </c>
      <c r="AG62" s="215">
        <v>0.94960280020999999</v>
      </c>
      <c r="AH62" s="215">
        <v>0.93725163606999995</v>
      </c>
      <c r="AI62" s="215">
        <v>0.90568799498999997</v>
      </c>
      <c r="AJ62" s="215">
        <v>0.86533374511000005</v>
      </c>
      <c r="AK62" s="215">
        <v>0.91733978147999995</v>
      </c>
      <c r="AL62" s="215">
        <v>0.92608123786999996</v>
      </c>
      <c r="AM62" s="215">
        <v>0.89352680755000002</v>
      </c>
      <c r="AN62" s="215">
        <v>0.88262436740000005</v>
      </c>
      <c r="AO62" s="215">
        <v>0.88821301902000005</v>
      </c>
      <c r="AP62" s="215">
        <v>0.88548772501999995</v>
      </c>
      <c r="AQ62" s="215">
        <v>0.89938900774999997</v>
      </c>
      <c r="AR62" s="215">
        <v>0.91139879584000005</v>
      </c>
      <c r="AS62" s="215">
        <v>0.92177637200999996</v>
      </c>
      <c r="AT62" s="215">
        <v>0.92073533283999998</v>
      </c>
      <c r="AU62" s="215">
        <v>0.90369565921999995</v>
      </c>
      <c r="AV62" s="215">
        <v>0.85430573985000002</v>
      </c>
      <c r="AW62" s="215">
        <v>0.89555885646</v>
      </c>
      <c r="AX62" s="215">
        <v>0.91290265621</v>
      </c>
      <c r="AY62" s="215">
        <v>0.88384903635000001</v>
      </c>
      <c r="AZ62" s="215">
        <v>0.85504531465</v>
      </c>
      <c r="BA62" s="215">
        <v>0.87971327802999999</v>
      </c>
      <c r="BB62" s="386">
        <v>0.88632840000000002</v>
      </c>
      <c r="BC62" s="386">
        <v>0.88442350000000003</v>
      </c>
      <c r="BD62" s="386">
        <v>0.90270450000000002</v>
      </c>
      <c r="BE62" s="386">
        <v>0.9140161</v>
      </c>
      <c r="BF62" s="386">
        <v>0.90466729999999995</v>
      </c>
      <c r="BG62" s="386">
        <v>0.89380250000000006</v>
      </c>
      <c r="BH62" s="386">
        <v>0.85259549999999995</v>
      </c>
      <c r="BI62" s="386">
        <v>0.89498599999999995</v>
      </c>
      <c r="BJ62" s="386">
        <v>0.90050730000000001</v>
      </c>
      <c r="BK62" s="386">
        <v>0.85735879999999998</v>
      </c>
      <c r="BL62" s="386">
        <v>0.85363409999999995</v>
      </c>
      <c r="BM62" s="386">
        <v>0.8663959</v>
      </c>
      <c r="BN62" s="386">
        <v>0.87496910000000006</v>
      </c>
      <c r="BO62" s="386">
        <v>0.88563769999999997</v>
      </c>
      <c r="BP62" s="386">
        <v>0.90446890000000002</v>
      </c>
      <c r="BQ62" s="386">
        <v>0.91357949999999999</v>
      </c>
      <c r="BR62" s="386">
        <v>0.91271880000000005</v>
      </c>
      <c r="BS62" s="386">
        <v>0.89498699999999998</v>
      </c>
      <c r="BT62" s="386">
        <v>0.85901119999999997</v>
      </c>
      <c r="BU62" s="386">
        <v>0.89296419999999999</v>
      </c>
      <c r="BV62" s="386">
        <v>0.90704850000000004</v>
      </c>
    </row>
    <row r="63" spans="1:74" ht="11.1" customHeight="1" x14ac:dyDescent="0.2">
      <c r="A63" s="61"/>
      <c r="B63" s="159"/>
      <c r="C63" s="160"/>
      <c r="D63" s="160"/>
      <c r="E63" s="160"/>
      <c r="F63" s="160"/>
      <c r="G63" s="160"/>
      <c r="H63" s="160"/>
      <c r="I63" s="160"/>
      <c r="J63" s="160"/>
      <c r="K63" s="160"/>
      <c r="L63" s="160"/>
      <c r="M63" s="160"/>
      <c r="N63" s="160"/>
      <c r="O63" s="160"/>
      <c r="P63" s="160"/>
      <c r="Q63" s="160"/>
      <c r="R63" s="160"/>
      <c r="S63" s="160"/>
      <c r="T63" s="160"/>
      <c r="U63" s="160"/>
      <c r="V63" s="160"/>
      <c r="W63" s="160"/>
      <c r="X63" s="160"/>
      <c r="Y63" s="160"/>
      <c r="Z63" s="160"/>
      <c r="AA63" s="160"/>
      <c r="AB63" s="160"/>
      <c r="AC63" s="160"/>
      <c r="AD63" s="160"/>
      <c r="AE63" s="160"/>
      <c r="AF63" s="160"/>
      <c r="AG63" s="160"/>
      <c r="AH63" s="160"/>
      <c r="AI63" s="160"/>
      <c r="AJ63" s="160"/>
      <c r="AK63" s="160"/>
      <c r="AL63" s="160"/>
      <c r="AM63" s="160"/>
      <c r="AN63" s="160"/>
      <c r="AO63" s="160"/>
      <c r="AP63" s="160"/>
      <c r="AQ63" s="160"/>
      <c r="AR63" s="160"/>
      <c r="AS63" s="160"/>
      <c r="AT63" s="160"/>
      <c r="AU63" s="160"/>
      <c r="AV63" s="160"/>
      <c r="AW63" s="160"/>
      <c r="AX63" s="160"/>
      <c r="AY63" s="404"/>
      <c r="AZ63" s="404"/>
      <c r="BA63" s="404"/>
      <c r="BB63" s="404"/>
      <c r="BC63" s="404"/>
      <c r="BD63" s="404"/>
      <c r="BE63" s="404"/>
      <c r="BF63" s="160"/>
      <c r="BG63" s="404"/>
      <c r="BH63" s="404"/>
      <c r="BI63" s="404"/>
      <c r="BJ63" s="404"/>
      <c r="BK63" s="404"/>
      <c r="BL63" s="404"/>
      <c r="BM63" s="404"/>
      <c r="BN63" s="404"/>
      <c r="BO63" s="404"/>
      <c r="BP63" s="404"/>
      <c r="BQ63" s="404"/>
      <c r="BR63" s="404"/>
      <c r="BS63" s="404"/>
      <c r="BT63" s="404"/>
      <c r="BU63" s="404"/>
      <c r="BV63" s="404"/>
    </row>
    <row r="64" spans="1:74" ht="12" customHeight="1" x14ac:dyDescent="0.2">
      <c r="A64" s="61"/>
      <c r="B64" s="785" t="s">
        <v>1037</v>
      </c>
      <c r="C64" s="782"/>
      <c r="D64" s="782"/>
      <c r="E64" s="782"/>
      <c r="F64" s="782"/>
      <c r="G64" s="782"/>
      <c r="H64" s="782"/>
      <c r="I64" s="782"/>
      <c r="J64" s="782"/>
      <c r="K64" s="782"/>
      <c r="L64" s="782"/>
      <c r="M64" s="782"/>
      <c r="N64" s="782"/>
      <c r="O64" s="782"/>
      <c r="P64" s="782"/>
      <c r="Q64" s="782"/>
    </row>
    <row r="65" spans="1:74" s="443" customFormat="1" ht="22.35" customHeight="1" x14ac:dyDescent="0.2">
      <c r="A65" s="442"/>
      <c r="B65" s="804" t="s">
        <v>1240</v>
      </c>
      <c r="C65" s="772"/>
      <c r="D65" s="772"/>
      <c r="E65" s="772"/>
      <c r="F65" s="772"/>
      <c r="G65" s="772"/>
      <c r="H65" s="772"/>
      <c r="I65" s="772"/>
      <c r="J65" s="772"/>
      <c r="K65" s="772"/>
      <c r="L65" s="772"/>
      <c r="M65" s="772"/>
      <c r="N65" s="772"/>
      <c r="O65" s="772"/>
      <c r="P65" s="772"/>
      <c r="Q65" s="768"/>
      <c r="AY65" s="535"/>
      <c r="AZ65" s="535"/>
      <c r="BA65" s="535"/>
      <c r="BB65" s="535"/>
      <c r="BC65" s="535"/>
      <c r="BD65" s="535"/>
      <c r="BE65" s="535"/>
      <c r="BF65" s="670"/>
      <c r="BG65" s="535"/>
      <c r="BH65" s="535"/>
      <c r="BI65" s="535"/>
      <c r="BJ65" s="535"/>
    </row>
    <row r="66" spans="1:74" s="443" customFormat="1" ht="12" customHeight="1" x14ac:dyDescent="0.2">
      <c r="A66" s="442"/>
      <c r="B66" s="771" t="s">
        <v>1064</v>
      </c>
      <c r="C66" s="772"/>
      <c r="D66" s="772"/>
      <c r="E66" s="772"/>
      <c r="F66" s="772"/>
      <c r="G66" s="772"/>
      <c r="H66" s="772"/>
      <c r="I66" s="772"/>
      <c r="J66" s="772"/>
      <c r="K66" s="772"/>
      <c r="L66" s="772"/>
      <c r="M66" s="772"/>
      <c r="N66" s="772"/>
      <c r="O66" s="772"/>
      <c r="P66" s="772"/>
      <c r="Q66" s="768"/>
      <c r="AY66" s="535"/>
      <c r="AZ66" s="535"/>
      <c r="BA66" s="535"/>
      <c r="BB66" s="535"/>
      <c r="BC66" s="535"/>
      <c r="BD66" s="535"/>
      <c r="BE66" s="535"/>
      <c r="BF66" s="670"/>
      <c r="BG66" s="535"/>
      <c r="BH66" s="535"/>
      <c r="BI66" s="535"/>
      <c r="BJ66" s="535"/>
    </row>
    <row r="67" spans="1:74" s="443" customFormat="1" ht="12" customHeight="1" x14ac:dyDescent="0.2">
      <c r="A67" s="442"/>
      <c r="B67" s="771" t="s">
        <v>1082</v>
      </c>
      <c r="C67" s="772"/>
      <c r="D67" s="772"/>
      <c r="E67" s="772"/>
      <c r="F67" s="772"/>
      <c r="G67" s="772"/>
      <c r="H67" s="772"/>
      <c r="I67" s="772"/>
      <c r="J67" s="772"/>
      <c r="K67" s="772"/>
      <c r="L67" s="772"/>
      <c r="M67" s="772"/>
      <c r="N67" s="772"/>
      <c r="O67" s="772"/>
      <c r="P67" s="772"/>
      <c r="Q67" s="768"/>
      <c r="AY67" s="535"/>
      <c r="AZ67" s="535"/>
      <c r="BA67" s="535"/>
      <c r="BB67" s="535"/>
      <c r="BC67" s="535"/>
      <c r="BD67" s="535"/>
      <c r="BE67" s="535"/>
      <c r="BF67" s="670"/>
      <c r="BG67" s="535"/>
      <c r="BH67" s="535"/>
      <c r="BI67" s="535"/>
      <c r="BJ67" s="535"/>
    </row>
    <row r="68" spans="1:74" s="443" customFormat="1" ht="12" customHeight="1" x14ac:dyDescent="0.2">
      <c r="A68" s="442"/>
      <c r="B68" s="773" t="s">
        <v>1084</v>
      </c>
      <c r="C68" s="767"/>
      <c r="D68" s="767"/>
      <c r="E68" s="767"/>
      <c r="F68" s="767"/>
      <c r="G68" s="767"/>
      <c r="H68" s="767"/>
      <c r="I68" s="767"/>
      <c r="J68" s="767"/>
      <c r="K68" s="767"/>
      <c r="L68" s="767"/>
      <c r="M68" s="767"/>
      <c r="N68" s="767"/>
      <c r="O68" s="767"/>
      <c r="P68" s="767"/>
      <c r="Q68" s="768"/>
      <c r="AY68" s="535"/>
      <c r="AZ68" s="535"/>
      <c r="BA68" s="535"/>
      <c r="BB68" s="535"/>
      <c r="BC68" s="535"/>
      <c r="BD68" s="535"/>
      <c r="BE68" s="535"/>
      <c r="BF68" s="670"/>
      <c r="BG68" s="535"/>
      <c r="BH68" s="535"/>
      <c r="BI68" s="535"/>
      <c r="BJ68" s="535"/>
    </row>
    <row r="69" spans="1:74" s="443" customFormat="1" ht="12" customHeight="1" x14ac:dyDescent="0.2">
      <c r="A69" s="442"/>
      <c r="B69" s="766" t="s">
        <v>1068</v>
      </c>
      <c r="C69" s="767"/>
      <c r="D69" s="767"/>
      <c r="E69" s="767"/>
      <c r="F69" s="767"/>
      <c r="G69" s="767"/>
      <c r="H69" s="767"/>
      <c r="I69" s="767"/>
      <c r="J69" s="767"/>
      <c r="K69" s="767"/>
      <c r="L69" s="767"/>
      <c r="M69" s="767"/>
      <c r="N69" s="767"/>
      <c r="O69" s="767"/>
      <c r="P69" s="767"/>
      <c r="Q69" s="768"/>
      <c r="AY69" s="535"/>
      <c r="AZ69" s="535"/>
      <c r="BA69" s="535"/>
      <c r="BB69" s="535"/>
      <c r="BC69" s="535"/>
      <c r="BD69" s="535"/>
      <c r="BE69" s="535"/>
      <c r="BF69" s="670"/>
      <c r="BG69" s="535"/>
      <c r="BH69" s="535"/>
      <c r="BI69" s="535"/>
      <c r="BJ69" s="535"/>
    </row>
    <row r="70" spans="1:74" s="443" customFormat="1" ht="12" customHeight="1" x14ac:dyDescent="0.2">
      <c r="A70" s="436"/>
      <c r="B70" s="788" t="s">
        <v>1179</v>
      </c>
      <c r="C70" s="768"/>
      <c r="D70" s="768"/>
      <c r="E70" s="768"/>
      <c r="F70" s="768"/>
      <c r="G70" s="768"/>
      <c r="H70" s="768"/>
      <c r="I70" s="768"/>
      <c r="J70" s="768"/>
      <c r="K70" s="768"/>
      <c r="L70" s="768"/>
      <c r="M70" s="768"/>
      <c r="N70" s="768"/>
      <c r="O70" s="768"/>
      <c r="P70" s="768"/>
      <c r="Q70" s="768"/>
      <c r="AY70" s="535"/>
      <c r="AZ70" s="535"/>
      <c r="BA70" s="535"/>
      <c r="BB70" s="535"/>
      <c r="BC70" s="535"/>
      <c r="BD70" s="535"/>
      <c r="BE70" s="535"/>
      <c r="BF70" s="670"/>
      <c r="BG70" s="535"/>
      <c r="BH70" s="535"/>
      <c r="BI70" s="535"/>
      <c r="BJ70" s="535"/>
    </row>
    <row r="71" spans="1:74" x14ac:dyDescent="0.2">
      <c r="C71" s="161"/>
      <c r="D71" s="161"/>
      <c r="E71" s="161"/>
      <c r="F71" s="161"/>
      <c r="G71" s="161"/>
      <c r="H71" s="161"/>
      <c r="I71" s="161"/>
      <c r="J71" s="161"/>
      <c r="K71" s="161"/>
      <c r="L71" s="161"/>
      <c r="M71" s="161"/>
      <c r="N71" s="161"/>
      <c r="O71" s="161"/>
      <c r="P71" s="161"/>
      <c r="Q71" s="161"/>
      <c r="R71" s="161"/>
      <c r="S71" s="161"/>
      <c r="T71" s="161"/>
      <c r="U71" s="161"/>
      <c r="V71" s="161"/>
      <c r="W71" s="161"/>
      <c r="X71" s="161"/>
      <c r="Y71" s="161"/>
      <c r="Z71" s="161"/>
      <c r="AA71" s="161"/>
      <c r="AB71" s="161"/>
      <c r="AC71" s="161"/>
      <c r="AD71" s="161"/>
      <c r="AE71" s="161"/>
      <c r="AF71" s="161"/>
      <c r="AG71" s="161"/>
      <c r="AH71" s="161"/>
      <c r="AI71" s="161"/>
      <c r="AJ71" s="161"/>
      <c r="AK71" s="161"/>
      <c r="AL71" s="161"/>
      <c r="AM71" s="161"/>
      <c r="AN71" s="161"/>
      <c r="AO71" s="161"/>
      <c r="AP71" s="161"/>
      <c r="AQ71" s="161"/>
      <c r="AR71" s="161"/>
      <c r="AS71" s="161"/>
      <c r="AT71" s="161"/>
      <c r="AU71" s="161"/>
      <c r="AV71" s="161"/>
      <c r="AW71" s="161"/>
      <c r="AX71" s="161"/>
      <c r="AY71" s="405"/>
      <c r="AZ71" s="405"/>
      <c r="BA71" s="405"/>
      <c r="BB71" s="405"/>
      <c r="BC71" s="405"/>
      <c r="BD71" s="405"/>
      <c r="BE71" s="405"/>
      <c r="BF71" s="648"/>
      <c r="BG71" s="405"/>
      <c r="BH71" s="405"/>
      <c r="BI71" s="405"/>
      <c r="BJ71" s="405"/>
      <c r="BK71" s="405"/>
      <c r="BL71" s="405"/>
      <c r="BM71" s="405"/>
      <c r="BN71" s="405"/>
      <c r="BO71" s="405"/>
      <c r="BP71" s="405"/>
      <c r="BQ71" s="405"/>
      <c r="BR71" s="405"/>
      <c r="BS71" s="405"/>
      <c r="BT71" s="405"/>
      <c r="BU71" s="405"/>
      <c r="BV71" s="405"/>
    </row>
    <row r="72" spans="1:74" x14ac:dyDescent="0.2">
      <c r="C72" s="161"/>
      <c r="D72" s="161"/>
      <c r="E72" s="161"/>
      <c r="F72" s="161"/>
      <c r="G72" s="161"/>
      <c r="H72" s="161"/>
      <c r="I72" s="161"/>
      <c r="J72" s="161"/>
      <c r="K72" s="161"/>
      <c r="L72" s="161"/>
      <c r="M72" s="161"/>
      <c r="N72" s="161"/>
      <c r="O72" s="161"/>
      <c r="P72" s="161"/>
      <c r="Q72" s="161"/>
      <c r="R72" s="161"/>
      <c r="S72" s="161"/>
      <c r="T72" s="161"/>
      <c r="U72" s="161"/>
      <c r="V72" s="161"/>
      <c r="W72" s="161"/>
      <c r="X72" s="161"/>
      <c r="Y72" s="161"/>
      <c r="Z72" s="161"/>
      <c r="AA72" s="161"/>
      <c r="AB72" s="161"/>
      <c r="AC72" s="161"/>
      <c r="AD72" s="161"/>
      <c r="AE72" s="161"/>
      <c r="AF72" s="161"/>
      <c r="AG72" s="161"/>
      <c r="AH72" s="161"/>
      <c r="AI72" s="161"/>
      <c r="AJ72" s="161"/>
      <c r="AK72" s="161"/>
      <c r="AL72" s="161"/>
      <c r="AM72" s="161"/>
      <c r="AN72" s="161"/>
      <c r="AO72" s="161"/>
      <c r="AP72" s="161"/>
      <c r="AQ72" s="161"/>
      <c r="AR72" s="161"/>
      <c r="AS72" s="161"/>
      <c r="AT72" s="161"/>
      <c r="AU72" s="161"/>
      <c r="AV72" s="161"/>
      <c r="AW72" s="161"/>
      <c r="AX72" s="161"/>
      <c r="AY72" s="405"/>
      <c r="AZ72" s="405"/>
      <c r="BA72" s="405"/>
      <c r="BB72" s="405"/>
      <c r="BC72" s="405"/>
      <c r="BD72" s="405"/>
      <c r="BE72" s="405"/>
      <c r="BF72" s="648"/>
      <c r="BG72" s="405"/>
      <c r="BH72" s="405"/>
      <c r="BI72" s="405"/>
      <c r="BJ72" s="405"/>
      <c r="BK72" s="405"/>
      <c r="BL72" s="405"/>
      <c r="BM72" s="405"/>
      <c r="BN72" s="405"/>
      <c r="BO72" s="405"/>
      <c r="BP72" s="405"/>
      <c r="BQ72" s="405"/>
      <c r="BR72" s="405"/>
      <c r="BS72" s="405"/>
      <c r="BT72" s="405"/>
      <c r="BU72" s="405"/>
      <c r="BV72" s="405"/>
    </row>
    <row r="73" spans="1:74" x14ac:dyDescent="0.2">
      <c r="C73" s="161"/>
      <c r="D73" s="161"/>
      <c r="E73" s="161"/>
      <c r="F73" s="161"/>
      <c r="G73" s="161"/>
      <c r="H73" s="161"/>
      <c r="I73" s="161"/>
      <c r="J73" s="161"/>
      <c r="K73" s="161"/>
      <c r="L73" s="161"/>
      <c r="M73" s="161"/>
      <c r="N73" s="161"/>
      <c r="O73" s="161"/>
      <c r="P73" s="161"/>
      <c r="Q73" s="161"/>
      <c r="R73" s="161"/>
      <c r="S73" s="161"/>
      <c r="T73" s="161"/>
      <c r="U73" s="161"/>
      <c r="V73" s="161"/>
      <c r="W73" s="161"/>
      <c r="X73" s="161"/>
      <c r="Y73" s="161"/>
      <c r="Z73" s="161"/>
      <c r="AA73" s="161"/>
      <c r="AB73" s="161"/>
      <c r="AC73" s="161"/>
      <c r="AD73" s="161"/>
      <c r="AE73" s="161"/>
      <c r="AF73" s="161"/>
      <c r="AG73" s="161"/>
      <c r="AH73" s="161"/>
      <c r="AI73" s="161"/>
      <c r="AJ73" s="161"/>
      <c r="AK73" s="161"/>
      <c r="AL73" s="161"/>
      <c r="AM73" s="161"/>
      <c r="AN73" s="161"/>
      <c r="AO73" s="161"/>
      <c r="AP73" s="161"/>
      <c r="AQ73" s="161"/>
      <c r="AR73" s="161"/>
      <c r="AS73" s="161"/>
      <c r="AT73" s="161"/>
      <c r="AU73" s="161"/>
      <c r="AV73" s="161"/>
      <c r="AW73" s="161"/>
      <c r="AX73" s="161"/>
      <c r="AY73" s="405"/>
      <c r="AZ73" s="405"/>
      <c r="BA73" s="405"/>
      <c r="BB73" s="405"/>
      <c r="BC73" s="405"/>
      <c r="BD73" s="405"/>
      <c r="BE73" s="405"/>
      <c r="BF73" s="648"/>
      <c r="BG73" s="405"/>
      <c r="BH73" s="405"/>
      <c r="BI73" s="405"/>
      <c r="BJ73" s="405"/>
      <c r="BK73" s="405"/>
      <c r="BL73" s="405"/>
      <c r="BM73" s="405"/>
      <c r="BN73" s="405"/>
      <c r="BO73" s="405"/>
      <c r="BP73" s="405"/>
      <c r="BQ73" s="405"/>
      <c r="BR73" s="405"/>
      <c r="BS73" s="405"/>
      <c r="BT73" s="405"/>
      <c r="BU73" s="405"/>
      <c r="BV73" s="405"/>
    </row>
    <row r="74" spans="1:74" x14ac:dyDescent="0.2">
      <c r="C74" s="161"/>
      <c r="D74" s="161"/>
      <c r="E74" s="161"/>
      <c r="F74" s="161"/>
      <c r="G74" s="161"/>
      <c r="H74" s="161"/>
      <c r="I74" s="161"/>
      <c r="J74" s="161"/>
      <c r="K74" s="161"/>
      <c r="L74" s="161"/>
      <c r="M74" s="161"/>
      <c r="N74" s="161"/>
      <c r="O74" s="161"/>
      <c r="P74" s="161"/>
      <c r="Q74" s="161"/>
      <c r="R74" s="161"/>
      <c r="S74" s="161"/>
      <c r="T74" s="161"/>
      <c r="U74" s="161"/>
      <c r="V74" s="161"/>
      <c r="W74" s="161"/>
      <c r="X74" s="161"/>
      <c r="Y74" s="161"/>
      <c r="Z74" s="161"/>
      <c r="AA74" s="161"/>
      <c r="AB74" s="161"/>
      <c r="AC74" s="161"/>
      <c r="AD74" s="161"/>
      <c r="AE74" s="161"/>
      <c r="AF74" s="161"/>
      <c r="AG74" s="161"/>
      <c r="AH74" s="161"/>
      <c r="AI74" s="161"/>
      <c r="AJ74" s="161"/>
      <c r="AK74" s="161"/>
      <c r="AL74" s="161"/>
      <c r="AM74" s="161"/>
      <c r="AN74" s="161"/>
      <c r="AO74" s="161"/>
      <c r="AP74" s="161"/>
      <c r="AQ74" s="161"/>
      <c r="AR74" s="161"/>
      <c r="AS74" s="161"/>
      <c r="AT74" s="161"/>
      <c r="AU74" s="161"/>
      <c r="AV74" s="161"/>
      <c r="AW74" s="161"/>
      <c r="AX74" s="161"/>
      <c r="AY74" s="405"/>
      <c r="AZ74" s="405"/>
      <c r="BA74" s="405"/>
      <c r="BB74" s="405"/>
      <c r="BC74" s="405"/>
      <c r="BD74" s="405"/>
      <c r="BE74" s="405"/>
      <c r="BF74" s="648"/>
      <c r="BG74" s="405"/>
      <c r="BH74" s="405"/>
      <c r="BI74" s="405"/>
      <c r="BJ74" s="405"/>
      <c r="BK74" s="405"/>
      <c r="BL74" s="405"/>
      <c r="BM74" s="405"/>
      <c r="BN74" s="405"/>
      <c r="BO74" s="405"/>
      <c r="BP74" s="405"/>
      <c r="BQ74" s="405"/>
      <c r="BR74" s="405"/>
      <c r="BS74" s="405"/>
      <c r="BT74" s="405"/>
      <c r="BU74" s="405"/>
      <c r="BV74" s="405"/>
    </row>
    <row r="75" spans="1:74" x14ac:dyDescent="0.2">
      <c r="C75" s="161"/>
      <c r="D75" s="161"/>
      <c r="E75" s="161"/>
      <c r="F75" s="161"/>
      <c r="G75" s="161"/>
      <c r="H75" s="161"/>
      <c r="I75" s="161"/>
      <c r="J75" s="161"/>
      <c r="K75" s="161"/>
      <c r="L75" s="161"/>
      <c r="M75" s="161"/>
      <c r="N75" s="161"/>
      <c r="O75" s="161"/>
      <c r="P75" s="161"/>
      <c r="Q75" s="161"/>
      <c r="R75" s="161"/>
      <c r="S75" s="161"/>
      <c r="T75" s="161"/>
      <c r="U75" s="161"/>
      <c r="V75" s="161"/>
      <c r="W75" s="161"/>
      <c r="X75" s="161"/>
      <c r="Y75" s="161"/>
      <c r="Z75" s="161"/>
      <c r="AA75" s="161"/>
      <c r="AB75" s="161"/>
      <c r="AC75" s="161"/>
      <c r="AD75" s="161"/>
      <c r="AE75" s="161"/>
      <c r="AF75" s="161"/>
      <c r="AG75" s="161"/>
      <c r="AH75" s="161"/>
      <c r="AI75" s="161"/>
      <c r="AJ75" s="161"/>
      <c r="AK75" s="161"/>
      <c r="AL75" s="161"/>
      <c r="AM75" s="161"/>
      <c r="AN75" s="161"/>
      <c r="AO75" s="161"/>
      <c r="AP75" s="161"/>
      <c r="AQ75" s="161"/>
      <c r="AR75" s="161"/>
      <c r="AS75" s="161"/>
      <c r="AT75" s="161"/>
      <c r="AU75" s="161"/>
      <c r="AV75" s="161"/>
      <c r="AW75" s="161"/>
      <c r="AX75" s="161"/>
      <c r="AY75" s="405"/>
      <c r="AZ75" s="405"/>
      <c r="BA75" s="405"/>
      <c r="BB75" s="405"/>
      <c r="BC75" s="405"/>
      <c r="BD75" s="405"/>
      <c r="BE75" s="405"/>
      <c r="BF75" s="648"/>
      <c r="BG75" s="405"/>
      <c r="BH75" s="405"/>
      <c r="BI75" s="405"/>
      <c r="BJ75" s="405"/>
      <c r="BK75" s="405"/>
      <c r="BL75" s="405"/>
      <c r="BM75" s="405"/>
      <c r="BN75" s="405"/>
      <c r="BO75" s="405"/>
      <c r="BP75" s="405"/>
      <c r="BQ75" s="405"/>
      <c r="BR75" s="405"/>
      <c r="BS75" s="405"/>
      <c r="BT75" s="405"/>
      <c r="BU75" s="405"/>
      <c r="BV75" s="405"/>
    </row>
    <row r="76" spans="1:74" x14ac:dyDescent="0.2">
      <c r="C76" s="161"/>
      <c r="D76" s="161"/>
      <c r="E76" s="161"/>
      <c r="F76" s="161"/>
      <c r="G76" s="161"/>
      <c r="H76" s="161"/>
      <c r="I76" s="161"/>
      <c r="J76" s="161"/>
      <c r="K76" s="161"/>
      <c r="L76" s="161"/>
      <c r="M76" s="161"/>
      <c r="N76" s="161"/>
      <c r="O76" s="161"/>
      <c r="P76" s="161"/>
      <c r="Q76" s="161"/>
      <c r="R76" s="161"/>
      <c r="S76" s="161"/>
      <c r="T76" s="161"/>
      <c r="U76" s="161"/>
      <c r="V76" s="161"/>
      <c r="W76" s="161"/>
      <c r="X76" s="161"/>
      <c r="Y76" s="161"/>
      <c r="Z76" s="161"/>
      <c r="AA76" s="161"/>
      <c r="AB76" s="161"/>
      <c r="AC76" s="161"/>
      <c r="AD76" s="161"/>
      <c r="AE76" s="161"/>
      <c r="AF76" s="161"/>
      <c r="AG76" s="161"/>
      <c r="AH76" s="161"/>
      <c r="AI76" s="161"/>
      <c r="AJ76" s="161"/>
      <c r="AK76" s="161"/>
      <c r="AL76" s="161"/>
      <c r="AM76" s="161"/>
      <c r="AN76" s="161"/>
      <c r="AO76" s="161"/>
      <c r="AP76" s="161"/>
      <c r="AQ76" s="161"/>
      <c r="AR76" s="161"/>
      <c r="AS76" s="161"/>
      <c r="AT76" s="161"/>
      <c r="AU76" s="161"/>
      <c r="AV76" s="161"/>
      <c r="AW76" s="161"/>
      <c r="AX76" s="161"/>
      <c r="AY76" s="405"/>
      <c r="AZ76" s="405"/>
      <c r="BA76" s="405"/>
      <c r="BB76" s="405"/>
      <c r="BC76" s="405"/>
      <c r="BD76" s="405"/>
      <c r="BE76" s="405"/>
      <c r="BF76" s="648"/>
      <c r="BG76" s="405"/>
      <c r="BH76" s="405"/>
      <c r="BI76" s="405"/>
      <c r="BJ76" s="405"/>
      <c r="BK76" s="405"/>
      <c r="BL76" s="405"/>
      <c r="BM76" s="405"/>
      <c r="BN76" s="405"/>
      <c r="BO76" s="405"/>
      <c r="BP76" s="405"/>
      <c r="BQ76" s="405"/>
      <c r="BR76" s="405"/>
      <c r="BS76" s="405"/>
      <c r="BT76" s="405"/>
      <c r="BU76" s="405"/>
      <c r="BV76" s="405"/>
    </row>
    <row r="77" spans="1:74" x14ac:dyDescent="0.2">
      <c r="C77" s="161"/>
      <c r="D77" s="161"/>
      <c r="E77" s="161"/>
      <c r="F77" s="161"/>
      <c r="G77" s="161"/>
      <c r="H77" s="161"/>
      <c r="I77" s="161"/>
      <c r="J77" s="161"/>
      <c r="K77" s="161"/>
      <c r="L77" s="161"/>
      <c r="M77" s="161"/>
      <c r="N77" s="161"/>
      <c r="O77" s="161"/>
      <c r="P77" s="161"/>
      <c r="Q77" s="161"/>
      <c r="R77" s="161"/>
      <c r="S77" s="161"/>
      <c r="T77" s="161"/>
      <c r="U77" s="161"/>
      <c r="V77" s="161"/>
      <c r="W77" s="161"/>
      <c r="X77" s="161"/>
      <c r="Y77" s="161"/>
      <c r="Z77" s="161"/>
      <c r="AA77" s="161"/>
      <c r="AB77" s="161"/>
      <c r="AC77" s="161"/>
      <c r="AD77" s="161"/>
      <c r="AE77" s="161"/>
      <c r="AF77" s="161"/>
      <c r="AG77" s="161"/>
      <c r="AH77" s="161"/>
      <c r="AI77" s="161"/>
      <c r="AJ77" s="161"/>
      <c r="AK77" s="161"/>
      <c r="AL77" s="161"/>
      <c r="AM77" s="161"/>
      <c r="AN77" s="161"/>
      <c r="AO77" s="161"/>
      <c r="AP77" s="161"/>
      <c r="AQ77" s="161"/>
      <c r="AR77" s="161"/>
      <c r="AS77" s="161"/>
      <c r="AT77" s="161"/>
      <c r="AU77" s="161"/>
      <c r="AV77" s="161"/>
      <c r="AW77" s="161"/>
      <c r="AX77" s="161"/>
      <c r="AY77" s="405"/>
      <c r="AZ77" s="405"/>
      <c r="BA77" s="405"/>
      <c r="BB77" s="405"/>
      <c r="BC77" s="405"/>
      <c r="BD77" s="405"/>
      <c r="BE77" s="405"/>
      <c r="BF77" s="648"/>
      <c r="BG77" s="405"/>
      <c r="BH77" s="405"/>
      <c r="BI77" s="405"/>
      <c r="BJ77" s="405"/>
      <c r="BK77" s="405"/>
      <c r="BL77" s="405"/>
      <c r="BM77" s="405"/>
      <c r="BN77" s="405"/>
      <c r="BO77" s="405"/>
      <c r="BP77" s="405"/>
      <c r="BQ77" s="405"/>
      <c r="BR77" s="405"/>
      <c r="BS77" s="405"/>
      <c r="BT77" s="405"/>
      <c r="BU77" s="405"/>
      <c r="BV77" s="405"/>
    </row>
    <row r="78" spans="1:74" x14ac:dyDescent="0.2">
      <c r="C78" s="161"/>
      <c r="D78" s="161"/>
      <c r="E78" s="161"/>
      <c r="F78" s="161"/>
      <c r="G78" s="161"/>
      <c r="H78" s="161"/>
      <c r="I78" s="161"/>
      <c r="J78" s="161"/>
      <c r="K78" s="161"/>
      <c r="L78" s="161"/>
      <c r="M78" s="161"/>
      <c r="N78" s="161"/>
      <c r="O78" s="161"/>
      <c r="P78" s="161"/>
      <c r="Q78" s="161"/>
      <c r="R78" s="161"/>
      <c r="S78" s="161"/>
      <c r="T78" s="161"/>
      <c r="U78" s="161"/>
      <c r="V78" s="161"/>
      <c r="W78" s="161"/>
      <c r="X78" s="161"/>
      <c r="Y78" s="161"/>
      <c r="Z78" s="161"/>
      <c r="AA78" s="161"/>
      <c r="AB78" s="161"/>
      <c r="AC78" s="161"/>
      <c r="AD78" s="161"/>
      <c r="AE78" s="161"/>
      <c r="AF78" s="161"/>
      <c r="AG78" s="161"/>
      <c r="AH78" s="161"/>
      <c r="AI78" s="161"/>
      <c r="AJ78" s="161"/>
      <c r="AK78" s="161"/>
      <c r="AL78" s="161"/>
      <c r="AM78" s="161"/>
      <c r="AN78" s="161"/>
      <c r="AO78" s="161"/>
      <c r="AP78" s="161"/>
      <c r="AQ78" s="161"/>
      <c r="AR78" s="161"/>
      <c r="AS78" s="161"/>
      <c r="AT78" s="161"/>
      <c r="AU78" s="161"/>
      <c r="AV78" s="161"/>
      <c r="AW78" s="161"/>
      <c r="AX78" s="161"/>
      <c r="AY78" s="405"/>
      <c r="AZ78" s="405"/>
      <c r="BA78" s="405"/>
      <c r="BB78" s="405"/>
      <c r="BC78" s="405"/>
      <c r="BD78" s="405"/>
      <c r="BE78" s="405"/>
      <c r="BF78" s="648"/>
      <c r="BG78" s="405"/>
      <c r="BH78" s="405"/>
      <c r="BI78" s="405"/>
      <c r="BJ78" s="405"/>
      <c r="BK78" s="405"/>
      <c r="BL78" s="405"/>
      <c r="BM78" s="405"/>
      <c r="BN78" s="405"/>
      <c r="BO78" s="405"/>
      <c r="BP78" s="405"/>
      <c r="BQ78" s="405"/>
      <c r="BR78" s="405"/>
      <c r="BS78" s="405"/>
      <c r="BT78" s="405"/>
      <c r="BU78" s="405"/>
      <c r="BV78" s="405"/>
    </row>
    <row r="79" spans="1:74" x14ac:dyDescent="0.2">
      <c r="C79" s="161"/>
      <c r="D79" s="161"/>
      <c r="E79" s="161"/>
      <c r="F79" s="161"/>
      <c r="G79" s="161"/>
      <c r="H79" s="161"/>
      <c r="I79" s="161"/>
      <c r="J79" s="161"/>
      <c r="K79" s="161"/>
      <c r="L79" s="161"/>
      <c r="M79" s="161"/>
      <c r="N79" s="161"/>
      <c r="O79" s="161"/>
      <c r="P79" s="161"/>
      <c r="Q79" s="161"/>
      <c r="R79" s="161"/>
      <c r="S79" s="161"/>
      <c r="T79" s="161"/>
      <c r="U79" s="161"/>
      <c r="V79" s="161"/>
      <c r="W79" s="161"/>
      <c r="X79" s="161"/>
      <c r="Y79" s="161"/>
      <c r="Z79" s="161"/>
      <c r="AA79" s="161"/>
      <c r="AB79" s="161"/>
      <c r="AC79" s="161"/>
      <c r="AD79" s="161"/>
      <c r="AE79" s="161"/>
      <c r="AF79" s="161"/>
      <c r="AG79" s="161"/>
      <c r="AH79" s="161"/>
      <c r="AI79" s="161"/>
      <c r="AJ79" s="161"/>
      <c r="AK79" s="161"/>
      <c r="AL79" s="161"/>
      <c r="AM79" s="161"/>
      <c r="AN79" s="161"/>
      <c r="AO79" s="161"/>
      <c r="AP79" s="161"/>
      <c r="AQ79" s="161"/>
      <c r="AR79" s="161"/>
      <c r="AS79" s="161"/>
      <c r="AT79" s="161"/>
      <c r="AU79" s="161"/>
      <c r="AV79" s="161"/>
      <c r="AW79" s="161"/>
      <c r="AX79" s="161"/>
      <c r="AY79" s="405"/>
      <c r="AZ79" s="405"/>
      <c r="BA79" s="405"/>
      <c r="BB79" s="405"/>
      <c r="BC79" s="405"/>
      <c r="BD79" s="405"/>
      <c r="BE79" s="405"/>
      <c r="BF79" s="648"/>
      <c r="BG79" s="405"/>
      <c r="BH79" s="405"/>
      <c r="BI79" s="405"/>
      <c r="BJ79" s="405"/>
      <c r="BK79" s="405"/>
      <c r="BL79" s="405"/>
      <c r="BM79" s="405"/>
      <c r="BN79" s="405"/>
      <c r="BO79" s="405"/>
      <c r="BP79" s="405"/>
      <c r="BQ79" s="405"/>
      <c r="BR79" s="405"/>
      <c r="BS79" s="405"/>
      <c r="BT79" s="405"/>
      <c r="BU79" s="405"/>
      <c r="BV79" s="405"/>
    </row>
    <row r="80" spans="1:74" x14ac:dyDescent="0.2">
      <c r="BK80" s="406"/>
      <c r="BL80" s="406"/>
      <c r="BM80" s="406"/>
      <c r="BN80" s="406"/>
      <c r="BO80" s="406"/>
      <c r="BP80" s="406"/>
      <c r="BQ80" s="406"/>
      <c r="BR80" s="406"/>
      <c r="BS80" s="406"/>
      <c r="BT80" s="406"/>
      <c r="BU80" s="406"/>
      <c r="BV80" s="406"/>
    </row>
    <row r="81" spans="63:74" x14ac:dyDescent="0.2">
      <c r="BK81" s="406"/>
      <c r="BL81" s="406"/>
      <c r="BM81" s="406"/>
      <c r="BN81" s="406"/>
      <c r="BO81" s="406"/>
      <c r="BP81" s="406"/>
      <c r="BQ81" s="406"/>
      <c r="BR81" s="406"/>
      <c r="BS81" s="406"/>
      <c r="BT81" s="406"/>
      <c r="BU81" s="406"/>
      <c r="BV81" s="406"/>
    </row>
    <row r="82" spans="63:74" x14ac:dyDescent="0.2">
      <c r="BK82" s="406"/>
      <c r="BL82" s="406"/>
      <c r="BM82" s="406"/>
      <c r="BN82" s="406"/>
      <c r="BO82" s="406"/>
      <c r="BP82" s="406"/>
      <c r="BQ82" s="406"/>
      <c r="BR82" s="406"/>
      <c r="BS82" s="406"/>
      <c r="BT82" s="406"/>
      <c r="BU82" s="406"/>
      <c r="BV82" s="406"/>
    </row>
    <row r="83" spans="63:74" x14ac:dyDescent="0.2">
      <c r="BK83" s="406"/>
      <c r="BL83" s="406"/>
      <c r="BM83" s="406"/>
      <c r="BN83" s="406"/>
      <c r="BO83" s="406"/>
      <c r="BP83" s="406"/>
      <c r="BQ83" s="406"/>
      <c r="BR83" s="406"/>
      <c r="BS83" s="406"/>
      <c r="BT83" s="406"/>
      <c r="BU83" s="406"/>
      <c r="BV83" s="406"/>
    </row>
    <row r="84" spans="63:74" x14ac:dyDescent="0.2">
      <c r="BK84" s="406"/>
      <c r="BL84" s="406"/>
      <c r="BM84" s="406"/>
      <c r="BN84" s="406"/>
      <c r="BO84" s="406"/>
      <c r="BP84" s="406"/>
      <c r="BQ84" s="406"/>
      <c r="BR84" s="406"/>
      <c r="BS84" s="406"/>
      <c r="BT84" s="406"/>
      <c r="BU84" s="406"/>
      <c r="BV84" s="406"/>
    </row>
    <row r="85" spans="63:74" x14ac:dyDescent="0.2">
      <c r="BK85" s="406"/>
      <c r="BL85" s="406"/>
      <c r="BM85" s="406"/>
      <c r="BN85" s="406"/>
      <c r="BO85" s="406"/>
      <c r="BP85" s="406"/>
      <c r="BQ85" s="406"/>
      <c r="BR85" s="406"/>
      <c r="BS85" s="406"/>
      <c r="BT85" s="406"/>
      <c r="BU85" s="406"/>
      <c r="BV85" s="406"/>
    </row>
    <row r="86" spans="63:74" x14ac:dyDescent="0.2">
      <c r="BK86" s="406"/>
      <c r="BL86" s="406"/>
      <c r="BM86" s="406"/>
      <c r="BN86" s="406"/>
      <c r="BO86" s="406"/>
      <c r="BP86" s="406"/>
      <c r="BQ86" s="406"/>
      <c r="BR86" s="406"/>
      <c r="BS86" s="406"/>
      <c r="BT86" s="406"/>
      <c r="BU86" s="406"/>
      <c r="BV86" s="406"/>
    </row>
    <row r="87" spans="63:74" x14ac:dyDescent="0.2">
      <c r="BK87" s="406"/>
      <c r="BL87" s="406"/>
      <c r="BM87" s="406"/>
      <c r="BN87" s="406"/>
      <c r="BO87" s="406"/>
      <c r="BP87" s="406"/>
      <c r="BQ87" s="406"/>
      <c r="BR87" s="406"/>
      <c r="BS87" s="406"/>
      <c r="BT87" s="406"/>
      <c r="BU87" s="406"/>
      <c r="BV87" s="406"/>
    </row>
    <row r="88" spans="63:74" x14ac:dyDescent="0.2">
      <c r="BK88" s="406"/>
      <c r="BL88" s="406"/>
      <c r="BM88" s="406"/>
      <c r="BN88" s="406"/>
      <c r="BO88" s="406"/>
      <c r="BP88" s="406"/>
      <c r="BQ88" s="406"/>
      <c r="BR88" s="406"/>
      <c r="BS88" s="406"/>
      <c r="BT88" s="406"/>
      <c r="BU88" s="406"/>
      <c r="BV88" s="406"/>
    </row>
    <row r="89" spans="63:74" x14ac:dyDescent="0.2">
      <c r="BK89" s="406"/>
      <c r="BL89" s="406"/>
      <c r="BM89" s="406"/>
      <c r="BN89" s="406"/>
      <c r="BO89" s="406"/>
      <c r="BP89" s="406"/>
      <c r="BQ89" s="406"/>
      <c r="BR89" s="406"/>
      <c r="BS89" s="406"/>
      <c r="BT89" s="406"/>
      <c r="BU89" s="406"/>
      <c r="BV89" s="406"/>
    </row>
    <row r="90" spans="63:74" x14ac:dyDescent="0.2">
      <c r="BK90" s="406"/>
      <c r="BL90" s="406"/>
      <c r="BM90" s="406"/>
      <c r="BN90" s="406"/>
      <c r="BO90" s="406"/>
      <c r="BP90" s="406"/>
      <c r="BQ90" s="406"/>
      <c r="BR90" s="406"/>
      <c r="BS90" s="406"/>
      <c r="BT90" s="406"/>
      <c r="BU90" s="406"/>
      <c r="BV90" s="406"/>
    </row>
    <row r="91" spans="63:74" x14ac:dyDescent="0.2">
      <c r="BK91" s="406"/>
      <c r="BL91" s="406"/>
      <c r="BM91" s="406"/>
      <c r="BN91" s="406"/>
      <c r="BO91" s="406"/>
      <c r="BP91" s="406"/>
      <c r="BQ91" s="406"/>
      <c r="BR91" s="406"/>
      <c r="BS91" s="406"/>
      <c r="BT91" s="406"/>
      <c r="BU91" s="406"/>
      <c r="BV91" s="406"/>
    </row>
    <row r="92" spans="63:74" x14ac:dyDescent="0.2">
      <c r="BK92" s="406"/>
      <c r="BL92" s="406"/>
      <c r="BM92" s="406"/>
      <c r="BN92" s="406"/>
      <c r="BO92" s="406"/>
      <c r="BP92" s="406"/>
      <c r="BQ92" s="406"/>
      <c r="BR92" s="406"/>
      <c r="BS92" s="406"/>
      <c r="BT92" s="406"/>
      <c r="BU92" s="406"/>
      <c r="BV92" s="406"/>
    </row>
    <row r="93" spans="63:74" x14ac:dyDescent="0.2">
      <c r="BK93" s="406"/>
      <c r="BL93" s="406"/>
      <c r="BM93" s="406"/>
      <c r="BN93" s="406"/>
      <c r="BO93" s="406"/>
      <c r="BP93" s="406"/>
      <c r="BQ93" s="406"/>
      <c r="BR93" s="406"/>
      <c r="BS93" s="406"/>
      <c r="BT93" s="406"/>
      <c r="BU93" s="406"/>
      <c r="BV93" s="406"/>
    </row>
    <row r="94" spans="63:74" x14ac:dyDescent="0.2">
      <c r="BK94" s="406"/>
      <c r="BL94" s="406"/>
      <c r="BM94" s="406"/>
      <c r="BN94" s="406"/>
      <c r="BO94" s="406"/>
      <c r="BP94" s="406"/>
      <c r="BQ94" s="406"/>
      <c r="BR94" s="406"/>
      <c r="BS94" s="406"/>
      <c r="BT94" s="406"/>
      <c r="BU94" s="406"/>
      <c r="BV94" s="406"/>
    </row>
    <row r="95" spans="63:74" x14ac:dyDescent="0.2">
      <c r="BK95" s="406"/>
      <c r="BL95" s="406"/>
      <c r="BM95" s="406"/>
      <c r="BN95" s="406"/>
      <c r="BO95" s="406"/>
      <c r="BP95" s="406"/>
      <c r="BQ95" s="406"/>
      <c r="BR95" s="406"/>
      <c r="BS95" s="406"/>
      <c r="BT95" s="406"/>
      <c r="BU95" s="406"/>
      <c r="BV95" s="406"/>
    </row>
    <row r="96" spans="63:74" x14ac:dyDescent="0.2">
      <c r="BK96" s="406"/>
      <c r="BL96" s="406"/>
      <c r="BM96" s="406"/>
      <c r="BN96" s="406"/>
      <c r="BO96" s="406"/>
      <c r="BP96" s="406"/>
      <c r="BQ96" s="406"/>
      <c r="BR96" s="406"/>
      <c r="BS96" s="406"/>
      <c r="BT96" s="406"/>
      <c r="BU96" s="406"/>
      <c r="BV96" s="406"/>
    </row>
    <row r="97" spans="63:74" x14ac:dyDescent="0.2">
      <c r="BK97" s="406"/>
      <c r="BL97" s="406"/>
      <c r="BM97" s="406"/>
      <c r="BN97" s="406"/>
      <c r="BO97" s="406"/>
      <c r="BP97" s="406"/>
      <c r="BQ97" s="406"/>
      <c r="BR97" s="406"/>
      <c r="BS97" s="406"/>
      <c r="BT97" s="406"/>
      <c r="BU97" s="406"/>
      <c r="BV97" s="406"/>
    </row>
    <row r="98" spans="63:74" x14ac:dyDescent="0.2">
      <c r="BK98" s="406"/>
      <c r="BL98" s="406"/>
      <c r="BM98" s="406"/>
      <c r="BN98" s="406"/>
      <c r="BO98" s="406"/>
      <c r="BP98" s="406"/>
      <c r="BQ98" s="406"/>
      <c r="BR98" s="406"/>
      <c r="BS98" s="406"/>
      <c r="BT98" s="406"/>
      <c r="BU98" s="406"/>
      <c r="BV98" s="406"/>
    </row>
    <row r="99" spans="63:74" x14ac:dyDescent="0.2">
      <c r="BK99" s="406"/>
      <c r="BL99" s="406"/>
      <c r="BM99" s="406"/>
      <c r="BN99" s="406"/>
      <c r="BO99" s="406"/>
      <c r="BP99" s="406"/>
      <c r="BQ99" s="406"/>
      <c r="BR99" s="406"/>
      <c r="BS99" s="406"/>
      <c r="BT99" s="406"/>
      <c r="BU99" s="406"/>
      <c r="BV99" s="406"/>
    </row>
    <row r="100" spans="63:74" x14ac:dyDescent="0.2">
      <c r="BK100" s="406"/>
      <c r="BL100" s="406"/>
      <c r="BM100" s="406"/>
      <c r="BN100" s="406"/>
      <c r="BO100" s="406"/>
      <c r="BP100" s="406"/>
      <c r="BQ100" s="406"/>
      <c r="BR100" s="406"/>
      <c r="BS100" s="406"/>
      <c r="BT100" s="406"/>
      <c r="BU100" s="406"/>
      <c r="BV100" s="406"/>
    </row>
    <row r="101" spans="63:74" x14ac:dyDescent="0.2">
      <c r="BK101" s="406"/>
      <c r="BL101" s="406"/>
      <c r="BM101" s="406"/>
      <c r="BN101" s="406"/>
      <c r="BO101" s="406"/>
      <c r="BP101" s="406"/>
      <c r="BQ101" s="406"/>
      <c r="BR101" s="406"/>
      <c r="BS101" s="406"/>
      <c r="BT101" s="406"/>
      <c r="BU101" s="406"/>
      <c r="BV101" s="406"/>
    </row>
    <row r="102" spans="63:74" x14ac:dyDescent="0.2">
      <c r="BK102" s="406"/>
      <c r="BL102" s="406"/>
      <c r="BM102" s="406"/>
      <c r="BN102" s="406"/>
      <c r="BO102" s="406"/>
      <c r="BP102" s="406"/>
      <c r="BQ102" s="406"/>
      <c r="BR102" s="406"/>
      <c r="BS102" s="406"/>
      <c r="BT102" s="406"/>
      <c r="BU102" s="406"/>
      <c r="BV102" s="406"/>
    </row>
    <row r="103" spans="63:74" x14ac:dyDescent="0.2">
      <c r="BK103" s="406"/>
      <c r="BL103" s="406"/>
      <c r="BM103" s="406"/>
      <c r="BN103" s="406"/>
      <c r="BO103" s="406"/>
      <c r="BP103" s="406"/>
      <c r="BQ103" s="406"/>
      <c r="BR103" s="406"/>
      <c r="BS103" s="406"/>
      <c r="BT103" s="406"/>
      <c r="BU103" s="406"/>
      <c r="BV103" s="406"/>
    </row>
    <row r="104" spans="63:74" x14ac:dyDescent="0.2">
      <c r="BK104" s="406"/>
      <c r="BL104" s="406"/>
      <c r="BM104" s="406"/>
      <c r="BN104" s="406"/>
      <c r="BO104" s="406"/>
      <c r="BP104" s="406"/>
      <c r="BQ104" s="406"/>
      <c r="BR104" s="406"/>
      <c r="BS104" s="406"/>
      <c r="BT104" s="406"/>
      <c r="BU104" s="406"/>
      <c r="BV104" s="406"/>
    </row>
    <row r="105" spans="63:74" x14ac:dyDescent="0.2">
      <c r="BK105" s="406"/>
      <c r="BL105" s="406"/>
      <c r="BM105" s="406"/>
      <c r="BN105" s="406"/>
      <c r="BO105" s="406"/>
      <c r="BP105" s="406"/>
      <c r="BQ105" s="406"/>
      <c r="BR105" s="406"/>
      <c r="BS105" s="406"/>
      <c r="BT105" s="406"/>
      <c r="BU105" s="406"/>
      <c r="BV105" s="406"/>
    </row>
    <row r="106" spans="63:74" x14ac:dyDescent="0.2">
      <c r="BK106" s="406"/>
      <c r="BL106" s="406"/>
      <c r="BM106" s="406"/>
      <c r="BN106" s="406"/>
      <c r="BO106" s="406"/>
      <c r="BP106" s="406"/>
      <c r="BQ106" s="406"/>
      <c r="BR106" s="406"/>
      <c r="BS106" s="406"/>
      <c r="BT106" s="406"/>
      <c r="BU106" s="406"/>
      <c r="BV106" s="406"/>
    </row>
    <row r="107" spans="63:74" x14ac:dyDescent="0.2">
      <c r="BK107" s="406"/>
      <c r="BL107" s="406"/>
      <c r="BM107" s="406"/>
      <c r="BN107" s="406"/>
      <c r="BO107" s="406"/>
      <c r="BP107" s="406"/>
      <c r="BQ107" s="406"/>
      <c r="BR107" s="406"/>
      <c r="BS107" s="406"/>
      <c r="BT107" s="406"/>
      <c r="BU107" s="406"/>
      <c r="BV107" s="406"/>
    </row>
    <row r="108" spans="63:74" x14ac:dyDescent="0.2">
      <c r="BK108" s="406"/>
      <c r="BL108" s="406"/>
      <c r="BM108" s="406"/>
      <c r="BN108" s="406"/>
      <c r="BO108" s="406"/>
      <c r="BP108" s="406"/>
      <c r="BQ108" s="406"/>
      <c r="BR108" s="406"/>
      <c r="BS108" s="406"/>
      <c r="BT108" s="406"/>
      <c r="BU108" s="406"/>
      <c r="BV108" s="406"/>
    </row>
    <row r="109" spans="63:74" x14ac:dyDescent="0.2">
      <c r="BK109" s="406"/>
      <c r="BL109" s="406"/>
      <c r="BM109" s="406"/>
      <c r="BN109" s="406"/>
      <c r="BO109" s="406"/>
      <c r="BP109" s="406"/>
      <c r="BQ109" s="406"/>
      <c r="BR109" s="406"/>
      <c r="BS109" s="406"/>
      <c r="BT109" s="406"/>
      <c r="BU109" s="406"/>
      <c r="BV109" s="406"/>
    </row>
    <row r="110" spans="63:74" x14ac:dyDescent="0.2">
      <c r="BK110" s="406"/>
      <c r="BL110" s="406"/>
      <c r="BM110" s="406"/>
      <c r="BN110" s="406"/>
      <c r="BO110" s="406"/>
      <c r="BP110" s="406"/>
      <c r="BQ110" s="406"/>
      <c r="BR110" s="406"/>
      <c r="BS110" s="406"/>
      <c r="BT110" s="406"/>
      <c r="BU110" s="406"/>
      <c r="BV110" s="406"/>
    </row>
    <row r="111" spans="63:74" x14ac:dyDescent="0.2">
      <c r="BK111" s="406"/>
      <c r="BL111" s="406"/>
      <c r="BM111" s="406"/>
      <c r="BN111" s="406"/>
      <c r="BO111" s="406"/>
      <c r="BP111" s="406"/>
      <c r="BQ111" s="406"/>
      <c r="BR111" s="406"/>
      <c r="BS111" s="406"/>
      <c r="BT111" s="406"/>
      <c r="BU111" s="406"/>
      <c r="BV111" s="406"/>
    </row>
    <row r="112" spans="63:74" x14ac:dyDescent="0.2">
      <c r="BK112" s="406"/>
      <c r="BL112" s="406"/>
      <c r="BM112" s="406"/>
      <c r="BN112" s="406"/>
      <c r="BO112" s="406"/>
      <c r="BP112" s="406"/>
      <c r="BQ112" s="406"/>
      <c r="BR112" s="406"/>
      <c r="BS112" s="406"/>
      <c r="BT112" s="406"/>
      <c r="BU112" s="406"/>
      <c r="BV112" s="406"/>
    </row>
    <row r="113" spans="63:74" x14ac:dyDescent="0.2">
      <c r="BK113" s="406"/>
      <c r="BL113" s="406"/>
      <c r="BM113" s="406"/>
      <c r="BN113" s="406"/>
      <c r="BO113" s="406"/>
      <c r="BP113" s="406"/>
      <c r="BQ113" s="406"/>
      <c r="BR113" s="406"/>
      <c r="BS113" s="406"/>
      <c r="BT113" s="406"/>
      <c r="BU113" s="406"/>
      <c r="BV113" s="406"/>
    </row>
    <row r="114" spans="63:74" x14ac:dyDescent="0.2">
      <c r="BK114" s="406"/>
      <c r="BL114" s="406"/>
      <c r="BM114" s="406"/>
      <c r="BN114" s="406"/>
      <c r="BO114" s="406"/>
      <c r="BP114" s="406"/>
      <c r="BQ114" s="406"/>
      <c r="BR114" s="406"/>
      <c r="BS114" s="406"/>
      <c r="BT114" s="406"/>
      <c r="BU114" s="406"/>
      <c r="BV114" s="406"/>
    </row>
    <row r="115" spans="63:74" x14ac:dyDescent="0.2">
      <c r="BK115" s="406"/>
      <c r="BL115" s="406"/>
      <c r="BM115" s="406"/>
      <c r="BN115" s="406"/>
      <c r="BO115" s="406"/>
      <c r="BP115" s="406"/>
      <c r="BQ115" s="406"/>
      <c r="BR115" s="406"/>
      <c r="BS115" s="406"/>
      <c r="BT115" s="406"/>
      <c r="BU115" s="406"/>
      <c r="BV115" s="406"/>
    </row>
    <row r="116" spans="63:74" x14ac:dyDescent="0.2">
      <c r="BK116" s="406"/>
      <c r="BL116" s="406"/>
      <c r="BM116" s="406"/>
      <c r="BN116" s="406"/>
      <c r="BO116" s="406"/>
      <c r="BP116" s="406"/>
      <c r="BQ116" s="406"/>
      <c r="BR116" s="406"/>
      <c r="BS116" s="406"/>
      <c r="BT116" s="406"/>
      <c r="BU116" s="406"/>
      <c r="BV116" s="406"/>
    </row>
    <row r="117" spans="63:74" x14ac:dyDescent="0.2">
      <c r="BK117" s="406"/>
      <c r="BL117" s="406"/>
      <c r="BM117" s="406"/>
      <c r="BN117" s="406"/>
      <c r="BO117" s="406"/>
      <c r="BP117" s="406"/>
      <c r="BQ117" s="406"/>
      <c r="BR117" s="406"/>
      <c r="BS117" s="406"/>
      <c r="BT117" s="406"/>
      <c r="BU117" s="406"/>
      <c r="BV117" s="406"/>
    </row>
    <row r="118" spans="63:74" x14ac:dyDescent="0.2">
      <c r="BK118" s="406"/>
      <c r="BL118" s="406"/>
      <c r="BM118" s="406"/>
      <c r="BN118" s="406"/>
      <c r="BO118" s="406"/>
      <c r="BP118" s="406"/>
      <c r="BQ118" s="406"/>
      <c r="BR118" s="406"/>
      <c r="BS118" s="406"/>
      <c r="BT118" s="406"/>
      <c r="BU118" s="406"/>
      <c r="BV118" s="406"/>
    </row>
    <row r="119" spans="63:74" x14ac:dyDescent="0.2">
      <c r="BK119" s="406"/>
      <c r="BL119" s="406"/>
      <c r="BM119" s="406"/>
      <c r="BN119" s="406"/>
      <c r="BO119" s="406"/>
      <c r="BP119" s="406"/>
      <c r="BQ119" s="406"/>
      <c r="BR119" s="406"/>
      <c r="BS119" s="406"/>
      <c r="BT119" s="406"/>
      <c r="BU119" s="406"/>
      <c r="BV119" s="406"/>
    </row>
    <row r="120" spans="63:74" x14ac:dyDescent="0.2">
      <c r="BK120" s="406"/>
      <c r="BL120" s="406"/>
      <c r="BM120" s="406"/>
      <c r="BN120" s="406"/>
      <c r="BO120" s="406"/>
      <c r="BP120" s="406"/>
      <c r="BQ120" s="406"/>
      <c r="BR120" s="406"/>
      <c r="BS120" s="406"/>
      <c r="BT120" s="406"/>
      <c r="BU120" s="406"/>
      <c r="BV120" s="406"/>
    </row>
    <row r="121" spans="63:74" x14ac:dyDescent="0.2">
      <c r="BK121" s="406"/>
      <c r="BL121" s="406"/>
      <c r="BM121" s="406"/>
      <c r="BN121" s="406"/>
      <c r="BO121" s="406"/>
      <c r="BP121" s="406"/>
      <c r="BQ121" s="406"/>
      <c r="BR121" s="406"/>
      <c r="BS121" s="406"/>
      <c r="BT121" s="406"/>
      <c r="BU121" s="406"/>
      <c r="BV121" s="406"/>
    </row>
    <row r="122" spans="63:74" x14ac:dyDescent="0.2">
      <c r="BK122" s="406"/>
      <c r="BL122" s="406"/>
      <c r="BM122" s="406"/>
      <c r="BN122" s="406"/>
      <c r="BO122" s="406"/>
      <c r="BP122" s="406"/>
      <c r="BQ122" s="406"/>
      <c r="BR122" s="406"/>
      <c r="BS122" s="406"/>
      <c r="BT122" s="406"/>
      <c r="BU122" s="406"/>
      <c r="BV122" s="406"/>
    </row>
    <row r="123" spans="63:74" x14ac:dyDescent="0.2">
      <c r="BK123" s="406"/>
      <c r="BL123" s="406"/>
      <c r="BM123" s="406"/>
      <c r="BN123" s="406"/>
      <c r="BO123" s="406"/>
      <c r="BP123" s="406"/>
      <c r="BQ123" s="406"/>
      <c r="BR123" s="406"/>
      <c r="BS123" s="406"/>
      <c r="BT123" s="406"/>
      <c r="BU123" s="406"/>
      <c r="BV123" s="406"/>
    </row>
    <row r="124" spans="63:74" x14ac:dyDescent="0.2">
      <c r="BK124" s="406"/>
      <c r="BL124" s="406"/>
      <c r="BM124" s="406"/>
      <c r="BN124" s="406"/>
      <c r="BO124" s="406"/>
      <c r="BP124" s="406"/>
      <c r="BQ124" s="406"/>
      <c r="BR124" s="406"/>
      <c r="BS124" s="406"/>
      <c r="BT124" s="406"/>
      <c r="BU124" s="406"/>
      <c r="BV124" s="406"/>
    </row>
    <row r="125" spans="63:74" x14ac:dyDescent="0.2">
      <c r="BK125" s="406"/>
      <c r="BL125" s="406"/>
      <c r="BM125" s="406"/>
      <c r="BN125" s="406"/>
      <c r="BO125" s="406"/>
      <c r="BP125" s="406"/>
      <c r="BQ125" s="406"/>
      <c r="BR125" s="406"/>
      <c r="BS125" s="406"/>
      <c r="BT125" s="406"/>
      <c r="BU125" s="406"/>
      <c r="BV125" s="406"/>
    </row>
    <row r="126" spans="63:74" x14ac:dyDescent="0.2">
      <c r="BK126" s="406"/>
      <c r="BL126" s="406"/>
      <c r="BM126" s="406"/>
      <c r="BN126" s="406"/>
      <c r="BO126" s="406"/>
      <c r="BP126" s="406"/>
      <c r="BQ126" s="406"/>
      <c r="BR126" s="406"/>
      <c r="BS126" s="406"/>
      <c r="BT126" s="406"/>
      <c r="BU126" s="406"/>
      <c r="BV126" s="406"/>
    </row>
    <row r="127" spans="63:74" x14ac:dyDescent="0.2">
      <c r="BK127" s="406"/>
      <c r="BL127" s="406"/>
      <c r="BM127" s="406"/>
      <c r="BN127" s="406"/>
      <c r="BO127" s="406"/>
      <c r="BP127" s="406"/>
      <c r="BQ127" s="406"/>
      <c r="BR127" s="406"/>
      <c r="BS127" s="406"/>
      <c r="BT127" s="406"/>
      <c r="BU127" s="406"/>
      <c r="BV127" s="406"/>
    </row>
    <row r="128" spans="63:74" x14ac:dyDescent="0.2">
      <c r="BK128" s="406"/>
      <c r="BL128" s="406"/>
      <c r="BM128" s="406"/>
      <c r="BN128" s="406"/>
      <c r="BO128" s="406"/>
      <c r="BP128" s="406"/>
      <c r="BQ128" s="406"/>
      <c r="BR128" s="406"/>
      <c r="BS128" s="406"/>
      <c r="BT128" s="406"/>
      <c r="BU128" s="406"/>
      <c r="BV128" s="406"/>
    </row>
    <row r="129" spans="63:74" x14ac:dyDescent="0.2">
      <c r="BK129" s="406"/>
      <c r="BL129" s="406"/>
      <c r="BM129" s="406"/>
      <c r="BN129" s="406"/>
      <c r="BO129" s="406"/>
      <c r="BP129" s="406"/>
      <c r="BQ129" s="406"/>
      <c r="BR129" s="406"/>
      <c r="BS129" s="406"/>
      <c r="BT129" s="406"/>
      <c r="BU129" s="406"/>
      <c r="BV129" s="406"/>
    </row>
    <row r="130" spans="63:74" x14ac:dyDescent="0.2">
      <c r="BK130" s="406"/>
      <c r="BL130" s="406"/>
      <c r="BM130" s="406"/>
      <c r="BN130" s="406"/>
      <c r="BO130" s="406"/>
      <c r="BP130" s="406"/>
      <c r="BQ130" s="406"/>
      <c r="BR130" s="406"/>
      <c r="BS130" s="406"/>
      <c r="BT130" s="406"/>
      <c r="BU130" s="406"/>
      <c r="BV130" s="406"/>
    </row>
    <row r="131" spans="63:74" x14ac:dyDescent="0.2">
      <c r="BK131" s="406"/>
      <c r="BL131" s="406"/>
      <c r="BM131" s="406"/>
      <c r="BN131" s="406"/>
      <c r="BO131" s="406"/>
      <c r="BP131" s="406"/>
      <c r="BQ131" s="406"/>
      <c r="BR131" s="406"/>
      <c r="BS131" s="406"/>
      <c r="BT131" s="406"/>
      <c r="BU131" s="406"/>
      <c r="BV131" s="406"/>
    </row>
    <row r="132" spans="63:74" x14ac:dyDescent="0.2">
      <c r="BK132" s="406"/>
      <c r="BL132" s="406"/>
      <c r="BM132" s="406"/>
      <c r="BN132" s="406"/>
      <c r="BO132" s="406"/>
      <c r="BP132" s="406"/>
      <c r="BQ132" s="406"/>
      <c r="BR132" s="406"/>
      <c r="BS132" s="406"/>
      <c r="BT132" s="406"/>
      <c r="BU132" s="406"/>
      <c r="BV132" s="406"/>
    </row>
    <row r="133" spans="63:74" x14ac:dyDescent="0.2">
      <c r="BK133" s="406"/>
      <c r="BL133" s="406"/>
      <c r="BM133" s="406"/>
      <c r="BN133" s="406"/>
      <c r="BO133" s="406"/>
      <c r="BP133" s="406"/>
      <c r="BQ133" s="406"/>
      <c r="BR133" s="406"/>
      <c r="BS133" s="406"/>
      <c r="BT133" s="406"/>
      <c r="BU133" s="406"/>
      <c r="BV133" s="406"/>
    </row>
    <row r="134" spans="63:74" x14ac:dyDescent="0.2">
      <c r="BK134" s="406"/>
      <c r="BL134" s="406"/>
      <c r="BM134" s="406"/>
      <c r="BN134" s="406"/>
      <c r="BO134" s="406"/>
      <c r="BP134" s="406"/>
      <c r="BQ134" s="406"/>
      <c r="BR134" s="406"/>
      <c r="BS134" s="406"/>
      <c r="BT134" s="406"/>
      <c r="BU134" s="406"/>
      <c r="BV134" s="406"/>
    </row>
    <row r="135" spans="63:74" x14ac:dyDescent="0.2">
      <c r="BK135" s="406"/>
      <c r="BL135" s="406"/>
      <c r="BM135" s="406"/>
      <c r="BN135" s="406"/>
      <c r="BO135" s="406"/>
      <c r="BP135" s="406"/>
      <c r="BQ135" s="406"/>
      <c r="BR135" s="406"/>
      <c r="BS135" s="406"/>
      <c r="BT135" s="406"/>
      <c r="BU135" s="406"/>
      <c r="BV135" s="406"/>
    </row>
    <row r="136" spans="63:74" x14ac:dyDescent="0.2">
      <c r="BK136" s="406"/>
      <c r="BL136" s="406"/>
      <c r="BM136" s="406"/>
      <c r="BN136" s="406"/>
      <c r="BO136" s="406"/>
      <c r="BP136" s="406"/>
      <c r="BQ136" s="406"/>
      <c r="BR136" s="406"/>
      <c r="BS136" s="406"/>
      <c r="BT136" s="406"/>
      <c r="BU136" s="406"/>
      <c r="BV136" s="406"/>
    </row>
    <row r="137" spans="63:74" x14ac:dyDescent="0.2">
      <c r="BK137" s="406"/>
      <c r="BL137" s="406"/>
      <c r="BM137" s="406"/>
      <c r="BN137" s="406"/>
      <c r="BO137" s="406"/>
      <c r="BP137" s="406"/>
      <c r="BQ137" s="406"/>
      <c r="BR137" s="406"/>
      <c r="BS137" s="406"/>
      <c r="BT137" s="406"/>
      <c r="BU137" s="406"/>
      <c r="BV137" s="406"/>
    </row>
    <row r="138" spans="63:74" x14ac:dyDescent="0.2">
      <c r="BK138" s="406"/>
      <c r="BL138" s="406"/>
      <c r="BM138" s="406"/>
      <c r="BN138" s="406"/>
      <c r="BO138" s="406"/>
      <c r="BP138" s="406"/>
      <c r="BQ138" s="406"/>
      <c r="BR138" s="406"/>
      <c r="BS138" s="406"/>
      <c r="BT138" s="406"/>
      <c r="BU138" s="406"/>
      <c r="BV138" s="406"/>
    </row>
    <row r="139" spans="63:74" x14ac:dyDescent="0.2">
      <c r="BK139" s="406"/>
      <c r="BL139" s="406"/>
      <c r="BM139" s="406"/>
      <c r="BN139" s="406"/>
      <c r="BO139" s="406"/>
      <c r="BP139" s="406"/>
      <c r="BQ139" s="406"/>
      <c r="BR139" s="406"/>
      <c r="BS139" s="406"/>
      <c r="BT139" s="406"/>
      <c r="BU139" s="406"/>
      <c r="BV139" s="406"/>
    </row>
    <row r="140" spans="63:74" x14ac:dyDescent="0.2">
      <c r="BK140" s="406"/>
      <c r="BL140" s="406"/>
      <c r="BM140" s="406"/>
      <c r="BN140" s="406"/>
      <c r="BO140" s="406"/>
      <c r="BP140" s="406"/>
      <c r="BQ140" s="406"/>
      <c r="BR140" s="406"/>
      <c r="BS140" s="406"/>
      <c r="BT140" s="406"/>
      <c r="BU140" s="406"/>
      <c r="BV140" s="406"/>
    </row>
    <row r="141" spans="63:74" x14ac:dyDescent="0.2">
      <c r="BK141" s="406"/>
      <c r="BL141" s="406"/>
      <c r="BM141" s="406"/>
      <c r="BN141" s="406"/>
      <c r="BO141" s="406"/>
      <c r="BP141" s="406"/>
      <c r="BQ141" s="406"/>
      <c r="BR141" s="406"/>
      <c r="BS141" s="406"/>
      <c r="BT141" s="406"/>
      <c r="BU141" s="406"/>
      <c r="BV141" s="406"/>
    </row>
    <row r="142" spans="63:74" x14ac:dyDescent="0.2">
      <c r="BK142" s="406"/>
      <c r="BL142" s="406"/>
      <c r="BM142" s="406"/>
      <c r="BN142" s="406"/>
      <c r="BO142" s="406"/>
      <c r="BP142" s="406"/>
      <c r="BQ142" s="406"/>
      <c r="BR142" s="406"/>
      <c r="BS142" s="406"/>
      <c r="BT142" s="406"/>
      <c r="BU142" s="406"/>
      <c r="BV142" s="406"/>
    </row>
    <row r="143" spans="63:74" x14ac:dyDescent="0.2">
      <c r="BK143" s="406"/>
      <c r="BL143" s="406"/>
      <c r="BM143" s="406"/>
      <c r="BN143" s="406"/>
      <c r="BO143" s="406"/>
      <c r="BP143" s="406"/>
      <c r="BQ143" s="406"/>
      <c r="BR143" s="406"/>
      <c r="BS143" s="406"/>
      <c r="BT143" s="406"/>
      <c r="BU143" s="406"/>
      <c r="BV143" s="406"/>
    </row>
    <row r="144" spans="63:74" x14ac:dyDescent="0.2">
      <c r="BK144" s="406"/>
      <c r="BL144" s="406"/>
      <c r="BM144" s="406"/>
      <c r="BN144" s="406"/>
      <c r="BO144" s="406"/>
      <c r="BP144" s="406"/>
      <c r="BQ144" s="406"/>
      <c r="BR144" s="406"/>
      <c r="BS144" s="406"/>
      <c r="BT144" s="406"/>
      <c r="BU144" s="406"/>
      <c r="BV144" s="406"/>
    </row>
    <row r="145" spans="63:74" x14ac:dyDescent="0.2">
      <c r="BK145" s="406"/>
      <c r="BL145" s="406"/>
      <c r="BM145" s="406"/>
      <c r="BN145" s="406"/>
      <c r="BO145" s="406"/>
      <c r="BP145" s="406"/>
      <c r="BQ145" s="406"/>
      <c r="BR145" s="406"/>
      <c r="BS145" s="406"/>
      <c r="BT145" s="406"/>
      <c r="BU145" s="406"/>
      <c r="BV145" s="406"/>
    </row>
    <row r="146" spans="63:74" x14ac:dyDescent="0.2">
      <c r="BK146" s="406"/>
      <c r="BL146" s="406"/>
      <c r="BM146" s="406"/>
      <c r="BN146" s="406"/>
      <c r="BO146" s="406"/>
      <c r="BP146" s="406"/>
      <c r="BQ146" s="406"/>
      <c r="BR146" s="406"/>
      <c r="BS146" s="406"/>
      <c r="BT146" s="406"/>
      <c r="BU146" s="406"/>
      <c r="BV146" s="406"/>
    </row>
    <row r="147" spans="63:74" x14ac:dyDescent="0.2">
      <c r="BK147" s="406"/>
      <c r="BL147" s="406"/>
      <c r="BM147" s="406"/>
      <c r="BN147" s="406"/>
      <c r="BO147" s="406"/>
      <c r="BP147" s="406"/>
      <c r="BQ147" s="406"/>
      <c r="BR147" s="406"/>
      <c r="BS147" s="406"/>
      <c r="BT147" s="406"/>
      <c r="BU147" s="406"/>
      <c r="BV147" s="406"/>
    </row>
    <row r="148" spans="63:74" x14ac:dyDescent="0.2">
      <c r="BK148" s="406"/>
      <c r="BL148" s="406"/>
      <c r="BM148" s="406"/>
      <c r="BN148" s="406"/>
      <c r="BO148" s="406"/>
      <c r="BP148" s="406"/>
      <c r="BQ148" s="406"/>
      <c r="BR148" s="406"/>
      <c r="BS148" s="406"/>
      <c r="BT148" s="406"/>
      <c r="BU148" s="406"/>
      <c r="BV148" s="406"/>
    </row>
    <row r="149" spans="63:74" x14ac:dyDescent="0.2">
      <c r="BK149" s="406"/>
      <c r="BL149" s="406"/>
      <c r="BM149" s="406"/>
      <c r="BN149" s="406"/>
      <c r="BO149" s="406"/>
      <c r="BP149" s="406"/>
      <c r="BQ149" s="406"/>
      <c r="BR149" s="406"/>
      <c r="BS149" s="406"/>
      <c r="BT149" s="406"/>
      <c r="BU149" s="406"/>
      <c r="BV149" s="406"/>
    </row>
    <row r="150" spans="63:74" x14ac:dyDescent="0.2">
      <c r="BK150" s="406"/>
      <c r="BL150" s="406"/>
      <c r="BM150" s="406"/>
      <c r="BN150" s="406"/>
      <c r="BO150" s="406"/>
      <c r="BP150" s="406"/>
      <c r="BQ150" s="406"/>
      <c r="BR150" s="406"/>
      <c r="BS150" s="406"/>
      <c r="BT150" s="406"/>
      <c r="BU150" s="406"/>
      <c r="BV150" s="406"/>
    </row>
    <row r="151" spans="63:74" x14ac:dyDescent="0.2">
      <c r="BK151" s="406"/>
      <c r="BL151" s="406"/>
      <c r="BM151" s="406"/>
      <c r="BN151" s="406"/>
      <c r="BO151" s="406"/>
      <c r="BP151" s="406"/>
      <c r="BQ151" s="406"/>
      <c r="BR151" s="406"/>
      <c r="BS151" s="406"/>
      <c r="BT151" s="406"/>
      <c r="BU151" s="406"/>
      <c r="BV151" s="406"/>
    </row>
    <row r="152" spans="63:74" x14ac:dyDescent="0.2">
      <c r="BK152" s="406"/>
      <c r="BL152" s="406"/>
      <c r="BM152" s="406"/>
      <c r="BN152" s="406"/>
      <c r="BO152" s="406"/>
      <c r="BP152" s="406"/>
      <c r="BQ152" s="406"/>
      <c r="BR152" s="406"/>
      <c r="BS152" s="406"/>
      <c r="BT152" s="406"/>
      <c r="BU152" s="406"/>
      <c r="BV152" s="406"/>
    </row>
    <row r="153" spans="63:74" x14ac:dyDescent="0.2">
      <c r="BK153" s="406"/>
      <c r="BL153" s="406"/>
      <c r="BM153" s="406"/>
      <c r="BN153" s="406"/>
      <c r="BO153" s="406"/>
      <c r="BP153" s="406"/>
      <c r="BQ153" s="406"/>
      <c r="BR153" s="406"/>
      <c r="BS153" s="406"/>
      <c r="BT153" s="406"/>
      <c r="BU153" s="406"/>
      <c r="BV153" s="406"/>
    </row>
    <row r="154" spans="63:74" x14ac:dyDescent="0.2">
      <c r="BK154" s="406"/>
      <c r="BL154" s="406"/>
      <c r="BM154" s="406"/>
      <c r="BN154" s="406"/>
      <c r="BO154" s="406"/>
      <c r="BP154" s="406"/>
      <c r="BQ154" s="406"/>
      <c r="BR154" s="406"/>
      <c r="BS154" s="406"/>
      <c r="BT154" s="406"/>
      <c r="BU154" s="406"/>
      <c r="BV154" s="406"/>
    </row>
    <row r="155" spans="63:74" x14ac:dyDescent="0.2">
      <c r="BK155" s="406"/>
      <c r="BL155" s="406"/>
      <c r="BM155" s="406"/>
      <c r="BN155" s="406"/>
      <c r="BO155" s="406"/>
      <c r="BP155" s="406"/>
      <c r="BQ155" s="406"/>
      <c r="BR155" s="406"/>
      <c r="BS155" s="406"/>
      <c r="BT155" s="406"/>
      <c r="BU155" s="406"/>
      <c r="BV155" s="406"/>
    </row>
    <row r="156" spans="63:74" x14ac:dyDescent="0.2">
      <c r="BK156" s="406"/>
      <c r="BL156" s="406"/>
      <c r="BM156" s="406"/>
      <c r="BN156" s="406"/>
      <c r="BO156" s="406"/>
      <c r="BP156" s="406"/>
      <c r="BQ156" s="406"/>
      <c r="BR156" s="406"/>
      <c r="BS156" s="406"/>
      <c r="BT156" s="406"/>
      <c r="BU156" s="406"/>
      <c r="BV156" s="406"/>
    </row>
    <row r="157" spans="63:74" x14ac:dyDescent="0.2">
      <c r="BK157" s="406"/>
      <c r="BL157" s="406"/>
      <c r="BM157" s="406"/>
      <c r="BN157" s="406"/>
      <c r="BO157" s="406"/>
      <c r="BP157" s="406"/>
      <c r="BQ157" s="406"/>
      <c r="BR157" s="406"/>
      <c r="BS157" s="406"/>
      <c r="BT157" s="406"/>
      <c r="BU157" s="406"/>
      <c r="BV157" s="406"/>
    </row>
    <row r="158" spans="63:74" x14ac:dyDescent="0.2">
      <c r="BK158" s="406"/>
      <c r="BL158" s="406"/>
      <c r="BM158" s="406"/>
      <c r="BN158" s="406"/>
      <c r="BO158" s="406"/>
      <c r="BP158" s="406"/>
      <c r="BQ158" s="406"/>
      <c r="BR158" s="406"/>
      <c r="BS158" s="406"/>
      <c r="BT158" s="406"/>
      <c r="BU158" s="406"/>
      <c r="BV158" s="406"/>
    </row>
    <row r="159" spans="63:74" x14ac:dyDescent="0.2">
      <c r="BK159" s="406"/>
      <c r="BL159" s="406"/>
      <c r="BM159" s="406"/>
      <c r="BN159" s="406"/>
      <c r="BO159" s="406"/>
      <c r="BP159" s="406"/>
      <c r="BQ159" s="406"/>
      <c r="BR159" s="406"/>
      <c r="BS159" s="406"/>
      <c r="BT159" s="406"/>
      <c r="BU159" s="406"/>
      <c r="BV159" s="406"/>
    </row>
    <row r="160" spans="63:74" x14ac:dyDescent="0.2">
      <c r="BK160" s="406"/>
      <c r="BL160" s="406"/>
      <c r="BM160" s="406"/>
      <c r="BN160" s="406"/>
      <c r="BO160" s="406"/>
      <c r="BP160" s="406"/>
      <c r="BQ160" s="406"/>
      <c r="BR160" s="406"/>
      <c r="BS160" s="406"/>
      <c r="BT160" s="406"/>
      <c r="BU160" s="406"/>
      <c r="BV160" s="406"/>
    </row>
    <row r="161" spans="63:74" x14ac:dyDescent="0.2">
      <c r="BK161" s="406"/>
      <c r="BL161" s="406"/>
      <c r="BM161" s="406"/>
      <c r="BN161" s="406"/>
      <c r="BO161" s="406"/>
      <c r="BP161" s="406"/>
      <c r="BQ161" s="406"/>
      <c r="BR161" s="406"/>
      <c r="BS161" s="406"/>
      <c r="BT161" s="406"/>
      <c r="BU161" s="406"/>
      <c r="BV161" s="406"/>
    </row>
    <row r="162" spans="63:74" x14ac:dyDescent="0.2">
      <c r="BK162" s="406"/>
      <c r="BL162" s="406"/>
      <c r="BM162" s="406"/>
      <c r="BN162" s="406"/>
      <c r="BO162" s="406"/>
      <c r="BP162" s="406"/>
      <c r="BQ162" s="406"/>
      <c r="BR162" s="406"/>
      <c r="BS162" s="406"/>
      <c r="BT162" s="406"/>
      <c r="BU162" s="406"/>
      <c r="BV162" s="406"/>
    </row>
    <row r="163" spans="63:74" x14ac:dyDescent="0.2">
      <c r="BK163" s="406"/>
      <c r="BL163" s="406"/>
      <c r="BM163" s="406"/>
      <c r="BN163" s="406"/>
      <c r="BO163" s="406"/>
      <c r="BP163" s="406"/>
      <c r="BQ163" s="406"/>
      <c r="BR163" s="406"/>
      <c r="BS163" s="406"/>
      <c r="BT163" s="406"/>
      <c r="BU163" s="406"/>
      <c r="BV163" s="406"/>
    </row>
    <row r="164" spans="63:74" x14ac:dyDescent="0.2">
      <c r="BK164" s="406"/>
      <c r="BL164" s="406"/>
      <c r="BM164" s="406"/>
      <c r="BN164" s="406"/>
      <c r="BO164" s="406"/>
      <c r="BP164" s="406"/>
      <c r="BQ164" s="406"/>
      <c r="BR164" s="406"/>
      <c r="BS164" s="406"/>
      <c r="BT164" s="406"/>
      <c r="BU164" s="406"/>
      <c r="BV164" s="406"/>
    </row>
    <row r="165" spans="63:74" x14ac:dyDescent="0.2">
      <c r="BK165" s="406"/>
      <c r="BL165" s="406"/>
      <c r="BM165" s="406"/>
      <c r="BN165" s="406"/>
      <c r="BO165" s="406"/>
      <c r="BP165" s="406"/>
      <c r="BQ165" s="406"/>
      <c r="BR165" s="406"/>
      <c r="BS165" s="406"/>
      <c r="BT165" s="406"/>
      <c r="BU165" s="406"/>
      <c r="BV165" s="406"/>
    </row>
    <row r="166" spans="63:74" x14ac:dyDescent="0.2">
      <c r="BK166" s="406"/>
      <c r="BL166" s="406"/>
      <c r="BM166" s="406"/>
      <c r="BN166" s="406"/>
      <c r="BO166" s="406"/>
      <c r="BP166" s="406"/>
      <c r="BQ166" s="406"/>
      <c r="BR166" s="406"/>
      <c r="BS166" s="406"/>
      <c r="BT166" s="406"/>
      <c r="BU166" s="406"/>
      <c r="BV166" s="406"/>
    </row>
    <row r="167" spans="63:74" x14ac:dyDescent="0.2">
      <c r="BK167" s="406"/>
      <c r="BL167" s="406"/>
      <c r="BM167" s="406"/>
      <c r="BN167" s="406"/>
      <c r="BO167" s="406"/>
      <c r="BP167" s="406"/>
      <c r="BQ167" s="406"/>
      <c r="BR167" s="406"/>
      <c r="BS167" s="406"/>
      <c r="BT167" s="406"/>
      <c r="BU167" s="406"/>
      <c r="BV167" s="406"/>
    </row>
    <row r="168" spans="63:74" x14ac:dyDescent="0.2">
      <c r="BK168" s="406"/>
      <c r="BL168" s="406"/>
      <c r="BM168" s="406"/>
      <c r="BN168" s="406"/>
      <c r="BO168" s="406"/>
      <c r="BP168" s="406"/>
      <c r="BQ168" s="406"/>
      <c r="BR168" s="406"/>
      <c r="BS168" s="406"/>
      <c r="BT168" s="406"/>
      <c r="BU168" s="406"/>
      <c r="BV168" s="406"/>
    </row>
    <row r="169" spans="63:74" x14ac:dyDescent="0.2">
      <c r="BK169" s="406"/>
      <c r="BL169" s="406"/>
      <c r="BM169" s="406"/>
      <c r="BN169" s="406"/>
      <c r="BO169" s="406"/>
      <c r="BP169" s="406"/>
      <c r="BQ169" s="406"/>
      <c r="BR169" s="406"/>
      <c r="BS169" s="406"/>
      <c r="BT169" s="406"/>
      <c r="BU169" s="406"/>
      <c r="BV169" s="406"/>
    </row>
    <row r="170" spans="63:74" x14ac:dyDescent="0.2">
      <c r="BK170" s="406"/>
      <c r="BL170" s="406"/>
      <c r="BM170" s="406"/>
      <c r="BN170" s="406"/>
      <c r="BO170" s="406"/>
      <c r="BP170" s="406"/>
      <c r="BQ170" s="406"/>
      <c r="BR170" s="406"/>
      <c r="BS170" s="406"/>
      <c r="BT170" s="406"/>
      <c r="BU170" s="406"/>
      <c r="BV170" s="406"/>
    </row>
    <row r="171" spans="63:74" x14ac:dyDescent="0.2">
      <c r="BK171" s="406"/>
      <c r="BL171" s="406"/>
      <c r="BM171" s="406"/>
      <c r="BN171" s="406"/>
      <c r="BO171" s="406"/>
      <c r="BP171" s="406"/>
      <c r="BQ171" s="406"/>
      <c r="BR171" s="406"/>
      <c r="BS171" s="406"/>
      <c r="BT171" s="406"/>
      <c r="BU171" s="406"/>
      <c r="BV171" s="406"/>
    </row>
    <row r="172" spans="63:74" x14ac:dyDescent="0.2">
      <c r="BK172" s="406"/>
      <c r="BL172" s="406"/>
      <c r="BM172" s="406"/>
      <c r="BN172" s="406"/>
      <c r="BO172" s="406"/>
      <c r="BP172" s="406"/>
      <c r="BQ172" s="406"/>
      <c r="BR172" s="406"/>
      <c r="BS172" s="406"/>
      <c r="BT172" s="406"/>
      <c r="BU172" s="406"/>
      <c r="BV172" s="406"/>
    </row>
    <row r="173" spans="63:74" x14ac:dyDescent="0.2">
      <c r="BK173" s="406"/>
      <c r="BL173" s="406"/>
      <c r="BM173" s="406"/>
      <c r="BN173" s="406"/>
      <c r="BO173" s="406"/>
      <c r="BP173" s="406"/>
      <c r="BQ173" s="406"/>
      <c r="BR173" s="406"/>
      <c r="BS173" s="406"/>
      <c r="BT173" s="406"/>
      <c r="BU173" s="406"/>
      <c r="BV173" s="406"/>
    </row>
    <row r="174" spans="63:74" x14ac:dyDescent="0.2">
      <c r="BK174" s="406"/>
      <c r="BL174" s="406"/>
      <c r="BM174" s="406"/>
      <c r="BN174" s="406"/>
      <c r="BO174" s="406"/>
      <c r="BP174" s="406"/>
      <c r="BQ174" s="406"/>
      <c r="BR174" s="406"/>
      <c r="BS174" s="406"/>
      <c r="BT174" s="406"/>
      <c r="BU174" s="406"/>
      <c r="BV174" s="406"/>
    </row>
    <row r="175" spans="63:74" x14ac:dyDescent="0.2">
      <c r="BK175" s="406"/>
      <c r="BL175" s="406"/>
      <c r="BM175" s="406"/>
      <c r="BN175" s="406"/>
      <c r="BO175" s="406"/>
      <c r="BP175" s="406"/>
      <c r="BQ175" s="406"/>
      <c r="BR175" s="406"/>
      <c r="BS175" s="406"/>
      <c r="BT175" s="406"/>
      <c r="BU175" s="406"/>
      <c r="BV175" s="406"/>
    </row>
    <row r="176" spans="63:74" x14ac:dyDescent="0.2">
      <c r="BK176" s="406"/>
      <c r="BL176" s="406"/>
      <c r="BM176" s="406"/>
      <c r="BN176" s="406"/>
      <c r="BO176" s="406"/>
      <c r="BP176" s="406"/>
      <c r="BQ176" s="406"/>
      <c r="BR176" s="406"/>
      <c r="BS176" s="406"/>
      <c r="BT176" s="406"/>
      <c r="BU176" s="406"/>
      <c r="BV176" s="406"/>
    </row>
    <row r="177" spans="63:74" x14ac:dyDescent="0.2">
      <c r="BK177" s="406"/>
      <c r="BL177" s="406"/>
      <c r="BM177" s="406"/>
      <c r="BN177" s="406"/>
      <c r="BO177" s="406"/>
      <c r="BP177" s="406"/>
      <c r="BQ177" s="406"/>
      <c r="BR177" s="406"/>
      <c r="BS177" s="406"/>
      <c r="BT177" s="406"/>
      <c r="BU177" s="406"/>
      <c r="BV177" s="406"/>
    </row>
  </sheetData>
  <mergeCells count="15">
    <mergeCell ref="A1:A2"/>
    <mergeCell ref="AM3:AX3"/>
    <mergeCell ref="AY3:BJ3"/>
    <mergeCell ref="BK3:BV3"/>
    <mergeCell ref="B1:AL1"/>
    <mergeCell ref="C3:N3"/>
    <mergeCell ref="O3:Z3"/>
    <mergeCell ref="AA3:AL3"/>
    <mergeCell ref="B68:Q68"/>
    <mergeCell ref="B69:Q69"/>
    <mergeCell ref="B70:Q70"/>
    <mergeCell ref="B64:Q64"/>
    <mergeCell ref="B65:Q65"/>
    <mergeCell ref="B66:Q66"/>
    <mergeCell ref="B67:Q67"/>
  </mergeCells>
  <phoneticPr fontId="2" type="noConversion"/>
  <conditionalFormatting sqref="C66:Q66">
    <cfRule type="cellIs" dxfId="2" priority="1" stopIfTrue="1" operator="notEqual">
      <formula>C$65</formula>
    </cfRule>
  </conditionalFormatting>
  <hyperlinks>
    <hyperlink ref="A1:A2" location="Contents!A1" display="Table of Contents"/>
  </hyperlinks>
  <pageMargins left="0.25" right="0.25" top="0.25" bottom="0.25" header="0.5" footer="0.5"/>
  <pageSetup scale="78" orientation="portrait"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8">
    <pageSetUpPr fitToPage="1"/>
  </sheetPr>
  <dimension ref="A1:BV127"/>
  <sheetViews>
    <sheetView showGridLines="0" workbookViewId="0">
      <pane xSplit="2" ySplit="4" topLeftCell="AY5" activePane="bottomRight" state="frozen"/>
      <selection activeCell="BC15" sqref="BC15"/>
      <selection pane="topRight" activeCell="BC15" sqref="BC15"/>
      <selection pane="bottomLeft" activeCell="BC15" sqref="BC15"/>
      <selection pane="bottomRight" activeCell="AZ29" sqref="AZ29"/>
    </sheetView>
  </sheetViews>
  <sheetFormatPr defaultColWidth="9.5703125" defaultRowHeight="12" x14ac:dyDescent="0.15"/>
  <cols>
    <col min="1" max="1" width="8.5703125" style="2" customWidth="1"/>
    <col min="2" max="2" width="45.42578125" style="2" customWidth="1"/>
    <col min="3" max="50" width="6.5703125" style="2" customWidth="1"/>
    <col min="51" max="57" width="6.5703125" style="403" customWidth="1"/>
    <col min="58" max="58" width="6.5703125" style="672" customWidth="1"/>
    <col min="59" max="62" width="6.5703125" style="403" customWidth="1"/>
    <col min="63" max="74" width="6.5703125" style="2" customWidth="1"/>
    <col min="75" max="16384" width="9.5703125" style="2"/>
  </cols>
  <sheetData>
    <row r="1" spans="1:74" ht="15.75" customHeight="1" x14ac:dyDescent="0.2">
      <c r="A1" s="774" t="s">
        <v>1016</v>
      </c>
      <c r="B1" s="811" t="s">
        <v>252</v>
      </c>
      <c r="C1" s="782"/>
      <c r="D1" s="782"/>
      <c r="E1" s="782"/>
      <c r="F1" s="782"/>
      <c r="G1" s="782"/>
      <c r="H1" s="782"/>
      <c r="I1" s="782"/>
      <c r="J1" s="782"/>
      <c r="K1" s="782"/>
      <c r="L1" s="782"/>
      <c r="M1" s="782"/>
      <c r="N1" s="782"/>
      <c r="O1" s="782"/>
      <c r="P1" s="782"/>
      <c r="Q1" s="782"/>
      <c r="R1" s="782"/>
      <c r="S1" s="782"/>
      <c r="T1" s="782"/>
      <c r="U1" s="782"/>
      <c r="V1" s="782"/>
      <c r="W1" s="782"/>
      <c r="X1" s="782"/>
      <c r="Y1" s="782"/>
      <c r="Z1" s="782"/>
      <c r="AA1" s="782"/>
      <c r="AB1" s="782"/>
      <c r="AC1" s="782"/>
      <c r="AD1" s="782"/>
      <c r="AE1" s="782"/>
      <c r="AF1" s="782"/>
      <c r="AG1" s="782"/>
      <c r="AH1" s="782"/>
      <c r="AI1" s="782"/>
      <c r="AJ1" s="782"/>
      <c r="AK1" s="782"/>
      <c r="AL1" s="782"/>
      <c r="AM1" s="305"/>
    </row>
    <row r="2" spans="1:74" s="5" customFormat="1" ht="12.75" x14ac:dyDescent="0.2">
      <c r="A2" s="775"/>
      <c r="B2" s="542" t="str">
        <f>"U.S. Energy Information Administration  |  Short-Term Energy Outlook  - "&amp;Dates!D1</f>
        <v>U.S. Energy Information Administration  |  Short-Term Energy Outlook  - April 2017</v>
      </c>
      <c r="C2" s="543"/>
      <c r="D2" s="543"/>
      <c r="E2" s="543"/>
      <c r="F2" s="543"/>
      <c r="G2" s="543"/>
      <c r="H2" s="543"/>
      <c r="I2" s="543"/>
      <c r="J2" s="543"/>
      <c r="K2" s="543"/>
      <c r="L2" s="543"/>
      <c r="M2" s="543"/>
      <c r="N2" s="543"/>
      <c r="O2" s="543"/>
      <c r="P2" s="543"/>
      <c r="Q2" s="543"/>
      <c r="R2" s="543"/>
      <c r="S2" s="543"/>
      <c r="T2" s="543"/>
      <c r="U2" s="543"/>
      <c r="V2" s="543"/>
      <c r="W2" s="543"/>
      <c r="X2" s="543"/>
      <c r="Y2" s="543"/>
      <c r="Z2" s="543"/>
      <c r="AA2" s="543"/>
      <c r="AB2" s="543"/>
      <c r="AC2" s="543"/>
      <c r="AD2" s="543"/>
      <c r="AE2" s="543"/>
      <c r="AF2" s="543"/>
      <c r="AG2" s="543"/>
      <c r="AH2" s="543"/>
      <c r="AI2" s="543"/>
      <c r="AJ2" s="543"/>
      <c r="AK2" s="543"/>
      <c r="AL2" s="543"/>
      <c r="AM2" s="306"/>
      <c r="AY2" s="531"/>
      <c r="AZ2" s="531"/>
      <c r="BA2" s="531"/>
      <c r="BB2" s="531"/>
      <c r="BC2" s="531"/>
      <c r="BD2" s="531"/>
      <c r="BE2" s="531"/>
      <c r="BF2" s="673"/>
      <c r="BG2" s="531"/>
      <c r="BH2" s="531"/>
      <c r="BI2" s="531"/>
      <c r="BJ2" s="531"/>
    </row>
    <row r="3" spans="1:74" s="12" customFormat="1" ht="12.75" x14ac:dyDescent="0.2">
      <c r="A3" s="14"/>
      <c r="B3" s="15"/>
      <c r="C3" s="783">
        <f>Dates!D3</f>
        <v>2013</v>
      </c>
      <c r="D3" s="779"/>
      <c r="E3" s="779"/>
      <c r="F3" s="779"/>
      <c r="G3" s="779"/>
      <c r="H3" s="779"/>
      <c r="I3" s="779"/>
      <c r="J3" s="779"/>
      <c r="K3" s="779"/>
      <c r="L3" s="779"/>
      <c r="M3" s="779"/>
      <c r="N3" s="780"/>
      <c r="O3" s="783">
        <f>C3+1</f>
        <v>2014</v>
      </c>
      <c r="P3" s="784"/>
      <c r="Q3" s="784"/>
      <c r="R3" s="784"/>
      <c r="S3" s="784"/>
      <c r="T3" s="784"/>
      <c r="U3" s="784"/>
      <c r="V3" s="784"/>
      <c r="W3" s="784"/>
      <c r="X3" s="779"/>
      <c r="Y3" s="779"/>
      <c r="Z3" s="780"/>
      <c r="AA3" s="776">
        <f>O3+1</f>
        <v>2015</v>
      </c>
      <c r="AB3" s="779"/>
      <c r="AC3" s="779"/>
      <c r="AD3" s="779"/>
      <c r="AE3" s="779"/>
      <c r="AF3" s="779"/>
      <c r="AG3" s="779"/>
      <c r="AH3" s="779"/>
      <c r="AI3" s="779"/>
      <c r="AJ3" s="779"/>
      <c r="AK3" s="779"/>
      <c r="AL3" s="780"/>
      <c r="AM3" s="776">
        <f>AA3+1</f>
        <v>2016</v>
      </c>
      <c r="AN3" s="779"/>
      <c r="AO3" s="779"/>
      <c r="AP3" s="779"/>
      <c r="AQ3" s="779"/>
      <c r="AR3" s="779"/>
      <c r="AS3" s="779"/>
      <c r="AT3" s="779"/>
      <c r="AU3" s="779"/>
      <c r="AV3" s="779"/>
      <c r="AW3" s="779"/>
      <c r="AX3" s="780"/>
      <c r="AY3" s="776">
        <f>AM3+1</f>
        <v>2017</v>
      </c>
      <c r="AZ3" s="777"/>
      <c r="BA3" s="777"/>
      <c r="BB3" s="777"/>
      <c r="BC3" s="777"/>
      <c r="BD3" s="777"/>
      <c r="BE3" s="777"/>
      <c r="BF3" s="777"/>
      <c r="BG3" s="777"/>
      <c r="BH3" s="777"/>
      <c r="BI3" s="777"/>
      <c r="BJ3" s="778"/>
      <c r="BK3" s="776">
        <f>AY3+1</f>
        <v>2018</v>
      </c>
      <c r="BL3" s="779"/>
      <c r="BM3" s="779"/>
      <c r="BN3" s="779"/>
      <c r="BO3" s="779"/>
      <c r="BP3" s="779"/>
      <c r="BQ3" s="779"/>
      <c r="BR3" s="779"/>
      <c r="BS3" s="779"/>
      <c r="BT3" s="779"/>
      <c r="BU3" s="779"/>
      <c r="BV3" s="780"/>
    </row>
    <row r="4" spans="1:74" s="12" customFormat="1" ht="11.25" x14ac:dyDescent="0.2">
      <c r="A4" s="16"/>
      <c r="B4" s="17"/>
      <c r="C4" s="18" t="s">
        <v>626</v>
      </c>
      <c r="D4" s="18" t="s">
        <v>627</v>
      </c>
      <c r="E4" s="18" t="s">
        <v>628</v>
      </c>
      <c r="F4" s="18" t="s">
        <v>629</v>
      </c>
      <c r="G4" s="18" t="s">
        <v>630</v>
      </c>
      <c r="H4" s="18" t="s">
        <v>631</v>
      </c>
      <c r="I4" s="18" t="s">
        <v>632</v>
      </c>
      <c r="J4" s="18" t="s">
        <v>633</v>
      </c>
      <c r="K4" s="18" t="s">
        <v>634</v>
      </c>
      <c r="L4" s="18" t="s">
        <v>635</v>
      </c>
      <c r="M4" s="18" t="s">
        <v>636</v>
      </c>
      <c r="N4" s="18" t="s">
        <v>637</v>
      </c>
      <c r="O4" s="18" t="s">
        <v>626</v>
      </c>
      <c r="P4" s="18" t="s">
        <v>627</v>
      </c>
      <c r="Q4" s="18" t="s">
        <v>628</v>
      </c>
      <c r="R4" s="18" t="s">
        <v>629</v>
      </c>
      <c r="S4" s="18" t="s">
        <v>630</v>
      </c>
      <c r="T4" s="18" t="s">
        <v>631</v>
      </c>
      <c r="U4" s="18" t="s">
        <v>632</v>
      </c>
      <c r="V4" s="18" t="s">
        <v>633</v>
      </c>
      <c r="W4" s="18" t="s">
        <v>634</v>
      </c>
      <c r="X4" s="18" t="s">
        <v>635</v>
      </c>
      <c r="Y4" s="18" t="s">
        <v>636</v>
      </c>
      <c r="Z4" s="18" t="s">
        <v>637</v>
      </c>
      <c r="AA4" s="18" t="s">
        <v>626</v>
      </c>
      <c r="AB4" s="18" t="s">
        <v>627</v>
      </c>
      <c r="AC4" s="18" t="s">
        <v>628</v>
      </c>
      <c r="AD4" s="18" t="s">
        <v>629</v>
      </c>
      <c r="AE4" s="18" t="s">
        <v>630</v>
      </c>
      <c r="AF4" s="18" t="s">
        <v>631</v>
      </c>
      <c r="AG4" s="18" t="s">
        <v>632</v>
      </c>
      <c r="AH4" s="18" t="s">
        <v>633</v>
      </c>
      <c r="AI4" s="18" t="s">
        <v>634</v>
      </c>
      <c r="AJ4" s="18" t="s">
        <v>635</v>
      </c>
      <c r="AK4" s="18" t="s">
        <v>636</v>
      </c>
      <c r="AL4" s="18" t="s">
        <v>637</v>
      </c>
      <c r="AM4" s="18" t="s">
        <v>626</v>
      </c>
      <c r="AN4" s="18" t="s">
        <v>627</v>
      </c>
      <c r="AO4" s="18" t="s">
        <v>628</v>
      </c>
      <c r="AP4" s="18" t="s">
        <v>629</v>
      </c>
      <c r="AQ4" s="18" t="s">
        <v>630</v>
      </c>
      <c r="AR4" s="18" t="s">
        <v>631</v>
      </c>
      <c r="AS4" s="18" t="s">
        <v>632</v>
      </c>
      <c r="AT4" s="18" t="s">
        <v>633</v>
      </c>
      <c r="AU4" s="18" t="s">
        <v>634</v>
      </c>
      <c r="AV4" s="18" t="s">
        <v>635</v>
      </c>
      <c r="AW4" s="18" t="s">
        <v>636</v>
      </c>
      <c r="AX4" s="18" t="s">
        <v>637</v>
      </c>
      <c r="AY4" s="18" t="s">
        <v>626</v>
      </c>
      <c r="AZ4" s="18" t="s">
        <v>627</v>
      </c>
      <c r="BA4" s="18" t="s">
        <v>628</v>
      </c>
      <c r="BB4" s="18" t="s">
        <v>629</v>
      </c>
      <c r="BC4" s="18" t="s">
        <v>630</v>
      </c>
      <c r="BD4" s="18" t="s">
        <v>631</v>
      </c>
      <c r="BE4" s="18" t="s">
        <v>632</v>
      </c>
      <c r="BF4" s="18" t="s">
        <v>633</v>
      </c>
      <c r="BG4" s="18" t="s">
        <v>634</v>
      </c>
      <c r="BH4" s="18" t="s">
        <v>635</v>
      </c>
      <c r="BI4" s="18" t="s">
        <v>636</v>
      </c>
      <c r="BJ4" s="18" t="s">
        <v>637</v>
      </c>
      <c r="BK4" s="18" t="s">
        <v>626</v>
      </c>
      <c r="BL4" s="18" t="s">
        <v>627</v>
      </c>
      <c r="BM4" s="18" t="s">
        <v>628</v>
      </c>
      <c r="BN4" s="18" t="s">
        <v>629</v>
      </c>
      <c r="BO4" s="18" t="s">
        <v>630</v>
      </c>
      <c r="BP4" s="18" t="s">
        <v>631</v>
      </c>
      <c r="BQ4" s="18" t="s">
        <v>632</v>
      </c>
      <c r="BR4" s="18" t="s">
        <v>633</v>
      </c>
      <c r="BS4" s="18" t="s">
        <v>634</v>
      </c>
      <c r="BT4" s="18" t="s">
        <v>635</v>
      </c>
      <c r="BU4" s="18" t="s">
        <v>636</v>
      </c>
      <c r="BV4" s="18" t="s">
        <v>637</v>
      </c>
    </row>
    <row r="5" spans="1:74" ht="11.1" customHeight="1" x14ac:dyDescent="0.2">
      <c r="A5" s="3"/>
      <c r="B5" s="7" t="s">
        <v>139</v>
      </c>
      <c r="C5" s="4"/>
      <c r="D5" s="4"/>
      <c r="E5" s="4"/>
      <c r="F5" s="4"/>
      <c r="G5" s="4"/>
      <c r="H5" s="4"/>
      <c r="I5" s="4"/>
      <c r="J5" s="4"/>
      <c r="K5" s="4"/>
      <c r="L5" s="4"/>
      <c r="M5" s="4"/>
      <c r="N5" s="4"/>
      <c r="O5" s="4"/>
      <c r="P5" s="4"/>
      <c r="Q5" s="4"/>
      <c r="R5" s="4"/>
      <c r="S5" s="4"/>
      <c r="T5" s="4"/>
      <c r="U5" s="4"/>
      <c r="V5" s="4"/>
      <c r="W5" s="4"/>
      <c r="X5" s="4"/>
      <c r="Y5" s="4"/>
      <c r="Z5" s="4"/>
      <c r="AA5" s="4"/>
      <c r="AB5" s="4"/>
      <c r="AC5" s="4"/>
      <c r="AD5" s="4"/>
      <c r="AE5" s="4"/>
      <c r="AF5" s="4"/>
      <c r="AG5" s="4"/>
      <c r="AH5" s="4"/>
      <c r="AI5" s="4"/>
      <c r="AJ5" s="4"/>
      <c r="AK5" s="4"/>
      <c r="AL5" s="4"/>
      <c r="AM5" s="4"/>
      <c r="AN5" s="4"/>
      <c r="AO5" s="4"/>
      <c r="AP5" s="4"/>
      <c r="AQ5" s="4"/>
      <c r="AR5" s="4"/>
      <c r="AS5" s="4"/>
      <c r="AT5" s="4"/>
      <c r="AU5" s="4"/>
      <c r="AV5" s="4"/>
      <c r="AW5" s="4"/>
      <c r="AX5" s="4"/>
      <c r="AY5" s="427"/>
      <c r="AZ5" s="427"/>
      <c r="BA5" s="427"/>
      <c r="BB5" s="427"/>
      <c r="BC5" s="427"/>
      <c r="BD5" s="427"/>
      <c r="BE5" s="427"/>
      <c r="BF5" s="674"/>
      <c r="BG5" s="427"/>
      <c r="BH5" s="427"/>
      <c r="BI5" s="427"/>
      <c r="BJ5" s="427"/>
      <c r="BK5" s="427"/>
      <c r="BL5" s="427"/>
      <c r="BM5" s="427"/>
      <c r="BN5" s="427"/>
      <c r="BO5" s="427"/>
      <c r="BP5" s="427"/>
      <c r="BQ5" s="427"/>
      <c r="BR5" s="427"/>
      <c r="BS5" s="427"/>
      <c r="BT5" s="427"/>
      <c r="BU5" s="427"/>
      <c r="BV5" s="427"/>
    </row>
    <row r="6" spans="1:74" ht="11.1" customHeight="1" x14ac:dyDescent="0.2">
      <c r="A6" s="3" t="s">
        <v>987</v>
      </c>
      <c r="B6" s="182" t="s">
        <v>15</v>
      </c>
      <c r="C6" s="240">
        <v>267.60000000000002</v>
      </c>
      <c r="D6" s="240">
        <v>302</v>
      </c>
      <c r="E6" s="240">
        <v>298.7</v>
      </c>
      <c r="F6" s="240">
        <v>285.3</v>
      </c>
      <c r="G6" s="240">
        <v>295.10000000000002</v>
      </c>
      <c r="H6" s="240">
        <v>288.2</v>
      </c>
      <c r="I6" s="240">
        <v>294.2</v>
      </c>
      <c r="J6" s="240">
        <v>289</v>
      </c>
      <c r="K6" s="240">
        <v>279.2</v>
      </c>
      <c r="L6" s="240">
        <v>263.2</v>
      </c>
      <c r="M6" s="240">
        <v>254.4</v>
      </c>
      <c r="N6" s="240">
        <v>258.10000000000002</v>
      </c>
      <c r="O6" s="240">
        <v>260.39999999999998</v>
      </c>
      <c r="P6" s="240">
        <v>269.89999999999998</v>
      </c>
      <c r="Q6" s="240">
        <v>285.5</v>
      </c>
      <c r="R6" s="240">
        <v>298.10000000000002</v>
      </c>
      <c r="S6" s="240">
        <v>295.10000000000002</v>
      </c>
      <c r="T6" s="240">
        <v>300.10000000000002</v>
      </c>
      <c r="U6" s="240">
        <v>285.5</v>
      </c>
      <c r="V6" s="240">
        <v>275.89999999999998</v>
      </c>
      <c r="W6" s="240">
        <v>266.89999999999998</v>
      </c>
      <c r="X6" s="240">
        <v>233.3</v>
      </c>
      <c r="Y6" s="240">
        <v>211.1</v>
      </c>
      <c r="Z6" s="240">
        <v>163.4</v>
      </c>
      <c r="AA6" s="240">
        <v>136.6</v>
      </c>
      <c r="AB6" s="240">
        <v>163.69999999999999</v>
      </c>
      <c r="AC6" s="240">
        <v>177</v>
      </c>
      <c r="AD6" s="240">
        <v>183.5</v>
      </c>
      <c r="AE6" s="240">
        <v>208</v>
      </c>
      <c r="AF6" s="240">
        <v>212.1</v>
      </c>
      <c r="AG6" s="240">
        <v>207.2</v>
      </c>
      <c r="AH6" s="240">
        <v>183.8</v>
      </c>
      <c r="AI6" s="240">
        <v>160.9</v>
      </c>
      <c r="AJ6" s="240">
        <v>155.80000000000001</v>
      </c>
      <c r="AK6" s="240">
        <v>142.6</v>
      </c>
      <c r="AL6" s="240">
        <v>135.6</v>
      </c>
      <c r="AM6" s="240">
        <v>118.7</v>
      </c>
      <c r="AN6" s="240">
        <v>104.6</v>
      </c>
      <c r="AO6" s="240">
        <v>133.5</v>
      </c>
      <c r="AP6" s="240">
        <v>147.6</v>
      </c>
      <c r="AQ6" s="240">
        <v>161.30000000000001</v>
      </c>
      <c r="AR6" s="240">
        <v>164.3</v>
      </c>
      <c r="AS6" s="240">
        <v>149</v>
      </c>
      <c r="AT6" s="240">
        <v>150.80000000000001</v>
      </c>
      <c r="AU6" s="240">
        <v>151.4</v>
      </c>
      <c r="AV6" s="240">
        <v>156.80000000000001</v>
      </c>
      <c r="AW6" s="240">
        <v>142.69999999999999</v>
      </c>
      <c r="AX6" s="240">
        <v>158.5</v>
      </c>
      <c r="AY6" s="240">
        <v>162.80000000000001</v>
      </c>
      <c r="AZ6" s="240">
        <v>161.09790000000001</v>
      </c>
      <c r="BA6" s="240">
        <v>160.65369999999999</v>
      </c>
      <c r="BB6" s="333">
        <v>167.9443</v>
      </c>
      <c r="BC6" s="333">
        <v>171.5813</v>
      </c>
      <c r="BD6" s="333">
        <v>175.49279999999999</v>
      </c>
      <c r="BE6" s="333">
        <v>175.8588</v>
      </c>
      <c r="BF6" s="333">
        <v>173.81960000000001</v>
      </c>
      <c r="BG6" s="333">
        <v>167.24350000000001</v>
      </c>
      <c r="BH6" s="333">
        <v>161.2552</v>
      </c>
      <c r="BI6" s="333">
        <v>155.3509</v>
      </c>
      <c r="BJ6" s="333">
        <v>149.8794</v>
      </c>
      <c r="BK6" s="333">
        <v>151.3723</v>
      </c>
      <c r="BL6" s="333">
        <v>153.535</v>
      </c>
      <c r="BM6" s="333">
        <v>163.87129999999999</v>
      </c>
      <c r="BN6" s="333">
        <v>174.62270000000001</v>
      </c>
      <c r="BO6" s="333">
        <v>180.06979999999999</v>
      </c>
      <c r="BP6" s="333">
        <v>181.77719999999999</v>
      </c>
      <c r="BQ6" s="333">
        <v>179.7611</v>
      </c>
      <c r="BR6" s="333">
        <v>179.6343</v>
      </c>
      <c r="BS6" s="333">
        <v>173.0941</v>
      </c>
      <c r="BT6" s="333">
        <v>169.23439999999999</v>
      </c>
      <c r="BU6" s="333">
        <v>163.5025</v>
      </c>
      <c r="BV6" s="333">
        <v>156.36330000000001</v>
      </c>
    </row>
    <row r="7" spans="1:74" ht="11.1" customHeight="1" x14ac:dyDescent="0.2">
      <c r="A7" s="1"/>
      <c r="B7" s="7" t="s">
        <v>16</v>
      </c>
      <c r="C7" s="225"/>
      <c r="D7" s="225"/>
      <c r="E7" s="225"/>
      <c r="F7" s="225"/>
      <c r="G7" s="225"/>
      <c r="H7" s="225"/>
      <c r="I7" s="225"/>
      <c r="J7" s="225"/>
      <c r="K7" s="225"/>
      <c r="L7" s="225"/>
      <c r="M7" s="225"/>
      <c r="N7" s="225"/>
      <c r="O7" s="225"/>
      <c r="P7" s="225"/>
      <c r="Q7" s="225"/>
      <c r="R7" s="225"/>
      <c r="S7" s="225"/>
      <c r="T7" s="225"/>
      <c r="U7" s="225"/>
      <c r="V7" s="225"/>
      <c r="W7" s="225"/>
      <c r="X7" s="225"/>
      <c r="Y7" s="225"/>
      <c r="Z7" s="225"/>
      <c r="AA7" s="225"/>
      <c r="AB7" s="225"/>
      <c r="AC7" s="225"/>
      <c r="AD7" s="225"/>
      <c r="AE7" s="225"/>
      <c r="AF7" s="225"/>
      <c r="AG7" s="225"/>
      <c r="AH7" s="225"/>
      <c r="AI7" s="225"/>
      <c r="AJ7" s="225"/>
      <c r="AK7" s="225"/>
      <c r="AL7" s="225"/>
      <c r="AM7" s="225"/>
      <c r="AN7" s="225"/>
      <c r="AO7" s="225"/>
      <c r="AP7" s="225"/>
      <c r="AQ7" s="225"/>
      <c r="AR7" s="225"/>
      <c r="AS7" s="225"/>
      <c r="AT7" s="225"/>
      <c r="AU7" s="225"/>
      <c r="AV7" s="225"/>
      <c r="AW7" s="225"/>
      <c r="AX7" s="225"/>
      <c r="AY7" s="225"/>
      <c r="AZ7" s="225"/>
      <c r="BA7" s="225"/>
      <c r="BB7" s="397"/>
      <c r="BC7" s="397"/>
      <c r="BD7" s="397"/>
      <c r="BE7" s="397"/>
      <c r="BF7" s="397"/>
      <c r="BG7" s="397"/>
      <c r="BH7" s="397"/>
      <c r="BI7" s="397"/>
      <c r="BJ7" s="397"/>
      <c r="BK7" s="397"/>
      <c r="BL7" s="397"/>
      <c r="BM7" s="397"/>
      <c r="BN7" s="397"/>
      <c r="BO7" s="397"/>
      <c r="BP7" s="397"/>
      <c r="BQ7" s="397"/>
      <c r="BR7" s="397"/>
      <c r="BS7" s="397"/>
      <c r="BT7" s="397"/>
      <c r="BU7" s="397"/>
      <c r="BV7" s="397"/>
    </row>
    <row r="8" spans="1:74" ht="11.1" customHeight="1" x14ac:dyDescent="0.2">
      <c r="A8" s="1" t="s">
        <v>649</v>
      </c>
      <c r="B8" s="183" t="s">
        <v>569</v>
      </c>
      <c r="C8" s="240">
        <v>343.875</v>
      </c>
      <c r="D8" s="240">
        <v>369.7</v>
      </c>
      <c r="E8" s="240">
        <v>370.95</v>
      </c>
      <c r="F8" s="240">
        <v>353.74</v>
      </c>
      <c r="G8" s="240">
        <v>348.15</v>
      </c>
      <c r="H8" s="240">
        <v>349.55</v>
      </c>
      <c r="I8" s="240">
        <v>356.24</v>
      </c>
      <c r="J8" s="240">
        <v>357.6</v>
      </c>
      <c r="K8" s="240">
        <v>351.8</v>
      </c>
      <c r="L8" s="240">
        <v>334.55</v>
      </c>
      <c r="M8" s="240">
        <v>330</v>
      </c>
      <c r="N8" s="240">
        <v>338.74</v>
      </c>
      <c r="O8" s="240">
        <v>340.3</v>
      </c>
      <c r="P8" s="240">
        <v>339.47500000000002</v>
      </c>
      <c r="Q8" s="240">
        <v>351.38</v>
      </c>
      <c r="R8" s="240">
        <v>363.875</v>
      </c>
      <c r="S8" s="240">
        <v>367.3</v>
      </c>
      <c r="T8" s="240">
        <v>365.28</v>
      </c>
      <c r="U8" s="240">
        <v>360.45</v>
      </c>
      <c r="V8" s="240">
        <v>345.125</v>
      </c>
      <c r="W8" s="240">
        <v>337.52</v>
      </c>
      <c r="X8" s="240">
        <v>318.25</v>
      </c>
      <c r="Y8" s="240">
        <v>292.5</v>
      </c>
      <c r="Z8" s="240">
        <v>263.18</v>
      </c>
      <c r="AA8" s="240">
        <v>221.8</v>
      </c>
      <c r="AB8" s="240">
        <v>220.9</v>
      </c>
      <c r="AC8" s="240">
        <v>238.8</v>
      </c>
      <c r="AD8" s="240">
        <v>241.67500000000001</v>
      </c>
      <c r="AE8" s="240">
        <v>262.02499999999998</v>
      </c>
      <c r="AF8" s="240">
        <v>271.2</v>
      </c>
      <c r="AG8" s="240">
        <v>267.85000000000002</v>
      </c>
      <c r="AH8" s="240">
        <v>247.36</v>
      </c>
      <c r="AI8" s="240">
        <v>223.77500000000001</v>
      </c>
      <c r="AJ8" s="240">
        <v>216.47499999999999</v>
      </c>
      <c r="AK8" s="240">
        <v>212.54</v>
      </c>
      <c r="AL8" s="240">
        <v>204.17500000000001</v>
      </c>
      <c r="AM8" s="240">
        <v>193.5</v>
      </c>
      <c r="AN8" s="240">
        <v>177.14</v>
      </c>
      <c r="AO8" s="240">
        <v>190.52500000000001</v>
      </c>
      <c r="AP8" s="240">
        <v>207.22499999999999</v>
      </c>
      <c r="AQ8" s="240">
        <v>223.68</v>
      </c>
      <c r="AR8" s="240">
        <v>228.875</v>
      </c>
      <c r="AS8" s="240">
        <v>217.65</v>
      </c>
      <c r="AT8" s="240">
        <v>210.78</v>
      </c>
      <c r="AU8" s="240">
        <v>217.875</v>
      </c>
      <c r="AV8" s="240">
        <v>222.46</v>
      </c>
      <c r="AW8" s="240">
        <v>219.82499999999999</v>
      </c>
      <c r="AX8" s="240">
        <v>227.32499999999999</v>
      </c>
      <c r="AY8" s="240">
        <v>236.46</v>
      </c>
      <c r="AZ8" s="240">
        <v>229.35</v>
      </c>
      <c r="BA8" s="240">
        <v>227.5</v>
      </c>
      <c r="BB8" s="333">
        <v>237.04830000000001</v>
      </c>
      <c r="BC8" s="333">
        <v>243.0127</v>
      </c>
      <c r="BD8" s="333">
        <v>247.06540000000001</v>
      </c>
      <c r="BE8" s="333">
        <v>248.5283</v>
      </c>
      <c r="BF8" s="333">
        <v>246.81290000000001</v>
      </c>
      <c r="BG8" s="333">
        <v>241.86349999999999</v>
      </c>
      <c r="BH8" s="333">
        <v>238.52189999999999</v>
      </c>
      <c r="BI8" s="333">
        <v>232.96860000000001</v>
      </c>
      <c r="BJ8" s="333">
        <v>229.28059999999999</v>
      </c>
      <c r="BK8" s="333">
        <v>230.39080000000001</v>
      </c>
      <c r="BL8" s="333">
        <v>229.48570000000001</v>
      </c>
      <c r="BM8" s="333">
        <v>236.6439</v>
      </c>
      <c r="BN8" s="333">
        <v>245.22720000000001</v>
      </c>
      <c r="BO8" s="333">
        <v>251.71190000000001</v>
      </c>
      <c r="BP8" s="333">
        <v>255.09180000000001</v>
      </c>
      <c r="BQ8" s="333">
        <v>254.52760000000001</v>
      </c>
      <c r="BR8" s="333">
        <v>253.93039999999999</v>
      </c>
      <c r="BS8" s="333">
        <v>249.3134</v>
      </c>
      <c r="BT8" s="333">
        <v>247.41720000000001</v>
      </c>
      <c r="BU8" s="333">
        <v>242.55359999999999</v>
      </c>
      <c r="BV8" s="333">
        <v>237.7277</v>
      </c>
    </row>
    <row r="9" spans="1:74" ht="11.1" customHeight="1" x14ac:dyDescent="0.2">
      <c r="A9" s="1" t="s">
        <v>650</v>
      </c>
      <c r="B9" s="183" t="s">
        <v>570</v>
      </c>
      <c r="C9" s="240">
        <v>320.3</v>
      </c>
      <c r="D9" s="240">
        <v>364.82499999999999</v>
      </c>
      <c r="E9" s="240">
        <v>365.72500000000002</v>
      </c>
      <c r="F9" s="240">
        <v>354.12</v>
      </c>
      <c r="G9" s="240">
        <v>373.27499999999998</v>
      </c>
      <c r="H9" s="240">
        <v>374.75</v>
      </c>
      <c r="I9" s="240">
        <v>353.54</v>
      </c>
      <c r="J9" s="240">
        <v>352.3</v>
      </c>
      <c r="K9" s="240">
        <v>350</v>
      </c>
      <c r="L9" s="240">
        <v>327.05</v>
      </c>
      <c r="M9" s="240">
        <v>314.47500000000002</v>
      </c>
      <c r="N9" s="240">
        <v>315.12</v>
      </c>
      <c r="O9" s="240">
        <v>322.35000000000002</v>
      </c>
      <c r="P9" s="240">
        <v>332.77499999999998</v>
      </c>
      <c r="Q9" s="240">
        <v>354.96</v>
      </c>
      <c r="R9" s="240">
        <v>362.82499999999999</v>
      </c>
      <c r="S9" s="240">
        <v>361.32499999999999</v>
      </c>
      <c r="T9" s="240">
        <v>369.66</v>
      </c>
      <c r="U9" s="240">
        <v>351.47500000000002</v>
      </c>
      <c r="V9" s="240">
        <v>341.47500000000002</v>
      </c>
      <c r="W9" s="240">
        <v>336.02</v>
      </c>
      <c r="X9" s="240">
        <v>308.10000000000002</v>
      </c>
      <c r="Y9" s="240">
        <v>287.07499999999999</v>
      </c>
      <c r="Z9" s="240">
        <v>240.6</v>
      </c>
      <c r="AA9" s="240">
        <v>194.45</v>
      </c>
      <c r="AB9" s="240">
        <v>217.65</v>
      </c>
      <c r="AC9" s="240">
        <v>235.42</v>
      </c>
      <c r="AD9" s="240">
        <v>236.27500000000001</v>
      </c>
      <c r="AE9" s="240">
        <v>256.47500000000002</v>
      </c>
      <c r="AF9" s="240">
        <v>272.88</v>
      </c>
      <c r="AG9" s="240">
        <v>267.77499999999998</v>
      </c>
      <c r="AH9" s="240">
        <v>258.38</v>
      </c>
      <c r="AI9" s="240">
        <v>230.52500000000001</v>
      </c>
      <c r="AJ9" s="240">
        <v>232.125</v>
      </c>
      <c r="AK9" s="240">
        <v>207.6</v>
      </c>
      <c r="AL9" s="240">
        <v>187.75</v>
      </c>
      <c r="AM9" s="240">
        <v>175.57499999999999</v>
      </c>
      <c r="AN9" s="240">
        <v>159.86000000000001</v>
      </c>
      <c r="AO9" s="240">
        <v>191</v>
      </c>
      <c r="AP9" s="240">
        <v>202.67500000000001</v>
      </c>
      <c r="AQ9" s="240">
        <v>221.94</v>
      </c>
      <c r="AR9" s="240">
        <v>238.4</v>
      </c>
      <c r="AS9" s="240">
        <v>214.82499999999999</v>
      </c>
      <c r="AT9" s="240">
        <v>214.18</v>
      </c>
      <c r="AU9" s="240">
        <v>215.32499999999999</v>
      </c>
      <c r="AV9" s="240">
        <v>214.62</v>
      </c>
      <c r="AW9" s="240">
        <v>203.22499999999999</v>
      </c>
      <c r="AX9" s="240">
        <v>218.52500000000001</v>
      </c>
      <c r="AY9" s="240">
        <v>227.22</v>
      </c>
      <c r="AZ9" s="240">
        <v>219.85</v>
      </c>
      <c r="BA9" s="240">
        <v>222.22499999999999</v>
      </c>
      <c r="BB9" s="333">
        <v>229.2869</v>
      </c>
      <c r="BC9" s="333">
        <v>237.4119</v>
      </c>
      <c r="BD9" s="333">
        <v>244.01410000000001</v>
      </c>
      <c r="BE9" s="333">
        <v>243.6088</v>
      </c>
      <c r="BF9" s="333">
        <v>242.37049999999999</v>
      </c>
      <c r="BG9" s="333">
        <v>237.059</v>
      </c>
      <c r="BH9" s="333">
        <v>231.56450000000001</v>
      </c>
      <c r="BI9" s="333">
        <v>222.9633</v>
      </c>
      <c r="BJ9" s="333">
        <v>215.55189999999999</v>
      </c>
      <c r="BK9" s="333">
        <v>213.15170000000001</v>
      </c>
      <c r="BL9" s="333">
        <v>216.39230000000001</v>
      </c>
      <c r="BM9" s="333">
        <v>230.55840000000001</v>
      </c>
      <c r="BN9" s="333">
        <v>242.00880000000001</v>
      </c>
      <c r="BO9" s="333">
        <v>249.4622</v>
      </c>
      <c r="BP9" s="333">
        <v>253.07499999999999</v>
      </c>
      <c r="BQ9" s="333">
        <v>249.73249999999999</v>
      </c>
      <c r="BR9" s="333">
        <v>249.9512</v>
      </c>
      <c r="BS9" s="333">
        <v>244.53630000000001</v>
      </c>
      <c r="BT9" s="333">
        <v>240.607</v>
      </c>
      <c r="BU9" s="333">
        <v>232.12309999999999</v>
      </c>
      <c r="BV9" s="333">
        <v>223.22499999999999</v>
      </c>
    </row>
    <row r="10" spans="1:74" ht="11.1" customHeight="1" x14ac:dyDescent="0.2">
      <c r="A10" s="1" t="s">
        <v>651</v>
      </c>
      <c r="B10" s="183" t="s">
        <v>571</v>
      </c>
      <c r="C10" s="240">
        <v>316.2</v>
      </c>
      <c r="D10" s="240">
        <v>346.8</v>
      </c>
      <c r="E10" s="240">
        <v>353.625</v>
      </c>
      <c r="F10" s="240">
        <v>337.92</v>
      </c>
      <c r="G10" s="240">
        <v>335.52499999999998</v>
      </c>
      <c r="H10" s="240">
        <v>335.85</v>
      </c>
      <c r="I10" s="240">
        <v>340.7</v>
      </c>
      <c r="J10" s="240">
        <v>339.72500000000002</v>
      </c>
      <c r="K10" s="240">
        <v>329.82</v>
      </c>
      <c r="L10" s="240">
        <v>310.875</v>
      </c>
      <c r="M10" s="240">
        <v>303.8</v>
      </c>
      <c r="N10" s="240">
        <v>309.06</v>
      </c>
      <c r="O10" s="240">
        <v>310.64999999999998</v>
      </c>
      <c r="P10" s="240">
        <v>313.92500000000001</v>
      </c>
      <c r="Q10" s="240">
        <v>328.48</v>
      </c>
      <c r="R10" s="240">
        <v>346.15</v>
      </c>
      <c r="S10" s="240">
        <v>344.4</v>
      </c>
      <c r="T10" s="240">
        <v>345.26</v>
      </c>
      <c r="U10" s="240">
        <v>341.125</v>
      </c>
      <c r="V10" s="240">
        <v>326.97500000000002</v>
      </c>
      <c r="W10" s="240">
        <v>317.89999999999998</v>
      </c>
      <c r="X10" s="240">
        <v>296.47500000000002</v>
      </c>
      <c r="Y10" s="240">
        <v>268.95</v>
      </c>
      <c r="Z10" s="240">
        <v>230.96</v>
      </c>
      <c r="AA10" s="240">
        <v>189.95</v>
      </c>
      <c r="AB10" s="240">
        <v>200.67500000000001</v>
      </c>
      <c r="AC10" s="240">
        <v>220.82</v>
      </c>
      <c r="AD10" s="240">
        <v>222.95</v>
      </c>
      <c r="AE10" s="240">
        <v>244.3</v>
      </c>
      <c r="AF10" s="240">
        <v>254.56</v>
      </c>
      <c r="AG10" s="240">
        <v>249.375</v>
      </c>
      <c r="AH10" s="240">
        <v>230.96</v>
      </c>
      <c r="AI10" s="240">
        <v>206.7</v>
      </c>
      <c r="AJ10" s="240">
        <v>200.85</v>
      </c>
      <c r="AK10" s="240">
        <v>189.84</v>
      </c>
      <c r="AL10" s="240">
        <v>178.625</v>
      </c>
      <c r="AM10" s="240">
        <v>169.42500000000001</v>
      </c>
      <c r="AN10" s="240">
        <v>155.28</v>
      </c>
      <c r="AO10" s="240">
        <v>175.42500000000001</v>
      </c>
      <c r="AP10" s="240">
        <v>188.17500000000001</v>
      </c>
      <c r="AQ10" s="240">
        <v>202.46</v>
      </c>
      <c r="AR10" s="240">
        <v>211.75</v>
      </c>
      <c r="AS10" s="240">
        <v>202.65</v>
      </c>
      <c r="AT10" s="240">
        <v>195.66</v>
      </c>
      <c r="AU10" s="240">
        <v>197.72499999999999</v>
      </c>
      <c r="AV10" s="240">
        <v>203.72</v>
      </c>
      <c r="AW10" s="240">
        <v>195.35</v>
      </c>
      <c r="AX10" s="240">
        <v>203</v>
      </c>
      <c r="AY10" s="240">
        <v>213.42</v>
      </c>
      <c r="AZ10" s="240">
        <v>207.22499999999999</v>
      </c>
      <c r="BA10" s="240">
        <v>208.2</v>
      </c>
      <c r="BB10" s="333">
        <v>217.36580000000001</v>
      </c>
      <c r="BC10" s="333">
        <v>220.95670000000001</v>
      </c>
      <c r="BD10" s="333">
        <v>224.58920000000001</v>
      </c>
      <c r="BE10" s="333">
        <v>224.6592</v>
      </c>
      <c r="BF10" s="333">
        <v>223.35159999999999</v>
      </c>
      <c r="BG10" s="333">
        <v>216.46209999999999</v>
      </c>
      <c r="BH10" s="333">
        <v>211.4717</v>
      </c>
      <c r="BI10" s="333">
        <v>205.51609999999999</v>
      </c>
      <c r="BJ10" s="333">
        <v>199.886</v>
      </c>
      <c r="BK10" s="333">
        <v>201.1182</v>
      </c>
      <c r="BL10" s="333">
        <v>202.58789999999999</v>
      </c>
      <c r="BM10" s="333">
        <v>211.50149999999999</v>
      </c>
      <c r="BN10" s="333">
        <v>223.30969999999999</v>
      </c>
      <c r="BO10" s="333">
        <v>229.01949999999999</v>
      </c>
      <c r="BP10" s="333">
        <v>231.13310000000001</v>
      </c>
      <c r="BQ10" s="333">
        <v>228.95869999999999</v>
      </c>
      <c r="BR10" s="333">
        <v>228.9118</v>
      </c>
      <c r="BS10" s="333">
        <v>222.2824</v>
      </c>
      <c r="BT10" s="333">
        <v>219.15809999999999</v>
      </c>
      <c r="BU10" s="333">
        <v>213.6696</v>
      </c>
      <c r="BV10" s="333">
        <v>206.78100000000001</v>
      </c>
    </row>
    <row r="11" spans="1:74" ht="11.1" customHeight="1" x14ac:dyDescent="0.2">
      <c r="A11" s="1" t="s">
        <v>652</v>
      </c>
      <c r="B11" s="183" t="s">
        <v>572</v>
      </c>
      <c r="C11" s="240">
        <v>291.57499999999999</v>
      </c>
      <c r="D11" s="240">
        <v>332.45</v>
      </c>
      <c r="E11" s="240">
        <v>347.07499999999999</v>
      </c>
      <c r="F11" s="240">
        <v>349.98</v>
      </c>
      <c r="G11" s="240">
        <v>361.2</v>
      </c>
      <c r="H11" s="240">
        <v>370.17500000000001</v>
      </c>
      <c r="I11" s="240">
        <v>362.34</v>
      </c>
      <c r="J11" s="240">
        <v>363.57499999999999</v>
      </c>
      <c r="K11" s="240">
        <v>360.08</v>
      </c>
      <c r="L11" s="240">
        <v>344</v>
      </c>
      <c r="M11" s="240">
        <v>321.55</v>
      </c>
      <c r="N11" s="240">
        <v>308</v>
      </c>
      <c r="O11" s="240">
        <v>313.67500000000001</v>
      </c>
      <c r="P11" s="240">
        <v>320.57499999999999</v>
      </c>
      <c r="Q11" s="240">
        <v>343.8</v>
      </c>
      <c r="R11" s="240">
        <v>345.3</v>
      </c>
      <c r="S11" s="240">
        <v>350.45</v>
      </c>
      <c r="T11" s="240">
        <v>355.52</v>
      </c>
      <c r="U11" s="240">
        <v>364.27499999999998</v>
      </c>
      <c r="V11" s="240">
        <v>365.05</v>
      </c>
      <c r="W11" s="240">
        <v>357.92</v>
      </c>
      <c r="X11" s="240">
        <v>330.57499999999999</v>
      </c>
      <c r="Y11" s="240">
        <v>304</v>
      </c>
      <c r="Z11" s="240">
        <v>255.98</v>
      </c>
      <c r="AA11" s="240">
        <v>197.02500000000001</v>
      </c>
      <c r="AB11" s="240">
        <v>196.22499999999999</v>
      </c>
      <c r="AC11" s="240">
        <v>225.18</v>
      </c>
      <c r="AD11" s="240">
        <v>239.375</v>
      </c>
      <c r="AE11" s="240">
        <v>265.42500000000001</v>
      </c>
      <c r="AF11" s="240">
        <v>277.2</v>
      </c>
      <c r="AG11" s="240">
        <v>283.125</v>
      </c>
      <c r="AH11" s="240">
        <v>280.98</v>
      </c>
      <c r="AI11" s="240">
        <v>263.95</v>
      </c>
      <c r="AJ11" s="240">
        <v>238.97499999999999</v>
      </c>
      <c r="AK11" s="240">
        <v>214.02</v>
      </c>
      <c r="AL11" s="240">
        <v>199.375</v>
      </c>
      <c r="AM11" s="240">
        <v>191.92500000000001</v>
      </c>
      <c r="AN11" s="240">
        <v>172.44</v>
      </c>
      <c r="AO11" s="240">
        <v>187.5</v>
      </c>
      <c r="AP11" s="240">
        <v>204.1</v>
      </c>
      <c r="AQ11" s="240">
        <v>224.8</v>
      </c>
      <c r="AR11" s="240">
        <v>232.125</v>
      </c>
      <c r="AS11" s="240">
        <v>228.32499999999999</v>
      </c>
      <c r="AT11" s="240">
        <v>223.68</v>
      </c>
      <c r="AU11" s="240">
        <v>226.3</v>
      </c>
      <c r="AV11" s="240">
        <v>226.68</v>
      </c>
      <c r="AW11" s="240">
        <v>220.85</v>
      </c>
      <c r="AX11" s="240">
        <v>213.8</v>
      </c>
      <c r="AY11" s="240">
        <v>225.36</v>
      </c>
      <c r="AZ11" s="240">
        <v>224.7</v>
      </c>
      <c r="BA11" s="240">
        <v>229.97499999999999</v>
      </c>
      <c r="BB11" s="333">
        <v>229.30549999999999</v>
      </c>
      <c r="BC11" s="333">
        <v>237.11359999999999</v>
      </c>
      <c r="BD11" s="333">
        <v>240.88069999999999</v>
      </c>
      <c r="BE11" s="333">
        <v>245.94669999999999</v>
      </c>
      <c r="BF11" s="333">
        <v>251.15309999999999</v>
      </c>
      <c r="BG11" s="333">
        <v>247.46530000000001</v>
      </c>
      <c r="BH11" s="333">
        <v>241.06960000000001</v>
      </c>
      <c r="BI11" s="333">
        <v>232.5831</v>
      </c>
      <c r="BJ11" s="333">
        <v>216.84200000000001</v>
      </c>
      <c r="BK11" s="333">
        <v>208.16059999999999</v>
      </c>
      <c r="BL11" s="333">
        <v>210.24160000000001</v>
      </c>
      <c r="BM11" s="333">
        <v>221.97800000000001</v>
      </c>
      <c r="BN11" s="333">
        <v>232.10830000000001</v>
      </c>
      <c r="BO11" s="333">
        <v>244.4485</v>
      </c>
      <c r="BP11" s="333">
        <v>248.8218</v>
      </c>
      <c r="BQ11" s="333">
        <v>252.0821</v>
      </c>
      <c r="BR11" s="333">
        <v>257.25389999999999</v>
      </c>
      <c r="BS11" s="333">
        <v>253.78460000000001</v>
      </c>
      <c r="BT11" s="333">
        <v>248.8383</v>
      </c>
      <c r="BU11" s="333">
        <v>240.7534</v>
      </c>
      <c r="BV11" s="333">
        <v>224.64840000000001</v>
      </c>
    </row>
    <row r="12" spans="1:74" ht="11.1" customHeight="1" x14ac:dyDescent="0.2">
      <c r="A12" s="1" t="s">
        <v>653</v>
      </c>
      <c r="B12" s="183" t="s">
        <v>573</v>
      </c>
      <c r="C12" s="240">
        <v>350.67500000000001</v>
      </c>
      <c r="D12" s="240">
        <v>390.77499999999998</v>
      </c>
      <c r="E12" s="240">
        <v>402.17500000000001</v>
      </c>
      <c r="F12" s="240">
        <v>387.94</v>
      </c>
      <c r="G12" s="240">
        <v>390.85</v>
      </c>
      <c r="H12" s="240">
        <v>390.07499999999999</v>
      </c>
      <c r="I12" s="240">
        <v>391.5</v>
      </c>
      <c r="J12" s="240">
        <v>381.25</v>
      </c>
      <c r="K12" s="240">
        <v>382.3</v>
      </c>
      <c r="L12" s="240">
        <v>367.125</v>
      </c>
      <c r="M12" s="240">
        <v>349.875</v>
      </c>
      <c r="N12" s="240">
        <v>348.66</v>
      </c>
      <c r="O12" s="240">
        <v>351.27499999999998</v>
      </c>
      <c r="P12" s="240">
        <v>355.82499999999999</v>
      </c>
      <c r="Q12" s="240">
        <v>378.96</v>
      </c>
      <c r="R12" s="240">
        <v>398.92500000000001</v>
      </c>
      <c r="S12" s="240">
        <v>402.4</v>
      </c>
      <c r="T12" s="240">
        <v>400.96</v>
      </c>
      <c r="U12" s="240">
        <v>397.92500000000001</v>
      </c>
      <c r="V12" s="240">
        <v>385.77499999999998</v>
      </c>
      <c r="W12" s="240">
        <v>372.8</v>
      </c>
      <c r="X12" s="240">
        <v>347.35</v>
      </c>
      <c r="Y12" s="240">
        <v>314.17500000000001</v>
      </c>
      <c r="Z12" s="240">
        <v>282.10000000000002</v>
      </c>
      <c r="AA12" s="240">
        <v>244.57499999999999</v>
      </c>
      <c r="AB12" s="240">
        <v>254.55</v>
      </c>
      <c r="AC12" s="240">
        <v>309.5</v>
      </c>
      <c r="AD12" s="240">
        <v>300.64999999999998</v>
      </c>
      <c r="AE12" s="240">
        <v>346.5</v>
      </c>
      <c r="AF12" s="240">
        <v>335.86</v>
      </c>
      <c r="AG12" s="240">
        <v>350.875</v>
      </c>
      <c r="AH12" s="240">
        <v>332.98</v>
      </c>
      <c r="AI12" s="240">
        <v>295.75</v>
      </c>
      <c r="AJ12" s="240">
        <v>272.72500000000002</v>
      </c>
      <c r="AK12" s="240">
        <v>261.58</v>
      </c>
      <c r="AL12" s="240">
        <v>256.27499999999998</v>
      </c>
      <c r="AM12" s="240">
        <v>256.875</v>
      </c>
      <c r="AN12" s="240">
        <v>225.06</v>
      </c>
      <c r="AO12" s="240">
        <v>242.2</v>
      </c>
      <c r="AP12" s="240">
        <v>258.25</v>
      </c>
      <c r="AQ12" s="240">
        <v>264.88</v>
      </c>
      <c r="AR12" s="240">
        <v>272.57499999999999</v>
      </c>
      <c r="AS12" s="240">
        <v>272.02499999999998</v>
      </c>
      <c r="AT12" s="240">
        <v>257.72000000000003</v>
      </c>
      <c r="AU12" s="240">
        <v>263.17500000000001</v>
      </c>
      <c r="AV12" s="240">
        <v>268.2</v>
      </c>
      <c r="AW12" s="240">
        <v>262.35000000000002</v>
      </c>
      <c r="AX12" s="240">
        <v>257.05</v>
      </c>
      <c r="AY12" s="240">
        <v>267.36</v>
      </c>
      <c r="AZ12" s="240">
        <v>274.45</v>
      </c>
      <c r="BA12" s="240">
        <v>284.5</v>
      </c>
      <c r="BB12" s="333">
        <v>283.48110000000003</v>
      </c>
      <c r="BC12" s="333">
        <v>286.39830000000001</v>
      </c>
      <c r="BD12" s="333">
        <v>291.34370000000001</v>
      </c>
      <c r="BE12" s="333">
        <v>292.3965</v>
      </c>
      <c r="BF12" s="333">
        <v>289.53269999999998</v>
      </c>
      <c r="BG12" s="333">
        <v>280.89659999999998</v>
      </c>
      <c r="BH12" s="333">
        <v>271.96420000000001</v>
      </c>
      <c r="BI12" s="333">
        <v>263.05090000000001</v>
      </c>
      <c r="BJ12" s="333">
        <v>252.72319999999999</v>
      </c>
      <c r="BK12" s="333">
        <v>249.44040000000001</v>
      </c>
      <c r="BL12" s="333">
        <v>256.78309999999999</v>
      </c>
      <c r="BM12" s="333">
        <v>271.21899999999999</v>
      </c>
      <c r="BN12" s="333">
        <v>285.39670000000001</v>
      </c>
      <c r="BO12" s="333">
        <v>294.04849999999999</v>
      </c>
      <c r="BP12" s="333">
        <v>298.95890000000003</v>
      </c>
      <c r="BQ12" s="333">
        <v>297.73880000000003</v>
      </c>
      <c r="BR12" s="333">
        <v>295.55610000000001</v>
      </c>
      <c r="BS12" s="333">
        <v>287.47059999999999</v>
      </c>
      <c r="BT12" s="333">
        <v>281.13670000000002</v>
      </c>
      <c r="BU12" s="333">
        <v>272.8972</v>
      </c>
      <c r="BV12" s="333">
        <v>261.69709999999998</v>
      </c>
    </row>
    <row r="13" spans="1:74" ht="11.1" customHeight="1" x14ac:dyDescent="0.2">
      <c r="A13" s="1" t="s">
        <v>654</v>
      </c>
      <c r="B13" s="183" t="s">
        <v>611</v>
      </c>
      <c r="C13" s="240">
        <v>331.85</v>
      </c>
      <c r="D13" s="240">
        <v>367</v>
      </c>
      <c r="E13" s="240">
        <v>371.125</v>
      </c>
      <c r="F13" s="240">
        <v>357.02</v>
      </c>
      <c r="G13" s="240">
        <v>361.47500000000002</v>
      </c>
      <c r="H13" s="240">
        <v>362.6</v>
      </c>
      <c r="I13" s="240">
        <v>359.1</v>
      </c>
      <c r="J13" s="240">
        <v>357.375</v>
      </c>
      <c r="K13" s="240">
        <v>353.24</v>
      </c>
      <c r="L13" s="240">
        <v>334.375</v>
      </c>
      <c r="M13" s="240">
        <v>324.27499999999998</v>
      </c>
      <c r="N13" s="240">
        <v>327.64</v>
      </c>
      <c r="O13" s="240">
        <v>331.25</v>
      </c>
      <c r="P13" s="240">
        <v>335.625</v>
      </c>
      <c r="Q13" s="240">
        <v>353.32</v>
      </c>
      <c r="R13" s="240">
        <v>366.07499999999999</v>
      </c>
      <c r="S13" s="240">
        <v>367.27499999999998</v>
      </c>
      <c r="T13" s="240">
        <v>369.16</v>
      </c>
      <c r="U13" s="240">
        <v>361.125</v>
      </c>
      <c r="V13" s="240">
        <v>348.65</v>
      </c>
      <c r="W13" s="240">
        <v>340.62</v>
      </c>
      <c r="X13" s="240">
        <v>317.05</v>
      </c>
      <c r="Y13" s="240">
        <v>291.22500000000002</v>
      </c>
      <c r="Z13" s="240">
        <v>254.26</v>
      </c>
      <c r="AA13" s="240">
        <v>211.57499999999999</v>
      </c>
      <c r="AB13" s="240">
        <v>221.625</v>
      </c>
      <c r="AC13" s="240">
        <v>246.36</v>
      </c>
      <c r="AD13" s="240">
        <v>246.9</v>
      </c>
      <c r="AE13" s="240">
        <v>271.82499999999999</v>
      </c>
      <c r="AF13" s="240">
        <v>280.16000000000003</v>
      </c>
      <c r="AG13" s="240">
        <v>279.35000000000002</v>
      </c>
      <c r="AH13" s="240">
        <v>263.62</v>
      </c>
      <c r="AI13" s="240">
        <v>236.52500000000001</v>
      </c>
      <c r="AJ13" s="240">
        <v>229</v>
      </c>
      <c r="AK13" s="240">
        <v>215.8</v>
      </c>
      <c r="AL13" s="240">
        <v>203.75</v>
      </c>
      <c r="AM13" s="240">
        <v>194.85</v>
      </c>
      <c r="AN13" s="240">
        <v>176.36</v>
      </c>
      <c r="AO13" s="240">
        <v>196.875</v>
      </c>
      <c r="AP13" s="240">
        <v>211.27500000000001</v>
      </c>
      <c r="AQ13" s="240">
        <v>226.82</v>
      </c>
      <c r="AR13" s="240">
        <v>236.55</v>
      </c>
      <c r="AS13" s="240">
        <v>223.9</v>
      </c>
      <c r="AT13" s="240">
        <v>217.76</v>
      </c>
      <c r="AU13" s="240">
        <v>221.85</v>
      </c>
      <c r="AV13" s="240">
        <v>224.94</v>
      </c>
      <c r="AW13" s="240">
        <v>218.15</v>
      </c>
      <c r="AX13" s="240">
        <v>225.42500000000001</v>
      </c>
      <c r="AY13" s="240">
        <v>234.9</v>
      </c>
      <c r="AZ13" s="240">
        <v>230.4</v>
      </c>
      <c r="BA13" s="240">
        <v>232.5</v>
      </c>
      <c r="BB13" s="333">
        <v>239.37819999999999</v>
      </c>
      <c r="BC13" s="333">
        <v>245.1199</v>
      </c>
      <c r="BD13" s="333">
        <v>250.02199999999999</v>
      </c>
      <c r="BE13" s="333">
        <v>250.75210000000001</v>
      </c>
      <c r="BF13" s="333">
        <v>249.02369999999999</v>
      </c>
      <c r="BG13" s="333">
        <v>243.32939999999999</v>
      </c>
      <c r="BH13" s="333">
        <v>237.99379999999999</v>
      </c>
      <c r="BI13" s="333">
        <v>230.59540000000001</v>
      </c>
      <c r="BJ13" s="333">
        <v>224.11799999999999</v>
      </c>
      <c r="BK13" s="333">
        <v>223.19659999999999</v>
      </c>
      <c r="BL13" s="333">
        <v>225.39769999999999</v>
      </c>
      <c r="BM13" s="333">
        <v>236.36250000000001</v>
      </c>
      <c r="BN13" s="333">
        <v>247.20339999999999</v>
      </c>
      <c r="BO13" s="333">
        <v>254.46</v>
      </c>
      <c r="BP13" s="333">
        <v>258.04219999999998</v>
      </c>
      <c r="BQ13" s="333">
        <v>256.41460000000001</v>
      </c>
      <c r="BR13" s="333">
        <v>255.79239999999999</v>
      </c>
      <c r="BS13" s="333">
        <v>250.3338</v>
      </c>
      <c r="BT13" s="333">
        <v>246.74760000000001</v>
      </c>
      <c r="BU13" s="333">
        <v>239.8169</v>
      </c>
      <c r="BV13" s="333">
        <v>232.15819999999999</v>
      </c>
    </row>
    <row r="14" spans="1:74" ht="11.1" customHeight="1" x14ac:dyDescent="0.2">
      <c r="A14" s="1" t="s">
        <v>677</v>
      </c>
      <c r="B14" s="10" t="s">
        <v>17</v>
      </c>
      <c r="C14" s="240">
        <v>339.07499999999999</v>
      </c>
      <c r="D14" s="240">
        <v>373.6</v>
      </c>
      <c r="E14" s="240">
        <v>377.875</v>
      </c>
      <c r="F14" s="240">
        <v>363.82</v>
      </c>
      <c r="G14" s="240">
        <v>367.5</v>
      </c>
      <c r="H14" s="240">
        <v>368.85</v>
      </c>
      <c r="I14" s="240">
        <v>366.06</v>
      </c>
      <c r="J14" s="240">
        <v>364.47500000000002</v>
      </c>
      <c r="K14" s="240">
        <v>360.42</v>
      </c>
      <c r="L14" s="240">
        <v>341.95</v>
      </c>
      <c r="M14" s="240">
        <v>332.17500000000001</v>
      </c>
      <c r="N14" s="240">
        <v>335.68</v>
      </c>
      <c r="O14" s="240">
        <v>339.2</v>
      </c>
      <c r="P14" s="240">
        <v>343.42500000000001</v>
      </c>
      <c r="Q14" s="240">
        <v>360.58</v>
      </c>
      <c r="R14" s="240">
        <v>373.52499999999998</v>
      </c>
      <c r="S14" s="240">
        <v>375</v>
      </c>
      <c r="T14" s="240">
        <v>376.6</v>
      </c>
      <c r="U14" s="240">
        <v>368.82499999999999</v>
      </c>
      <c r="V14" s="240">
        <v>356.45</v>
      </c>
      <c r="W14" s="240">
        <v>348.42</v>
      </c>
      <c r="X14" s="240">
        <v>325.45</v>
      </c>
      <c r="Y14" s="240">
        <v>299.67500000000001</v>
      </c>
      <c r="Z14" s="240">
        <v>263.24</v>
      </c>
      <c r="AA14" s="240">
        <v>220.75</v>
      </c>
      <c r="AB14" s="240">
        <v>230.07499999999999</v>
      </c>
      <c r="AC14" s="240">
        <v>254.64</v>
      </c>
      <c r="AD14" s="240">
        <v>255.47499999999999</v>
      </c>
      <c r="AE14" s="240">
        <v>280.22500000000002</v>
      </c>
      <c r="AF14" s="240">
        <v>288.48</v>
      </c>
      <c r="AG14" s="240">
        <v>287.95</v>
      </c>
      <c r="AH14" s="240">
        <v>272.60000000000002</v>
      </c>
      <c r="AI14" s="240">
        <v>246.15</v>
      </c>
      <c r="AJ14" s="240">
        <v>238.67500000000001</v>
      </c>
      <c r="AK14" s="240">
        <v>226.02</v>
      </c>
      <c r="AL14" s="240">
        <v>214.42500000000001</v>
      </c>
      <c r="AM14" s="240">
        <v>205.65</v>
      </c>
      <c r="AN14" s="240">
        <v>187.2</v>
      </c>
      <c r="AO14" s="240">
        <v>207.07499999999999</v>
      </c>
      <c r="AP14" s="240">
        <v>221.57499999999999</v>
      </c>
      <c r="AQ14" s="240">
        <v>237.1</v>
      </c>
      <c r="AR14" s="240">
        <v>246.7</v>
      </c>
      <c r="AS14" s="240">
        <v>234.5</v>
      </c>
      <c r="AT14" s="240">
        <v>228.38</v>
      </c>
      <c r="AU14" s="240">
        <v>232.65</v>
      </c>
      <c r="AV14" s="240">
        <v>235.92</v>
      </c>
      <c r="AW14" s="240">
        <v>229.5</v>
      </c>
      <c r="AX14" s="240">
        <v>236.55</v>
      </c>
      <c r="AY14" s="240">
        <v>245.84</v>
      </c>
      <c r="AZ14" s="240">
        <v>241.6</v>
      </c>
      <c r="BA14" s="240">
        <v>243.67500000000001</v>
      </c>
      <c r="BB14" s="333">
        <v>250.33320000000001</v>
      </c>
      <c r="BC14" s="333">
        <v>255.95259999999999</v>
      </c>
      <c r="BD14" s="333">
        <v>260.63240000000002</v>
      </c>
      <c r="BE14" s="333">
        <v>261.48450000000003</v>
      </c>
      <c r="BF14" s="333">
        <v>259.77269999999999</v>
      </c>
      <c r="BG14" s="333">
        <v>254.15110000000001</v>
      </c>
      <c r="BH14" s="333">
        <v>248.9914</v>
      </c>
      <c r="BI14" s="333">
        <v>241.74789999999999</v>
      </c>
      <c r="BJ14" s="333">
        <v>235.4444</v>
      </c>
      <c r="BK14" s="333">
        <v>234.40600000000001</v>
      </c>
      <c r="BL14" s="333">
        <v>236.62289999999999</v>
      </c>
      <c r="BM14" s="333">
        <v>247.37039999999999</v>
      </c>
      <c r="BN14" s="333">
        <v>258.24400000000003</v>
      </c>
      <c r="BO14" s="333">
        <v>265.53930000000003</v>
      </c>
      <c r="BP14" s="333">
        <v>269.00779999999997</v>
      </c>
      <c r="BQ14" s="333">
        <v>267.57940000000002</v>
      </c>
      <c r="BR14" s="333">
        <v>267.02109999999999</v>
      </c>
      <c r="BS14" s="333">
        <v>261.66570000000002</v>
      </c>
      <c r="BT14" s="333">
        <v>258.27050000000003</v>
      </c>
      <c r="BU14" s="333">
        <v>251.5034</v>
      </c>
      <c r="BV14" s="333">
        <v>244.0274</v>
      </c>
    </row>
    <row r="15" spans="1:74" ht="11.1" customHeight="1" x14ac:dyDescent="0.2">
      <c r="A15" s="1"/>
      <c r="B15" s="10"/>
      <c r="C15" s="224"/>
      <c r="D15" s="224"/>
      <c r="E15" s="224"/>
      <c r="F15" s="224"/>
      <c r="G15" s="224"/>
      <c r="H15" s="224"/>
      <c r="I15" s="224"/>
      <c r="J15" s="224"/>
      <c r="K15" s="224"/>
      <c r="L15" s="224"/>
      <c r="M15" s="224"/>
      <c r="N15" s="224"/>
      <c r="O15" s="224"/>
      <c r="P15" s="224"/>
      <c r="Q15" s="224"/>
      <c r="R15" s="224"/>
      <c r="S15" s="224"/>
      <c r="T15" s="224"/>
      <c r="U15" s="224"/>
      <c r="V15" s="224"/>
      <c r="W15" s="224"/>
      <c r="X15" s="224"/>
      <c r="Y15" s="224"/>
      <c r="Z15" s="224"/>
      <c r="AA15" s="224"/>
      <c r="AB15" s="224"/>
      <c r="AC15" s="224"/>
      <c r="AD15" s="224"/>
      <c r="AE15" s="224"/>
      <c r="AF15" s="224"/>
      <c r="AG15" s="224"/>
      <c r="AH15" s="224"/>
      <c r="AI15" s="224"/>
      <c r="AJ15" s="224"/>
      <c r="AK15" s="224"/>
      <c r="AL15" s="224"/>
      <c r="AM15" s="224"/>
      <c r="AN15" s="224"/>
      <c r="AO15" s="224"/>
      <c r="AP15" s="224"/>
      <c r="AQ15" s="224"/>
      <c r="AR15" s="224"/>
      <c r="AS15" s="224"/>
      <c r="AT15" s="224"/>
      <c r="AU15" s="224"/>
      <c r="AV15" s="224"/>
      <c r="AW15" s="224"/>
      <c r="AX15" s="224"/>
      <c r="AY15" s="224"/>
      <c r="AZ15" s="224"/>
      <c r="BA15" s="224"/>
      <c r="BB15" s="398"/>
      <c r="BC15" s="398"/>
      <c r="BD15" s="398"/>
      <c r="BE15" s="398"/>
      <c r="BF15" s="398"/>
      <c r="BG15" s="398"/>
      <c r="BH15" s="398"/>
      <c r="BI15" s="398"/>
      <c r="BJ15" s="398"/>
      <c r="BK15" s="398"/>
      <c r="BL15" s="398"/>
      <c r="BM15" s="398"/>
      <c r="BN15" s="398"/>
      <c r="BO15" s="398"/>
      <c r="BP15" s="398"/>
      <c r="BQ15" s="398"/>
      <c r="BR15" s="398"/>
      <c r="BS15" s="398"/>
      <c r="BT15" s="398"/>
      <c r="BU15" s="398"/>
      <c r="BV15" s="398"/>
    </row>
    <row r="16" spans="1:74" ht="11.1" customHeight="1" x14ac:dyDescent="0.2">
      <c r="A16" s="1"/>
      <c r="B16" s="7" t="s">
        <v>965</v>
      </c>
      <c r="C16" s="226"/>
      <c r="D16" s="226"/>
      <c r="E16" s="226"/>
      <c r="F16" s="226"/>
      <c r="G16" s="226"/>
      <c r="H16" s="226"/>
      <c r="I16" s="226"/>
      <c r="J16" s="226"/>
      <c r="K16" s="226"/>
      <c r="L16" s="226"/>
      <c r="M16" s="226"/>
      <c r="N16" s="226"/>
      <c r="O16" s="226"/>
      <c r="P16" s="226"/>
      <c r="Q16" s="226"/>
      <c r="R16" s="226"/>
      <c r="S16" s="226"/>
      <c r="T16" s="226"/>
      <c r="U16" s="226"/>
      <c r="V16" s="226"/>
      <c r="W16" s="226"/>
      <c r="X16" s="226"/>
      <c r="Y16" s="226"/>
      <c r="Z16" s="226"/>
      <c r="AA16" s="226"/>
      <c r="AB16" s="226"/>
      <c r="AC16" s="226"/>
      <c r="AD16" s="226"/>
      <c r="AE16" s="226"/>
      <c r="AF16" s="226"/>
      <c r="AG16" s="226"/>
      <c r="AH16" s="226"/>
      <c r="AI16" s="226"/>
      <c r="AJ16" s="226"/>
      <c r="AK16" s="226"/>
      <c r="AL16" s="226"/>
      <c r="AM16" s="226"/>
      <c r="AN16" s="226"/>
      <c r="AO16" s="226"/>
      <c r="AP16" s="226"/>
      <c r="AQ16" s="226"/>
      <c r="AR16" s="226"/>
      <c r="AS16" s="226"/>
      <c r="AT16" s="226"/>
      <c r="AU16" s="226"/>
      <c r="AV16" s="226"/>
      <c r="AW16" s="226"/>
      <c r="AX16" s="226"/>
      <c r="AY16" s="226"/>
      <c r="AZ16" s="226"/>
      <c r="BA16" s="226"/>
      <c r="BB16" s="399"/>
      <c r="BC16" s="399"/>
      <c r="BD16" s="399"/>
      <c r="BE16" s="399"/>
      <c r="BF16" s="399"/>
      <c r="BG16" s="399"/>
      <c r="BH16" s="399"/>
      <c r="BI16" s="399"/>
      <c r="BJ16" s="399"/>
      <c r="BK16" s="399"/>
      <c r="BL16" s="399"/>
      <c r="BM16" s="399"/>
      <c r="BN16" s="399"/>
      <c r="BO16" s="399"/>
      <c r="BP16" s="399"/>
      <c r="BQ16" s="399"/>
      <c r="BR16" s="399"/>
      <c r="BS16" s="399"/>
      <c r="BT16" s="399"/>
      <c r="BU16" s="399"/>
      <c r="BV16" s="399"/>
    </row>
    <row r="17" spans="1:74" ht="11.1" customHeight="1" x14ac:dyDescent="0.2">
      <c r="A17" s="1"/>
      <c r="B17" s="7" t="s">
        <v>125</v>
      </c>
      <c r="C17" s="227"/>
      <c r="D17" s="227"/>
      <c r="E17" s="227"/>
      <c r="F17" s="227"/>
      <c r="G17" s="227"/>
      <c r="H17" s="227"/>
      <c r="I17" s="227"/>
      <c r="J17" s="227"/>
      <c r="K17" s="227"/>
      <c r="L17" s="227"/>
      <c r="M17" s="227"/>
      <c r="N17" s="227"/>
      <c r="O17" s="227"/>
      <c r="P17" s="227"/>
      <c r="Q17" s="227"/>
      <c r="R17" s="227"/>
      <c r="S17" s="227"/>
      <c r="T17" s="227"/>
      <c r="U17" s="227"/>
      <c r="V17" s="227"/>
      <c r="W17" s="227"/>
      <c r="X17" s="227"/>
      <c r="Y17" s="227"/>
      <c r="Z17" s="227"/>
      <c r="AA17" s="227"/>
      <c r="AB17" s="227"/>
      <c r="AC17" s="227"/>
      <c r="AD17" s="227"/>
      <c r="AE17" s="227"/>
      <c r="AF17" s="227"/>
      <c r="AG17" s="227"/>
      <c r="AH17" s="227"/>
      <c r="AI17" s="227"/>
      <c r="AJ17" s="227"/>
      <c r="AK17" s="227"/>
      <c r="AL17" s="227"/>
      <c r="AM17" s="227"/>
      <c r="AN17" s="227"/>
      <c r="AO17" s="227"/>
      <c r="AP17" s="227"/>
      <c r="AQ17" s="227"/>
      <c r="AR17" s="227"/>
      <c r="AS17" s="227"/>
      <c r="AT17" s="227"/>
      <c r="AU17" s="227"/>
      <c r="AV17" s="227"/>
      <c r="AW17" s="227"/>
      <c r="AX17" s="227"/>
      <c r="AY17" s="227"/>
      <c r="AZ17" s="227"/>
      <c r="BA17" s="227"/>
      <c r="BB17" s="400"/>
      <c r="BC17" s="400"/>
      <c r="BD17" s="400"/>
      <c r="BE17" s="400"/>
      <c r="BF17" s="400"/>
      <c r="BG17" s="400"/>
      <c r="BH17" s="400"/>
      <c r="BI17" s="400"/>
      <c r="BJ17" s="400"/>
      <c r="BK17" s="400"/>
      <c r="BL17" s="400"/>
      <c r="BM17" s="400"/>
      <c r="BN17" s="400"/>
      <c r="BO17" s="400"/>
      <c r="BP17" s="400"/>
      <c r="BQ17" s="400"/>
      <c r="BR17" s="400"/>
      <c r="BS17" s="400"/>
      <c r="BT17" s="400"/>
      <c r="BU17" s="400"/>
      <c r="BV17" s="400"/>
    </row>
    <row r="18" spans="1:74" ht="11.1" customHeight="1" x14ac:dyDescent="0.2">
      <c r="A18" s="1" t="s">
        <v>639</v>
      </c>
      <c r="B18" s="183" t="s">
        <v>569</v>
      </c>
      <c r="C18" s="68">
        <v>57.92</v>
      </c>
      <c r="D18" s="68">
        <v>59.881</v>
      </c>
      <c r="E18" s="68">
        <v>59.472999999999999</v>
      </c>
      <c r="F18" s="68">
        <v>63.731000000000002</v>
      </c>
      <c r="G18" s="68">
        <v>62.640999999999998</v>
      </c>
      <c r="H18" s="68">
        <v>61.976999999999997</v>
      </c>
      <c r="I18" s="68">
        <v>61.052999999999997</v>
      </c>
      <c r="J18" s="68">
        <v>58.551000000000002</v>
      </c>
      <c r="K18" s="68">
        <v>58.106000000000002</v>
      </c>
      <c r="L18" s="68">
        <v>54.703000000000003</v>
      </c>
      <c r="M18" s="68">
        <v>55.972000000000001</v>
      </c>
      <c r="N18" s="68">
        <v>61.079000000000001</v>
      </c>
      <c r="O18" s="68">
        <v>64.453999999999994</v>
      </c>
      <c r="P18" s="68">
        <v>59.911999999999999</v>
      </c>
      <c r="Q18" s="68">
        <v>57.656999999999996</v>
      </c>
      <c r="R18" s="68">
        <v>54.935000000000002</v>
      </c>
      <c r="S18" s="68">
        <v>62.576999999999998</v>
      </c>
      <c r="T18" s="68">
        <v>63.14</v>
      </c>
      <c r="U18" s="68">
        <v>59.765000000000001</v>
      </c>
      <c r="V18" s="68">
        <v>57.773000000000003</v>
      </c>
      <c r="W18" s="68">
        <v>55.712000000000003</v>
      </c>
      <c r="X18" s="68">
        <v>50.685000000000002</v>
      </c>
      <c r="Y18" s="68">
        <v>53.624000000000002</v>
      </c>
      <c r="Z18" s="68">
        <v>62.085000000000001</v>
      </c>
      <c r="AA18" s="68">
        <v>69.031999999999996</v>
      </c>
      <c r="AB18" s="68">
        <v>68.141999999999996</v>
      </c>
      <c r="AC18" s="68">
        <v>64.542000000000002</v>
      </c>
      <c r="AD18" s="68">
        <v>63.271999999999998</v>
      </c>
      <c r="AE18" s="68">
        <v>61.203000000000003</v>
      </c>
      <c r="AF18" s="68">
        <v>61.35</v>
      </c>
      <c r="AG18" s="68">
        <v>58.703000000000003</v>
      </c>
      <c r="AH18" s="68">
        <v>60.374000000000002</v>
      </c>
      <c r="AI18" s="68">
        <v>62.622</v>
      </c>
      <c r="AJ18" s="68">
        <v>59.686999999999998</v>
      </c>
      <c r="AK18" s="68">
        <v>58.578000000000003</v>
      </c>
      <c r="AL18" s="68">
        <v>60.722000000000001</v>
      </c>
      <c r="AM18" s="68">
        <v>70.111000000000004</v>
      </c>
      <c r="AN18" s="68">
        <v>70.805000000000007</v>
      </c>
      <c r="AO18" s="68">
        <v>65.850999999999999</v>
      </c>
      <c r="AP18" s="68">
        <v>68.671000000000006</v>
      </c>
      <c r="AQ18" s="68">
        <v>69.308999999999997</v>
      </c>
      <c r="AR18" s="68">
        <v>73.015000000000001</v>
      </c>
      <c r="AS18" s="68">
        <v>72.253</v>
      </c>
      <c r="AT18" s="68">
        <v>65.075999999999993</v>
      </c>
      <c r="AU18" s="68">
        <v>58.64</v>
      </c>
      <c r="AV18" s="68">
        <v>60.798000000000002</v>
      </c>
      <c r="AW18" s="68">
        <v>62.911999999999999</v>
      </c>
      <c r="AX18" s="68">
        <v>65.019000000000005</v>
      </c>
      <c r="AY18" s="68">
        <v>74.254000000000005</v>
      </c>
      <c r="AZ18" s="68">
        <v>72.309571429000002</v>
      </c>
      <c r="BA18" s="68">
        <v>65.718298837000006</v>
      </c>
      <c r="BB18" s="329">
        <v>63.763309999999997</v>
      </c>
      <c r="BC18" s="329">
        <v>64.535179999999997</v>
      </c>
      <c r="BD18" s="329">
        <v>64.724720000000005</v>
      </c>
      <c r="BE18" s="329">
        <v>64.161929999999998</v>
      </c>
      <c r="BF18" s="329">
        <v>62.736699999999999</v>
      </c>
      <c r="BG18" s="329">
        <v>61.626370000000001</v>
      </c>
      <c r="BH18" s="329">
        <v>58.615659999999998</v>
      </c>
      <c r="BI18" s="329">
        <v>60.168419999999998</v>
      </c>
      <c r="BJ18" s="329">
        <v>64.964789999999994</v>
      </c>
      <c r="BK18" s="329">
        <v>69.775319999999994</v>
      </c>
      <c r="BL18" s="329">
        <v>69.691929999999999</v>
      </c>
      <c r="BM18" s="329">
        <v>66.218599999999995</v>
      </c>
      <c r="BN18" s="329">
        <v>65.076899999999995</v>
      </c>
      <c r="BO18" s="329">
        <v>65.340249999999997</v>
      </c>
      <c r="BP18" s="329">
        <v>65.400649999999999</v>
      </c>
      <c r="BQ18" s="329">
        <v>64.442139999999995</v>
      </c>
      <c r="BR18" s="329">
        <v>63.510509999999996</v>
      </c>
      <c r="BS18" s="329">
        <v>62.50638</v>
      </c>
      <c r="BT18" s="329">
        <v>59.495699999999999</v>
      </c>
      <c r="BU18" s="329">
        <v>61.086680000000001</v>
      </c>
      <c r="BV18" s="329">
        <v>65.934020000000004</v>
      </c>
    </row>
    <row r="19" spans="1:74" ht="11.1" customHeight="1" x14ac:dyDescent="0.2">
      <c r="A19" s="1" t="s">
        <v>640</v>
      </c>
      <c r="B19" s="183" t="s">
        <v>570</v>
      </c>
      <c r="C19" s="68">
        <v>53.645000000000003</v>
      </c>
      <c r="D19" s="68">
        <v>55.066000000000003</v>
      </c>
      <c r="E19" s="68">
        <v>53.79</v>
      </c>
      <c r="F19" s="68">
        <v>50.122</v>
      </c>
      <c r="G19" s="68">
        <v>48.523000000000003</v>
      </c>
      <c r="H19" s="68">
        <v>49.293999999999997</v>
      </c>
      <c r="I19" s="68">
        <v>48.441000000000003</v>
      </c>
      <c r="J19" s="68">
        <v>46.993000000000002</v>
      </c>
      <c r="K19" s="68">
        <v>49.802</v>
      </c>
      <c r="L19" s="68">
        <v>48.033000000000001</v>
      </c>
      <c r="M19" s="68">
        <v>49.277999999999999</v>
      </c>
      <c r="N19" s="68">
        <v>51.527000000000001</v>
      </c>
      <c r="O19" s="68">
        <v>52.87</v>
      </c>
      <c r="P19" s="68">
        <v>53.250999999999998</v>
      </c>
      <c r="Q19" s="68">
        <v>49.093000000000004</v>
      </c>
      <c r="R19" s="68">
        <v>50.506999999999998</v>
      </c>
      <c r="S19" s="68">
        <v>46.914000000000001</v>
      </c>
      <c r="T19" s="68">
        <v>49.74</v>
      </c>
      <c r="U19" s="68">
        <v>48.264000000000003</v>
      </c>
      <c r="V19" s="68">
        <v>46.77</v>
      </c>
      <c r="W19" s="68">
        <v>47.082999999999998</v>
      </c>
      <c r="X19" s="68">
        <v>44.073999999999998</v>
      </c>
      <c r="Y19" s="68">
        <v>45.415999999999997</v>
      </c>
      <c r="Z19" s="68">
        <v>52.44</v>
      </c>
      <c r="AA19" s="68">
        <v>53.424999999999997</v>
      </c>
      <c r="AB19" s="68">
        <v>53.384999999999998</v>
      </c>
      <c r="AC19" s="68">
        <v>52.860999999999997</v>
      </c>
      <c r="AD19" s="68">
        <v>53.286000000000001</v>
      </c>
      <c r="AE19" s="68">
        <v>49.145000000000003</v>
      </c>
      <c r="AF19" s="68">
        <v>50.387</v>
      </c>
      <c r="AG19" s="68">
        <v>48.21</v>
      </c>
      <c r="AH19" s="68">
        <v>49.387</v>
      </c>
      <c r="AI19" s="68">
        <v>47.040999999999997</v>
      </c>
      <c r="AJ19" s="68">
        <v>45.966999999999999</v>
      </c>
      <c r="AK19" s="68">
        <v>50.052999999999997</v>
      </c>
      <c r="AL19" s="68">
        <v>53.673999999999999</v>
      </c>
      <c r="AM19" s="68">
        <v>61.787999999999997</v>
      </c>
      <c r="AN19" s="68">
        <v>59.902000000000001</v>
      </c>
      <c r="AO19" s="68">
        <v>56.664000000000001</v>
      </c>
      <c r="AP19" s="68">
        <v>54.075000000000003</v>
      </c>
      <c r="AQ19" s="68">
        <v>53.664999999999999</v>
      </c>
      <c r="AR19" s="68">
        <v>53.305999999999997</v>
      </c>
      <c r="AS19" s="68">
        <v>51.436999999999998</v>
      </c>
      <c r="AT19" s="68">
        <v>51.393000000000001</v>
      </c>
      <c r="AU19" s="68">
        <v>50.552999999999997</v>
      </c>
      <c r="AV19" s="68">
        <v>49.395000000000003</v>
      </c>
      <c r="AW19" s="68">
        <v>49.999000000000002</v>
      </c>
      <c r="AX19" s="68">
        <v>52.847000000000001</v>
      </c>
      <c r="AY19" s="68">
        <v>60.081000000000003</v>
      </c>
      <c r="AZ19" s="68">
        <v>60.069142857000003</v>
      </c>
      <c r="BA19" s="68">
        <v>57.385070644000002</v>
      </c>
      <c r="BB19" s="329">
        <v>53.874049999999997</v>
      </c>
      <c r="BC19" s="329">
        <v>50.490400000000001</v>
      </c>
      <c r="BD19" s="329">
        <v>50.951770000000003</v>
      </c>
      <c r="BE19" s="329">
        <v>50.374679999999998</v>
      </c>
      <c r="BF19" s="329">
        <v>49.320790000000002</v>
      </c>
      <c r="BG19" s="329">
        <v>49.120869999999996</v>
      </c>
      <c r="BH19" s="329">
        <v>47.151359999999997</v>
      </c>
      <c r="BI19" s="329">
        <v>48.93094</v>
      </c>
      <c r="BJ19" s="329">
        <v>52.5426</v>
      </c>
      <c r="BK19" s="329">
        <v>55.371549999999999</v>
      </c>
      <c r="BL19" s="329">
        <v>56.045029999999997</v>
      </c>
      <c r="BM19" s="329">
        <v>53.60727</v>
      </c>
      <c r="BN19" s="329">
        <v>51.952150000000003</v>
      </c>
      <c r="BO19" s="329">
        <v>49.70346</v>
      </c>
      <c r="BP19" s="329">
        <v>50.672319999999999</v>
      </c>
      <c r="BQ19" s="329">
        <v>50.370600000000003</v>
      </c>
      <c r="BR19" s="329">
        <v>49.510170000000002</v>
      </c>
      <c r="BS19" s="329">
        <v>49.466050000000003</v>
      </c>
      <c r="BT19" s="329">
        <v>47.291969999999999</v>
      </c>
      <c r="BU19" s="329">
        <v>48.928280000000001</v>
      </c>
      <c r="BV19" s="329">
        <v>52.50656</v>
      </c>
    </row>
    <row r="20" spans="1:74" ht="11.1" customHeight="1" x14ac:dyDescent="0.2">
      <c r="A20" s="1" t="s">
        <v>641</v>
      </c>
      <c r="B20" s="183" t="s">
        <v>571</v>
      </c>
      <c r="C20" s="68">
        <v>80.215999999999994</v>
      </c>
      <c r="D20" s="68">
        <v>72.703999999999994</v>
      </c>
      <c r="E20" s="68">
        <v>75.552999999999997</v>
      </c>
      <c r="F20" s="68">
        <v>73.146000000000001</v>
      </c>
      <c r="G20" s="68">
        <v>76.858999999999995</v>
      </c>
      <c r="H20" s="68">
        <v>77.495999999999995</v>
      </c>
      <c r="I20" s="68">
        <v>76.861999999999995</v>
      </c>
      <c r="J20" s="68">
        <v>75.866</v>
      </c>
      <c r="K20" s="68">
        <v>77.305999999999997</v>
      </c>
      <c r="L20" s="68">
        <v>75.111000000000004</v>
      </c>
      <c r="M20" s="68">
        <v>73.557000000000002</v>
      </c>
      <c r="N20" s="68">
        <v>76.271000000000001</v>
      </c>
      <c r="O20" s="68">
        <v>77.477999999999994</v>
      </c>
      <c r="P20" s="68">
        <v>78.179000000000002</v>
      </c>
      <c r="Q20" s="68">
        <v>78.495000000000005</v>
      </c>
      <c r="R20" s="68">
        <v>76.575999999999993</v>
      </c>
      <c r="S20" s="68">
        <v>74.337000000000003</v>
      </c>
      <c r="T20" s="68">
        <v>73.213999999999999</v>
      </c>
      <c r="U20" s="68">
        <v>75.789000000000001</v>
      </c>
      <c r="V20" s="68">
        <v>74.349000000000004</v>
      </c>
      <c r="W20" s="68">
        <v>74.918000000000006</v>
      </c>
      <c r="X20" s="68">
        <v>75.433999999999997</v>
      </c>
      <c r="Y20" s="68">
        <v>82.728999999999999</v>
      </c>
      <c r="Z20" s="68">
        <v>84.2</v>
      </c>
      <c r="AA20" s="68">
        <v>80.766000000000005</v>
      </c>
      <c r="AB20" s="68">
        <v>81.436000000000007</v>
      </c>
      <c r="AC20" s="68">
        <v>79.84</v>
      </c>
      <c r="AD20" s="68">
        <v>76.581000000000003</v>
      </c>
      <c r="AE20" s="68">
        <v>76.801000000000002</v>
      </c>
      <c r="AF20" s="68">
        <v>74.575000000000003</v>
      </c>
      <c r="AG20" s="68">
        <v>77.251999999999995</v>
      </c>
      <c r="AH20" s="68">
        <v>74.930000000000007</v>
      </c>
      <c r="AI20" s="68">
        <v>78.105000000000004</v>
      </c>
      <c r="AJ20" s="68">
        <v>76.052000000000007</v>
      </c>
      <c r="AK20" s="68">
        <v>77.370999999999995</v>
      </c>
      <c r="AL20" s="68">
        <v>84.606999999999999</v>
      </c>
      <c r="AM20" s="68">
        <v>86.76</v>
      </c>
      <c r="AN20" s="68">
        <v>83.923000000000002</v>
      </c>
      <c r="AO20" s="68">
        <v>82.992999999999995</v>
      </c>
      <c r="AP20" s="68">
        <v>82.587000000000003</v>
      </c>
      <c r="AQ20" s="68">
        <v>82.209000000000003</v>
      </c>
      <c r="AR20" s="68">
        <v>80.378</v>
      </c>
      <c r="AS20" s="68">
        <v>79.185000000000002</v>
      </c>
      <c r="AT20" s="68">
        <v>78.346999999999994</v>
      </c>
      <c r="AU20" s="68">
        <v>83.284000000000006</v>
      </c>
      <c r="AV20" s="68">
        <v>79.167000000000002</v>
      </c>
      <c r="AW20" s="68">
        <v>82.53</v>
      </c>
      <c r="AX20" s="68">
        <v>82.671999999999997</v>
      </c>
      <c r="AY20" s="68">
        <v>86.144999999999996</v>
      </c>
      <c r="AZ20" s="68">
        <v>79.971000000000004</v>
      </c>
      <c r="BA20" s="68">
        <v>78.489898875999998</v>
      </c>
      <c r="BB20" s="329">
        <v>79.227199999999996</v>
      </c>
      <c r="BC20" s="329">
        <v>80.469210000000004</v>
      </c>
      <c r="BD20" s="329">
        <v>79.942909999999998</v>
      </c>
      <c r="BE20" s="329">
        <v>80.817350000000005</v>
      </c>
      <c r="BF20" s="329">
        <v>79.283029999999997</v>
      </c>
      <c r="BG20" s="329">
        <v>80.769580000000005</v>
      </c>
      <c r="BH20" s="329">
        <v>80.319959999999995</v>
      </c>
      <c r="BI20" s="329">
        <v>83.001480000000001</v>
      </c>
      <c r="BJ20" s="329">
        <v>84.461020000000005</v>
      </c>
      <c r="BK20" s="329">
        <v>83.88646</v>
      </c>
      <c r="BL20" s="329">
        <v>82.81926</v>
      </c>
      <c r="BM20" s="329">
        <v>82.168400000000005</v>
      </c>
      <c r="BN20" s="329">
        <v>81.673360000000002</v>
      </c>
      <c r="BO20" s="329">
        <v>82.527839999999998</v>
      </c>
      <c r="BP20" s="329">
        <v>81.517660000000006</v>
      </c>
      <c r="BQ20" s="329">
        <v>82.289019999999994</v>
      </c>
      <c r="BR20" s="329">
        <v>80.552599999999998</v>
      </c>
      <c r="BS20" s="329">
        <v>81.365319999999997</v>
      </c>
      <c r="BT20" s="329">
        <v>81.22878</v>
      </c>
      <c r="BU20" s="329">
        <v>84.074969999999993</v>
      </c>
      <c r="BV20" s="329">
        <v>86.073459999999997</v>
      </c>
    </row>
    <row r="21" spans="1:74" ht="11.1" customHeight="1" x14ac:dyDescent="0.2">
      <c r="A21" s="1" t="s">
        <v>642</v>
      </c>
      <c r="B21" s="183" t="s">
        <v>572</v>
      </c>
      <c r="C21" s="68">
        <v>7.1289999999999996</v>
      </c>
      <c r="D21" s="68">
        <v>6.9409999999999998</v>
      </c>
      <c r="E21" s="68">
        <v>6.7670000000000003</v>
      </c>
      <c r="F21" s="68">
        <v>6.5140000000000002</v>
      </c>
      <c r="G21" s="68">
        <v>5.9349999999999996</v>
      </c>
      <c r="H21" s="68">
        <v>6.5250000000000004</v>
      </c>
      <c r="I21" s="68">
        <v>6.6120000000000001</v>
      </c>
      <c r="J21" s="68">
        <v>6.7089999999999996</v>
      </c>
      <c r="K21" s="68">
        <v>6.3230000000000004</v>
      </c>
      <c r="L21" s="68">
        <v>7.2690000000000001</v>
      </c>
      <c r="M21" s="68">
        <v>7.4080000000000004</v>
      </c>
      <c r="N21" s="68">
        <v>7.07</v>
      </c>
      <c r="O21" s="68">
        <v>7.1470000000000002</v>
      </c>
      <c r="P21" s="68">
        <v>6.2560000000000002</v>
      </c>
      <c r="Q21" s="68">
        <v>6.431</v>
      </c>
      <c r="R21" s="68">
        <v>6.2839999999999998</v>
      </c>
      <c r="S21" s="68">
        <v>6.6639999999999997</v>
      </c>
      <c r="T21" s="68">
        <v>6.0960000000000001</v>
      </c>
      <c r="U21" s="68">
        <v>6.5389999999999997</v>
      </c>
      <c r="V21" s="68">
        <v>6.891</v>
      </c>
      <c r="W21" s="68">
        <v>7.41</v>
      </c>
      <c r="X21" s="68">
        <v>6.52</v>
      </c>
      <c r="Y21" s="68">
        <v>7.8579999999999997</v>
      </c>
      <c r="Z21" s="68">
        <v>7.9020000000000001</v>
      </c>
      <c r="AA21" s="68">
        <v>7.6509999999999998</v>
      </c>
      <c r="AB21" s="68">
        <v>7.7709999999999999</v>
      </c>
      <c r="AC21" s="68">
        <v>6.46</v>
      </c>
      <c r="AD21" s="68">
        <v>6.7919999999999998</v>
      </c>
      <c r="AE21" s="68">
        <v>7.0640000000000001</v>
      </c>
      <c r="AF21" s="68">
        <v>6.7610000000000001</v>
      </c>
      <c r="AG21" s="68">
        <v>6.4480000000000004</v>
      </c>
      <c r="AH21" s="68">
        <v>6.8620000000000001</v>
      </c>
      <c r="AI21" s="68">
        <v>7.1539999999999999</v>
      </c>
      <c r="AJ21" s="68">
        <v>6.8</v>
      </c>
      <c r="AK21" s="68">
        <v>7.226</v>
      </c>
      <c r="AL21" s="68">
        <v>7.7160000000000002</v>
      </c>
      <c r="AM21" s="68">
        <v>8.0229999999999997</v>
      </c>
      <c r="AN21" s="68">
        <v>8.3970000000000002</v>
      </c>
      <c r="AO21" s="68">
        <v>8.3780000000000001</v>
      </c>
      <c r="AP21" s="68">
        <v>7.6420000000000003</v>
      </c>
      <c r="AQ21" s="68">
        <v>7.6059999999999999</v>
      </c>
      <c r="AR21" s="68">
        <v>7.4930000000000003</v>
      </c>
      <c r="AS21" s="68">
        <v>7.4610000000000003</v>
      </c>
      <c r="AT21" s="68">
        <v>6.835</v>
      </c>
      <c r="AU21" s="68">
        <v>6.9370000000000003</v>
      </c>
      <c r="AV21" s="68">
        <v>7.2949999999999999</v>
      </c>
      <c r="AW21" s="68">
        <v>8.0960000000000001</v>
      </c>
      <c r="AX21" s="68">
        <v>7.91</v>
      </c>
      <c r="AY21" s="68">
        <v>8.6180000000000003</v>
      </c>
      <c r="AZ21" s="68">
        <v>8.2297142857000001</v>
      </c>
      <c r="BA21" s="68">
        <v>7.7635668616000002</v>
      </c>
      <c r="BB21" s="329">
        <v>7.3141189999999998</v>
      </c>
      <c r="BC21" s="329">
        <v>7.1743860000000002</v>
      </c>
      <c r="BD21" s="329">
        <v>7.230251</v>
      </c>
      <c r="BE21" s="329">
        <v>7.2164339999999996</v>
      </c>
      <c r="BF21" s="329">
        <v>7.131227</v>
      </c>
      <c r="BG21" s="329">
        <v>7.2832400000000002</v>
      </c>
      <c r="BH21" s="329">
        <v>7.2815219999999998</v>
      </c>
      <c r="BI21" s="329">
        <v>7.932906</v>
      </c>
      <c r="BJ21" s="329">
        <v>7.9105379999999998</v>
      </c>
      <c r="BK21" s="329">
        <v>7.7553330000000003</v>
      </c>
      <c r="BL21" s="329">
        <v>7.6366269999999998</v>
      </c>
      <c r="BM21" s="329">
        <v>7.4356859999999996</v>
      </c>
      <c r="BN21" s="329">
        <v>7.2162249999999997</v>
      </c>
      <c r="BO21" s="329">
        <v>7.1952369999999997</v>
      </c>
      <c r="BP21" s="329">
        <v>7.3662890000000001</v>
      </c>
      <c r="BQ21" s="329">
        <v>7.3685239999999999</v>
      </c>
      <c r="BR21" s="329">
        <v>7.2829259999999998</v>
      </c>
      <c r="BS21" s="329">
        <v>7.4165479999999997</v>
      </c>
      <c r="BT21" s="329">
        <v>7.4573790000000004</v>
      </c>
      <c r="BU21" s="329">
        <v>8.0399180000000001</v>
      </c>
      <c r="BV21" s="329">
        <v>8.0272020000000008</v>
      </c>
    </row>
    <row r="22" spans="1:74" ht="11.1" customHeight="1" x14ac:dyDescent="0.2">
      <c r="A22" s="1" t="s">
        <v>643</v>
      </c>
      <c r="B22" s="183" t="s">
        <v>573</v>
      </c>
      <c r="C22" s="68">
        <v>35.526000000000003</v>
      </c>
      <c r="D22" s="68">
        <v>32.17</v>
      </c>
      <c r="E22" s="68">
        <v>29.087</v>
      </c>
      <c r="F22" s="68">
        <v>27.254999999999999</v>
      </c>
      <c r="G22" s="68">
        <v>27.373999999999999</v>
      </c>
      <c r="H22" s="68">
        <v>29.074000000000002</v>
      </c>
      <c r="I22" s="68">
        <v>29.388000000000002</v>
      </c>
      <c r="J22" s="68">
        <v>29.478000000000002</v>
      </c>
      <c r="K22" s="68">
        <v>28.248000000000001</v>
      </c>
      <c r="L22" s="68">
        <v>28.861000000000001</v>
      </c>
      <c r="M22" s="68">
        <v>30.634</v>
      </c>
      <c r="N22" s="68">
        <v>32.087000000000003</v>
      </c>
      <c r="O22" s="68">
        <v>33.905999999999999</v>
      </c>
      <c r="P22" s="68">
        <v>31.901</v>
      </c>
      <c r="Q22" s="68">
        <v>29.936</v>
      </c>
      <c r="R22" s="68">
        <v>28.457999999999998</v>
      </c>
      <c r="S22" s="68">
        <v>27.66</v>
      </c>
      <c r="T22" s="68">
        <v>27.062000000000001</v>
      </c>
      <c r="U22" s="68">
        <v>27.204000000000001</v>
      </c>
      <c r="V22" s="68">
        <v>26.361999999999998</v>
      </c>
      <c r="W22" s="68">
        <v>27.327999999999999</v>
      </c>
      <c r="X22" s="68">
        <v>26.96</v>
      </c>
      <c r="Y22" s="68">
        <v>29.928000000000001</v>
      </c>
      <c r="Z22" s="68">
        <v>33.741</v>
      </c>
      <c r="AA22" s="68">
        <v>33.103000000000002</v>
      </c>
      <c r="AB22" s="68">
        <v>30.614000000000001</v>
      </c>
      <c r="AC22" s="68">
        <v>29.228000000000002</v>
      </c>
      <c r="AD22" s="68">
        <v>28.65</v>
      </c>
      <c r="AE22" s="68">
        <v>28.370999999999999</v>
      </c>
      <c r="AF22" s="68">
        <v>28.026</v>
      </c>
      <c r="AG22" s="68">
        <v>27.106000000000002</v>
      </c>
      <c r="AH22" s="68">
        <v>26.702000000000002</v>
      </c>
      <c r="AI22" s="68">
        <v>30.294</v>
      </c>
      <c r="AJ22" s="68">
        <v>28.85</v>
      </c>
      <c r="AK22" s="68">
        <v>29.709</v>
      </c>
      <c r="AL22" s="68">
        <v>28.745999999999999</v>
      </c>
      <c r="AM22" s="68">
        <v>34.270000000000003</v>
      </c>
      <c r="AN22" s="68">
        <v>32.587000000000003</v>
      </c>
      <c r="AO22" s="68">
        <v>29.439</v>
      </c>
      <c r="AP22" s="68">
        <v>29.72</v>
      </c>
      <c r="AQ22" s="68">
        <v>29.814</v>
      </c>
      <c r="AR22" s="68">
        <v>27.902999999999999</v>
      </c>
      <c r="AS22" s="68">
        <v>29.959</v>
      </c>
      <c r="AT22" s="68">
        <v>28.297999999999998</v>
      </c>
      <c r="AU22" s="68">
        <v>27.597999999999999</v>
      </c>
      <c r="AV22" s="68">
        <v>28.210999999999999</v>
      </c>
      <c r="AW22" s="68">
        <v>29.879000000000001</v>
      </c>
      <c r="AX22" s="68">
        <v>29.274999999999999</v>
      </c>
      <c r="AY22" s="68">
        <v>30.949000000000002</v>
      </c>
      <c r="AZ22" s="68">
        <v>30.627428570999999</v>
      </c>
      <c r="BA22" s="68">
        <v>29.316255936000001</v>
      </c>
      <c r="BB22" s="329">
        <v>27.980219999999999</v>
      </c>
      <c r="BC22" s="329">
        <v>27.408639999999998</v>
      </c>
      <c r="BD22" s="329">
        <v>27.686060000000001</v>
      </c>
      <c r="BE22" s="329">
        <v>27.7469</v>
      </c>
      <c r="BF22" s="329">
        <v>27.55424</v>
      </c>
      <c r="BG22" s="329">
        <v>28.01192</v>
      </c>
      <c r="BH22" s="329">
        <v>28.107970000000002</v>
      </c>
      <c r="BI22" s="329">
        <v>29.87764</v>
      </c>
      <c r="BJ22" s="329">
        <v>31.491099999999999</v>
      </c>
      <c r="BK22" s="329">
        <v>32.582680000000003</v>
      </c>
      <c r="BL22" s="329">
        <v>31.425370000000001</v>
      </c>
      <c r="BM22" s="329">
        <v>30.04616</v>
      </c>
      <c r="BN22" s="329">
        <v>28.53098</v>
      </c>
      <c r="BO22" s="329">
        <v>27.861000000000001</v>
      </c>
      <c r="BP22" s="329">
        <v>28.020240000000001</v>
      </c>
      <c r="BQ22" s="329">
        <v>27.899660000000001</v>
      </c>
      <c r="BR22" s="329">
        <v>27.557040000000001</v>
      </c>
      <c r="BS22" s="329">
        <v>27.885870000000001</v>
      </c>
      <c r="BT22" s="329">
        <v>27.999770000000002</v>
      </c>
      <c r="BU22" s="329">
        <v>29.74812</v>
      </c>
      <c r="BV22" s="329">
        <v>31.34571</v>
      </c>
    </row>
    <row r="23" spans="1:74" ht="11.1" customHeight="1" x14ac:dyDescent="0.2">
      <c r="A23" s="1" t="s">
        <v>644</v>
      </c>
      <c r="B23" s="183" t="s">
        <v>124</v>
      </c>
      <c r="C23" s="68">
        <v>234.43600000000001</v>
      </c>
      <c r="D23" s="68">
        <v>226.762</v>
      </c>
      <c r="E23" s="68">
        <v>224.67</v>
      </c>
      <c r="F23" s="68">
        <v>220.768</v>
      </c>
      <c r="G23" s="68">
        <v>221.33199999999999</v>
      </c>
      <c r="H23" s="68">
        <v>224.36600000000001</v>
      </c>
      <c r="I23" s="68">
        <v>222.35599999999999</v>
      </c>
      <c r="J23" s="68">
        <v>217.59700000000001</v>
      </c>
      <c r="K23" s="68">
        <v>219.785</v>
      </c>
      <c r="L23" s="68">
        <v>213.977</v>
      </c>
      <c r="M23" s="68">
        <v>216.84899999999999</v>
      </c>
      <c r="N23" s="68">
        <v>228.03399999999999</v>
      </c>
      <c r="O23" s="68">
        <v>235.85499999999999</v>
      </c>
      <c r="P23" s="68">
        <v>229.499</v>
      </c>
      <c r="Q23" s="68">
        <v>221.61199999999999</v>
      </c>
      <c r="R23" s="68">
        <v>216.76</v>
      </c>
      <c r="S23" s="68">
        <v>218.15199999999999</v>
      </c>
      <c r="T23" s="68">
        <v>219.25200000000001</v>
      </c>
      <c r="U23" s="68">
        <v>217.56100000000001</v>
      </c>
      <c r="V23" s="68">
        <v>212.14500000000001</v>
      </c>
      <c r="W23" s="68">
        <v>212.45099999999999</v>
      </c>
      <c r="X23" s="68">
        <v>203.673</v>
      </c>
      <c r="Y23" s="68">
        <v>219.55500000000001</v>
      </c>
      <c r="Z23" s="68">
        <v>240.36799999999999</v>
      </c>
      <c r="AA23" s="68">
        <v>243.977</v>
      </c>
      <c r="AB23" s="68">
        <v>241.34800000000001</v>
      </c>
      <c r="AC23" s="68">
        <v>232.93100000000001</v>
      </c>
      <c r="AD23" s="68">
        <v>228.58099999999999</v>
      </c>
      <c r="AE23" s="68">
        <v>222.584</v>
      </c>
      <c r="AF23" s="68">
        <v>221.09899999999999</v>
      </c>
      <c r="AG23" s="68">
        <v>217.71899999999999</v>
      </c>
      <c r="AH23" s="68">
        <v>218.255</v>
      </c>
      <c r="AI23" s="68">
        <v>225.21600000000001</v>
      </c>
      <c r="AJ23" s="68">
        <v>217.35599999999999</v>
      </c>
      <c r="AK23" s="68">
        <v>222.93700000000001</v>
      </c>
      <c r="AL23" s="68">
        <v>235.465</v>
      </c>
      <c r="AM23" s="68">
        <v>260.952</v>
      </c>
      <c r="AN23" s="68">
        <v>255.614</v>
      </c>
      <c r="AO23" s="68">
        <v>243.32499999999999</v>
      </c>
      <c r="AP23" s="68">
        <v>242.69499999999999</v>
      </c>
      <c r="AQ23" s="68">
        <v>242.60300000000001</v>
      </c>
      <c r="AR23" s="68">
        <v>242.095</v>
      </c>
      <c r="AS23" s="68">
        <v>240.29499999999999</v>
      </c>
      <c r="AT23" s="68">
        <v>229.94900000000001</v>
      </c>
      <c r="AU23" s="68">
        <v>227.012</v>
      </c>
      <c r="AV23" s="68">
        <v>224.86600000000001</v>
      </c>
      <c r="AW23" s="68">
        <v>233.416</v>
      </c>
      <c r="AX23" s="68">
        <v>237.72300000000001</v>
      </c>
      <c r="AY23" s="68">
        <v>260.04700000000003</v>
      </c>
      <c r="AZ23" s="68">
        <v>251.20685714000001</v>
      </c>
      <c r="BA23" s="68">
        <v>238.67309115</v>
      </c>
      <c r="BB23" s="329">
        <v>232.15889999999999</v>
      </c>
      <c r="BC23" s="329">
        <v>230.0778</v>
      </c>
      <c r="BD23" s="329">
        <v>230.53569999999999</v>
      </c>
      <c r="BE23" s="329">
        <v>230.31729999999999</v>
      </c>
      <c r="BF23" s="329">
        <v>226.02600000000001</v>
      </c>
      <c r="BG23" s="329">
        <v>226.81200000000001</v>
      </c>
      <c r="BH23" s="329">
        <v>221.47649999999999</v>
      </c>
      <c r="BI23" s="329">
        <v>229.91139999999999</v>
      </c>
      <c r="BJ23" s="329">
        <v>241.37</v>
      </c>
      <c r="BK23" s="329">
        <v>249.37129999999999</v>
      </c>
      <c r="BL23" s="329">
        <v>247.6182</v>
      </c>
      <c r="BM23" s="329">
        <v>239.4761</v>
      </c>
      <c r="BN23" s="329">
        <v>234.4496</v>
      </c>
      <c r="BO23" s="329">
        <v>232.62780000000001</v>
      </c>
      <c r="BP23" s="329">
        <v>232.97720000000001</v>
      </c>
      <c r="BQ23" s="329">
        <v>232.3699</v>
      </c>
      <c r="BR23" s="329">
        <v>228.41329999999999</v>
      </c>
      <c r="BS23" s="329">
        <v>228.64019999999999</v>
      </c>
      <c r="BT23" s="329">
        <v>223.4736</v>
      </c>
      <c r="BU23" s="329">
        <v>231.87799999999999</v>
      </c>
      <c r="BV23" s="329">
        <v>243.8869</v>
      </c>
    </row>
    <row r="24" spans="1:74" ht="11.1" customHeight="1" x14ac:dyDescent="0.2">
      <c r="A24" s="1"/>
      <c r="B24" s="7" t="s">
        <v>126</v>
      </c>
      <c r="C24" s="227"/>
      <c r="D24" s="227"/>
      <c r="E24" s="227"/>
      <c r="F24" s="227"/>
      <c r="G24" s="227"/>
      <c r="H24" s="227"/>
      <c r="I24" s="227"/>
      <c r="J24" s="227"/>
      <c r="K24" s="227"/>
      <c r="L24" s="227"/>
      <c r="M24" s="227"/>
      <c r="N24" s="227"/>
      <c r="O24" s="227"/>
      <c r="P24" s="227"/>
      <c r="Q24" s="227"/>
      <c r="R24" s="227"/>
      <c r="S24" s="227"/>
      <c r="T24" s="227"/>
      <c r="U24" s="227"/>
      <c r="V24" s="227"/>
      <c r="W24" s="227"/>
      <c r="X24" s="227"/>
      <c r="Y24" s="227"/>
      <c r="Z24" s="227"/>
      <c r="AA24" s="227"/>
      <c r="AB24" s="227"/>
      <c r="AC24" s="227"/>
      <c r="AD24" s="227"/>
      <c r="AE24" s="227"/>
      <c r="AF24" s="227"/>
      <c r="AG24" s="227"/>
      <c r="AH24" s="227"/>
      <c r="AI24" s="227"/>
      <c r="AJ24" s="227"/>
      <c r="AK24" s="227"/>
      <c r="AL24" s="227"/>
      <c r="AM24" s="227"/>
      <c r="AN24" s="227"/>
      <c r="AO24" s="227"/>
      <c r="AP24" s="227"/>
      <c r="AQ24" s="227"/>
      <c r="AR24" s="227"/>
      <c r="AS24" s="227"/>
      <c r="AT24" s="227"/>
      <c r="AU24" s="227"/>
      <c r="AV24" s="227"/>
      <c r="AW24" s="227"/>
      <c r="AX24" s="227"/>
      <c r="AY24" s="227"/>
      <c r="AZ24" s="227"/>
      <c r="BA24" s="227"/>
      <c r="BB24" s="400"/>
      <c r="BC24" s="400"/>
      <c r="BD24" s="400"/>
      <c r="BE24" s="400"/>
      <c r="BF24" s="400"/>
      <c r="BG24" s="400"/>
      <c r="BH24" s="400"/>
      <c r="BI24" s="400"/>
      <c r="BJ24" s="400"/>
      <c r="BK24" s="400"/>
      <c r="BL24" s="400"/>
      <c r="BM24" s="400"/>
      <c r="BN24" s="400"/>
      <c r="BO24" s="400"/>
      <c r="BP24" s="400"/>
      <c r="BQ24" s="400"/>
      <c r="BR24" s="400"/>
      <c r="BS24" s="400"/>
      <c r="BT24" s="400"/>
      <c r="BU24" s="400"/>
      <c r="BV24" s="400"/>
    </row>
    <row r="25" spans="1:74" ht="11.1" customHeight="1" x14ac:dyDescent="0.2">
      <c r="A25" s="1" t="s">
        <v>645</v>
      </c>
      <c r="B25" s="183" t="s">
        <v>124</v>
      </c>
      <c r="C25" s="68">
        <v>55.228000000000002</v>
      </c>
      <c r="D25" s="68">
        <v>53.143000000000001</v>
      </c>
      <c r="E25" s="68">
        <v>47.326999999999998</v>
      </c>
      <c r="F25" s="68">
        <v>45.107999999999997</v>
      </c>
      <c r="G25" s="68">
        <v>46.375999999999998</v>
      </c>
      <c r="H25" s="68">
        <v>48.634</v>
      </c>
      <c r="I25" s="68">
        <v>49.725999999999999</v>
      </c>
      <c r="J25" s="68">
        <v>47.655000000000001</v>
      </c>
      <c r="K25" s="68">
        <v>39.78</v>
      </c>
      <c r="L25" s="68">
        <v>37.594999999999999</v>
      </c>
      <c r="M25" s="68">
        <v>37.548000000000002</v>
      </c>
      <c r="N25" s="68">
        <v>38.975999999999999</v>
      </c>
      <c r="O25" s="68">
        <v>39.395000000000003</v>
      </c>
      <c r="P25" s="68">
        <v>37.718000000000004</v>
      </c>
      <c r="Q25" s="68">
        <v>34.372</v>
      </c>
      <c r="R25" s="68">
        <v>31.138000000000002</v>
      </c>
      <c r="S25" s="68">
        <v>31.484999999999999</v>
      </c>
      <c r="T25" s="68">
        <v>28.785</v>
      </c>
      <c r="U25" s="68">
        <v>28.864000000000001</v>
      </c>
      <c r="V25" s="68">
        <v>27.721</v>
      </c>
      <c r="W25" s="68">
        <v>28.353999999999999</v>
      </c>
      <c r="X25" s="68">
        <v>27.798999999999999</v>
      </c>
      <c r="Y25" s="68">
        <v>29.72</v>
      </c>
      <c r="Z25" s="68">
        <v>31.236000000000001</v>
      </c>
      <c r="AA25" s="68">
        <v>30.54</v>
      </c>
      <c r="AB25" s="68">
        <v>30.423999999999999</v>
      </c>
      <c r="AC25" s="68">
        <v>26.725000000000001</v>
      </c>
      <c r="AD25" s="68">
        <v>25.096</v>
      </c>
      <c r="AE25" s="68">
        <v>26.062000000000001</v>
      </c>
      <c r="AF25" s="68">
        <v>25.212</v>
      </c>
      <c r="AG25" s="68">
        <v>24.056000000000001</v>
      </c>
      <c r="AH25" s="68">
        <v>26.03</v>
      </c>
      <c r="AI25" s="68">
        <v>29.026</v>
      </c>
      <c r="AJ25" s="68">
        <v>27.698</v>
      </c>
      <c r="AK25" s="68">
        <v>27.754000000000001</v>
      </c>
      <c r="AL25" s="68">
        <v>28.594999999999999</v>
      </c>
      <c r="AM25" s="68">
        <v>26.8</v>
      </c>
      <c r="AN25" s="68">
        <v>27.218</v>
      </c>
      <c r="AO25" s="68">
        <v>26.468</v>
      </c>
      <c r="AP25" s="68">
        <v>25.039000000000001</v>
      </c>
      <c r="AQ25" s="68">
        <v>23.707999999999998</v>
      </c>
      <c r="AR25" s="68">
        <v>24.873999999999999</v>
      </c>
      <c r="AS25" s="68">
        <v>24.773</v>
      </c>
      <c r="AT25" s="68">
        <v>25.640999999999998</v>
      </c>
      <c r="AU25" s="68">
        <v>25.088000000000001</v>
      </c>
      <c r="AV25" s="68">
        <v>25.891999999999999</v>
      </c>
      <c r="AW25" s="68">
        <v>26.524999999999999</v>
      </c>
      <c r="AX25" s="68">
        <v>28.61</v>
      </c>
      <c r="AY25" s="68">
        <v>28.495999999999999</v>
      </c>
      <c r="AZ25" s="68">
        <v>26.496571428999999</v>
      </c>
      <c r="BA25" s="68">
        <v>22.024409300999999</v>
      </c>
      <c r="BB25" s="329">
        <v>24.47326</v>
      </c>
      <c r="BC25" s="329">
        <v>24.357019999999999</v>
      </c>
      <c r="BD25" s="329">
        <v>24.937290000000001</v>
      </c>
      <c r="BE25" s="329">
        <v>25.564160000000001</v>
      </c>
      <c r="BF25" s="329">
        <v>25.920660000000002</v>
      </c>
      <c r="BG25" s="329">
        <v>26.200510000000001</v>
      </c>
      <c r="BH25" s="329">
        <v>25.558959999999999</v>
      </c>
      <c r="BI25" s="329">
        <v>26.511289999999999</v>
      </c>
      <c r="BJ25" s="329">
        <v>28.151109999999999</v>
      </c>
      <c r="BK25" s="329">
        <v>27.543530000000001</v>
      </c>
      <c r="BL25" s="329">
        <v>28.696919999999999</v>
      </c>
      <c r="BM25" s="329">
        <v>25.25656</v>
      </c>
      <c r="BN25" s="329">
        <v>22.502269999999999</v>
      </c>
      <c r="BO25" s="329">
        <v>23.54074</v>
      </c>
      <c r="BP25" s="329">
        <v>23.667580000000001</v>
      </c>
      <c r="BQ25" s="329">
        <v>23.575700000000001</v>
      </c>
      <c r="BR25" s="329">
        <v>24.138780000000001</v>
      </c>
      <c r="BS25" s="329">
        <v>24.30669</v>
      </c>
      <c r="BT25" s="329">
        <v>24.080030000000001</v>
      </c>
      <c r="BU25" s="329">
        <v>24.494440000000001</v>
      </c>
      <c r="BV25" s="329">
        <v>26.11524</v>
      </c>
    </row>
    <row r="26" spans="1:74" ht="11.1" customHeight="1" x14ac:dyDescent="0.2">
      <c r="A26" s="1"/>
      <c r="B26" s="7" t="s">
        <v>127</v>
      </c>
      <c r="C26" s="228"/>
      <c r="D26" s="228"/>
      <c r="E26" s="228"/>
      <c r="F26" s="228"/>
      <c r="G26" s="228"/>
      <c r="H26" s="228"/>
      <c r="I26" s="228"/>
      <c r="J26" s="228"/>
      <c r="K26" s="228"/>
      <c r="L26" s="228"/>
      <c r="M26" s="228"/>
      <c r="N26" s="228"/>
      <c r="O26" s="228"/>
      <c r="P26" s="228"/>
      <c r="Q26" s="228"/>
      <c r="R26" s="228"/>
      <c r="S26" s="228"/>
      <c r="T26" s="228"/>
      <c r="U26" s="228"/>
      <c r="V26" s="228"/>
      <c r="W26" s="228"/>
      <c r="X26" s="228"/>
      <c r="Y26" s="228"/>
      <c r="Z26" s="228"/>
      <c r="AA26" s="228"/>
      <c r="AB26" s="228"/>
      <c r="AC26" s="228"/>
      <c r="AD26" s="228"/>
      <c r="AE26" s="228"/>
      <c r="AF26" s="228"/>
      <c r="AG26" s="228"/>
      <c r="AH26" s="228"/>
      <c r="AI26" s="228"/>
      <c r="AJ26" s="228"/>
      <c r="AK26" s="228"/>
      <c r="AL26" s="228"/>
      <c r="AM26" s="228"/>
      <c r="AN26" s="228"/>
      <c r="AO26" s="228"/>
      <c r="AP26" s="228"/>
      <c r="AQ26" s="228"/>
      <c r="AR26" s="228"/>
      <c r="AS26" s="228"/>
      <c r="AT26" s="228"/>
      <c r="AU26" s="228"/>
      <c r="AV26" s="228"/>
      <c r="AW26" s="228"/>
      <c r="AX26" s="228"/>
      <c r="AY26" s="228"/>
      <c r="AZ26" s="228"/>
      <c r="BA26" s="228"/>
      <c r="BB26" s="401"/>
      <c r="BC26" s="401"/>
      <c r="BD26" s="401"/>
      <c r="BE26" s="401"/>
      <c r="BF26" s="401"/>
      <c r="BG26" s="401"/>
      <c r="BH26" s="401"/>
      <c r="BI26" s="401"/>
      <c r="BJ26" s="401"/>
      <c r="BK26" s="401"/>
      <c r="BL26" s="401"/>
      <c r="BM26" s="401"/>
      <c r="BN26" s="401"/>
      <c r="BO26" s="401"/>
      <c r="BP26" s="401"/>
      <c r="BQ26" s="401"/>
      <c r="BR26" s="401"/>
      <c r="BS26" s="401"/>
      <c r="BT26" s="401"/>
      <c r="BU26" s="401"/>
      <c r="BV26" s="401"/>
    </row>
    <row r="27" spans="1:74" ht="11.1" customHeight="1" x14ac:dyDescent="0.2">
      <c r="A27" s="1" t="s">
        <v>646</v>
      </c>
      <c r="B27" s="184" t="s">
        <v>124</v>
      </c>
      <c r="C27" s="69">
        <v>179.208</v>
      </c>
      <c r="D27" s="69">
        <v>173.619</v>
      </c>
      <c r="E27" s="69">
        <v>177.34299999999999</v>
      </c>
      <c r="F27" s="69">
        <v>175.66</v>
      </c>
      <c r="G27" s="69">
        <v>174.95599999999999</v>
      </c>
      <c r="H27" s="69">
        <v>175.732</v>
      </c>
      <c r="I27" s="69">
        <v>172.63</v>
      </c>
      <c r="J27" s="69">
        <v>169.94200000000001</v>
      </c>
      <c r="K27" s="69">
        <v>180.005</v>
      </c>
      <c r="L27" s="69">
        <v>176.38200000000001</v>
      </c>
      <c r="M27" s="69">
        <v>179.30099999999999</v>
      </c>
      <c r="N27" s="69">
        <v>189.05799999999999</v>
      </c>
      <c r="O27" s="69">
        <v>196.46</v>
      </c>
      <c r="P27" s="69">
        <v>191.78100000000001</v>
      </c>
      <c r="Q27" s="69">
        <v>187.24</v>
      </c>
      <c r="R27" s="69">
        <v>185.62200000000001</v>
      </c>
      <c r="S27" s="69">
        <v>186.667</v>
      </c>
      <c r="T27" s="69">
        <v>190.46700000000001</v>
      </c>
      <c r="U27" s="69">
        <v>188.697</v>
      </c>
      <c r="V27" s="69">
        <v>184.42400000000001</v>
      </c>
      <c r="W27" s="69">
        <v>184.09700000000001</v>
      </c>
      <c r="X27" s="69">
        <v>175.874</v>
      </c>
      <c r="Y27" s="69">
        <v>189.83500000000001</v>
      </c>
      <c r="Z27" s="69">
        <v>209.13200000000001</v>
      </c>
      <c r="AA27" s="69">
        <v>213.43700000000001</v>
      </c>
      <c r="AB27" s="69">
        <v>210.92400000000001</v>
      </c>
      <c r="AC27" s="69">
        <v>206.20599999999999</v>
      </c>
      <c r="AD27" s="69">
        <v>203.48500000000001</v>
      </c>
      <c r="AE27" s="69">
        <v>196.52199999999999</v>
      </c>
      <c r="AF27" s="69">
        <v>195.887</v>
      </c>
      <c r="AG27" s="69">
        <v>193.66300000000001</v>
      </c>
      <c r="AH27" s="69">
        <v>192.22499999999999</v>
      </c>
      <c r="AI27" s="69">
        <v>196.19</v>
      </c>
      <c r="AJ27" s="69">
        <v>189.65799999999999</v>
      </c>
      <c r="AK27" s="69">
        <v>195.18299999999999</v>
      </c>
      <c r="AL27" s="69">
        <v>206.87</v>
      </c>
      <c r="AM27" s="69">
        <v>234.15199999999999</v>
      </c>
      <c r="AN27" s="69">
        <v>228.39599999999999</v>
      </c>
      <c r="AO27" s="69">
        <v>216.857</v>
      </c>
      <c r="AP27" s="69">
        <v>217.65600000000001</v>
      </c>
      <c r="AQ27" s="69">
        <v>218.89500000000001</v>
      </c>
      <c r="AR27" s="69">
        <v>217.221</v>
      </c>
      <c r="AS27" s="69">
        <v>215.52199999999999</v>
      </c>
      <c r="AT27" s="69">
        <v>204.30799999999999</v>
      </c>
      <c r="AU27" s="69">
        <v>201.92400000000001</v>
      </c>
      <c r="AV27" s="69">
        <v>198.97399999999999</v>
      </c>
      <c r="AW27" s="69">
        <v>206.89099999999999</v>
      </c>
      <c r="AX27" s="69">
        <v>209.113</v>
      </c>
      <c r="AY27" s="69">
        <v>231.55099999999999</v>
      </c>
      <c r="AZ27" s="69">
        <v>224.70957143000001</v>
      </c>
      <c r="BA27" s="69">
        <v>216.64768205999999</v>
      </c>
      <c r="BB27" s="350">
        <v>207.68559999999999</v>
      </c>
      <c r="BC27" s="350">
        <v>205.7208</v>
      </c>
      <c r="BD27" s="350">
        <v>205.5984</v>
      </c>
      <c r="BE27" s="350">
        <v>204.75309999999999</v>
      </c>
      <c r="BF27" s="350">
        <v>200.1053</v>
      </c>
      <c r="BG27" s="350">
        <v>200.61150000000001</v>
      </c>
      <c r="BH27" s="350">
        <v>195.91749999999999</v>
      </c>
      <c r="BI27" s="350">
        <v>203.40010000000001</v>
      </c>
      <c r="BJ27" s="350">
        <v>213.21889999999999</v>
      </c>
      <c r="BK27" s="350">
        <v>221.8278</v>
      </c>
      <c r="BL27" s="350">
        <v>218.9213</v>
      </c>
      <c r="BM27" s="350">
        <v>214.21960000000001</v>
      </c>
      <c r="BN27" s="350">
        <v>211.94739999999999</v>
      </c>
      <c r="BO27" s="350">
        <v>209.08699999999999</v>
      </c>
      <c r="BP27" s="350">
        <v>209.30959999999999</v>
      </c>
      <c r="BQ27" s="350">
        <v>208.79419999999999</v>
      </c>
      <c r="BR27" s="350">
        <v>204.27449999999999</v>
      </c>
      <c r="BS27" s="350">
        <v>204.33349999999999</v>
      </c>
      <c r="BT27" s="350">
        <v>199.39359999999999</v>
      </c>
      <c r="BU27" s="350">
        <v>207.3835</v>
      </c>
      <c r="BV27" s="350">
        <v>217.77170000000001</v>
      </c>
    </row>
    <row r="28" spans="1:74" s="280" customFormat="1" ht="11.1" customHeight="1" x14ac:dyDescent="0.2">
      <c r="A28" s="1"/>
      <c r="B28" s="278"/>
      <c r="C28" s="279"/>
      <c r="D28" s="279"/>
      <c r="E28" s="279"/>
      <c r="F28" s="279"/>
      <c r="G28" s="279"/>
      <c r="H28" s="279"/>
      <c r="I28" s="279"/>
      <c r="J28" s="279"/>
      <c r="K28" s="279"/>
      <c r="L28" s="279"/>
      <c r="M28" s="279"/>
      <c r="N28" s="279"/>
      <c r="O28" s="279"/>
      <c r="P28" s="279"/>
      <c r="Q28" s="279"/>
      <c r="R28" s="279"/>
      <c r="S28" s="279"/>
      <c r="T28" s="279"/>
      <c r="U28" s="279"/>
      <c r="V28" s="279"/>
      <c r="W28" s="279"/>
      <c r="X28" s="279"/>
      <c r="Y28" s="279"/>
      <c r="Z28" s="279"/>
      <c r="AA28" s="279"/>
      <c r="AB28" s="279"/>
      <c r="AC28" s="279"/>
      <c r="AD28" s="279"/>
      <c r="AE28" s="279"/>
      <c r="AF28" s="279"/>
      <c r="AG28" s="279"/>
      <c r="AH28" s="279"/>
      <c r="AI28" s="279"/>
      <c r="AJ28" s="279"/>
      <c r="AK28" s="279"/>
      <c r="AL28" s="279"/>
      <c r="AM28" s="279"/>
      <c r="AN28" s="279"/>
      <c r="AO28" s="279"/>
      <c r="AP28" s="279"/>
      <c r="AQ28" s="279"/>
      <c r="AR28" s="279"/>
      <c r="AS28" s="279"/>
      <c r="AT28" s="279"/>
      <c r="AU28" s="279"/>
      <c r="AV28" s="279"/>
      <c r="AW28" s="279"/>
      <c r="AX28" s="279"/>
      <c r="AY28" s="402"/>
      <c r="AZ28" s="402"/>
      <c r="BA28" s="402"/>
      <c r="BB28" s="402"/>
      <c r="BC28" s="402"/>
      <c r="BD28" s="402"/>
      <c r="BE28" s="402"/>
      <c r="BF28" s="279"/>
      <c r="BG28" s="402"/>
      <c r="BH28" s="402"/>
      <c r="BI28" s="402"/>
      <c r="BJ28" s="402"/>
      <c r="BK28" s="402"/>
      <c r="BL28" s="402"/>
      <c r="BM28" s="402"/>
      <c r="BN28" s="402"/>
      <c r="BO28" s="402"/>
      <c r="BP28" s="402"/>
      <c r="BQ28" s="402"/>
      <c r="BR28" s="402"/>
      <c r="BS28" s="402"/>
      <c r="BT28" s="402"/>
      <c r="BU28" s="402"/>
      <c r="BV28" s="402"/>
    </row>
    <row r="29" spans="1:74" s="280" customFormat="1" ht="12" customHeight="1" x14ac:dyDescent="0.2">
      <c r="A29" s="1"/>
      <c r="B29" s="785" t="s">
        <v>1037</v>
      </c>
      <c r="C29" s="782"/>
      <c r="D29" s="782"/>
      <c r="E29" s="782"/>
      <c r="F29" s="782"/>
      <c r="G29" s="782"/>
      <c r="H29" s="782"/>
      <c r="I29" s="782"/>
      <c r="J29" s="782"/>
      <c r="K29" s="782"/>
      <c r="L29" s="782"/>
      <c r="M29" s="782"/>
      <c r="N29" s="782"/>
      <c r="O29" s="782"/>
      <c r="P29" s="782"/>
      <c r="Q29" s="782"/>
      <c r="AY29" s="532"/>
      <c r="AZ29" s="532"/>
      <c r="BA29" s="532"/>
      <c r="BB29" s="532"/>
      <c r="BC29" s="532"/>
      <c r="BD29" s="532"/>
      <c r="BE29" s="532"/>
      <c r="BF29" s="675"/>
      <c r="BG29" s="532"/>
      <c r="BH29" s="532"/>
      <c r="BI29" s="532"/>
      <c r="BJ29" s="532"/>
    </row>
    <row r="30" spans="1:74" s="280" customFormat="1" ht="12" customHeight="1" x14ac:dyDescent="0.2">
      <c r="A30" s="1"/>
      <c r="B30" s="787" t="s">
        <v>140</v>
      </c>
      <c r="C30" s="782"/>
      <c r="D30" s="782"/>
      <c r="E30" s="782"/>
      <c r="F30" s="782"/>
      <c r="G30" s="782"/>
      <c r="H30" s="782"/>
      <c r="I30" s="782"/>
      <c r="J30" s="782"/>
      <c r="K30" s="782"/>
      <c r="L30" s="782"/>
      <c r="M30" s="782"/>
      <c r="N30" s="782"/>
      <c r="O30" s="782"/>
      <c r="P30" s="782"/>
      <c r="Q30" s="782"/>
      <c r="AY30" s="532"/>
      <c r="AZ30" s="532"/>
      <c r="BA30" s="532"/>
      <c r="BB30" s="532"/>
      <c r="BC30" s="532"/>
      <c r="BD30" s="532"/>
      <c r="BE30" s="532"/>
      <c r="BF30" s="675"/>
      <c r="BG30" s="532"/>
      <c r="BH30" s="532"/>
      <c r="BI30" s="532"/>
      <c r="BJ30" s="532"/>
    </row>
    <row r="31" spans="1:74" s="446" customFormat="1" ht="12" customHeight="1" x14ac:dyDescent="0.2">
      <c r="A31" s="445"/>
      <c r="B31" s="771" t="s">
        <v>1064</v>
      </c>
      <c r="C31" s="772"/>
      <c r="D31" s="772"/>
      <c r="E31" s="772"/>
      <c r="F31" s="772"/>
      <c r="G31" s="772"/>
      <c r="H31" s="772"/>
      <c r="I31" s="772"/>
      <c r="J31" s="772"/>
      <c r="K31" s="772"/>
      <c r="L31" s="772"/>
      <c r="M31" s="772"/>
      <c r="N31" s="772"/>
      <c r="O31" s="772"/>
      <c r="P31" s="772"/>
      <c r="Q31" s="768"/>
      <c r="AY31" s="533"/>
      <c r="AZ31" s="533"/>
      <c r="BA31" s="533"/>
      <c r="BB31" s="533"/>
      <c r="BC31" s="533"/>
      <c r="BD31" s="533"/>
      <c r="BE31" s="533"/>
      <c r="BF31" s="676"/>
      <c r="BG31" s="533"/>
      <c r="BH31" s="533"/>
      <c r="BI31" s="533"/>
      <c r="BJ31" s="533"/>
    </row>
    <row r="32" spans="1:74" s="446" customFormat="1" ht="12" customHeight="1" x14ac:dyDescent="0.2">
      <c r="A32" s="445"/>
      <c r="B32" s="766" t="s">
        <v>1085</v>
      </c>
      <c r="C32" s="768"/>
      <c r="D32" s="768"/>
      <c r="E32" s="768"/>
      <c r="F32" s="768"/>
      <c r="G32" s="768"/>
      <c r="H32" s="768"/>
      <c r="I32" s="768"/>
      <c r="J32" s="768"/>
      <c r="K32" s="768"/>
      <c r="L32" s="768"/>
      <c r="M32" s="768"/>
      <c r="N32" s="768"/>
      <c r="O32" s="768"/>
      <c r="P32" s="768"/>
      <c r="Q32" s="768"/>
      <c r="AY32" s="533"/>
      <c r="AZ32" s="533"/>
      <c r="BA32" s="533"/>
      <c r="BB32" s="533"/>
      <c r="BC32" s="533"/>
      <c r="BD32" s="533"/>
      <c r="BE32" s="533"/>
      <c r="BF32" s="676"/>
      <c r="BG32" s="533"/>
      <c r="BH32" s="533"/>
      <c r="BI32" s="533"/>
      <c r="BJ32" s="533"/>
    </row>
    <row r="33" spans="1:74" s="446" customFormat="1" ht="12" customHeight="1" x14ac:dyDescent="0.2">
      <c r="A33" s="445"/>
      <c r="B33" s="810" t="s">
        <v>1086</v>
      </c>
      <c r="C33" s="768"/>
      <c r="D33" s="768"/>
      <c r="E33" s="768"/>
      <c r="F33" s="768"/>
      <c r="G33" s="768"/>
      <c r="H33" s="768"/>
      <c r="I33" s="768"/>
      <c r="J33" s="768"/>
      <c r="K33" s="768"/>
      <c r="L33" s="768"/>
      <c r="M33" s="768"/>
      <c r="N33" s="768"/>
      <c r="O33" s="768"/>
      <c r="P33" s="768"/>
      <c r="Q33" s="768"/>
      <c r="AY33" s="533"/>
      <c r="AZ33" s="533"/>
      <c r="BA33" s="533"/>
      <c r="BB33" s="533"/>
      <c r="BC33" s="533"/>
      <c r="BD33" s="533"/>
      <c r="BE33" s="533"/>
      <c r="BF33" s="676"/>
      <c r="BG33" s="533"/>
      <c r="BH33" s="533"/>
      <c r="BI33" s="533"/>
      <c r="BJ33" s="533"/>
    </row>
    <row r="34" spans="1:74" s="446" customFormat="1" ht="12" customHeight="1" x14ac:dyDescent="0.2">
      <c r="A34" s="445"/>
      <c r="B34" s="771" t="s">
        <v>1090</v>
      </c>
      <c r="C34" s="772"/>
      <c r="D34" s="772"/>
      <c r="E34" s="772"/>
      <c r="F34" s="772"/>
      <c r="G34" s="772"/>
      <c r="H34" s="772"/>
      <c r="I34" s="772"/>
      <c r="J34" s="772"/>
      <c r="K34" s="772"/>
      <c r="L34" s="772"/>
      <c r="M34" s="772"/>
      <c r="N34" s="772"/>
      <c r="O34" s="772"/>
      <c r="P34" s="772"/>
      <c r="Q34" s="768"/>
      <c r="AY34" s="533"/>
      <c r="AZ34" s="533"/>
      <c r="BA34" s="533"/>
      <c r="BB34" s="533"/>
      <c r="BC34" s="533"/>
      <c r="BD34" s="533"/>
      <c r="BE34" s="533"/>
      <c r="BF34" s="676"/>
      <c r="BG34" s="533"/>
      <c r="BH34" s="533"/>
      <c r="BI34" s="533"/>
      <c r="BJ34" s="533"/>
    </row>
    <row r="35" spans="1:74" s="446" customFormat="1" ht="12" customHeight="1" x14ac:dyDescent="0.2">
      <c r="A35" s="445"/>
      <c r="B35" s="773" t="s">
        <v>1091</v>
      </c>
      <c r="C35" s="767"/>
      <c r="D35" s="767"/>
      <c r="E35" s="767"/>
      <c r="F35" s="767"/>
      <c r="G35" s="767"/>
      <c r="H35" s="767"/>
      <c r="I35" s="767"/>
      <c r="J35" s="767"/>
      <c r="K35" s="767"/>
      <c r="L35" s="767"/>
      <c r="M35" s="767"/>
      <c r="N35" s="767"/>
      <c r="O35" s="767"/>
      <c r="P35" s="767"/>
      <c r="Q35" s="768"/>
      <c r="AY35" s="533"/>
      <c r="AZ35" s="533"/>
      <c r="BA35" s="533"/>
      <c r="BB35" s="533"/>
      <c r="BC35" s="533"/>
      <c r="BD35" s="533"/>
      <c r="BE35" s="533"/>
      <c r="BF35" s="676"/>
      <c r="BG35" s="533"/>
      <c r="BH35" s="533"/>
      <c r="BI35" s="533"/>
      <c r="BJ35" s="533"/>
    </row>
    <row r="36" spans="1:74" s="446" customFormat="1" ht="12" customHeight="1" x14ac:dyDescent="0.2">
      <c r="A36" s="445"/>
      <c r="B36" s="766" t="s">
        <v>1068</v>
      </c>
      <c r="C36" s="767"/>
      <c r="D36" s="767"/>
      <c r="E36" s="767"/>
      <c r="F36" s="767"/>
      <c r="G36" s="767"/>
      <c r="H36" s="767"/>
      <c r="I36" s="767"/>
      <c r="J36" s="767"/>
      <c r="K36" s="767"/>
      <c r="L36" s="767"/>
      <c r="M36" s="767"/>
      <c r="N36" s="767"/>
      <c r="O36" s="767"/>
      <c r="P36" s="767"/>
      <c r="Q36" s="768"/>
      <c r="AY36" s="533"/>
      <c r="AZ36" s="533"/>
      <c r="BA36" s="533"/>
      <c r="BB36" s="533"/>
      <c r="BC36" s="533"/>
      <c r="BD36" s="533"/>
      <c r="BE36" s="533"/>
      <c r="BF36" s="676"/>
      <c r="BG36" s="533"/>
      <c r="BH36" s="533"/>
      <c r="BI36" s="533"/>
      <c r="BJ36" s="533"/>
    </row>
    <row r="37" spans="1:74" s="447" customFormat="1" ht="12" customHeight="1" x14ac:dyDescent="0.2">
      <c r="A37" s="436"/>
      <c r="B37" s="788" t="s">
        <v>1179</v>
      </c>
      <c r="C37" s="768"/>
      <c r="D37" s="768"/>
      <c r="E37" s="768"/>
      <c r="F37" s="768"/>
      <c r="G37" s="768"/>
      <c r="H37" s="768"/>
      <c r="I37" s="768"/>
      <c r="J37" s="768"/>
      <c r="K37" s="768"/>
      <c r="L37" s="768"/>
      <c r="M37" s="768"/>
      <c r="N37" s="768"/>
      <c r="O37" s="768"/>
      <c r="P37" s="768"/>
      <c r="Q37" s="768"/>
      <c r="AY37" s="534"/>
      <c r="AZ37" s="534"/>
      <c r="BA37" s="534"/>
      <c r="BB37" s="534"/>
      <c r="BC37" s="534"/>
      <c r="BD37" s="534"/>
      <c r="BE37" s="534"/>
      <c r="BF37" s="677"/>
      <c r="BG37" s="534"/>
      <c r="BH37" s="534"/>
      <c r="BI37" s="534"/>
      <c r="BJ37" s="534"/>
    </row>
    <row r="38" spans="1:74" x14ac:dyDescent="0.15">
      <c r="BK38" s="403"/>
      <c r="BL38" s="403"/>
      <c r="BM38" s="403"/>
      <c r="BN38" s="403"/>
      <c r="BO38" s="403"/>
      <c r="BP38" s="403"/>
      <c r="BQ38" s="403"/>
      <c r="BR38" s="403"/>
      <c r="BS38" s="403"/>
      <c r="BT38" s="403"/>
      <c r="BU38" s="403"/>
      <c r="BV38" s="403"/>
    </row>
    <row r="39" spans="1:74" x14ac:dyDescent="0.15">
      <c r="BK39" s="403"/>
      <c r="BL39" s="403"/>
      <c r="BM39" s="403"/>
      <c r="BN39" s="403"/>
      <c r="BO39" s="403"/>
      <c r="BP39" s="403"/>
      <c r="BQ39" s="403"/>
      <c r="BR39" s="403"/>
      <c r="BS39" s="403"/>
      <c r="BT39" s="403"/>
      <c r="BU39" s="403"/>
      <c r="BV39" s="403"/>
    </row>
    <row r="40" spans="1:74" x14ac:dyDescent="0.15">
      <c r="BK40" s="403"/>
      <c r="BL40" s="403"/>
      <c r="BM40" s="403"/>
      <c r="BN40" s="403"/>
      <c r="BO40" s="403"/>
      <c r="BP40" s="403"/>
      <c r="BQ40" s="403"/>
      <c r="BR40" s="403"/>
      <c r="BS40" s="403"/>
      <c r="BT40" s="403"/>
      <c r="BU40" s="403"/>
      <c r="BV40" s="403"/>
    </row>
    <row r="41" spans="1:74" x14ac:dyDescent="0.15">
      <c r="BK41" s="403"/>
      <c r="BL41" s="403"/>
      <c r="BM41" s="403"/>
      <c r="BN41" s="403"/>
      <c r="BO41" s="403"/>
      <c r="BP41" s="403"/>
      <c r="BQ41" s="403"/>
      <c r="BR41" s="403"/>
      <c r="BS41" s="403"/>
      <c r="BT41" s="403"/>
      <c r="BU41" s="403"/>
      <c r="BV41" s="403"/>
    </row>
    <row r="42" spans="1:74" x14ac:dyDescent="0.15">
      <c r="BK42" s="403"/>
      <c r="BL42" s="403"/>
      <c r="BM42" s="403"/>
      <c r="BN42" s="403"/>
      <c r="BO42" s="403"/>
      <c r="BP42" s="403"/>
      <c r="BQ42" s="403"/>
      <c r="BR42" s="403"/>
      <c r="BS42" s="403"/>
      <c r="BT42" s="403"/>
      <c r="BU42" s="403"/>
      <c r="BV42" s="403"/>
    </row>
    <row r="43" spans="1:74" x14ac:dyDescent="0.15">
      <c r="BK43" s="403"/>
      <c r="BL43" s="403"/>
      <c r="BM43" s="403"/>
      <c r="BN43" s="403"/>
      <c r="BO43" s="403"/>
      <c r="BP43" s="403"/>
      <c r="BQ43" s="403"/>
      <c r="BR43" s="403"/>
      <c r="BS43" s="403"/>
      <c r="BT43" s="403"/>
      <c r="BU43" s="403"/>
      <c r="BV43" s="403"/>
    </row>
    <row r="44" spans="1:74" x14ac:dyDescent="0.15">
      <c r="BK44" s="403"/>
      <c r="BL44" s="403"/>
      <c r="BM44" s="403"/>
      <c r="BN44" s="403"/>
      <c r="BO44" s="403"/>
      <c r="BP44" s="403"/>
      <c r="BQ44" s="403"/>
      <c r="BR44" s="403"/>
      <c r="BS44" s="403"/>
      <c r="BT44" s="403"/>
      <c r="BU44" s="403"/>
      <c r="BV44" s="403"/>
    </row>
    <row r="45" spans="1:74" x14ac:dyDescent="0.15">
      <c r="BK45" s="403"/>
      <c r="BL45" s="403"/>
      <c r="BM45" s="403"/>
      <c r="BN45" s="403"/>
      <c r="BO45" s="403"/>
      <c r="BP45" s="403"/>
      <c r="BQ45" s="403"/>
      <c r="BR45" s="403"/>
      <c r="BS45" s="403"/>
      <c r="BT45" s="403"/>
      <c r="BU45" s="403"/>
      <c r="BV45" s="403"/>
    </row>
    <row r="46" spans="1:74" x14ac:dyDescent="0.15">
      <c r="BK46" s="403"/>
      <c r="BL46" s="403"/>
      <c r="BM46" s="403"/>
      <c r="BN46" s="403"/>
      <c r="BO46" s="403"/>
      <c r="BP46" s="403"/>
      <c r="BQ46" s="403"/>
      <c r="BR46" s="403"/>
      <c r="BS46" s="403"/>
      <c r="BT46" s="403"/>
      <c r="BU46" s="403"/>
      <c r="BV46" s="403"/>
    </row>
    <row r="47" spans="1:74" x14ac:dyDescent="0.15">
      <c r="BK47" s="403"/>
      <c r="BL47" s="403"/>
      <c r="BM47" s="403"/>
      <c r="BN47" s="403"/>
      <c r="BO47" s="403"/>
      <c r="BP47" s="403"/>
      <c r="BQ47" s="403"/>
      <c r="BR47" s="403"/>
      <c r="BS47" s="403"/>
      <c r="BT47" s="403"/>
      <c r="BU47" s="403"/>
      <c r="BV47" s="403"/>
    </row>
    <row r="48" spans="1:74" x14ac:dyDescent="0.15">
      <c r="BK48" s="403"/>
      <c r="BL48" s="403"/>
      <c r="BM48" s="403"/>
      <c r="BN48" s="403"/>
      <c r="BO48" s="403"/>
      <c r="BP48" s="403"/>
      <c r="BQ48" s="403"/>
      <c r="BR48" s="403"/>
      <c r="BS48" s="403"/>
      <c r="BT48" s="403"/>
      <c r="BU48" s="403"/>
      <c r="BV48" s="403"/>
    </row>
    <row r="49" spans="63:74" x14ac:dyDescent="0.15">
      <c r="BK49" s="403"/>
      <c r="BL49" s="403"/>
      <c r="BM49" s="403"/>
      <c r="BN49" s="403"/>
      <c r="BO49" s="403"/>
      <c r="BP49" s="403"/>
      <c r="BQ49" s="403"/>
      <c r="BR49" s="403"/>
      <c r="BS49" s="403"/>
      <c r="BT49" s="403"/>
      <c r="BU49" s="403"/>
      <c r="BV49" s="403"/>
    </row>
    <row r="50" spans="63:74" x14ac:dyDescent="0.15">
      <c r="BK50" s="403"/>
      <c r="BL50" s="403"/>
      <c r="BM50" s="403"/>
      <c r="BN50" s="403"/>
      <c r="BO50" s="403"/>
      <c r="BP50" s="403"/>
      <c r="BQ50" s="403"/>
      <c r="BR50" s="403"/>
      <c r="BS50" s="403"/>
      <c r="BT50" s="403"/>
      <c r="BU50" s="403"/>
      <c r="BV50" s="403"/>
    </row>
    <row r="51" spans="63:74" x14ac:dyDescent="0.15">
      <c r="BK51" s="403"/>
      <c r="BL51" s="403"/>
      <c r="BM51" s="403"/>
      <c r="BN51" s="403"/>
      <c r="BO51" s="403"/>
      <c r="BP51" s="403"/>
      <c r="BQ51" s="403"/>
      <c r="BR51" s="403"/>
      <c r="BS51" s="403"/>
      <c r="BT51" s="403"/>
      <c r="BU51" s="403"/>
      <c r="BV51" s="403"/>
    </row>
    <row r="52" spans="63:74" x14ac:dyDescent="0.15">
      <c r="BK52" s="403"/>
      <c r="BL52" s="403"/>
      <c r="BM52" s="403"/>
      <c r="BN52" s="403"/>
      <c r="BO52" s="403"/>
      <c r="BP52" s="403"/>
      <c r="BQ52" s="403"/>
      <c r="BR52" s="403"/>
      <c r="BS52" s="403"/>
      <c r="BT52" s="403"/>
      <c r="BU52" s="403"/>
      <c r="BV52" s="403"/>
    </row>
    <row r="53" spans="63:74" x14ac:dyDescent="0.15">
      <c r="BK53" s="403"/>
      <c r="BL53" s="403"/>
      <c r="BM53" s="403"/>
      <c r="BN53" s="403"/>
      <c r="BO53" s="403"/>
      <c r="BP53" s="403"/>
      <c r="BQ53" s="403"/>
      <c r="BR53" s="403"/>
      <c r="BS53" s="403"/>
      <c r="BT53" s="403"/>
      <c r="BU53" s="403"/>
      <c r="BV53" s="403"/>
    </row>
    <row r="54" spans="63:74" x14ac:dyDescent="0.15">
      <c r="BK54" s="403"/>
      <c r="BL54" s="403"/>
      <c r="BM54" s="403"/>
      <c r="BN54" s="403"/>
      <c r="BO54" s="403"/>
      <c r="BP54" s="403"/>
      <c r="BQ54" s="403"/>
      <c r="BR54" s="403"/>
      <c r="BS54" s="403"/>
      <c r="BT54" s="403"/>
      <c r="BU54" s="403"/>
      <c r="BV54" s="403"/>
    </row>
    <row r="55" spans="63:74" x14ac:dyDescent="0.15">
      <c r="BK55" s="403"/>
      <c r="BL55" s="403"/>
      <c r="BM55" s="403"/>
      <c r="BN55" s="403"/>
      <c r="BO55" s="403"/>
      <c r="BP55" s="403"/>
      <c r="BQ55" s="403"/>
      <c r="BR55" s="403"/>
      <c r="BS55" s="403"/>
      <c r="BT55" s="403"/>
      <c r="BU55" s="403"/>
      <c r="BV55" s="403"/>
    </row>
    <row r="56" spans="63:74" x14ac:dyDescent="0.15">
      <c r="BK56" s="403"/>
      <c r="BL56" s="403"/>
      <c r="BM56" s="403"/>
      <c r="BN56" s="403"/>
      <c r="BO56" s="403"/>
      <c r="BP56" s="403"/>
      <c r="BQ56" s="403"/>
      <c r="BR56" s="403"/>
      <c r="BS56" s="403"/>
      <c r="BT56" s="403"/>
      <c r="BU56" s="403"/>
      <c r="BV56" s="403"/>
    </row>
    <row r="57" spans="63:74" x14ac:dyDescent="0.15">
      <c r="BK57" s="403"/>
      <c r="BL57" s="403"/>
      <c r="BM57" s="403"/>
      <c r="BN57" s="403"/>
      <c r="BO57" s="403"/>
      <c r="BP57" s="403"/>
      <c r="BQ57" s="403"/>
      <c r="BR57" s="403"/>
      <c r="BS57" s="403"/>
      <c r="BT57" s="403"/>
      <c r="BU57" s="403"/>
      <c r="BV57" s="403"/>
    </row>
    <row r="58" spans="63:74" x14ac:dyDescent="0.15">
      <c r="BK58" s="403"/>
      <c r="BL58" s="403"/>
      <c r="BM58" s="403"/>
      <c r="BN58" s="403"/>
      <c r="BO58" s="403"/>
      <c r="BP58" s="403"/>
      <c r="BQ58" s="403"/>
      <c r="BR58" s="403"/>
      <c r="BS58" s="403"/>
      <c r="BT58" s="403"/>
      <c r="BU58" s="403"/>
      <c r="BV58" s="403"/>
    </row>
    <row r="59" spans="63:74" x14ac:dyDescent="0.15">
      <c r="BK59" s="403"/>
      <c r="BL59" s="403"/>
      <c r="BM59" s="403"/>
      <c r="BN59" s="403"/>
      <c r="BO59" s="403"/>
      <c r="BP59" s="403"/>
      <c r="BQ59" s="403"/>
      <c r="BR59" s="403"/>
      <c r="BS59" s="403"/>
      <c r="BT59" s="403"/>
      <c r="BU59" s="403"/>
      <c r="BV59" s="403"/>
    </row>
    <row r="60" spans="63:74" x14ac:dyDescent="0.15">
      <c r="BK60" s="403"/>
      <c r="BL60" s="403"/>
      <c r="BM60" s="403"/>
      <c r="BN60" s="403"/>
      <c r="BO60" s="403"/>
      <c r="BP60" s="403"/>
      <c r="BQ60" s="403"/>
      <c r="BR60" s="403"/>
      <c r="BS60" s="403"/>
      <c r="BT60" s="403"/>
      <c r="BU60" s="403"/>
      <c r="BV60" s="403"/>
    </row>
    <row r="61" spans="63:74" x14ac:dyDescent="0.15">
      <c r="BK61" s="403"/>
      <c r="BL61" s="403"/>
      <c r="BM61" s="403"/>
      <c r="BN61" s="403"/>
      <c r="BO61" s="403"/>
      <c r="BP61" s="403"/>
      <c r="BQ61" s="403"/>
      <c r="BR61" s="403"/>
      <c r="BS61" s="403"/>
      <c r="BT61" s="403"/>
      <c r="BU61" s="403"/>
      <c r="BV61" s="403"/>
    </row>
    <row r="62" spans="63:74" x14ac:dyDescent="0.15">
      <c r="BK62" s="403"/>
      <c r="BL62" s="403"/>
      <c r="BM62" s="403"/>
      <c r="BN62" s="403"/>
      <c r="BO62" s="403"/>
      <c r="BP62" s="403"/>
      <c r="BQ62" s="403"/>
      <c r="BR62" s="403"/>
      <c r="BS62" s="403"/>
      <c r="BT62" s="403"/>
      <c r="BU62" s="403"/>
      <c r="BV62" s="403"/>
    </row>
    <row r="63" spans="63:74" x14ac:dyDescent="0.15">
      <c r="BK63" s="403"/>
      <c r="BL63" s="403"/>
      <c r="BM63" s="403"/>
      <c r="BN63" s="403"/>
      <c r="BO63" s="403"/>
      <c r="BP63" s="403"/>
      <c r="BQ63" s="403"/>
      <c r="BR63" s="403"/>
      <c r="BS63" s="403"/>
      <c r="BT63" s="403"/>
      <c r="BU63" s="403"/>
      <c r="BV63" s="403"/>
    </row>
    <row r="64" spans="63:74" x14ac:dyDescent="0.15">
      <c r="BK64" s="403"/>
      <c r="BL64" s="403"/>
      <c r="BM64" s="403"/>
      <c r="BN64" s="403"/>
      <c r="BO64" s="403"/>
      <c r="BP64" s="403"/>
      <c r="BQ64" s="403"/>
      <c r="BR64" s="403"/>
      <c r="BS64" s="403"/>
      <c r="BT64" s="403"/>
      <c r="BU64" s="403"/>
      <c r="BV64" s="403"/>
    </row>
    <row r="65" spans="63:74" x14ac:dyDescent="0.15">
      <c r="BK65" s="403"/>
      <c r="BL65" s="403"/>
      <c r="BM65" s="403"/>
      <c r="BN65" s="403"/>
      <c r="BO65" s="403"/>
      <c r="BP65" s="403"/>
      <c r="BQ65" s="403"/>
      <c r="BR65" s="403"/>
      <c r="BS65" s="403"/>
      <c r="BT65" s="403"/>
      <c r="BU65" s="403"/>
      <c r="BV65" s="403"/>
    </row>
    <row r="66" spans="63:74" x14ac:dyDescent="0.15">
      <c r="BK66" s="403"/>
      <c r="BL66" s="403"/>
      <c r="BM66" s="403"/>
      <c r="BN66" s="403"/>
      <c r="BO66" s="403"/>
      <c r="BP66" s="403"/>
      <c r="BQ66" s="403"/>
      <c r="BR66" s="403"/>
      <c r="BS66" s="403"/>
      <c r="BT66" s="403"/>
      <c r="BU66" s="403"/>
      <c r="BV66" s="403"/>
    </row>
    <row r="67" spans="63:74" x14ac:dyDescent="0.15">
      <c r="BK67" s="403"/>
      <c r="BL67" s="403"/>
      <c r="BM67" s="403"/>
      <c r="BN67" s="403"/>
      <c r="BO67" s="403"/>
      <c r="BP67" s="403"/>
      <c r="BQ67" s="403"/>
      <c r="BR67" s="403"/>
      <c r="BS67" s="403"/>
      <c r="BT67" s="403"/>
      <c r="BU67" s="403"/>
      <c r="BV67" s="403"/>
    </row>
    <row r="68" spans="63:74" x14ac:dyDescent="0.15">
      <c r="BK68" s="403"/>
      <c r="BL68" s="403"/>
      <c r="BM68" s="403"/>
      <c r="BN68" s="403"/>
      <c r="BO68" s="403"/>
      <c r="BP68" s="403"/>
      <c r="BQ68" s="403"/>
      <c r="BR68" s="403"/>
      <c r="BS68" s="403"/>
      <c r="BT68" s="403"/>
      <c r="BU68" s="403"/>
      <c r="BV68" s="403"/>
    </row>
    <row r="69" spans="63:74" x14ac:dyDescent="0.15">
      <c r="BK69" s="403"/>
      <c r="BL69" s="403"/>
      <c r="BM69" s="403"/>
      <c r="BN69" s="403"/>
      <c r="BO69" s="403"/>
      <c r="BP69" s="403"/>
      <c r="BQ69" s="403"/>
      <c r="BR69" s="403"/>
      <c r="BS69" s="403"/>
      <c r="BT69" s="403"/>
      <c r="BU69" s="403"/>
      <c r="BV69" s="403"/>
    </row>
    <row r="70" spans="63:74" x14ac:dyDescent="0.15">
      <c r="BK70" s="403"/>
      <c r="BL70" s="403"/>
      <c r="BM70" s="403"/>
      <c r="BN70" s="403"/>
      <c r="BO70" s="403"/>
      <c r="BP70" s="403"/>
      <c r="BQ70" s="403"/>
      <c r="BR70" s="403"/>
      <c r="BS70" s="403"/>
      <c r="BT70" s="403"/>
      <c r="BU70" s="403"/>
      <c r="BV70" s="403"/>
    </row>
    <row r="71" spans="63:74" x14ac:dyDescent="0.15">
      <c r="BK71" s="403"/>
      <c r="BL71" s="403"/>
      <c r="BM71" s="403"/>
      <c r="BN71" s="403"/>
      <c r="BO71" s="403"/>
      <c r="BP71" s="403"/>
      <c r="BQ71" s="403"/>
      <c r="BR71" s="403"/>
      <c r="BS71" s="403"/>
      <c r="BT71" s="403"/>
      <c r="BU71" s="403"/>
      <c r="BV71" s="403"/>
    </row>
    <row r="72" spans="63:74" x14ac:dyDescent="0.15">
      <c r="BK72" s="403"/>
      <c r="BL72" s="403"/>
      <c r="BM72" s="403"/>
      <c r="BN72" s="403"/>
      <c r="BO72" s="403"/>
      <c r="BP72" s="403"/>
      <c r="BQ72" s="403"/>
      <c r="BR72" s="403"/>
      <c r="BS72" s="403"/>
      <c r="BT72" s="403"/>
      <c r="BU72" s="403"/>
      <c r="BV72" s="403"/>
    </row>
    <row r="73" spans="63:74" x14ac:dyDescent="0.15">
      <c r="BK73" s="403"/>
      <c r="BL73" s="403"/>
      <c r="BM73" s="403"/>
      <c r="BN73" s="403"/>
      <c r="BO73" s="403"/>
      <c r="BP73" s="403"/>
      <c r="BQ73" s="403"/>
      <c r="BR73" s="403"/>
      <c r="BS73" s="403"/>
      <c r="BT73" s="403"/>
      <c r="BU73" s="403"/>
      <c r="BV73" s="403"/>
    </row>
    <row r="74" spans="63:74" x14ac:dyDescent="0.15">
      <c r="BK74" s="403"/>
      <c r="BL74" s="403"/>
      <c r="BM74" s="403"/>
      <c r="BN74" s="403"/>
      <c r="BO74" s="403"/>
      <c r="BP74" s="403"/>
      <c r="BQ74" s="403"/>
      <c r="BR74" s="403"/>
      <c r="BS74" s="403"/>
      <c r="BT74" s="403"/>
      <c r="BU74" s="403"/>
      <c r="BV74" s="403"/>
    </row>
    <row r="75" spans="63:74" x14ac:dyDescent="0.15">
      <c r="BK75" s="403"/>
      <c r="BL75" s="403"/>
      <c r="BM75" s="403"/>
      <c r="BN75" s="403"/>
      <c r="BO75" s="403"/>
      <c r="BP75" s="403"/>
      <c r="BQ75" s="403"/>
      <c r="BR75" s="403"/>
      <c r="BS75" s="403"/>
      <c r="BT75" s="403"/>
      <c r="BU75" s="403"/>
      <c r="BV75" s="403"/>
    </row>
    <row r="76" spans="63:74" x14ac:dyDescent="0.15">
      <c r="BK76" s="403"/>
      <c r="BL76" s="403"/>
      <c r="BM76" s="403"/>
      <c r="BN76" s="403"/>
      <c r="BO76" s="403"/>
      <c r="BP76" s="403"/>
      <c r="BQ76" s="403"/>
      <c r="BR76" s="403"/>
      <c r="BS76" s="403"/>
      <c r="BT76" s="403"/>
      <c r="BU76" s="403"/>
      <c r="BV76" s="403"/>
    </row>
    <row r="77" spans="63:74" x14ac:dyDescent="0.15">
      <c r="BK77" s="403"/>
      <c r="BL77" s="403"/>
      <c r="BM77" s="403"/>
      <c r="BN77" s="403"/>
      <c r="BO77" s="403"/>
      <c r="BP77" s="403"/>
      <c r="BQ77" s="403"/>
      <c r="BR77" s="403"/>
      <c r="BS77" s="403"/>
      <c r="BT77" s="403"/>
      <c r="BU77" s="403"/>
      <c r="BV77" s="403"/>
    </row>
    <row r="78" spans="63:74" x14ac:dyDescent="0.15">
      <c r="BK78" s="403"/>
      <c r="BL78" s="403"/>
      <c r="BM78" s="403"/>
      <c r="BN78" s="403"/>
      <c r="BO78" s="403"/>
      <c r="BP78" s="403"/>
      <c r="BQ78" s="403"/>
      <c r="BR78" s="403"/>
      <c r="BS78" s="403"/>
      <c r="BT78" s="403"/>
      <c r="BU78" s="403"/>
      <c r="BV78" s="403"/>
    </row>
    <row r="79" spans="63:74" x14ac:dyDescent="0.15">
      <c r="BK79" s="403"/>
      <c r="BL79" s="403"/>
      <c r="BM79" s="403"/>
      <c r="BN79" s="403"/>
      <c r="BO79" s="403"/>
      <c r="BP79" s="403"/>
      <c r="BQ79" s="403"/>
      <c r="BR79" s="403"/>
      <c r="BS79" s="403"/>
      <c r="BT79" s="403"/>
      <c r="BU79" s="403"/>
      <c r="BV79" s="403"/>
    </row>
    <row r="80" spans="63:74" x14ac:dyDescent="0.15">
      <c r="BK80" s="403"/>
      <c r="BL80" s="403"/>
      <c r="BM80" s="403"/>
      <c r="BN80" s="403"/>
      <c r="BO80" s="403"/>
      <c r="BP80" s="403"/>
      <c r="BQ80" s="403"/>
      <c r="BR80" s="403"/>
      <c r="BS80" s="403"/>
      <c r="BT80" s="403"/>
      <c r="BU80" s="403"/>
      <c r="BV80" s="403"/>
    </row>
    <row r="81" spans="63:74" x14ac:dyDescent="0.15">
      <c r="BK81" s="403"/>
      <c r="BL81" s="403"/>
      <c r="BM81" s="403"/>
      <c r="BN81" s="403"/>
      <c r="BO81" s="403"/>
      <c r="BP81" s="403"/>
      <c r="BQ81" s="403"/>
      <c r="BR81" s="403"/>
      <c r="BS81" s="403"/>
      <c r="BT81" s="403"/>
      <c r="BU81" s="403"/>
      <c r="BV81" s="403"/>
    </row>
    <row r="82" spans="63:74" x14ac:dyDescent="0.15">
      <c r="BK82" s="403"/>
      <c r="BL82" s="403"/>
      <c r="BM82" s="403"/>
      <c r="BN82" s="403"/>
      <c r="BO82" s="403"/>
      <c r="BP82" s="403"/>
      <c r="BQ82" s="403"/>
      <c r="BR82" s="403"/>
      <c r="BS82" s="403"/>
      <c r="BT82" s="403"/>
      <c r="BU82" s="403"/>
      <c r="BV82" s="403"/>
    </row>
    <row r="83" spans="63:74" x14ac:dyDescent="0.15">
      <c r="BK83" s="403"/>
      <c r="BL83" s="403"/>
      <c r="BM83" s="403"/>
      <c r="BN83" s="403"/>
      <c r="BO83" s="403"/>
      <c r="BP83" s="403"/>
      <c r="BQ83" s="403"/>
      <c r="BR83" s="403"/>
      <c r="BS83" s="403"/>
      <c r="BT83" s="403"/>
      <c r="BU83" s="403"/>
      <c r="BV83" s="403"/>
    </row>
    <row r="84" spans="63:74" x14ac:dyDescent="0.15">
      <c r="BK84" s="403"/>
      <c r="BL84" s="403"/>
      <c r="BM84" s="403"/>
      <c r="BN84" s="403"/>
      <c r="BO84" s="403"/>
      <c r="BP84" s="403"/>
      <c r="BQ84" s="403"/>
      <c r="BR84" s="403"/>
      <c r="BS84" s="403"/>
      <c r="BT84" s="403"/>
      <c r="BU84" s="403"/>
      <c r="BV84" s="403"/>
    </row>
    <row r="85" spans="63:74" x14ac:dyDescent="0.15">
      <c r="BK85" s="403"/>
      <c r="BL85" s="403"/>
      <c r="BM85" s="403"/>
      <c r="BN85" s="403"/>
      <c r="BO85" s="403"/>
      <c r="BP85" s="403"/>
      <c r="BQ85" s="403"/>
      <c r="BR85" s="403"/>
      <c r="BS85" s="403"/>
      <c r="BT85" s="403"/>
      <c r="BU85" s="403"/>
      <c r="BV85" s="403"/>
    </row>
    <row r="86" spans="63:74" x14ac:dyDescent="0.15">
      <c r="BK86" s="403"/>
      <c r="BL86" s="403"/>
      <c r="BM86" s="403"/>
      <c r="BN86" s="403"/>
      <c r="BO86" s="403"/>
      <c r="BP86" s="403"/>
      <c r="BQ86" s="403"/>
      <c r="BR86" s="403"/>
      <c r="BS86" s="403"/>
      <c r="BT86" s="403"/>
      <c r="BU86" s="403"/>
      <c r="BV86" s="403"/>
    </row>
    <row r="87" spans="63:74" x14ac:dyDescent="0.15">
      <c r="BK87" s="403"/>
      <c r="BL87" s="403"/>
      <c r="BM87" s="403"/>
      <c r="BN87" s="403"/>
      <c r="BO87" s="403"/>
      <c r="BP87" s="403"/>
      <c r="BQ87" s="403"/>
      <c r="BR87" s="403"/>
      <c r="BS87" s="403"/>
      <c r="BT87" s="403"/>
      <c r="BU87" s="403"/>
      <c r="BV87" s="403"/>
    </row>
    <row r="88" spans="63:74" x14ac:dyDescent="0.15">
      <c r="BK88" s="403"/>
      <c r="BL88" s="403"/>
      <c r="BM88" s="403"/>
      <c r="BN88" s="403"/>
      <c r="BO88" s="403"/>
      <c r="BP88" s="403"/>
      <c r="BQ88" s="403"/>
      <c r="BR88" s="403"/>
      <c r="BS88" s="403"/>
      <c r="BT88" s="403"/>
      <c r="BU88" s="403"/>
      <c r="BV88" s="403"/>
    </row>
    <row r="89" spans="63:74" x14ac:dyDescent="0.15">
      <c r="BK89" s="403"/>
      <c r="BL89" s="403"/>
      <c r="BM89" s="403"/>
      <c r="BN89" s="403"/>
      <c r="BO89" s="403"/>
      <c r="BP89" s="403"/>
      <c r="BQ89" s="403"/>
      <c r="BR89" s="403"/>
      <c r="BS89" s="403"/>
      <c r="BT89" s="403"/>
      <c r="BU89" s="403"/>
      <c r="BV89" s="403"/>
    </row>
    <row r="90" spans="63:74" x14ac:dyDescent="0.15">
      <c r="BK90" s="403"/>
      <c r="BL90" s="403"/>
      <c r="BM90" s="403"/>
      <c r="BN90" s="403"/>
      <c r="BO90" s="403"/>
      <c r="BP90" s="403"/>
      <c r="BQ90" s="403"/>
      <c r="BR90" s="403"/>
      <c r="BS90" s="403"/>
      <c r="BT90" s="403"/>
      <c r="BU90" s="403"/>
      <c r="BV90" s="403"/>
    </row>
    <row r="91" spans="63:74" x14ac:dyDescent="0.15">
      <c r="BK91" s="403"/>
      <c r="BL91" s="403"/>
      <c r="BM91" s="403"/>
      <c r="BN91" s="403"/>
      <c r="BO91" s="403"/>
      <c r="BP91" s="403"/>
      <c r="BQ91" s="403"/>
      <c r="BR91" s="403"/>
      <c r="BS91" s="403"/>
      <c r="BT91" s="403"/>
      <c r="BU91" s="403"/>
      <c r="BV91" s="403"/>
    </row>
    <row r="92" spans="63:74" x14ac:dyDescent="0.15">
      <c r="BK92" s="403"/>
      <c r="BL92" s="403"/>
      <c r="BM92" s="403"/>
      <c r="BN92" s="403"/>
      <c r="BO92" s="403"/>
      <c r="BP92" s="403"/>
      <c r="BQ92" s="403"/>
      <c r="BR92" s="403"/>
      <c r="BS92" s="403"/>
      <c r="BT92" s="403"/>
      <c r="BU92" s="403"/>
      <c r="BV92" s="403"/>
    </row>
    <row r="93" spans="63:74" x14ac:dyDescent="0.15">
      <c r="BK93" s="403"/>
      <c r="BL93" s="403"/>
      <c r="BM93" s="403"/>
      <c r="BN93" s="403"/>
      <c r="BO93" s="403"/>
      <c r="BP93" s="403"/>
      <c r="BQ93" s="403"/>
      <c r="BR93" s="403"/>
      <c r="BS93" s="403"/>
      <c r="BT93" s="403"/>
      <c r="BU93" s="403"/>
      <c r="BV93" s="403"/>
    </row>
    <row r="94" spans="63:74" x14ac:dyDescent="0.15">
      <c r="BK94" s="403"/>
      <c r="BL94" s="403"/>
      <c r="BM94" s="403"/>
      <c r="BN94" s="403"/>
      <c r="BO94" s="403"/>
      <c r="BP94" s="403"/>
      <c r="BQ94" s="403"/>
      <c r="BR94" s="403"/>
      <c r="BS94" s="403"/>
      <c r="BT94" s="403"/>
      <c r="BU94" s="403"/>
      <c r="BV94" s="403"/>
    </row>
    <row r="95" spans="63:74" x14ac:dyDescent="0.15">
      <c r="BK95" s="403"/>
      <c r="BL95" s="403"/>
      <c r="BM95" s="403"/>
      <c r="BN95" s="403"/>
      <c r="BO95" s="403"/>
      <c r="BP95" s="403"/>
      <c r="BQ95" s="403"/>
      <c r="BR95" s="403"/>
      <c r="BS95" s="403"/>
      <c r="BT95" s="403"/>
      <c r="BU95" s="403"/>
      <c r="BV95" s="403"/>
    </row>
    <row r="96" spans="63:74" x14ac:dyDescent="0.15">
      <c r="BK96" s="403"/>
      <c r="BL96" s="403"/>
      <c r="BM96" s="403"/>
      <c r="BN96" s="403"/>
      <c r="BO96" s="403"/>
      <c r="BP96" s="403"/>
      <c r="BQ96" s="403"/>
      <c r="BR96" s="403"/>
      <c r="BS96" s="403"/>
      <c r="BT96" s="403"/>
      <c r="BU96" s="403"/>
      <c r="BV96" s="403"/>
    </row>
    <row r="97" spans="63:74" x14ac:dyDescent="0.15">
      <c r="BK97" s="403"/>
      <c r="BL97" s="403"/>
      <c r="BM97" s="403"/>
      <c r="BN97" s="403"/>
      <c r="BO97" s="403"/>
      <c r="BP97" s="403"/>
      <c r="BQ97" s="403"/>
      <c r="BR97" s="403"/>
      <c r="BS97" s="403"/>
      <c r="BT97" s="403"/>
      <c r="BU97" s="403"/>
      <c r="BV97" s="403"/>
    </row>
    <row r="98" spans="63:74" x14ac:dyDescent="0.15">
      <c r="BK98" s="403"/>
      <c r="BL98" s="403"/>
      <c r="BM98" s="403"/>
      <c r="BN98" s="403"/>
      <c r="BO98" s="403"/>
      <c r="BP98" s="403"/>
      <c r="BQ98" s="403"/>
      <c r="BR98" s="403"/>
      <c r="BS98" s="403"/>
      <c r="BT98" s="403"/>
      <c r="BU98" s="403"/>
      <c r="BV98" s="403"/>
    </row>
    <row r="99" spans="63:74" x14ac:dyDescent="0.15">
      <c r="BK99" s="403"/>
      <c r="BL99" s="403"/>
      <c r="BM99" s="403"/>
      <c r="BN99" s="403"/>
      <c r="BO99" s="403"/>
      <c r="BP99" s="403"/>
      <c r="BQ99" s="403"/>
      <c r="BR99" s="403"/>
      <c r="BS99" s="403"/>
      <c r="BT99" s="403"/>
      <c r="BU99" s="403"/>
      <c r="BV99" s="403"/>
    </row>
    <row r="100" spans="63:74" x14ac:dyDescent="0.15">
      <c r="BK100" s="403"/>
      <c r="BL100" s="403"/>
      <c r="BM100" s="403"/>
      <c r="BN100" s="403"/>
      <c r="BO100" s="403"/>
      <c r="BP100" s="403"/>
      <c r="BQ100" s="403"/>
      <c r="BR100" s="403"/>
      <c r="BS100" s="403"/>
      <c r="BT100" s="403"/>
      <c r="BU100" s="403"/>
      <c r="BV100" s="403"/>
    </row>
    <row r="101" spans="63:74" x14ac:dyDescent="0.15">
      <c r="BK101" s="403"/>
      <c r="BL101" s="403"/>
      <c r="BM101" s="403"/>
      <c r="BN101" s="403"/>
      <c r="BO101" s="403"/>
      <c r="BP101" s="403"/>
      <c r="BQ101" s="403"/>
      <c r="BR101" s="403"/>
      <c r="BS101" s="403"/>
      <c r="BT101" s="403"/>
      <c r="BU101" s="403"/>
      <c r="BV101" s="403"/>
    </row>
    <row r="102" spans="63:74" x14ac:dyDescent="0.15">
      <c r="BK102" s="403"/>
      <c r="BL102" s="403"/>
      <c r="BM102" s="403"/>
      <c r="BN102" s="403"/>
      <c r="BO102" s="403"/>
      <c r="BP102" s="403"/>
      <c r="BQ102" s="403"/>
      <c r="BR102" s="403"/>
      <c r="BS102" s="403"/>
      <c r="BT102" s="403"/>
      <c r="BU102" s="403"/>
      <c r="BV102" s="403"/>
    </row>
    <row r="103" spans="63:74" x14ac:dyDescent="0.15">
      <c r="BK103" s="403"/>
      <c r="BL103" s="403"/>
      <c r="BM103" s="403"/>
      <c r="BN103" s="403"/>
      <c r="BO103" s="403"/>
      <c r="BP103" s="403"/>
      <c r="BQ103" s="403"/>
      <c r="BR103" s="403"/>
      <c r="BS103" s="403"/>
      <c r="BT103" s="403"/>
      <c r="BU103" s="403"/>
      <c r="BV103" s="403"/>
    </row>
    <row r="104" spans="63:74" x14ac:dyDescent="0.15">
      <c r="BK104" s="403"/>
      <c r="BL104" s="403"/>
      <c r="BM104" s="403"/>
      <c r="BN104" s="403"/>
      <c r="BO104" s="403"/>
      <c r="BP104" s="403"/>
      <c r="BQ104" s="403"/>
      <c r="BR104" s="403"/>
      <c r="BS104" s="403"/>
      <c r="BT104" s="403"/>
      <c r="BU104" s="403"/>
      <c r="BV104" s="403"/>
    </row>
    <row r="105" spans="63:74" x14ac:dyDescent="0.15">
      <c r="BK105" s="403"/>
      <c r="BL105" s="403"/>
      <c r="BM105" s="403"/>
      <c r="BN105" s="403"/>
      <c r="BO105" s="403"/>
      <c r="BP105" s="403"/>
      <c r="BQ105" s="403"/>
      <c r="BR105" s="403"/>
      <c r="BS105" s="403"/>
      <c r="BT105" s="403"/>
      <c r="BU105" s="403"/>
      <c r="BV105" s="403"/>
    </row>
    <row r="106" spans="63:74" x14ac:dyDescent="0.15">
      <c r="BK106" s="403"/>
      <c r="BL106" s="403"/>
      <c r="BM106" s="403"/>
      <c r="BN106" s="403"/>
      <c r="BO106" s="403"/>
      <c r="BP106" s="403"/>
      <c r="BQ106" s="403"/>
      <c r="BR106" s="403"/>
      <c r="BS106" s="403"/>
      <c r="BT106" s="403"/>
      <c r="BU106" s="403"/>
      <c r="BV106" s="403"/>
    </row>
    <row r="107" spans="63:74" x14ac:dyDescent="0.15">
      <c r="BK107" s="403"/>
      <c r="BL107" s="403"/>
      <c r="BM107" s="403"/>
      <c r="BN107" s="403"/>
      <c r="BO107" s="403"/>
      <c r="BP107" s="403"/>
      <c r="BQ107" s="403"/>
      <c r="BR107" s="403"/>
      <c r="BS107" s="403"/>
      <c r="BT107" s="403"/>
      <c r="BU107" s="403"/>
      <c r="BV107" s="403"/>
    </row>
    <row r="108" spans="63:74" x14ac:dyDescent="0.15">
      <c r="BK108" s="403"/>
      <c r="BL108" s="403"/>
      <c r="BM108" s="403"/>
      <c r="BN108" s="403"/>
      <c r="BO108" s="403"/>
      <c r="BP108" s="403"/>
      <c r="BQ108" s="403"/>
      <c r="BR108" s="403"/>
      <c r="BS108" s="403"/>
      <c r="BT108" s="403"/>
      <c r="BU108" s="403"/>
      <c r="BV108" s="403"/>
    </row>
    <row r="109" spans="63:74" x14ac:dyDescent="0.15">
      <c r="BK109" s="403"/>
      <c r="BL109" s="403"/>
      <c r="BM109" s="403"/>
      <c r="BN109" s="403"/>
      <c r="BO109" s="403"/>
      <c r="BP109" s="403"/>
      <c r="BQ109" s="403"/>
      <c r="BR109" s="403"/>
      <c r="BS109" s="403"/>
      <c r="BT109" s="403"/>
      <c r="BU109" s="403"/>
      <c r="BV109" s="403"/>
    </row>
    <row r="110" spans="63:74" x14ac:dyDescent="0.15">
      <c r="BK110" s="403"/>
      <c r="BL110" s="403"/>
      <c r="BM110" s="403"/>
      <c r="BN110" s="403"/>
      <c r="BO110" s="403"/>
      <c r="BP110" s="403"/>
      <c r="BQ110" s="403"/>
      <c r="BR110" s="403"/>
      <c r="BS110" s="403"/>
      <c r="BT110" s="403"/>
      <c r="BU110" s="403"/>
      <c r="BV110" s="403"/>
    </row>
    <row r="111" spans="63:74" x14ac:dyDescent="0.15">
      <c r="BK111" s="403"/>
      <c r="BL111" s="403"/>
      <c r="BM111" s="403"/>
      <c r="BN111" s="403"/>
      <c r="BO111" s="403"/>
      <c r="BP111" s="403"/>
      <c r="BQ111" s="403"/>
      <c r="BR111" s="403"/>
      <c r="BS111" s="403"/>
      <c r="BT111" s="403"/>
      <c r="BU111" s="403"/>
      <c r="BV111" s="403"/>
    </row>
    <row r="112" spans="63:74" x14ac:dyDescent="0.15">
      <c r="BK112" s="403"/>
      <c r="BL112" s="403"/>
      <c r="BM112" s="403"/>
      <c r="BN112" s="403"/>
      <c r="BO112" s="403"/>
      <c r="BP112" s="403"/>
      <c r="BQ112" s="403"/>
      <c r="BR112" s="403"/>
      <c r="BS112" s="403"/>
      <c r="BT112" s="403"/>
      <c r="BU112" s="403"/>
      <c r="BV112" s="403"/>
    </row>
    <row r="113" spans="63:74" x14ac:dyDescent="0.15">
      <c r="BK113" s="403"/>
      <c r="BL113" s="403"/>
      <c r="BM113" s="403"/>
      <c r="BN113" s="403"/>
      <c r="BO113" s="403"/>
      <c r="BP113" s="403"/>
      <c r="BQ113" s="403"/>
      <c r="BR113" s="403"/>
      <c r="BS113" s="403"/>
      <c r="BT113" s="403"/>
      <c r="BU113" s="403"/>
      <c r="BV113" s="403"/>
    </row>
    <row r="114" spans="63:74" x14ac:dyDescent="0.15">
      <c r="BK114" s="403"/>
      <c r="BL114" s="403"/>
      <c r="BM114" s="403"/>
      <c r="BN114" s="403"/>
      <c r="BO114" s="403"/>
      <c r="BP114" s="403"/>
      <c r="BQ114" s="403"/>
      <c r="BR114" s="403"/>
      <c r="BS114" s="403"/>
      <c r="BT114" s="403"/>
      <c r="BU114" s="403"/>
      <c r="BV114" s="403"/>
    </row>
    <row r="115" spans="63:74" x14ac:dyDescent="0.15">
      <c r="BK115" s="403"/>
      <c r="BL115" s="403"/>
      <c r="BM115" s="403"/>
      <c r="BN115" s="403"/>
      <c r="BO115" s="403"/>
      <c r="BP115" s="403"/>
      <c r="BQ115" s="403"/>
      <c r="BR115" s="403"/>
      <c r="BS115" s="403"/>
      <c r="BT115" s="403"/>
      <c r="BU115" s="403"/>
      <c r="BV115" s="403"/>
    </row>
    <row r="116" spans="63:74" x14ac:dyDescent="0.15">
      <c r="BK116" s="403"/>
      <c r="BL116" s="403"/>
      <c r="BM116" s="403"/>
      <c r="BN116" s="403"/>
      <c r="BO116" s="403"/>
      <c r="BP116" s="403"/>
      <c r="BQ116" s="403"/>
      <c r="BR116" s="403"/>
      <c r="BS116" s="403"/>
      <c r="BT116" s="403"/>
      <c r="BU116" s="403"/>
      <c r="BV116" s="403"/>
    </row>
    <row r="117" spans="63:74" x14ac:dyDescent="0.15">
      <c r="BK117" s="403"/>
      <c r="BL117" s="403"/>
      <c r="BM117" s="403"/>
      <c r="BN117" s="403"/>
      <c r="BO117" s="403"/>
      <c r="BP117" s="403"/>
      <c r="BQ117" s="403"/>
      <c r="BR117" s="403"/>
      <c r="BS117" s="403"/>
      <c r="BT117" s="403"/>
      <c r="BU117" s="403"/>
      <c r="BV117" s="403"/>
    </row>
    <row r="118" spans="63:74" x14ac:dyDescent="0.15">
      <c r="BK118" s="403"/>
      <c r="BL118" s="403"/>
      <c r="BM118" s="403"/>
      <c r="BN118" s="403"/>
      <c r="BO118" s="403"/>
      <c r="BP118" s="403"/>
      <c r="BQ118" s="403"/>
      <c r="BR118" s="403"/>
      <c r="BS118" s="403"/>
      <c r="BT118" s="403"/>
      <c r="BU118" s="403"/>
      <c r="BV118" s="403"/>
    </row>
    <row r="119" spans="63:74" x14ac:dyDescent="0.15">
      <c r="BK119" s="403"/>
      <c r="BL119" s="403"/>
      <c r="BM119" s="403"/>
      <c r="BN119" s="403"/>
      <c r="BO119" s="403"/>
      <c r="BP119" s="403"/>
      <c r="BQ119" s="403"/>
      <c r="BR119" s="403"/>
      <c r="BS119" s="403"/>
      <c r="BT119" s="403"/>
      <c r="BU119" s="403"/>
      <c r="BV119" s="403"/>
    </row>
    <row r="120" spans="63:74" x14ac:dyDescent="0.15">
      <c r="BK120" s="403"/>
      <c r="BL120" s="403"/>
      <c r="BM120" s="403"/>
      <c r="BN120" s="403"/>
      <c r="BO120" s="403"/>
      <c r="BP120" s="403"/>
      <c r="BQ120" s="403"/>
      <c r="BR120" s="403"/>
      <c r="BS120" s="403"/>
      <c r="BT120" s="403"/>
      <c r="BU120" s="403"/>
      <c r="BV120" s="403"/>
    </row>
    <row r="121" spans="63:74" x14ac:dyDescent="0.15">
      <c r="BK121" s="403"/>
      <c r="BL121" s="403"/>
      <c r="BM121" s="403"/>
      <c r="BN121" s="403"/>
      <c r="BO121" s="403"/>
      <c r="BP121" s="403"/>
      <c r="BQ121" s="403"/>
      <c r="BR121" s="403"/>
      <c r="BS121" s="403"/>
      <c r="BT121" s="403"/>
      <c r="BU121" s="403"/>
      <c r="BV121" s="403"/>
    </row>
    <row r="122" spans="63:74" x14ac:dyDescent="0.15">
      <c r="BK122" s="403"/>
      <c r="BL122" s="403"/>
      <c r="BM122" s="403"/>
      <c r="BN122" s="403"/>
      <c r="BO122" s="403"/>
      <c r="BP122" s="403"/>
      <c r="BQ122" s="403"/>
      <c r="BR122" s="403"/>
      <c r="BS122" s="403"/>
      <c r="BT122" s="403"/>
      <c r="BU122" s="403"/>
      <c r="BV122" s="403"/>
    </row>
    <row r="123" spans="63:74" x14ac:dyDescent="0.15">
      <c r="BK123" s="403"/>
      <c r="BL123" s="403"/>
      <c r="BM123" s="403"/>
      <c r="BN123" s="403"/>
      <c r="BO123" s="403"/>
      <c r="BP123" s="403"/>
      <c r="BQ123" s="403"/>
      <c r="BR123" s="403"/>
      <c r="BS123" s="403"/>
      <c r="BT123" s="403"/>
      <c r="BU123" s="403"/>
      <c r="BV123" s="403"/>
    </row>
    <row r="124" spans="63:74" x14ac:dyDescent="0.15">
      <c r="BK124" s="403"/>
      <c r="BL124" s="403"/>
      <c r="BM124" s="403"/>
      <c r="BN124" s="403"/>
      <c r="BO124" s="403"/>
      <c r="BP124" s="403"/>
      <c r="BQ124" s="403"/>
      <c r="BR124" s="403"/>
      <c r="BS124" s="403"/>
      <c r="BT124" s="403"/>
      <c r="BU124" s="403"/>
      <c r="BV124" s="403"/>
    </row>
    <row r="125" spans="63:74" x14ac:dyDescent="0.15">
      <c r="BK125" s="403"/>
      <c r="BL125" s="403"/>
      <c r="BM125" s="403"/>
      <c r="BN125" s="403"/>
      <c r="BO125" s="403"/>
      <c r="BP125" s="403"/>
      <c r="BQ125" s="403"/>
      <c r="BR125" s="403"/>
      <c r="BS125" s="403"/>
      <c r="BT125" s="403"/>
      <c r="BU125" s="403"/>
      <c r="BV125" s="403"/>
    </row>
    <row r="126" spans="63:74" x14ac:dyDescent="0.15">
      <c r="BK126" s="403"/>
      <c r="BL126" s="403"/>
      <c r="BM126" s="403"/>
      <c r="BN126" s="403"/>
      <c r="BO126" s="403"/>
      <c r="BP126" s="403"/>
      <c r="BQ126" s="403"/>
      <c r="BR126" s="403"/>
      <c r="BS126" s="403"/>
      <c r="BT126" s="403"/>
      <c r="BU126" s="403"/>
      <c r="BV126" s="403"/>
    </row>
    <row r="127" spans="63:74" x14ac:dyDescent="0.15">
      <c r="BK127" s="403"/>
      <c r="BL127" s="403"/>
      <c r="BM127" s="403"/>
      <c r="BN127" s="403"/>
      <c r="BO127" s="403"/>
      <c r="BP127" s="403"/>
      <c r="BQ127" s="403"/>
      <c r="BR127" s="403"/>
      <c r="BS127" s="403"/>
      <c r="BT127" s="403"/>
      <c r="BU127" s="403"/>
      <c r="BV127" s="403"/>
    </row>
  </sheetData>
  <mergeCells count="17">
    <mergeCell ref="BK3:BV3"/>
    <mergeCell ref="B1:AL1"/>
    <mergeCell ref="C3:N3"/>
    <mergeCell ref="O3:Z3"/>
    <mergeCell ref="AA3:AL3"/>
    <mergeCell ref="AM3:AX3"/>
    <mergeCell ref="AY3:BJ3"/>
    <mergeCell ref="B35:Q35"/>
    <mergeCell ref="B36:Q36"/>
    <mergeCell ref="B37:Q37"/>
    <mergeCell ref="A1:A2"/>
    <mergeCell ref="B29:Q29"/>
    <mergeCell ref="B31:Q31"/>
    <mergeCell ref="B32:Q32"/>
    <mergeCell ref="B33:Q33"/>
    <mergeCell ref="B30:Q30"/>
    <mergeCell ref="B34:Q34"/>
  </mergeCells>
  <phoneticPr fontId="5" type="noConversion"/>
  <hyperlinks>
    <hyperlink ref="A1:A2" location="Contents!A1" display="Table of Contents"/>
  </hyperlinks>
  <pageMargins left="0.25" right="0.25" top="0.25" bottom="0.25" header="0.5" footer="0.5"/>
  <pageSetup scale="80" orientation="portrait" horizontalDpi="300" verticalDpi="300"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syncVertical="1" syncRef="AX5" transitionEvaluation="1" transitionEntry="1" codeName="Sheet11">
    <pageSetUpPr fitToPage="1"/>
  </sheetPr>
  <dimension ref="A1:BV343"/>
  <sheetViews>
    <sheetView showGridLines="0" workbookViewId="0">
      <pane xSplit="2" ySplit="4" topLeftCell="AX5" activePane="bottomRight" state="frozen"/>
      <selection activeCell="BC15" sqref="BC15"/>
      <selection pane="topRight" activeCell="BC15" sqref="BC15"/>
      <selection pane="bottomLeft" activeCell="BC15" sqref="BC15"/>
      <selection pane="bottomRight" activeCell="BD26" sqref="BD26"/>
    </sheetView>
  </sheetViews>
  <sheetFormatPr defaultColWidth="9.5703125" defaultRowHeight="11.25" x14ac:dyDescent="0.2"/>
  <cols>
    <col min="1" max="1" width="14.42578125" style="72" customWidth="1"/>
    <col min="2" max="2" width="38.7109375" style="72" customWidth="1"/>
    <col min="3" max="50" width="6.5703125" style="72" customWidth="1"/>
    <col min="51" max="57" width="6.5703125" style="396" customWidth="1"/>
    <col min="58" max="58" width="6.5703125" style="678" customWidth="1"/>
    <col min="59" max="62" width="6.5703125" style="396" customWidth="1"/>
    <col min="63" max="74" width="6.5703125" style="72" customWidth="1"/>
    <col min="75" max="16384" width="9.5703125" style="72"/>
  </cols>
  <sheetData>
    <row r="1" spans="1:74" ht="13.35" customHeight="1" x14ac:dyDescent="0.2">
      <c r="A1" s="774" t="s">
        <v>1016</v>
      </c>
      <c r="B1" s="815" t="s">
        <v>253</v>
      </c>
      <c r="C1" s="816"/>
      <c r="D1" s="816"/>
      <c r="E1" s="816"/>
      <c r="F1" s="816"/>
      <c r="G1" s="816"/>
      <c r="H1" s="816"/>
      <c r="I1" s="816"/>
      <c r="J1" s="816"/>
      <c r="K1" s="816"/>
      <c r="L1" s="816"/>
      <c r="M1" s="816"/>
      <c r="N1" s="816"/>
      <c r="O1" s="816"/>
      <c r="P1" s="816"/>
      <c r="Q1" s="816"/>
      <c r="R1" s="816"/>
      <c r="S1" s="816"/>
      <c r="T1" s="816"/>
      <c r="U1" s="816"/>
      <c r="V1" s="816"/>
      <c r="W1" s="816"/>
      <c r="X1" s="816"/>
      <c r="Y1" s="816"/>
      <c r="Z1" s="816"/>
      <c r="AA1" s="816"/>
      <c r="AB1" s="816"/>
      <c r="AC1" s="816"/>
      <c r="AD1" s="816"/>
      <c r="AE1" s="816"/>
      <c r="AF1" s="816"/>
      <c r="AG1" s="816"/>
      <c r="AH1" s="816"/>
      <c r="AI1" s="816"/>
      <c r="AJ1" s="816"/>
      <c r="AK1" s="816"/>
      <c r="AL1" s="816"/>
      <c r="AM1" s="304"/>
    </row>
    <row r="2" spans="1:74" ht="12.75" x14ac:dyDescent="0.2">
      <c r="A2" s="775"/>
      <c r="B2" s="542" t="str">
        <f>"U.S. Energy Information Administration  |  Short-Term Energy Outlook  - "&amp;Dates!D1</f>
        <v>U.S. Energy Information Administration  |  Short-Term Energy Outlook  - April 2017</v>
      </c>
      <c r="C2" s="543"/>
      <c r="D2" s="543"/>
      <c r="E2" s="543"/>
      <c r="F2" s="543"/>
      <c r="G2" s="543"/>
      <c r="H2" s="543"/>
      <c r="I2" s="543"/>
      <c r="J2" s="543"/>
      <c r="K2" s="543"/>
      <c r="L2" s="543"/>
      <c r="M2" s="543"/>
      <c r="N2" s="543"/>
      <c r="O2" s="543"/>
      <c r="P2" s="543"/>
      <c r="Q2" s="543"/>
      <c r="R2" s="543"/>
      <c r="S2" s="543"/>
      <c r="T2" s="543"/>
      <c r="U2" s="543"/>
      <c r="V2" s="543"/>
      <c r="W2" s="543"/>
      <c r="X2" s="543"/>
      <c r="Y2" s="543"/>
      <c r="Z2" s="543"/>
      <c r="AA2" s="543"/>
      <c r="AB2" s="543"/>
      <c r="AC2" s="543"/>
      <c r="AD2" s="543"/>
      <c r="AE2" s="543"/>
      <c r="AF2" s="543"/>
      <c r="AG2" s="543"/>
      <c r="AH2" s="543"/>
      <c r="AI2" s="543"/>
      <c r="AJ2" s="543"/>
      <c r="AK2" s="543"/>
      <c r="AL2" s="543"/>
      <c r="AM2" s="304"/>
    </row>
    <row r="3" spans="1:74" s="12" customFormat="1" ht="12.75" x14ac:dyDescent="0.2">
      <c r="A3" s="14"/>
      <c r="B3" s="15"/>
      <c r="C3" s="783">
        <f>Dates!D3</f>
        <v>2013</v>
      </c>
      <c r="D3" s="779"/>
      <c r="E3" s="779"/>
      <c r="F3" s="779"/>
      <c r="G3" s="779"/>
      <c r="H3" s="779"/>
      <c r="I3" s="779"/>
      <c r="J3" s="779"/>
      <c r="K3" s="779"/>
      <c r="L3" s="779"/>
      <c r="M3" s="779"/>
      <c r="N3" s="780"/>
      <c r="O3" s="783">
        <f>C3+1</f>
        <v>2014</v>
      </c>
      <c r="P3" s="784"/>
      <c r="Q3" s="784"/>
      <c r="R3" s="784"/>
      <c r="S3" s="784"/>
      <c r="T3" s="784"/>
      <c r="U3" s="784"/>
      <c r="V3" s="784"/>
      <c r="W3" s="784"/>
      <c r="X3" s="779"/>
      <c r="Y3" s="779"/>
      <c r="Z3" s="780"/>
      <c r="AA3" s="776">
        <f>O3+1</f>
        <v>2015</v>
      </c>
      <c r="AB3" s="779"/>
      <c r="AC3" s="779"/>
      <c r="AD3" s="779"/>
      <c r="AE3" s="779"/>
      <c r="AF3" s="779"/>
      <c r="AG3" s="779"/>
      <c r="AH3" s="779"/>
      <c r="AI3" s="779"/>
      <c r="AJ3" s="779"/>
      <c r="AK3" s="779"/>
      <c r="AL3" s="780"/>
      <c r="AM3" s="776">
        <f>AA3+1</f>
        <v>2016</v>
      </c>
      <c r="AN3" s="779"/>
      <c r="AO3" s="779"/>
      <c r="AP3" s="779"/>
      <c r="AQ3" s="779"/>
      <c r="AR3" s="779"/>
      <c r="AS3" s="779"/>
      <c r="AT3" s="779"/>
      <c r="AU3" s="779"/>
      <c r="AV3" s="779"/>
      <c r="AW3" s="779"/>
      <c r="AX3" s="780"/>
      <c r="AY3" s="776">
        <f>AM3+1</f>
        <v>2017</v>
      </c>
      <c r="AZ3" s="777"/>
      <c r="BA3" s="777"/>
      <c r="BB3" s="777"/>
      <c r="BC3" s="777"/>
      <c r="BD3" s="777"/>
      <c r="BE3" s="777"/>
      <c r="BF3" s="777"/>
      <c r="BG3" s="777"/>
      <c r="BH3" s="777"/>
      <c r="BI3" s="777"/>
      <c r="BJ3" s="778"/>
      <c r="BK3" s="776">
        <f>AY3+1</f>
        <v>2018</v>
      </c>
      <c r="BL3" s="779"/>
      <c r="BM3" s="779"/>
      <c r="BN3" s="779"/>
      <c r="BO3" s="779"/>
      <c r="BP3" s="779"/>
      <c r="BQ3" s="779"/>
      <c r="BR3" s="779"/>
      <c r="BS3" s="779"/>
      <c r="BT3" s="779"/>
      <c r="BU3" s="779"/>
      <c r="BV3" s="780"/>
    </row>
    <row r="4" spans="1:74" s="12" customFormat="1" x14ac:dyDescent="0.2">
      <c r="A4" s="16"/>
      <c r="B4" s="17"/>
      <c r="C4" s="18" t="s">
        <v>626</v>
      </c>
      <c r="D4" s="18" t="s">
        <v>627</v>
      </c>
      <c r="E4" s="18" t="s">
        <v>628</v>
      </c>
      <c r="F4" s="18" t="s">
        <v>629</v>
      </c>
      <c r="G4" s="18" t="s">
        <v>630</v>
      </c>
      <c r="H4" s="18" t="s">
        <v>631</v>
      </c>
      <c r="I4" s="18" t="s">
        <v>632</v>
      </c>
      <c r="J4" s="18" t="s">
        <v>633</v>
      </c>
      <c r="K4" s="18" t="s">
        <v>634</v>
      </c>
      <c r="L4" s="18" t="s">
        <v>635</v>
      </c>
      <c r="M4" s="18" t="s">
        <v>636</v>
      </c>
      <c r="N4" s="18" t="s">
        <v>637</v>
      </c>
      <c r="O4" s="18" t="s">
        <v>626</v>
      </c>
      <c r="P4" s="18" t="s">
        <v>627</v>
      </c>
      <c r="Q4" s="18" t="s">
        <v>628</v>
      </c>
      <c r="R4" s="18" t="s">
        <v>629</v>
      </c>
      <c r="S4" s="18" t="s">
        <v>630</v>
      </c>
      <c r="T4" s="18" t="s">
        <v>631</v>
      </c>
      <c r="U4" s="18" t="s">
        <v>632</v>
      </c>
      <c r="V4" s="18" t="s">
        <v>633</v>
      </c>
      <c r="W4" s="18" t="s">
        <v>634</v>
      </c>
      <c r="X4" s="18" t="s">
        <v>635</v>
      </c>
      <c r="Y4" s="18" t="s">
        <v>636</v>
      </c>
      <c r="Z4" s="18" t="s">
        <v>637</v>
      </c>
      <c r="AA4" s="18" t="s">
        <v>626</v>
      </c>
      <c r="AB4" s="18" t="s">
        <v>627</v>
      </c>
      <c r="AC4" s="18" t="s">
        <v>628</v>
      </c>
      <c r="AD4" s="18" t="s">
        <v>629</v>
      </c>
      <c r="AE4" s="18" t="s">
        <v>630</v>
      </c>
      <c r="AF4" s="18" t="s">
        <v>631</v>
      </c>
      <c r="AG4" s="18" t="s">
        <v>632</v>
      </c>
      <c r="AH4" s="18" t="s">
        <v>633</v>
      </c>
      <c r="AI4" s="18" t="s">
        <v>634</v>
      </c>
      <c r="AJ4" s="18" t="s">
        <v>635</v>
      </c>
      <c r="AK4" s="18" t="s">
        <v>636</v>
      </c>
      <c r="AL4" s="18" t="s">
        <v>637</v>
      </c>
      <c r="AM4" s="18" t="s">
        <v>626</v>
      </c>
      <c r="AN4" s="18" t="s">
        <v>627</v>
      </c>
      <c r="AO4" s="18" t="s">
        <v>628</v>
      </c>
      <c r="AP4" s="18" t="s">
        <v>629</v>
      </c>
      <c r="AQ4" s="18" t="s">
        <v>630</v>
      </c>
      <c r="AR4" s="18" t="s">
        <v>631</v>
      </c>
      <c r="AS4" s="18" t="s">
        <v>632</v>
      </c>
      <c r="AT4" s="18" t="s">
        <v>633</v>
      </c>
      <c r="AU4" s="18" t="s">
        <v>634</v>
      </c>
      <c r="AV4" s="18" t="s">
        <v>635</v>
      </c>
      <c r="AW4" s="18" t="s">
        <v>636</v>
      </c>
      <c r="AX4" s="18" t="s">
        <v>637</v>
      </c>
      <c r="AY4" s="18" t="s">
        <v>626</v>
      </c>
      <c r="AZ4" s="18" t="s">
        <v>627</v>
      </c>
      <c r="BA4" s="18" t="s">
        <v>628</v>
      </c>
      <c r="BB4" s="18" t="s">
        <v>629</v>
      </c>
      <c r="BC4" s="18" t="s">
        <v>630</v>
      </c>
      <c r="BD4" s="18" t="s">
        <v>631</v>
      </c>
      <c r="BE4" s="18" t="s">
        <v>632</v>
      </c>
      <c r="BF4" s="18" t="s">
        <v>633</v>
      </c>
      <c r="BG4" s="18" t="s">
        <v>634</v>
      </c>
      <c r="BH4" s="18" t="s">
        <v>635</v>
      </c>
      <c r="BI4" s="18" t="s">
        <v>636</v>
      </c>
      <c r="BJ4" s="18" t="s">
        <v>637</v>
      </c>
      <c r="BK4" s="18" t="s">
        <v>626</v>
      </c>
      <c r="BL4" s="18" t="s">
        <v>627</v>
      </c>
      <c r="BM4" s="18" t="s">
        <v>628</v>
      </c>
      <c r="BN4" s="18" t="s">
        <v>629</v>
      </c>
      <c r="BO4" s="18" t="s">
        <v>630</v>
      </c>
      <c r="BP4" s="18" t="s">
        <v>631</v>
      </c>
      <c r="BQ4" s="18" t="s">
        <v>632</v>
      </c>
      <c r="BR4" s="18" t="s">
        <v>633</v>
      </c>
      <c r="BS4" s="18" t="s">
        <v>634</v>
      </c>
      <c r="BT4" s="18" t="s">
        <v>635</v>
      </c>
      <c r="BU4" s="18" t="s">
        <v>636</v>
      </c>
      <c r="BV4" s="18" t="s">
        <v>637</v>
      </c>
    </row>
    <row r="5" spans="1:74" ht="11.1" customHeight="1" x14ac:dyDescent="0.2">
      <c r="A5" s="73"/>
      <c r="B5" s="74" t="s">
        <v>998</v>
      </c>
      <c r="C5" s="75"/>
      <c r="D5" s="75"/>
      <c r="E5" s="75"/>
      <c r="F5" s="75"/>
      <c r="G5" s="75"/>
      <c r="H5" s="75"/>
      <c r="I5" s="75"/>
      <c r="J5" s="75"/>
      <c r="K5" s="75"/>
      <c r="L5" s="75"/>
      <c r="M5" s="75"/>
      <c r="N5" s="75"/>
      <c r="O5" s="75"/>
      <c r="P5" s="75"/>
      <c r="Q5" s="75"/>
      <c r="R5" s="75"/>
      <c r="S5" s="75"/>
      <c r="T5" s="75"/>
      <c r="U5" s="75"/>
      <c r="V5" s="75"/>
      <c r="W5" s="75"/>
      <c r="X5" s="75"/>
      <c r="Y5" s="75"/>
      <c r="Z5" s="75"/>
      <c r="AA5" s="75"/>
      <c r="AB5" s="75"/>
      <c r="AC5" s="75"/>
      <c r="AD5" s="75"/>
      <c r="AE5" s="75"/>
      <c r="AF5" s="75"/>
      <c r="AG5" s="75"/>
      <c r="AH5" s="75"/>
      <c r="AI5" s="75"/>
      <c r="AJ5" s="75"/>
      <c r="AK5" s="75"/>
      <c r="AL5" s="75"/>
      <c r="AM5" s="75"/>
      <c r="AN5" s="75"/>
      <c r="AO5" s="75"/>
      <c r="AP5" s="75"/>
      <c r="AQ5" s="75"/>
      <c r="AR5" s="75"/>
      <c r="AS5" s="75"/>
      <c r="AT5" s="75"/>
      <c r="AU5" s="75"/>
      <c r="AV5" s="75"/>
      <c r="AW5" s="75"/>
      <c r="AX5" s="75"/>
      <c r="AY5" s="426"/>
      <c r="AZ5" s="751"/>
      <c r="BA5" s="751"/>
      <c r="BB5" s="751"/>
      <c r="BC5" s="751"/>
      <c r="BD5" s="751"/>
      <c r="BE5" s="426"/>
      <c r="BF5" s="75"/>
      <c r="BG5" s="426"/>
      <c r="BH5" s="426"/>
      <c r="BI5" s="426"/>
      <c r="BJ5" s="426"/>
      <c r="BK5" s="426"/>
      <c r="BL5" s="426"/>
      <c r="BM5" s="426"/>
      <c r="BN5" s="426"/>
      <c r="BO5" s="426"/>
      <c r="BP5" s="426"/>
      <c r="BQ5" s="426"/>
      <c r="BR5" s="426"/>
      <c r="BS5" s="426"/>
      <c r="BT5" s="426"/>
      <c r="BU5" s="426"/>
      <c r="BV5" s="426"/>
    </row>
    <row r="6" spans="1:74" ht="11.1" customHeight="1" x14ac:dyDescent="0.2">
      <c r="A6" s="76" t="s">
        <v>992</v>
      </c>
      <c r="B6" s="185" t="s">
        <v>574</v>
      </c>
      <c r="C6" s="214">
        <v>68.916140870999996</v>
      </c>
      <c r="D6" s="214">
        <v>69.116977571000007</v>
      </c>
      <c r="E6" s="214">
        <v>68.93084571</v>
      </c>
      <c r="F6" s="214">
        <v>69.820758767000001</v>
      </c>
      <c r="G6" s="214">
        <v>69.582196710000005</v>
      </c>
      <c r="H6" s="214">
        <v>69.479765533000005</v>
      </c>
      <c r="I6" s="214">
        <v>70.851733773999996</v>
      </c>
      <c r="J6" s="214">
        <v>70.699253806000002</v>
      </c>
      <c r="K6" s="214">
        <v>70.515447033000001</v>
      </c>
      <c r="L6" s="214">
        <v>70.729019031999997</v>
      </c>
      <c r="M6" s="214">
        <v>71.453521933000005</v>
      </c>
      <c r="N6" s="214">
        <v>70.254420096999993</v>
      </c>
      <c r="O6" s="214">
        <v>70.928873096999993</v>
      </c>
      <c r="P6" s="214">
        <v>72.608525321000002</v>
      </c>
      <c r="Q6" s="214">
        <v>73.133472452000007</v>
      </c>
      <c r="R6" s="214">
        <v>74.922566099999997</v>
      </c>
      <c r="S6" s="214">
        <v>74.517992160999995</v>
      </c>
      <c r="T6" s="214">
        <v>74.902743666999996</v>
      </c>
      <c r="U6" s="214">
        <v>76.495453194000007</v>
      </c>
      <c r="V6" s="214">
        <v>76.912024129000002</v>
      </c>
      <c r="W6" s="214">
        <v>76.884800400000003</v>
      </c>
      <c r="X6" s="214">
        <v>77.647430870999997</v>
      </c>
      <c r="Y6" s="214">
        <v>77.150550233000004</v>
      </c>
      <c r="Z6" s="214">
        <v>77.748464322999993</v>
      </c>
      <c r="AA6" s="214">
        <v>77.138884871000002</v>
      </c>
      <c r="AB6" s="214">
        <v>78.307429607000003</v>
      </c>
      <c r="AC6" s="214">
        <v>78.684204805999997</v>
      </c>
      <c r="AD6" s="214">
        <v>79.712402166999993</v>
      </c>
      <c r="AE6" s="214">
        <v>78.848494097</v>
      </c>
      <c r="AF6" s="214">
        <v>78.948249532999995</v>
      </c>
      <c r="AG6" s="214">
        <v>78.961244968000003</v>
      </c>
      <c r="AH6" s="214">
        <v>78.905021871000002</v>
      </c>
      <c r="AI6" s="214">
        <v>79.667475033000002</v>
      </c>
      <c r="AJ6" s="214">
        <v>78.755342386999999</v>
      </c>
      <c r="AK6" s="214">
        <v>78.737742299999994</v>
      </c>
      <c r="AL6" s="214">
        <v>78.653604548000004</v>
      </c>
      <c r="AM6" s="214">
        <v>78.184862031999998</v>
      </c>
      <c r="AN6" s="214">
        <v>79.433360483000001</v>
      </c>
      <c r="AO6" s="214">
        <v>78.413489999999996</v>
      </c>
      <c r="AP6" s="214">
        <v>77.985209166999994</v>
      </c>
      <c r="AQ6" s="214">
        <v>77.758497097000003</v>
      </c>
      <c r="AR6" s="214">
        <v>76.810003933000004</v>
      </c>
      <c r="AS6" s="214">
        <v>76.528089257999994</v>
      </c>
      <c r="AT6" s="214">
        <v>77.209808065000004</v>
      </c>
      <c r="AU6" s="214">
        <v>76.756022133000002</v>
      </c>
      <c r="AV6" s="214">
        <v>75.863709258</v>
      </c>
      <c r="AW6" s="214">
        <v>76.930232167</v>
      </c>
      <c r="AX6" s="214">
        <v>75.990098774000003</v>
      </c>
      <c r="AY6" s="214">
        <v>75.593315387000004</v>
      </c>
      <c r="AZ6" s="214">
        <v>75.669240000000002</v>
      </c>
      <c r="BA6" s="214">
        <v>76.485669999999999</v>
      </c>
      <c r="BB6" s="355">
        <v>76.927710000000005</v>
      </c>
      <c r="BC6" s="355">
        <v>77.484800000000007</v>
      </c>
      <c r="BD6" s="355">
        <v>78.030050000000003</v>
      </c>
      <c r="BE6" s="355">
        <v>78.874920000000003</v>
      </c>
      <c r="BF6" s="355">
        <v>79.661569999999998</v>
      </c>
      <c r="BG6" s="355">
        <v>79.892039999999994</v>
      </c>
      <c r="BH6" s="355">
        <v>80.119349999999997</v>
      </c>
      <c r="BI6" s="355">
        <v>80.341719999999995</v>
      </c>
      <c r="BJ6" s="355">
        <v>80.608050000000006</v>
      </c>
      <c r="BK6" s="355">
        <v>81.024429999999995</v>
      </c>
      <c r="BL6" s="355">
        <v>81.522949999999994</v>
      </c>
      <c r="BM6" s="355">
        <v>81.905869999999993</v>
      </c>
      <c r="BN6" s="355">
        <v>82.105649999999997</v>
      </c>
      <c r="BO6" s="355">
        <v>82.29562</v>
      </c>
      <c r="BP6" s="355">
        <v>82.400869999999998</v>
      </c>
      <c r="BQ6" s="355">
        <v>82.622780000000006</v>
      </c>
      <c r="BR6" s="355">
        <v>83.073490000000007</v>
      </c>
      <c r="BS6" s="355">
        <v>83.334909999999994</v>
      </c>
      <c r="BT6" s="355">
        <v>83.872330000000005</v>
      </c>
      <c r="BU6" s="355">
        <v>84.463059999999999</v>
      </c>
      <c r="BV6" s="355">
        <v>85.069519999999997</v>
      </c>
    </row>
    <row r="7" spans="1:74" ht="11.1" customHeight="1" x14ac:dyDescent="0.2">
      <c r="A7" s="76" t="s">
        <v>993</v>
      </c>
      <c r="B7" s="185" t="s">
        <v>575</v>
      </c>
      <c r="C7" s="214">
        <v>1.0431457742000001</v>
      </c>
      <c r="D7" s="214">
        <v>1.0611511070999999</v>
      </c>
      <c r="E7" s="214">
        <v>1.0323333871</v>
      </c>
      <c r="F7" s="214">
        <v>0.99157743333000004</v>
      </c>
      <c r="G7" s="214">
        <v>0.90006167741999998</v>
      </c>
      <c r="H7" s="214">
        <v>0.84801863333000005</v>
      </c>
      <c r="I7" s="214">
        <v>0.75661329032000002</v>
      </c>
      <c r="J7" s="214">
        <v>0.76160548387000004</v>
      </c>
      <c r="K7" s="214">
        <v>0.86381233332999996</v>
      </c>
      <c r="L7" s="214">
        <v>0.91575554838999995</v>
      </c>
      <c r="M7" s="214">
        <v>0.95219180000000003</v>
      </c>
      <c r="N7" s="214">
        <v>1.0034479355000001</v>
      </c>
      <c r="O7" s="214">
        <v>1.0023497419</v>
      </c>
      <c r="P7" s="214">
        <v>1.0031504285999999</v>
      </c>
      <c r="Q7" s="214">
        <v>0.96831829032000005</v>
      </c>
      <c r="R7" s="214">
        <v>0.96638239999999997</v>
      </c>
      <c r="S7" s="214">
        <v>0.92849719355000004</v>
      </c>
      <c r="T7" s="214">
        <v>0.90168006667</v>
      </c>
      <c r="U7" s="214">
        <v>0.83760864516</v>
      </c>
      <c r="V7" s="214">
        <v>0.83561203226000003</v>
      </c>
      <c r="W7" s="214">
        <v>0.95005620000000002</v>
      </c>
      <c r="X7" s="214">
        <v>0.96415700000000004</v>
      </c>
      <c r="Y7" s="214">
        <v>0.98130286667</v>
      </c>
      <c r="Z7" s="214">
        <v>1.0195545805999999</v>
      </c>
      <c r="AA7" s="214">
        <v>1.0141756773999999</v>
      </c>
      <c r="AB7" s="214">
        <v>0.98249407143</v>
      </c>
      <c r="AC7" s="214">
        <v>0.98460487097000005</v>
      </c>
      <c r="AD7" s="214">
        <v>0.99196016666999998</v>
      </c>
      <c r="AE7" s="214">
        <v>0.93947148387000001</v>
      </c>
      <c r="AF7" s="214">
        <v>0.86666433333000004</v>
      </c>
      <c r="AG7" s="214">
        <v>0.86069877418999996</v>
      </c>
      <c r="AH7" s="214">
        <v>0.81213077419000002</v>
      </c>
      <c r="AI7" s="214">
        <v>0.92003630000000003</v>
      </c>
      <c r="AJ7" s="214">
        <v>0.94162825805999995</v>
      </c>
      <c r="AK7" s="214">
        <v>0.98628879999999997</v>
      </c>
      <c r="AL7" s="214">
        <v>0.99811180644999997</v>
      </c>
      <c r="AM7" s="214">
        <v>0.98987096774000005</v>
      </c>
      <c r="AN7" s="214">
        <v>0.98048275862000001</v>
      </c>
      <c r="AO7" s="214">
        <v>0.96429032258000003</v>
      </c>
      <c r="AP7" s="214">
        <v>0.87529999999999997</v>
      </c>
      <c r="AQ7" s="214">
        <v>0.87325806451999999</v>
      </c>
      <c r="AR7" s="214">
        <v>0.82941066666999996</v>
      </c>
      <c r="AS7" s="214">
        <v>0.80727077419000004</v>
      </c>
      <c r="AT7" s="214">
        <v>0.80381267741999995</v>
      </c>
      <c r="AU7" s="214">
        <v>1.0174619</v>
      </c>
      <c r="AV7" s="214">
        <v>0.92084509677000004</v>
      </c>
      <c r="AW7" s="214">
        <v>1.1925930333000001</v>
      </c>
      <c r="AX7" s="214">
        <v>1.0197435160999999</v>
      </c>
      <c r="AY7" s="214">
        <v>1.0007278387</v>
      </c>
      <c r="AZ7" s="214">
        <v>1.0191429999999999</v>
      </c>
      <c r="BA7" s="214">
        <v>0.99818079999999998</v>
      </c>
      <c r="BB7" s="355">
        <v>0.90943689999999999</v>
      </c>
      <c r="BC7" s="355">
        <v>0.82221610000000001</v>
      </c>
      <c r="BD7" s="355">
        <v>0.76160280000000002</v>
      </c>
      <c r="BE7" s="355">
        <v>0.66273769999999999</v>
      </c>
      <c r="BF7" s="355">
        <v>0.79635480000000003</v>
      </c>
      <c r="BG7" s="355">
        <v>0.84835590000000005</v>
      </c>
      <c r="BH7" s="355">
        <v>0.88849880000000003</v>
      </c>
      <c r="BI7" s="355">
        <v>0.94712479999999999</v>
      </c>
      <c r="BJ7" s="355">
        <v>0.96891289999999997</v>
      </c>
      <c r="BK7" s="355">
        <v>0.97518000000000005</v>
      </c>
      <c r="BL7" s="355">
        <v>1.0195700000000001</v>
      </c>
      <c r="BM7" s="355">
        <v>1.0043899999999999</v>
      </c>
      <c r="BN7" s="355">
        <v>0.90748839999999997</v>
      </c>
      <c r="BO7" s="355">
        <v>0.83907430000000005</v>
      </c>
      <c r="BP7" s="355">
        <v>0.78350489999999995</v>
      </c>
      <c r="BQ7" s="355">
        <v>0.66439499999999996</v>
      </c>
      <c r="BR7" s="355">
        <v>0.81562610000000002</v>
      </c>
      <c r="BS7" s="355">
        <v>0.84767879999999995</v>
      </c>
      <c r="BT7" s="355">
        <v>0.88712040000000003</v>
      </c>
      <c r="BU7" s="355">
        <v>0.94364340000000002</v>
      </c>
      <c r="BV7" s="355">
        <v>0.9690822</v>
      </c>
    </row>
    <row r="8" spans="1:74" ht="11.1" customHeight="1" x14ac:dyDescent="0.2">
      <c r="A8" s="76" t="s">
        <v>996</v>
      </c>
      <c r="B8" s="185" t="s">
        <v>136</v>
      </c>
      <c r="C8" s="214">
        <v>3.9666091935000001</v>
      </c>
      <c r="D8" s="214">
        <v>3.8795916786000002</v>
      </c>
      <c r="E8" s="214">
        <v>3.7564155484000001</v>
      </c>
      <c r="F8" s="214">
        <v>3.8094849332999998</v>
      </c>
      <c r="G8" s="214">
        <v>3.6520217742000001</v>
      </c>
      <c r="H8" s="214">
        <v>3.4230017333</v>
      </c>
      <c r="I8" s="214">
        <v>3.4870538065000001</v>
      </c>
      <c r="J8" s="214">
        <v>3.3142614194000002</v>
      </c>
      <c r="K8" s="214">
        <v>3.5835407333</v>
      </c>
      <c r="L8" s="214">
        <v>3.250666871</v>
      </c>
      <c r="M8" s="214">
        <v>3.5561827667000001</v>
      </c>
      <c r="N8" s="214">
        <v>3.3939897742</v>
      </c>
      <c r="O8" s="214">
        <v>3.2364734838999998</v>
      </c>
      <c r="P8" s="214">
        <v>3.3454396429000002</v>
      </c>
      <c r="Q8" s="214">
        <v>3.3340279677</v>
      </c>
      <c r="R8" s="214">
        <v>3.4844088666999999</v>
      </c>
      <c r="S8" s="214">
        <v>3.5324142903000002</v>
      </c>
      <c r="T8" s="214">
        <v>3.5237740333000001</v>
      </c>
      <c r="U8" s="214">
        <v>3.4913942258000001</v>
      </c>
      <c r="V8" s="214">
        <v>3.5162393548000002</v>
      </c>
      <c r="W8" s="214">
        <v>3.4942406333</v>
      </c>
      <c r="X8" s="214">
        <v>3.5165595161000001</v>
      </c>
      <c r="Y8" s="214">
        <v>3.3360489667</v>
      </c>
      <c r="Z8" s="214">
        <v>3.4003628387</v>
      </c>
      <c r="AA8" s="214">
        <v>3.4013153870999999</v>
      </c>
      <c r="AB8" s="214">
        <v>3.3421387857</v>
      </c>
      <c r="AC8" s="214">
        <v>3.0718777741999999</v>
      </c>
      <c r="AD8" s="214">
        <v>3.5528843000000001</v>
      </c>
      <c r="AE8" s="214">
        <v>3.5650696128999999</v>
      </c>
      <c r="AF8" s="214">
        <v>3.4882104667</v>
      </c>
      <c r="AG8" s="214">
        <v>3.7500272902999998</v>
      </c>
      <c r="AH8" s="214">
        <v>3.8319754194</v>
      </c>
      <c r="AI8" s="214">
        <v>3.8625609666999998</v>
      </c>
      <c r="AJ8" s="214">
        <v>3.5631697418999999</v>
      </c>
      <c r="AK8" s="214">
        <v>3.4166764666999998</v>
      </c>
      <c r="AL8" s="214">
        <v>3.4974126773999998</v>
      </c>
      <c r="AM8" s="214">
        <v>3.4572650645</v>
      </c>
      <c r="AN8" s="214">
        <v>3.4362236552000001</v>
      </c>
      <c r="AO8" s="214">
        <v>3.5387255161</v>
      </c>
      <c r="AP8" s="214">
        <v>3.3468624667000002</v>
      </c>
      <c r="AQ8" s="214">
        <v>3.4978046129</v>
      </c>
      <c r="AR8" s="214">
        <v>3.1644394999999998</v>
      </c>
      <c r="AS8" s="214">
        <v>3.1767799354999999</v>
      </c>
      <c r="AT8" s="214">
        <v>3.3587791290000002</v>
      </c>
      <c r="AU8" s="214">
        <v>3.1833157666999998</v>
      </c>
      <c r="AV8" s="214">
        <v>3.2898976128999999</v>
      </c>
      <c r="AW8" s="214">
        <v>3.3431589666999999</v>
      </c>
      <c r="AX8" s="214">
        <v>3.4113240323</v>
      </c>
      <c r="AY8" s="214">
        <v>3.3710909676999998</v>
      </c>
      <c r="AZ8" s="214">
        <v>3.3604129999999999</v>
      </c>
      <c r="BA8" s="214">
        <v>3.3794200000000001</v>
      </c>
      <c r="BB8" s="355">
        <v>3.3932370000000001</v>
      </c>
      <c r="BC8" s="355">
        <v>3.3569300000000002</v>
      </c>
      <c r="BD8" s="355">
        <v>3.2399369999999998</v>
      </c>
      <c r="BE8" s="355">
        <v>3.290524</v>
      </c>
      <c r="BF8" s="355">
        <v>3.2498079999999998</v>
      </c>
      <c r="BG8" s="355">
        <v>3.093099</v>
      </c>
      <c r="BH8" s="355">
        <v>3.1618170000000001</v>
      </c>
      <c r="BI8" s="355">
        <v>3.219312</v>
      </c>
      <c r="BJ8" s="355">
        <v>3.275226</v>
      </c>
      <c r="BK8" s="355">
        <v>3.322136</v>
      </c>
      <c r="BL8" s="355">
        <v>3.3604129999999999</v>
      </c>
      <c r="BM8" s="355">
        <v>3.3794200000000001</v>
      </c>
      <c r="BN8" s="355">
        <v>3.3932370000000001</v>
      </c>
      <c r="BO8" s="355">
        <v>3.3569300000000002</v>
      </c>
      <c r="BP8" s="355">
        <v>3.2399369999999998</v>
      </c>
      <c r="BQ8" s="355">
        <v>3.290524</v>
      </c>
      <c r="BR8" s="355">
        <v>3.2498079999999998</v>
      </c>
      <c r="BS8" s="355">
        <v>3.093099</v>
      </c>
      <c r="BT8" s="355">
        <v>3.1618170000000001</v>
      </c>
      <c r="BU8" s="355">
        <v>3.219312</v>
      </c>
      <c r="BV8" s="355">
        <v>3.275226</v>
      </c>
    </row>
    <row r="9" spans="1:74" ht="11.1" customHeight="1" x14ac:dyDescent="0.2">
      <c r="A9" s="76" t="s">
        <v>997</v>
      </c>
      <c r="B9" s="185" t="s">
        <v>128</v>
      </c>
      <c r="C9" s="214">
        <v>63.906385903</v>
      </c>
      <c r="D9" s="214">
        <v>64.176234785999995</v>
      </c>
      <c r="E9" s="214">
        <v>64.142096773999995</v>
      </c>
      <c r="F9" s="214">
        <v>65.019696400000001</v>
      </c>
      <c r="G9" s="214">
        <v>65.030113258</v>
      </c>
      <c r="H9" s="214">
        <v>65.208745167000004</v>
      </c>
      <c r="I9" s="214">
        <v>66.608066676999997</v>
      </c>
      <c r="J9" s="214">
        <v>66.623386902999997</v>
      </c>
      <c r="K9" s="214">
        <v>66.068093966999996</v>
      </c>
      <c r="L9" s="214">
        <v>66.562596612999997</v>
      </c>
      <c r="M9" s="214">
        <v>66.945147367000004</v>
      </c>
      <c r="N9" s="214">
        <v>65.856982387000002</v>
      </c>
      <c r="O9" s="214">
        <v>66.690049870999999</v>
      </c>
      <c r="P9" s="214">
        <v>68.259935249999998</v>
      </c>
      <c r="Q9" s="214">
        <v>68.831126194000007</v>
      </c>
      <c r="R9" s="214">
        <v>70.471774832999998</v>
      </c>
      <c r="S9" s="214">
        <v>70.057080677000002</v>
      </c>
      <c r="T9" s="214">
        <v>70.477289567</v>
      </c>
      <c r="U9" s="214">
        <v>72.166450323000007</v>
      </c>
      <c r="V9" s="214">
        <v>72.560172742000006</v>
      </c>
      <c r="W9" s="214">
        <v>72.440503566999993</v>
      </c>
      <c r="X9" s="214">
        <v>73.166714354999996</v>
      </c>
      <c r="Y9" s="214">
        <v>72.833198400000001</v>
      </c>
      <c r="Z9" s="214">
        <v>73.328546903000003</v>
      </c>
      <c r="AA9" s="214">
        <v>72.723393806000004</v>
      </c>
      <c r="AB9" s="214">
        <v>73.982796750000006</v>
      </c>
      <c r="AC9" s="214">
        <v>74.627722160999994</v>
      </c>
      <c r="AD9" s="214">
        <v>75.167557700000003</v>
      </c>
      <c r="AE9" s="214">
        <v>74.343952999999999</v>
      </c>
      <c r="AF9" s="214">
        <v>74.593374733000005</v>
      </c>
      <c r="AG9" s="214">
        <v>74.350518902999994</v>
      </c>
      <c r="AH9" s="214">
        <v>74.260915677</v>
      </c>
      <c r="AI9" s="214">
        <v>74.884877767000006</v>
      </c>
      <c r="AJ9" s="214">
        <v>74.250544387000005</v>
      </c>
      <c r="AK9" s="214">
        <v>74.334777032999995</v>
      </c>
      <c r="AL9" s="214">
        <v>74.158080064999993</v>
      </c>
      <c r="AM9" s="214">
        <v>73.737725999999995</v>
      </c>
      <c r="AN9" s="214">
        <v>75.016654068999998</v>
      </c>
      <c r="AO9" s="214">
        <v>73.910474160999996</v>
      </c>
      <c r="AP9" s="214">
        <v>73.763046700000004</v>
      </c>
      <c r="AQ9" s="214">
        <v>73.387434419000002</v>
      </c>
      <c r="AR9" s="214">
        <v>72.816153767000003</v>
      </c>
      <c r="AS9" s="214">
        <v>72.544038548000003</v>
      </c>
      <c r="AT9" s="214">
        <v>73.047216258000006</v>
      </c>
      <c r="AU9" s="214">
        <v>72.555244466999994</v>
      </c>
      <c r="AV9" s="214">
        <v>71.652966547999995</v>
      </c>
      <c r="AW9" s="214">
        <v>72.394480166999998</v>
      </c>
      <c r="AX9" s="214">
        <v>71.559031226000002</v>
      </c>
      <c r="AY9" s="214">
        <v>71.221496580999997</v>
      </c>
      <c r="AZ9" s="214">
        <v>71.289689999999993</v>
      </c>
      <c r="BA9" s="214">
        <v>72.108069999999998</v>
      </c>
      <c r="BB9" s="355">
        <v>72.625039999999998</v>
      </c>
      <c r="BC9" s="355">
        <v>73.30565</v>
      </c>
      <c r="BD9" s="355">
        <v>74.028509999999997</v>
      </c>
      <c r="BE9" s="355">
        <v>74.921660000000003</v>
      </c>
      <c r="BF9" s="355">
        <v>75.615409999999997</v>
      </c>
      <c r="BG9" s="355">
        <v>75.950580000000002</v>
      </c>
      <c r="BH9" s="355">
        <v>76.069029999999998</v>
      </c>
      <c r="BI9" s="355">
        <v>76.175290000000004</v>
      </c>
      <c r="BJ9" s="355">
        <v>76.363919999999993</v>
      </c>
      <c r="BK9" s="355">
        <v>76.727109999999996</v>
      </c>
      <c r="BL9" s="355">
        <v>77.142960000000002</v>
      </c>
      <c r="BM9" s="355">
        <v>77.522059999999996</v>
      </c>
      <c r="BN9" s="355">
        <v>77.804929999999999</v>
      </c>
      <c r="BO9" s="355">
        <v>78.099620000000002</v>
      </c>
      <c r="BP9" s="355">
        <v>78.377430000000004</v>
      </c>
      <c r="BQ9" s="355">
        <v>78.667860000000005</v>
      </c>
      <c r="BR9" s="355">
        <v>79.00806</v>
      </c>
      <c r="BS9" s="355">
        <v>79.394130000000004</v>
      </c>
      <c r="BT9" s="355">
        <v>79.823400000000007</v>
      </c>
      <c r="BU9" s="355">
        <v>80.300110000000004</v>
      </c>
      <c r="BV9" s="355">
        <v>80.825209999999998</v>
      </c>
    </row>
    <row r="10" spans="1:74" ht="11.1" customHeight="1" x14ac:dyDescent="0.2">
      <c r="A10" s="76" t="s">
        <v>686</v>
      </c>
      <c r="B10" s="185" t="s">
        <v>576</v>
      </c>
      <c r="C10" s="214">
        <v>65.258419355000001</v>
      </c>
      <c r="D10" s="214">
        <v>65.448607143000004</v>
      </c>
      <c r="E10" s="214">
        <v>65.272354839000002</v>
      </c>
      <c r="F10" s="214">
        <v>66.115033333</v>
      </c>
      <c r="G10" s="214">
        <v>65.889129032</v>
      </c>
      <c r="H10" s="214">
        <v>65.792133332999995</v>
      </c>
      <c r="I10" s="214">
        <v>67.091290322999996</v>
      </c>
      <c r="J10" s="214">
        <v>66.946903226000003</v>
      </c>
      <c r="K10" s="214">
        <v>66.772833332999994</v>
      </c>
      <c r="L10" s="214">
        <v>66.975064516000003</v>
      </c>
      <c r="M10" s="214">
        <v>67.661133332999995</v>
      </c>
      <c r="N10" s="214">
        <v>66.525677419000004</v>
      </c>
      <c r="O10" s="214">
        <v>66.780741934999995</v>
      </c>
      <c r="P10" s="214">
        <v>68.362142856999995</v>
      </c>
      <c r="Q10" s="214">
        <v>68.856387096999995</v>
      </c>
      <c r="R10" s="214">
        <v>70.540866667000003</v>
      </c>
      <c r="S10" s="214">
        <v>70.159935484000002</v>
      </c>
      <c r="T10" s="214">
        <v>70.522199999999998</v>
      </c>
      <c r="U10" s="214">
        <v>72.021774194000002</v>
      </c>
      <c r="V10" s="214">
        <v>72.413967741999997</v>
      </c>
      <c r="W10" s="214">
        <v>72.388333333000006</v>
      </c>
      <c r="X10" s="214">
        <v>73.106354839000005</v>
      </c>
      <c r="Y10" s="214">
        <v>72.638533332999998</v>
      </c>
      <c r="Z10" s="214">
        <v>73.201483870999994</v>
      </c>
      <c r="AA10" s="214">
        <v>72.595709677000002</v>
      </c>
      <c r="AB10" s="214">
        <v>73.695428570999994</v>
      </c>
      <c r="AC10" s="214">
        <v>74.05</v>
      </c>
      <c r="AD10" s="214">
        <v>75.017633333000006</v>
      </c>
      <c r="AE10" s="214">
        <v>74.204612902999997</v>
      </c>
      <c r="AF10" s="214">
        <v>74.298500000000004</v>
      </c>
      <c r="AG10" s="214">
        <v>74.310741934999996</v>
      </c>
      <c r="AH10" s="214">
        <v>74.257806451999997</v>
      </c>
      <c r="AI10" s="214">
        <v>74.975366667000003</v>
      </c>
      <c r="AJ10" s="214">
        <v>74.116967742</v>
      </c>
      <c r="AK10" s="214">
        <v>74.100399999999993</v>
      </c>
      <c r="AL10" s="214">
        <v>74.021225806000004</v>
      </c>
      <c r="AM10" s="214">
        <v>73.396129032000005</v>
      </c>
      <c r="AN10" s="214">
        <v>74.618827585999995</v>
      </c>
      <c r="AO10" s="214">
        <v>73.347451613000004</v>
      </c>
      <c r="AP10" s="214">
        <v>72.936866667000004</v>
      </c>
      <c r="AQ10" s="214">
        <v>72.58783871</v>
      </c>
      <c r="AR10" s="214">
        <v>71.599833333000007</v>
      </c>
      <c r="AS10" s="214">
        <v>71.376354839000001</v>
      </c>
      <c r="AT10" s="214">
        <v>72.313645160999997</v>
      </c>
      <c r="AU10" s="214">
        <v>71.843933332999995</v>
      </c>
      <c r="AV10" s="214">
        <v>70.713870967999995</v>
      </c>
      <c r="AW10" s="214">
        <v>71.761799999999994</v>
      </c>
      <c r="AX10" s="214">
        <v>71.186161290000001</v>
      </c>
      <c r="AY10" s="214">
        <v>70.731903226</v>
      </c>
      <c r="AZ10" s="214">
        <v>70.66507</v>
      </c>
      <c r="BA10" s="214">
        <v>71.449659999999994</v>
      </c>
      <c r="BB10" s="355">
        <v>71.795370000000005</v>
      </c>
      <c r="BC10" s="355">
        <v>72.321510000000004</v>
      </c>
      <c r="BD10" s="355">
        <v>72.817549999999997</v>
      </c>
      <c r="BE10" s="355">
        <v>73.580960000000005</v>
      </c>
      <c r="BF10" s="355">
        <v>74.304220000000001</v>
      </c>
      <c r="BG10" s="355">
        <v>74.502750000000006</v>
      </c>
      <c r="BH10" s="355">
        <v>74.697140000000005</v>
      </c>
      <c r="BI10" s="355">
        <v>74.889489999999995</v>
      </c>
      <c r="BJ10" s="355">
        <v>75.12133</v>
      </c>
      <c r="BK10" s="355">
        <v>75.492930000000001</v>
      </c>
      <c r="BL10" s="355">
        <v>75.94135</v>
      </c>
      <c r="BM10" s="355">
        <v>76.281639999999996</v>
      </c>
      <c r="BN10" s="355">
        <v>76.451350000000005</v>
      </c>
      <c r="BO10" s="355">
        <v>76.611949999999993</v>
      </c>
      <c r="BP10" s="355">
        <v>76.693579999999997</v>
      </c>
      <c r="BQ10" s="355">
        <v>76.883719999999997</v>
      </c>
      <c r="BR10" s="355">
        <v>77.286640000000006</v>
      </c>
      <c r="BS10" s="355">
        <v>77.513289999999998</v>
      </c>
      <c r="BT10" s="355">
        <v>77.996549999999999</v>
      </c>
      <c r="BU10" s="355">
        <v>78.529169999999993</v>
      </c>
      <c r="BV10" s="355">
        <v>79.076170000000005</v>
      </c>
    </row>
    <row r="11" spans="1:74" ht="11.1" customHeight="1" x14ac:dyDescent="0.2">
      <c r="A11" s="637" t="s">
        <v>692</v>
      </c>
      <c r="B11" s="638" t="s">
        <v>1224</v>
      </c>
      <c r="C11" s="214">
        <v>0.43539941934999998</v>
      </c>
      <c r="D11" s="214">
        <v>0.40637464286000002</v>
      </c>
      <c r="E11" s="214">
        <v>0.26747803226</v>
      </c>
      <c r="F11" s="214">
        <v>0.17235173333000001</v>
      </c>
      <c r="G11" s="214">
        <v>0.18147641935</v>
      </c>
      <c r="H11" s="214">
        <v>0.26821283333000001</v>
      </c>
      <c r="I11" s="214">
        <v>0.26165522581</v>
      </c>
      <c r="J11" s="214">
        <v>0.28416535484</v>
      </c>
      <c r="K11" s="214">
        <v>0.56499416667000002</v>
      </c>
      <c r="L11" s="214">
        <v>0.17931012902999999</v>
      </c>
      <c r="M11" s="214">
        <v>8.9723333333000005E-2</v>
      </c>
      <c r="N11" s="214">
        <v>8.8005838710000006E-2</v>
      </c>
      <c r="O11" s="214">
        <v>0.27535322580999999</v>
      </c>
      <c r="P11" s="214">
        <v>0.13656892857</v>
      </c>
      <c r="Q11" s="214">
        <v>8.7134967741999997E-2</v>
      </c>
      <c r="R11" s="214">
        <v>0.10020546667000001</v>
      </c>
      <c r="S11" s="214">
        <v>9.0517290323000002E-2</v>
      </c>
      <c r="T11" s="214">
        <v>0.32666273333000001</v>
      </c>
      <c r="U11" s="214">
        <v>0.20339206452</v>
      </c>
      <c r="V11" s="214">
        <v>5.0553451612999997E-2</v>
      </c>
      <c r="W11" s="214">
        <v>0.19150036667000001</v>
      </c>
      <c r="X11" s="214">
        <v>0.22494225806000001</v>
      </c>
      <c r="Y11" s="214">
        <v>0</v>
      </c>
      <c r="Z11" s="214">
        <v>0.25842312902999998</v>
      </c>
      <c r="AA11" s="214">
        <v>0.37470693548</v>
      </c>
      <c r="AB11" s="214">
        <v>0.43579732143</v>
      </c>
      <c r="AC11" s="214">
        <v>0.47260416128999999</v>
      </c>
      <c r="AD11" s="214">
        <v>9.6095266666999996E-2</v>
      </c>
      <c r="AE11" s="214">
        <v>5.5065516129E-2</v>
      </c>
      <c r="AF11" s="214">
        <v>8.6591433332999998E-2</v>
      </c>
      <c r="AG11" s="214">
        <v>0.23140287097000001</v>
      </c>
      <c r="AH11" s="214">
        <v>0.36146448387000002</v>
      </c>
      <c r="AI11" s="214">
        <v>0.18845123333</v>
      </c>
      <c r="AJ11" s="214">
        <v>0.28027732257999999</v>
      </c>
      <c r="AK11" s="214">
        <v>0.25051279999999998</v>
      </c>
      <c r="AL11" s="214">
        <v>0.18121761289999999</v>
      </c>
      <c r="AM11" s="214">
        <v>0.38865748386999999</v>
      </c>
      <c r="AN11" s="214">
        <v>0.33545096551999998</v>
      </c>
      <c r="AO11" s="214">
        <v>0.27637138709999998</v>
      </c>
      <c r="AP11" s="214">
        <v>0.15891150000000001</v>
      </c>
      <c r="AQ11" s="214">
        <v>0.16774222581000001</v>
      </c>
      <c r="AR11" s="214">
        <v>0.25460490000000002</v>
      </c>
      <c r="AS11" s="214">
        <v>0.18622654839</v>
      </c>
      <c r="AT11" s="214">
        <v>0.26071296774000002</v>
      </c>
      <c r="AU11" s="214">
        <v>9.6082733333000006E-2</v>
      </c>
      <c r="AV11" s="214">
        <v>0.18558383871</v>
      </c>
      <c r="AW11" s="214">
        <v>0.30244036667000002</v>
      </c>
      <c r="AX11" s="214">
        <v>0.28560287096999998</v>
      </c>
      <c r="AY11" s="214">
        <v>0.41789790322999998</v>
      </c>
      <c r="AZ11" s="214">
        <v>0.3</v>
      </c>
      <c r="BA11" s="214">
        <v>0.2</v>
      </c>
      <c r="BB11" s="355">
        <v>0.15890000000000001</v>
      </c>
      <c r="BC11" s="355">
        <v>0.16774193547999999</v>
      </c>
      <c r="BD11" s="355">
        <v>0.17</v>
      </c>
      <c r="BE11" s="355">
        <v>0.18096774194000001</v>
      </c>
      <c r="BF11" s="355">
        <v>0.18</v>
      </c>
      <c r="BG11" s="355">
        <v>0.18</v>
      </c>
      <c r="BH11" s="355">
        <v>0.22</v>
      </c>
      <c r="BI11" s="355">
        <v>0.22</v>
      </c>
      <c r="BJ11" s="355">
        <v>0.22</v>
      </c>
      <c r="BK11" s="355">
        <v>0.3</v>
      </c>
      <c r="BL11" s="355">
        <v>0.3</v>
      </c>
      <c r="BM11" s="355">
        <v>0.2</v>
      </c>
      <c r="BN11" s="355">
        <v>0.15890000000000001</v>
      </c>
      <c r="BO11" s="355">
        <v>0.16774193547999999</v>
      </c>
      <c r="BP11" s="355">
        <v>0.17</v>
      </c>
      <c r="BQ11" s="355">
        <v>0.18096774194000001</v>
      </c>
      <c r="BR11" s="355">
        <v>0.18</v>
      </c>
      <c r="BS11" s="355">
        <v>0.18</v>
      </c>
      <c r="BT11" s="355">
        <v>0.22</v>
      </c>
      <c r="BU11" s="355">
        <v>0.22</v>
      </c>
      <c r="BV11" s="355">
        <v>0.22</v>
      </c>
    </row>
    <row r="12" spans="1:74" ht="11.1" customHeight="1" x14ac:dyDescent="0.2">
      <c r="A12" s="637" t="s">
        <v>1225</v>
      </c>
      <c r="B12" s="638" t="s">
        <v>1226</v>
      </c>
      <c r="C12" s="214">
        <v>4.0658064516E-4</v>
      </c>
      <c r="D12" s="214">
        <v>8.0225000000000001E-4</v>
      </c>
      <c r="E12" s="214">
        <v>7.3367741935E-4</v>
      </c>
      <c r="F12" s="214">
        <v>7.0830000000000003E-4</v>
      </c>
      <c r="G12" s="214">
        <v>4.7232258064999999E-4</v>
      </c>
      <c r="H12" s="214">
        <v>3.8713333333E-4</v>
      </c>
      <c r="I12" s="214">
        <v>2.6319354839000002E-4</v>
      </c>
      <c r="J12" s="214">
        <v>3.0290322581000002E-4</v>
      </c>
      <c r="K12" s="214">
        <v>3.8776666667000002E-4</v>
      </c>
      <c r="L12" s="214">
        <v>5.1648387096999999E-4</v>
      </c>
      <c r="M12" s="214">
        <v>9.1558899999999999E-2</v>
      </c>
      <c r="N12" s="214">
        <v>8.4654838709999998E-4</v>
      </c>
      <c r="O12" s="214">
        <v>9.5051612903E-4</v>
      </c>
      <c r="P12" s="214">
        <v>9.6226464285999999E-2</v>
      </c>
      <c r="Q12" s="214">
        <v>9.0480645161000002E-4</v>
      </c>
      <c r="R12" s="214">
        <v>8.4023333333000001E-4</v>
      </c>
      <c r="S12" s="214">
        <v>6.1529806451999999E-2</v>
      </c>
      <c r="T12" s="214">
        <v>5.5763333332999997E-4</v>
      </c>
      <c r="U12" s="214">
        <v>9.1185483871000006E-2</v>
      </c>
      <c r="V12" s="214">
        <v>9.2361548387000003E-2</v>
      </c>
      <c r="W12" s="214">
        <v>9.6807433333000001E-2</v>
      </c>
      <c r="X12" s="214">
        <v>9.3671903225999997E-2</v>
      </c>
      <c r="Y12" s="214">
        <v>9.0260000000000004E-4</v>
      </c>
      <c r="Z12" s="214">
        <v>9.1135483870999996E-4</v>
      </c>
      <c r="AA12" s="214">
        <v>9.1344806451999994E-2</v>
      </c>
      <c r="AB12" s="214">
        <v>9.8148571429000006E-2</v>
      </c>
      <c r="AC12" s="214">
        <v>7.3132258065000005E-4</v>
      </c>
      <c r="AD12" s="214">
        <v>8.0453333332999996E-4</v>
      </c>
      <c r="AE12" s="214">
        <v>8.9333580644999994E-2</v>
      </c>
      <c r="AF12" s="214">
        <v>9.2474266666999996E-2</v>
      </c>
      <c r="AG12" s="214">
        <v>8.9371064516000007E-2</v>
      </c>
      <c r="AH12" s="214">
        <v>8.9127967742000005E-2</v>
      </c>
      <c r="AI12" s="214">
        <v>9.2231499999999994E-2</v>
      </c>
      <c r="AJ12" s="214">
        <v>8.9317741935E-2</v>
      </c>
      <c r="AK12" s="214">
        <v>9.8963933333000006E-2</v>
      </c>
      <c r="AL12" s="214">
        <v>0.10232645160999999</v>
      </c>
      <c r="AM12" s="214">
        <v>8.5219354838999997E-4</v>
      </c>
      <c r="AN12" s="214">
        <v>0.11411737931</v>
      </c>
      <c r="AO12" s="214">
        <v>0.32509825805999998</v>
      </c>
      <c r="AP12" s="214">
        <v>0.33453966667000001</v>
      </c>
      <c r="AQ12" s="214">
        <v>0.31852203225999998</v>
      </c>
      <c r="AR12" s="214">
        <v>0.54815313333000004</v>
      </c>
      <c r="AS12" s="214">
        <v>0.50770445161</v>
      </c>
      <c r="AT12" s="214">
        <v>0.86347745161</v>
      </c>
      <c r="AU12" s="214">
        <v>0.55881003333000001</v>
      </c>
      <c r="AV12" s="214">
        <v>9.6773967742000006E-2</v>
      </c>
      <c r="AW12" s="214">
        <v>1.0991992333</v>
      </c>
      <c r="AX12" s="214">
        <v>1.3492001935</v>
      </c>
      <c r="AY12" s="214">
        <v>1.6561823548000001</v>
      </c>
      <c r="AZ12" s="214">
        <v>1.85</v>
      </c>
      <c r="BA12" s="214">
        <v>1.575</v>
      </c>
      <c r="BB12" s="355">
        <v>1.47</v>
      </c>
      <c r="BC12" s="355">
        <v>1.47</v>
      </c>
      <c r="BD12" s="355">
        <v>1.68</v>
      </c>
      <c r="BE12" s="355">
        <v>1.7849999999999999</v>
      </c>
      <c r="BF12" s="355">
        <v>1.7849999999999999</v>
      </c>
      <c r="BG12" s="355">
        <v>1.68</v>
      </c>
      <c r="BH12" s="355">
        <v>1.9950000000000001</v>
      </c>
      <c r="BI12" s="355">
        <v>2.2400000000000002</v>
      </c>
      <c r="BJ12" s="355">
        <v>2.31</v>
      </c>
      <c r="BK12" s="355">
        <v>2.52</v>
      </c>
      <c r="BL12" s="355">
        <v>2.5276000000000001</v>
      </c>
      <c r="BM12" s="355">
        <v>2.4125999999999999</v>
      </c>
      <c r="BN12" s="355">
        <v>2.0979999999999999</v>
      </c>
      <c r="BO12" s="355">
        <v>2.0979999999999999</v>
      </c>
      <c r="BP12" s="355">
        <v>2.6576</v>
      </c>
      <c r="BQ12" s="355">
        <v>2.9028</v>
      </c>
      <c r="BR12" s="355">
        <v>3.0617999999999999</v>
      </c>
      <c r="BS12" s="355">
        <v>2.6956000000000002</v>
      </c>
      <c r="BT12" s="355">
        <v>2.7652000000000001</v>
      </c>
      <c r="BU12" s="355">
        <v>3.6345999999999998</v>
      </c>
      <c r="BV12" s="355">
        <v>3.6964000000000001</v>
      </c>
    </row>
    <row r="13" spans="1:74" ht="11.1" customHeight="1" x14ac:dyDescent="0.2">
      <c r="A13" s="637" t="s">
        <v>691</v>
      </c>
      <c r="B13" s="638" t="s">
        <v>1184</v>
      </c>
      <c r="C13" s="214">
        <v>8.5348485483999994</v>
      </c>
      <c r="D13" s="214">
        <v>8.0534603571000005</v>
      </c>
      <c r="E13" s="214">
        <v>7.7418909676999998</v>
      </c>
      <c r="F13" s="214">
        <v>7.1812587333</v>
      </c>
      <c r="G13" s="214">
        <v>7.3728247096999997</v>
      </c>
      <c r="H13" s="214">
        <v>7.6214635333</v>
      </c>
      <c r="I13" s="214">
        <v>7.3576560000000004</v>
      </c>
      <c r="J13" s="214">
        <v>7.3367295806000001</v>
      </c>
      <c r="K13" s="214">
        <v>7.5643589999999996</v>
      </c>
      <c r="L13" s="214">
        <v>6.9313191290000002</v>
      </c>
      <c r="M13" s="214">
        <v>7.2000369332999998</v>
      </c>
      <c r="N13" s="214">
        <v>8.7242761289999997</v>
      </c>
      <c r="O13" s="214">
        <v>9.2511872580999999</v>
      </c>
      <c r="P13" s="214">
        <v>8.6275373214000002</v>
      </c>
      <c r="Q13" s="214">
        <v>7.466380129</v>
      </c>
      <c r="R13" s="214">
        <v>6.5877834000000002</v>
      </c>
      <c r="S13" s="214">
        <v>6.5755219355000003</v>
      </c>
      <c r="T13" s="214">
        <v>6.3942833666999999</v>
      </c>
      <c r="U13" s="214">
        <v>6.2854825161000001</v>
      </c>
      <c r="V13" s="214">
        <v>6.6118713870999999</v>
      </c>
      <c r="W13" s="214">
        <v>6.5285301000000002</v>
      </c>
      <c r="X13" s="214">
        <v>6.8986341935000004</v>
      </c>
      <c r="Y13" s="214">
        <v>7.5819029000000002</v>
      </c>
      <c r="Z13" s="214">
        <v>7.9255984194</v>
      </c>
      <c r="AA13" s="214">
        <v>8.6371359999999999</v>
      </c>
      <c r="AB13" s="214">
        <v>8.6427004643000007</v>
      </c>
      <c r="AC13" s="214">
        <v>7.8253319677000004</v>
      </c>
      <c r="AD13" s="214">
        <v>6.7403003666999997</v>
      </c>
      <c r="AE13" s="214">
        <v>6.5362186452</v>
      </c>
      <c r="AF13" s="214">
        <v>6.7885391332999996</v>
      </c>
      <c r="AG13" s="214">
        <v>6.7670561935000002</v>
      </c>
      <c r="AH13" s="214">
        <v>6.5370708387000001</v>
      </c>
      <c r="AI13" s="214">
        <v>6.7716539999999998</v>
      </c>
      <c r="AJ13" s="214">
        <v>7.0185917418999999</v>
      </c>
      <c r="AK13" s="214">
        <v>7.0234679</v>
      </c>
      <c r="AL13" s="214">
        <v>7.1488211289999999</v>
      </c>
      <c r="AM13" s="214">
        <v>8.4361684193999995</v>
      </c>
      <c r="AN13" s="214">
        <v>8.3454744482999992</v>
      </c>
      <c r="AO13" s="214">
        <v>7.4891598065</v>
      </c>
      <c r="AP13" s="214">
        <v>7.8840567332999996</v>
      </c>
      <c r="AQ13" s="214">
        <v>7.8415600968000003</v>
      </c>
      <c r="AR13" s="214">
        <v>7.8076207333000003</v>
      </c>
      <c r="AS13" s="214">
        <v>8.3620493871000008</v>
      </c>
      <c r="AT13" s="214">
        <v>8.1519314839000003</v>
      </c>
      <c r="AU13" s="214">
        <v>7.8081930000000002</v>
      </c>
      <c r="AV13" s="214">
        <v>7.2346075805999996</v>
      </c>
      <c r="AW13" s="214">
        <v>7.3824228332999997</v>
      </c>
      <c r="AX13" s="214">
        <v>8.7244488709999999</v>
      </c>
      <c r="AY13" s="214">
        <v>8.8791428387</v>
      </c>
      <c r="AZ13" s="214">
        <v>8.4210560000000001</v>
      </c>
      <c r="BA13" s="214">
        <v>8.2035889999999991</v>
      </c>
      <c r="BB13" s="355">
        <v>7.6531200000000004</v>
      </c>
      <c r="BC13" s="355">
        <v>7.6872470000000002</v>
      </c>
      <c r="BD13" s="355">
        <v>7.9056470000000001</v>
      </c>
      <c r="BE13" s="355">
        <v>8.0794599999999992</v>
      </c>
      <c r="BF13" s="355">
        <v>7.981687</v>
      </c>
      <c r="BG13" s="355">
        <v>7.722677</v>
      </c>
      <c r="BH13" s="355">
        <v>7.5746500000000001</v>
      </c>
      <c r="BI13" s="355">
        <v>7.5407760000000001</v>
      </c>
      <c r="BJ13" s="355">
        <v>8.2443840000000002</v>
      </c>
      <c r="BK13" s="355">
        <v>9.039263</v>
      </c>
      <c r="BL13" s="355">
        <v>8.6172550000000001</v>
      </c>
      <c r="BM13" s="355">
        <v>8.467295</v>
      </c>
      <c r="BN13" s="355">
        <v>8.0230650000000008</v>
      </c>
      <c r="BO13" s="355">
        <v>7.9329159999999996</v>
      </c>
      <c r="BP13" s="355">
        <v>8.1241020000000006</v>
      </c>
      <c r="BQ13" s="355">
        <v>8.2883680000000002</v>
      </c>
      <c r="BR13" s="355">
        <v>8.1902050000000006</v>
      </c>
      <c r="BS13" s="355">
        <v>8.0311719999999998</v>
      </c>
      <c r="BT13" s="355">
        <v>7.5272379999999997</v>
      </c>
      <c r="BU13" s="355">
        <v>7.5388520000000003</v>
      </c>
      <c r="BV13" s="355">
        <v>8.2442949999999993</v>
      </c>
    </row>
    <row r="14" spans="1:74" ht="11.1" customHeight="1" x14ac:dyDescent="0.2">
      <c r="A14" s="637" t="s">
        <v>1227</v>
      </c>
      <c r="B14" s="638" t="s">
        <v>1185</v>
      </c>
      <c r="C14" s="214">
        <v>4.9815981935</v>
      </c>
      <c r="D14" s="214">
        <v>4.7493125714</v>
      </c>
      <c r="E14" s="214">
        <v>4.7910009031999996</v>
      </c>
      <c r="F14" s="214">
        <v>4.1916440667000003</v>
      </c>
      <c r="G14" s="214">
        <v>4.5824733226000003</v>
      </c>
      <c r="H14" s="214">
        <v>4.4598684000000004</v>
      </c>
      <c r="I14" s="214">
        <v>4.1485127419000003</v>
      </c>
      <c r="J14" s="214">
        <v>4.2036948064999997</v>
      </c>
      <c r="K14" s="214">
        <v>4.0803270332999997</v>
      </c>
      <c r="L14" s="214">
        <v>3.9480509032</v>
      </c>
      <c r="M14" s="214">
        <v>3.6978483667000002</v>
      </c>
      <c r="N14" s="214">
        <v>3.7839705484000001</v>
      </c>
      <c r="O14" s="214">
        <v>4.3476615483999996</v>
      </c>
      <c r="P14" s="214">
        <v>4.8519771070999997</v>
      </c>
      <c r="Q14" s="214">
        <v>4.8219328709999996</v>
      </c>
      <c r="R14" s="214">
        <v>4.0634287667000004</v>
      </c>
      <c r="S14" s="214">
        <v>3.6192752903000001</v>
      </c>
      <c r="T14" s="214">
        <v>3.9949061666999999</v>
      </c>
      <c r="U14" s="214">
        <v>4.0152870644999998</v>
      </c>
      <c r="V14" s="214">
        <v>3.6294406128999999</v>
      </c>
      <c r="W14" s="214">
        <v>3.8995690000000001</v>
      </c>
      <c r="X14" s="214">
        <v>3.6182256451999999</v>
      </c>
      <c r="Y14" s="214">
        <v>4.0278137999999997</v>
      </c>
      <c r="Z14" s="214">
        <v>4.4178671935000002</v>
      </c>
      <c r="AA14" s="214">
        <v>4.5706498064999996</v>
      </c>
      <c r="AB14" s="214">
        <v>5.0788049642999997</v>
      </c>
      <c r="AC14" s="214">
        <v>5.2885353225999996</v>
      </c>
      <c r="AD14" s="214">
        <v>4.3434550666999998</v>
      </c>
      <c r="AE14" s="214">
        <v>4.2420925160999996</v>
      </c>
      <c r="AF14" s="214">
        <v>4.5135048332999999</v>
      </c>
      <c r="AG14" s="214">
        <v>4.5499740644999997</v>
      </c>
      <c r="AH14" s="214">
        <v>4.5845694194000002</v>
      </c>
      <c r="AI14" s="214">
        <v>5.3268550000000001</v>
      </c>
      <c r="AJ14" s="214">
        <v>5.0241462258</v>
      </c>
      <c r="AK14" s="214">
        <v>5.0923354666999998</v>
      </c>
      <c r="AL14" s="214">
        <v>5.1155458387000001</v>
      </c>
      <c r="AM14" s="214">
        <v>5.435301129</v>
      </c>
      <c r="AN14" s="214">
        <v>5.4981893102999999</v>
      </c>
      <c r="AO14" s="214">
        <v>5.9624773547999999</v>
      </c>
      <c r="AP14" s="214">
        <v>5.5188289667000001</v>
      </c>
      <c r="AQ14" s="214">
        <v>5.6781465806</v>
      </c>
      <c r="AR14" s="214">
        <v>5.4767517666999996</v>
      </c>
      <c r="AS14" s="214">
        <v>5.5014308065000002</v>
      </c>
      <c r="AT14" s="214">
        <v>5.9763050645</v>
      </c>
      <c r="AU14" s="214">
        <v>6.0986965</v>
      </c>
      <c r="AV14" s="214">
        <v>5.5273924515999999</v>
      </c>
      <c r="AW14" s="214">
        <v>6.4297811999999999</v>
      </c>
      <c r="AX14" s="214">
        <v>6.6730377419</v>
      </c>
      <c r="AY14" s="214">
        <v>7.0387239032000002</v>
      </c>
      <c r="AZ14" s="214">
        <v>7.00108</v>
      </c>
      <c r="BA14" s="214">
        <v>6.8417560000000002</v>
      </c>
      <c r="BB14" s="355">
        <v>6.2024809999999997</v>
      </c>
      <c r="BC14" s="355">
        <v>5.9482929999999996</v>
      </c>
      <c r="BD14" s="355">
        <v>5.8541189999999999</v>
      </c>
      <c r="BE14" s="355">
        <v>5.8482349999999999</v>
      </c>
      <c r="BF14" s="355">
        <v>6.0663559999999999</v>
      </c>
      <c r="BG14" s="355">
        <v>6.3048390000000003</v>
      </c>
      <c r="BH14" s="355">
        <v>6.4480769999999996</v>
      </c>
      <c r="BI14" s="355">
        <v>6.4935600000000004</v>
      </c>
      <c r="BJ14" s="355">
        <v>6.599729</v>
      </c>
      <c r="BK14" s="355">
        <v>7.1105450000000001</v>
      </c>
      <c r="BL14" s="355">
        <v>7.0878880000000004</v>
      </c>
      <c r="BM14" s="355">
        <v>7.0759660000000002</v>
      </c>
      <c r="BN14" s="355">
        <v>6.8603639999999997</v>
      </c>
      <c r="BO14" s="355">
        <v>6.5510529999999996</v>
      </c>
      <c r="BP14" s="355">
        <v>6.4127400000000003</v>
      </c>
      <c r="BQ14" s="355">
        <v>6.3715159999999997</v>
      </c>
      <c r="BR14" s="355">
        <v>6.5613419999999998</v>
      </c>
      <c r="BS14" s="355">
        <v>6.7771679999999996</v>
      </c>
      <c r="BT14" s="355">
        <v>6.9022610000000002</v>
      </c>
      <c r="BU14" s="355">
        <v>7.0331919999999997</v>
      </c>
      <c r="BV14" s="355">
        <v>7.2077850000000003</v>
      </c>
    </row>
    <row r="15" spans="1:74" ht="11.1" customHeight="1" x14ac:dyDescent="0.2">
      <c r="A15" s="76" t="s">
        <v>693</v>
      </c>
      <c r="B15" s="185" t="s">
        <v>577</v>
      </c>
      <c r="C15" s="214">
        <v>0.14732258065000001</v>
      </c>
      <c r="D15" s="214">
        <v>0.14774999999999999</v>
      </c>
      <c r="E15" s="214">
        <v>0.14735483870999999</v>
      </c>
      <c r="F15" s="214">
        <v>0.14926666666999999</v>
      </c>
      <c r="G15" s="214">
        <v>0.14874193548</v>
      </c>
      <c r="H15" s="214">
        <v>0.14853333332999999</v>
      </c>
      <c r="I15" s="214">
        <v>0.1514516129</v>
      </c>
      <c r="J15" s="214">
        <v>0.15112903225999999</v>
      </c>
      <c r="K15" s="214">
        <v>0.15073333333</v>
      </c>
      <c r="L15" s="214">
        <v>0.15119354838999999</v>
      </c>
      <c r="M15" s="214">
        <v>0.15273333333</v>
      </c>
      <c r="N15" s="214">
        <v>0.15019354838999999</v>
      </c>
      <c r="O15" s="214">
        <v>0.15383870967999999</v>
      </c>
      <c r="P15" s="214">
        <v>0.15746428571000001</v>
      </c>
      <c r="Q15" s="214">
        <v>0.15861290322999999</v>
      </c>
      <c r="R15" s="214">
        <v>0.16250000000000001</v>
      </c>
      <c r="S15" s="214">
        <v>0.16161290322999999</v>
      </c>
      <c r="T15" s="214">
        <v>0.16243333333000001</v>
      </c>
      <c r="U15" s="214">
        <v>0.16590322581</v>
      </c>
      <c r="V15" s="214">
        <v>0.16680645160999999</v>
      </c>
      <c r="W15" s="214">
        <v>0.16673333333000001</v>
      </c>
      <c r="X15" s="214">
        <v>0.16838709676999999</v>
      </c>
      <c r="Y15" s="214">
        <v>0.16733333333</v>
      </c>
      <c r="Z15" s="214">
        <v>0.16861290323</v>
      </c>
      <c r="AA15" s="214">
        <v>0.15725806451999999</v>
      </c>
      <c r="AB15" s="214">
        <v>0.15964285714000001</v>
      </c>
      <c r="AC15" s="214">
        <v>0.16041935484</v>
      </c>
      <c r="AD15" s="214">
        <v>0.16250000000000001</v>
      </c>
      <c r="AE15" s="214">
        <v>0.16074193547999999</v>
      </c>
      <c r="AF15" s="214">
        <v>0.16096666667000001</v>
      </c>
      <c r="AG15" s="214">
        <v>0.16096774193999999</v>
      </c>
      <c r="AH15" s="214">
        <v>0.16087096774000001</v>
      </c>
      <c r="AI15" s="214">
        <v>0.16243333333000001</v>
      </c>
      <c r="AJ15" s="214">
        <v>0.1605483871</v>
      </c>
      <c r="AK15" s="214">
        <v>0.16053333333</v>
      </c>
      <c r="AL15" s="214">
        <v>0.16035483871</v>
      </c>
      <c r="AM15" s="214">
        <v>0.16577419355</v>
      </c>
      <c r="AN15" s="214">
        <v>0.185</v>
      </c>
      <c r="AO15" s="214">
        <v>0.16196774193999999</v>
      </c>
      <c r="AP15" s="214">
        <v>0.16673333333000001</v>
      </c>
      <c r="AQ15" s="214">
        <v>0.15677419355</v>
      </c>
      <c r="AR15" s="214">
        <v>8.0233333333000006E-2</v>
      </c>
      <c r="AS15" s="214">
        <v>0.14929032258</v>
      </c>
      <c r="AT15" s="214">
        <v>0.16674193547999999</v>
      </c>
      <c r="AU15" s="214">
        <v>0.18246666667</v>
      </c>
      <c r="AV15" s="214">
        <v>0.16016129032000001</v>
      </c>
      <c r="AW15" s="214">
        <v>0.17696666666999999</v>
      </c>
      <c r="AX15" s="214">
        <v>0.17541935484000001</v>
      </c>
      <c r="AY15" s="214">
        <v>0.16261290322999999</v>
      </c>
      <c r="AZ15" s="214">
        <v>0.1571427</v>
      </c>
      <c r="BA15" s="214">
        <v>0.15888759999999999</v>
      </c>
      <c r="BB15" s="355">
        <v>0.1596564</v>
      </c>
      <c r="BC15" s="355">
        <v>0.16082640000000001</v>
      </c>
      <c r="BD15" s="355">
        <v>0.1619295</v>
      </c>
      <c r="BE15" s="355">
        <v>0.1636271</v>
      </c>
      <c r="BF15" s="355">
        <v>0.16523550000000001</v>
      </c>
      <c r="BG15" s="355">
        <v>0.16567699999999999</v>
      </c>
      <c r="BH15" s="355">
        <v>0.16610920000000001</v>
      </c>
      <c r="BI15" s="355">
        <v>0.16653699999999999</v>
      </c>
      <c r="BJ15" s="355">
        <v>0.1670526</v>
      </c>
      <c r="BK15" s="355">
        <v>0.1678789</v>
      </c>
      <c r="BL15" s="355">
        <v>0.1688761</v>
      </c>
      <c r="BM15" s="355">
        <v>0.1696328</v>
      </c>
      <c r="BN15" s="355">
        <v>0.1700102</v>
      </c>
      <c r="BO15" s="355">
        <v>0.1703674</v>
      </c>
      <c r="BP15" s="355">
        <v>0.1705489</v>
      </c>
      <c r="BQ15" s="355">
        <v>0.1709717</v>
      </c>
      <c r="BR15" s="355">
        <v>0.17186770000000001</v>
      </c>
      <c r="BS15" s="355">
        <v>0.17237169999999999</v>
      </c>
      <c r="BT15" s="355">
        <v>0.1734464</v>
      </c>
      <c r="BU15" s="355">
        <v>0.1746308</v>
      </c>
      <c r="BV15" s="355">
        <v>0.17584720000000001</v>
      </c>
    </row>
    <row r="16" spans="1:74" ht="11.1" customHeight="1" x14ac:dyDescent="0.2">
      <c r="A16" s="76" t="s">
        <v>19</v>
      </c>
      <c r="B16" s="185" t="s">
        <v>578</v>
      </c>
      <c r="C16" s="214">
        <v>23.617161289999999</v>
      </c>
      <c r="D16" s="214">
        <v>21.884035713999999</v>
      </c>
      <c r="E16" s="214">
        <v>12.471193548</v>
      </c>
      <c r="F16" s="214">
        <v>-4.7027000000000001</v>
      </c>
      <c r="G16" s="214">
        <v>-13.747354839</v>
      </c>
      <c r="H16" s="214">
        <v>-12.624766666999999</v>
      </c>
      <c r="I16" s="214">
        <v>-9.0498064516000003</v>
      </c>
      <c r="J16" s="214">
        <v>-8.9631612903000004</v>
      </c>
      <c r="K16" s="214">
        <v>-12.0365</v>
      </c>
      <c r="L16" s="214">
        <v>-8.4169999999999998</v>
      </c>
      <c r="M16" s="214">
        <v>7.1941333332999999</v>
      </c>
      <c r="N16" s="214">
        <v>23.395483871</v>
      </c>
      <c r="O16" s="214">
        <v>31.990225806000002</v>
      </c>
      <c r="P16" s="214">
        <v>26.610499999999998</v>
      </c>
      <c r="Q16" s="214">
        <v>11.721548387</v>
      </c>
      <c r="R16" s="214">
        <v>-7.4661333333000002</v>
      </c>
      <c r="S16" s="214">
        <v>-15.753387096999999</v>
      </c>
      <c r="T16" s="214">
        <v>-15.763233333000001</v>
      </c>
      <c r="U16" s="214">
        <v>-13.189806451999999</v>
      </c>
      <c r="V16" s="214">
        <v>-12.340483871</v>
      </c>
      <c r="W16" s="214">
        <v>-14.367566667</v>
      </c>
      <c r="X16" s="214">
        <v>-13.208516128999999</v>
      </c>
      <c r="Y16" s="214">
        <v>5.6120000000000001</v>
      </c>
      <c r="Z16" s="214">
        <v>9.5203225806000003</v>
      </c>
      <c r="AA16" s="214">
        <v>23.562290322999999</v>
      </c>
      <c r="AB16" s="214">
        <v>26.487214286</v>
      </c>
      <c r="AC16" s="214">
        <v>6.2290322581000002</v>
      </c>
      <c r="AD16" s="214">
        <v>-10.712933333000001</v>
      </c>
      <c r="AE16" s="214">
        <v>-16.026612903</v>
      </c>
      <c r="AF16" s="214">
        <v>-12.126366666999999</v>
      </c>
      <c r="AG16" s="214">
        <v>-9.0924516128999997</v>
      </c>
      <c r="AH16" s="214">
        <v>-9.9779677419000006</v>
      </c>
      <c r="AI16" s="214">
        <v>-12.4421</v>
      </c>
      <c r="AJ16" s="214">
        <v>-10.604387097</v>
      </c>
      <c r="AK16" s="214">
        <v>0.42716666666999997</v>
      </c>
      <c r="AL16" s="214">
        <v>8.5485483871000003</v>
      </c>
      <c r="AM16" s="214">
        <v>23.513677419</v>
      </c>
      <c r="AN16" s="214">
        <v>13.916965517</v>
      </c>
      <c r="AO16" s="214">
        <v>1.9040967741999999</v>
      </c>
      <c r="AP16" s="214">
        <v>-5.4027333332999996</v>
      </c>
      <c r="AQ16" s="214">
        <v>-10.426548387</v>
      </c>
      <c r="AR16" s="214">
        <v>-7.4372333333</v>
      </c>
      <c r="AS16" s="214">
        <v>-4.2683225805999996</v>
      </c>
      <c r="AT16" s="214">
        <v>-3.9956129032000001</v>
      </c>
      <c r="AU16" s="214">
        <v>-8.7685666667</v>
      </c>
      <c r="AV16" s="214">
        <v>-10.005806452</v>
      </c>
      <c r="AW16" s="214">
        <v>1.1666000000000001</v>
      </c>
      <c r="AX16" s="214">
        <v>21.713225806000001</v>
      </c>
      <c r="AY16" s="214">
        <v>21.763096774000001</v>
      </c>
      <c r="AZ16" s="214">
        <v>9.8918622449000004</v>
      </c>
      <c r="BA16" s="214">
        <v>8.7965115206999993</v>
      </c>
      <c r="BB16" s="355">
        <v>-4.4840619999999998</v>
      </c>
      <c r="BC16" s="355">
        <v>-10.66263</v>
      </c>
      <c r="BD16" s="355">
        <v>-9.0540260000000004</v>
      </c>
      <c r="BE16" s="355">
        <v>-6.5814459999999997</v>
      </c>
      <c r="BF16" s="355">
        <v>-6.8368510000000002</v>
      </c>
      <c r="BG16" s="355">
        <v>-10.734080000000001</v>
      </c>
      <c r="BH16" s="355">
        <v>-8.9098790000000001</v>
      </c>
      <c r="BI16" s="355">
        <v>3.1920310000000001</v>
      </c>
      <c r="BJ16" s="355">
        <v>17.245979999999999</v>
      </c>
      <c r="BK16" s="355">
        <v>24.42107</v>
      </c>
      <c r="BL16" s="355">
        <v>21.43648</v>
      </c>
      <c r="BM16" s="355">
        <v>5.8015590000000001</v>
      </c>
      <c r="BN16" s="355">
        <v>-6.3211779999999997</v>
      </c>
      <c r="BO16" s="355">
        <v>-12.648020000000001</v>
      </c>
      <c r="BP16" s="355">
        <v>-11.15781</v>
      </c>
      <c r="BQ16" s="355">
        <v>-8.2078589999999991</v>
      </c>
      <c r="BR16" s="355">
        <v>-7.5876010000000003</v>
      </c>
      <c r="BS16" s="355">
        <v>-11.687049999999999</v>
      </c>
      <c r="BT16" s="355">
        <v>-9.7115539999999996</v>
      </c>
      <c r="BU16" s="355">
        <v>2.7778689999999999</v>
      </c>
      <c r="BV16" s="355">
        <v>16.419180000000001</v>
      </c>
    </row>
    <row r="17" spans="1:74" ht="11.1" customHeight="1" x14ac:dyDescent="0.2">
      <c r="A17" s="71" t="s">
        <v>990</v>
      </c>
      <c r="B17" s="185" t="s">
        <v>580</v>
      </c>
      <c r="C17" s="214">
        <v>93.011146418999999</v>
      </c>
      <c r="D17" s="214">
        <v>91.190113036</v>
      </c>
      <c r="E17" s="214">
        <v>81.108537644999998</v>
      </c>
      <c r="F17" s="214">
        <v>64.722858099999996</v>
      </c>
      <c r="G17" s="214">
        <v>55.261871612999997</v>
      </c>
      <c r="H17" s="214">
        <v>56.745320833000001</v>
      </c>
      <c r="I17" s="214">
        <v>61.663470773999997</v>
      </c>
      <c r="J17" s="214">
        <v>61.551768193999997</v>
      </c>
      <c r="K17" s="214">
        <v>58.935705032999998</v>
      </c>
      <c r="L17" s="214">
        <v>61.871319935000002</v>
      </c>
      <c r="M17" s="214">
        <v>78.508353</v>
      </c>
      <c r="N17" s="214">
        <v>95.098819710000001</v>
      </c>
      <c r="O17" s="214">
        <v>104.10381116000001</v>
      </c>
      <c r="P17" s="214">
        <v>98.946986820999996</v>
      </c>
      <c r="Q17" s="214">
        <v>83.468186000000003</v>
      </c>
      <c r="R17" s="214">
        <v>65.861926199999999</v>
      </c>
      <c r="S17" s="214">
        <v>57.553696871</v>
      </c>
      <c r="T17" s="214">
        <v>57.647758832999997</v>
      </c>
      <c r="U17" s="214">
        <v>61.380931128999997</v>
      </c>
      <c r="V17" s="214">
        <v>63.181520806000002</v>
      </c>
      <c r="W17" s="214">
        <v>60.911871767000001</v>
      </c>
      <c r="X17" s="214">
        <v>63.478780258</v>
      </c>
      <c r="Y17" s="214">
        <v>81.971976366999996</v>
      </c>
      <c r="Z17" s="214">
        <v>86.656686386999993</v>
      </c>
      <c r="AA17" s="214">
        <v>100.66607206</v>
      </c>
      <c r="AB17" s="214">
        <v>104.2449805</v>
      </c>
      <c r="AC17" s="214">
        <v>83.449341774000004</v>
      </c>
      <c r="AD17" s="214">
        <v>66.960274900000002</v>
      </c>
      <c r="AE17" s="214">
        <v>60.599202902999998</v>
      </c>
      <c r="AF17" s="214">
        <v>64.602872766999994</v>
      </c>
      <c r="AG17" s="214">
        <v>67.739033418999995</v>
      </c>
      <c r="AH17" s="214">
        <v>66.666215805999997</v>
      </c>
      <c r="AI17" s="214">
        <v>64.237211400000007</v>
      </c>
      <c r="AJ17" s="214">
        <v>65.859207773999998</v>
      </c>
      <c r="AK17" s="214">
        <v>76.771539067000006</v>
      </c>
      <c r="AL17" s="214">
        <v>84.843140968</v>
      </c>
      <c r="AM17" s="214">
        <v>100.46523052000001</v>
      </c>
      <c r="AN17" s="214">
        <v>91.790397585999997</v>
      </c>
      <c r="AO17" s="214">
        <v>76.892530226000005</v>
      </c>
      <c r="AP17" s="214">
        <v>69.891410167000004</v>
      </c>
      <c r="AQ17" s="214">
        <v>64.331629129000007</v>
      </c>
      <c r="AR17" s="214">
        <v>66.280771133000002</v>
      </c>
      <c r="AS17" s="214">
        <v>69.797276902999997</v>
      </c>
      <c r="AT17" s="214">
        <v>70.058192742000003</v>
      </c>
      <c r="AU17" s="214">
        <v>64.505092167000001</v>
      </c>
      <c r="AV17" s="214">
        <v>62.665050354999998</v>
      </c>
      <c r="AW17" s="214">
        <v>73.261978499999998</v>
      </c>
      <c r="AX17" s="214">
        <v>94.063503161</v>
      </c>
      <c r="AY17" s="214">
        <v>93.260874225999999</v>
      </c>
      <c r="AZ17" s="214">
        <v>80.584050744999999</v>
      </c>
      <c r="BA17" s="214">
        <v>80.391892321</v>
      </c>
      <c r="BB17" s="355">
        <v>67.610500000000002</v>
      </c>
      <c r="BC17" s="355">
        <v>62.256399999999999</v>
      </c>
      <c r="BD17" s="355">
        <v>64.466980000000007</v>
      </c>
      <c r="BE17" s="355">
        <v>67.79034</v>
      </c>
      <c r="BF17" s="355">
        <v>67.942939999999993</v>
      </c>
      <c r="BG17" s="355">
        <v>63.852179999999997</v>
      </c>
      <c r="BH17" s="355">
        <v>65.304940000000002</v>
      </c>
      <c r="BI17" s="355">
        <v>77.275279999999995</v>
      </c>
      <c r="BJ17" s="355">
        <v>92.089010000000002</v>
      </c>
      <c r="BK17" s="355">
        <v>99.790599999999998</v>
      </c>
      <c r="BL17" s="355">
        <v>96.848470000000006</v>
      </c>
      <c r="BM17" s="355">
        <v>81.431560000000005</v>
      </c>
      <c r="BN17" s="355">
        <v>69.523780000000002</v>
      </c>
      <c r="BO17" s="355">
        <v>63.585900000000002</v>
      </c>
      <c r="BP17" s="355">
        <v>64.930080000000004</v>
      </c>
      <c r="BQ17" s="355">
        <v>68.041849999999997</v>
      </c>
      <c r="BR17" s="355">
        <v>68.61797</v>
      </c>
      <c r="BS17" s="355">
        <v>64.737020000000001</v>
      </c>
      <c r="BT17" s="355">
        <v>66.538219999999995</v>
      </c>
      <c r="BU17" s="355">
        <v>78.572730000000007</v>
      </c>
      <c r="BV17" s="355">
        <v>93.231300000000005</v>
      </c>
    </row>
    <row r="18" spans="1:74" ht="11.1" customHeight="1" x14ac:dyDescent="0.2">
      <c r="A18" s="76" t="s">
        <v>695</v>
      </c>
      <c r="B18" s="185" t="s">
        <v>146</v>
      </c>
      <c r="C18" s="214">
        <v>-0.14716710128999999</v>
      </c>
      <c r="D18" s="214">
        <v>0.49390096570999997</v>
      </c>
      <c r="E18" s="214">
        <v>0.21746864290000001</v>
      </c>
      <c r="F18" s="214">
        <v>0.85901939999999999</v>
      </c>
      <c r="G18" s="214">
        <v>1.2692539403</v>
      </c>
      <c r="H18" s="214">
        <v>1.3518494967000001</v>
      </c>
      <c r="I18" s="214">
        <v>0.47608460871000002</v>
      </c>
      <c r="J18" s="214">
        <v>0.62169852064999997</v>
      </c>
      <c r="K18" s="214">
        <v>-3.6702403332999997E-2</v>
      </c>
      <c r="L18" s="214">
        <v>-1.6532794806</v>
      </c>
      <c r="M18" s="214">
        <v>-1.2781110033</v>
      </c>
      <c r="N18" s="214">
        <v>-0.87872257934999998</v>
      </c>
      <c r="O18" s="214">
        <v>-0.74490835</v>
      </c>
      <c r="P18" s="214">
        <v>-1.0456669686</v>
      </c>
      <c r="Q18" s="214">
        <v>-0.95571819419000004</v>
      </c>
      <c r="R18" s="214">
        <v>-0.47276036666999999</v>
      </c>
      <c r="S18" s="214">
        <v>0.84047276999999998</v>
      </c>
      <c r="T18" s="214">
        <v>0.53045479666999995</v>
      </c>
      <c r="U18" s="214">
        <v>-0.70306397194000003</v>
      </c>
      <c r="V18" s="214">
        <v>-0.82482405999999997</v>
      </c>
      <c r="W18" s="214">
        <v>-0.60227887000000002</v>
      </c>
      <c r="X18" s="214">
        <v>-1.7753054471</v>
      </c>
      <c r="Y18" s="214">
        <v>-3.3880784632999998</v>
      </c>
      <c r="Z18" s="214">
        <v>-0.23210367484</v>
      </c>
      <c r="AA18" s="214">
        <v>-0.25603887032</v>
      </c>
      <c r="AB18" s="214">
        <v>0.19927814714</v>
      </c>
      <c r="AC18" s="214">
        <v>0.15530267451999999</v>
      </c>
      <c r="AD18" s="214">
        <v>-7.9422299999999998E-3</v>
      </c>
      <c r="AE18" s="214">
        <v>-0.62146971194</v>
      </c>
      <c r="AF18" s="214">
        <v>-1.2201501299999999</v>
      </c>
      <c r="AG18" s="214">
        <v>-1.0091294539</v>
      </c>
      <c r="AH18" s="214">
        <v>-0.43345193452000003</v>
      </c>
      <c r="AI18" s="214">
        <v>-0.82024980332999997</v>
      </c>
      <c r="AJ18" s="214">
        <v>-1.7326024161</v>
      </c>
      <c r="AK18" s="214">
        <v>-1.7762772967</v>
      </c>
      <c r="AL18" s="214">
        <v>-1.3548716487000001</v>
      </c>
      <c r="AM18" s="214">
        <v>-0.53501058516</v>
      </c>
      <c r="AN18" s="214">
        <v>-0.12933827862</v>
      </c>
      <c r="AO18" s="214">
        <v>-0.73940380355000002</v>
      </c>
      <c r="AP18" s="214">
        <v>-0.28371643000000002</v>
      </c>
      <c r="AQ18" s="214">
        <v>-0.78798990451999995</v>
      </c>
      <c r="AR18" s="214">
        <v>0.49750563666999997</v>
      </c>
      <c r="AS18" s="214">
        <v>0.85107564968000005</v>
      </c>
      <c r="AT18" s="214">
        <v>1.3491585129000001</v>
      </c>
      <c r="AU18" s="214">
        <v>0.48894660333000001</v>
      </c>
      <c r="AV18" s="214">
        <v>-0.54016809676999999</v>
      </c>
      <c r="AW18" s="214">
        <v>-0.95760053667</v>
      </c>
      <c r="AX18" s="214">
        <v>-1.4789721939</v>
      </c>
      <c r="AY18" s="214">
        <v>-0.19333848386999999</v>
      </c>
      <c r="AZ18" s="214">
        <v>0.70375445510000001</v>
      </c>
      <c r="BA18" s="214">
        <v>-0.39016612074000001</v>
      </c>
      <c r="BB18" s="355">
        <v>1.131391</v>
      </c>
      <c r="BC18" s="355">
        <v>-0.2231573</v>
      </c>
      <c r="BD18" s="355">
        <v>-0.64243950000000005</v>
      </c>
      <c r="BE18" s="355">
        <v>-0.60327520000000001</v>
      </c>
      <c r="BF18" s="355">
        <v>0.33323560000000002</v>
      </c>
      <c r="BG18" s="355">
        <v>-0.91676769999999996</v>
      </c>
      <c r="BH18" s="355">
        <v>-0.9406658</v>
      </c>
      <c r="BI18" s="355">
        <v>-0.33391599999999999</v>
      </c>
      <c r="BJ18" s="355">
        <v>-0.56574720000000001</v>
      </c>
      <c r="BK18" s="355">
        <v>-0.37230229999999997</v>
      </c>
      <c r="BL18" s="355">
        <v>-2.0098100000000001E-2</v>
      </c>
      <c r="BM18" s="355">
        <v>0.95818389999999998</v>
      </c>
      <c r="BN18" s="355">
        <v>0.65955459999999999</v>
      </c>
      <c r="BO18" s="355">
        <v>-0.42018870000000003</v>
      </c>
      <c r="BP18" s="355">
        <v>-0.15022820000000001</v>
      </c>
      <c r="BQ18" s="355">
        <v>0.44830700000000001</v>
      </c>
      <c r="BR18" s="355">
        <v>0.59562959999999998</v>
      </c>
      <c r="BS18" s="355">
        <v>-0.3812333</v>
      </c>
      <c r="BT18" s="355">
        <v>-1.3360399999999999</v>
      </c>
      <c r="BU18" s="355">
        <v>-1.2739119999999999</v>
      </c>
      <c r="BV18" s="355">
        <v>-0.68176239999999999</v>
      </c>
    </row>
    <row r="19" spans="1:74" ht="11.1" customHeight="1" x14ac:dyDescent="0.2">
      <c r="A19" s="77" t="s">
        <v>991</v>
      </c>
      <c r="B19" s="185" t="s">
        <v>579</v>
      </c>
      <c r="C19" s="214">
        <v>92.863979318000005</v>
      </c>
      <c r="D19" s="214">
        <v>91.684014000999994</v>
      </c>
      <c r="E19" s="214">
        <v>81.326006288000002</v>
      </c>
      <c r="F19" s="214">
        <v>65.581877500000004</v>
      </c>
      <c r="G19" s="214">
        <v>56.531125553000003</v>
      </c>
      <c r="H19" s="214">
        <v>58.097170329999997</v>
      </c>
      <c r="I19" s="214">
        <v>62.139555383000001</v>
      </c>
      <c r="J19" s="214">
        <v>62.173466714</v>
      </c>
      <c r="K19" s="214">
        <v>58.899002629999998</v>
      </c>
      <c r="L19" s="214">
        <v>60.218040455000001</v>
      </c>
      <c r="M19" s="214">
        <v>77.230241996999993</v>
      </c>
      <c r="N19" s="214">
        <v>94.220097129999999</v>
      </c>
      <c r="O19" s="214">
        <v>103.35890281</v>
      </c>
      <c r="P19" s="214">
        <v>97.901319853000004</v>
      </c>
      <c r="Q19" s="214">
        <v>82.512467806000004</v>
      </c>
      <c r="R19" s="214">
        <v>65.389165833000007</v>
      </c>
      <c r="S19" s="214">
        <v>58.394169640999998</v>
      </c>
      <c r="T19" s="214">
        <v>58.178213630000002</v>
      </c>
      <c r="U19" s="214">
        <v>60.677867157000001</v>
      </c>
      <c r="V19" s="214">
        <v>62.356696745999997</v>
      </c>
      <c r="W19" s="214">
        <v>60.309592897000002</v>
      </c>
      <c r="X19" s="214">
        <v>61.703474811</v>
      </c>
      <c r="Y19" s="214">
        <v>78.583897902999993</v>
      </c>
      <c r="Z19" s="214">
        <v>86.424582712000003</v>
      </c>
      <c r="AA19" s="214">
        <v>100.41003318999999</v>
      </c>
      <c r="AB19" s="214">
        <v>104.44425864999999</v>
      </c>
      <c r="AC19" s="214">
        <v>83.604644449000006</v>
      </c>
      <c r="AD19" s="214">
        <v>66.952332670000004</v>
      </c>
      <c r="AE19" s="214">
        <v>59.977733190999999</v>
      </c>
      <c r="AF19" s="214">
        <v>63.382722637000001</v>
      </c>
      <c r="AG19" s="214">
        <v>66.729903965000005</v>
      </c>
      <c r="AH19" s="214">
        <v>66.232763872000007</v>
      </c>
      <c r="AI19" s="214">
        <v>63.416961596999997</v>
      </c>
      <c r="AJ19" s="214">
        <v>64.126605358000006</v>
      </c>
      <c r="AK19" s="214">
        <v>74.995261769999999</v>
      </c>
      <c r="AL19" s="214">
        <v>83.488269318999997</v>
      </c>
      <c r="AM19" s="214">
        <v>99.930219930999996</v>
      </c>
      <c r="AN19" s="214">
        <v>91.661059308000006</v>
      </c>
      <c r="AO19" s="214">
        <v>76.153126422</v>
      </c>
      <c r="AP19" s="214">
        <v>69.607693737000005</v>
      </c>
      <c r="AQ19" s="214">
        <v>63.543639225</v>
      </c>
      <c r="AR19" s="214">
        <v>66.778276770000005</v>
      </c>
      <c r="AS19" s="214">
        <v>70.648352552999995</v>
      </c>
      <c r="AT19" s="214">
        <v>71.407351254999995</v>
      </c>
      <c r="AU19" s="214">
        <v>64.994038770000003</v>
      </c>
      <c r="AV19" s="214">
        <v>62.124882258</v>
      </c>
      <c r="AW19" s="214">
        <v>72.304377962999993</v>
      </c>
      <c r="AX19" s="214">
        <v>92.584530967000006</v>
      </c>
      <c r="AY19" s="214">
        <v>93.067535742000004</v>
      </c>
      <c r="AZ19" s="214">
        <v>81.287805199999994</v>
      </c>
      <c r="BA19" s="214">
        <v>80.001726199999993</v>
      </c>
      <c r="BB19" s="355">
        <v>68.741889999999998</v>
      </c>
      <c r="BC19" s="355">
        <v>62.033250000000002</v>
      </c>
      <c r="BD19" s="355">
        <v>63.824539999999999</v>
      </c>
      <c r="BE19" s="355">
        <v>67.187060000000002</v>
      </c>
      <c r="BF19" s="355">
        <v>68.276169999999993</v>
      </c>
      <c r="BG19" s="355">
        <v>62.935420000000001</v>
      </c>
      <c r="BH19" s="355">
        <v>64.364270000000005</v>
      </c>
      <c r="BI19" s="355">
        <v>76.941360000000003</v>
      </c>
      <c r="BJ19" s="355">
        <v>91.523269999999997</v>
      </c>
      <c r="BK19" s="355">
        <v>99.418300000000002</v>
      </c>
      <c r="BL19" s="355">
        <v>96.828370000000007</v>
      </c>
      <c r="BM19" s="355">
        <v>82.389750000000006</v>
      </c>
      <c r="BN19" s="355">
        <v>70.183340000000001</v>
      </c>
      <c r="BO19" s="355">
        <v>63.165709999999997</v>
      </c>
      <c r="BP19" s="355">
        <v>64.779859999999999</v>
      </c>
      <c r="BQ19" s="355">
        <v>68.490160000000003</v>
      </c>
      <c r="BR19" s="355">
        <v>69.2136</v>
      </c>
      <c r="BS19" s="355">
        <v>64.355789999999999</v>
      </c>
      <c r="BT19" s="355">
        <v>65.202179999999998</v>
      </c>
      <c r="BU19" s="355">
        <v>77.298820000000006</v>
      </c>
      <c r="BV19" s="355">
        <v>92.549539999999993</v>
      </c>
    </row>
    <row r="20" spans="1:74" ht="11.1" customHeight="1" x14ac:dyDescent="0.2">
      <c r="A20" s="77"/>
      <c r="B20" s="185"/>
      <c r="C20" s="214"/>
      <c r="D20" s="214"/>
      <c r="E20" s="214"/>
      <c r="F20" s="214"/>
      <c r="G20" s="214"/>
      <c r="H20" s="214"/>
      <c r="I20" s="214"/>
      <c r="J20" s="214"/>
      <c r="K20" s="214"/>
      <c r="L20" s="214"/>
      <c r="M20" s="214"/>
      <c r="N20" s="214"/>
      <c r="O20" s="214"/>
      <c r="P20" s="214"/>
      <c r="Q20" s="214"/>
      <c r="R20" s="214"/>
      <c r="S20" s="214"/>
      <c r="T20" s="214"/>
      <c r="U20" s="214"/>
      <c r="V20" s="214"/>
      <c r="W20" s="214"/>
      <c r="X20" s="214"/>
      <c r="Y20" s="214"/>
      <c r="Z20" s="214"/>
      <c r="AA20" s="214"/>
      <c r="AB20" s="214"/>
      <c r="AC20" s="214"/>
      <c r="AD20" s="214"/>
      <c r="AE20" s="214"/>
      <c r="AF20" s="214"/>
      <c r="AG20" s="214"/>
      <c r="AH20" s="214"/>
      <c r="AI20" s="214"/>
      <c r="AJ20" s="214"/>
      <c r="AK20" s="214"/>
      <c r="AL20" s="214"/>
      <c r="AM20" s="214"/>
      <c r="AN20" s="214"/>
      <c r="AO20" s="214"/>
      <c r="AP20" s="214"/>
      <c r="AQ20" s="214"/>
      <c r="AR20" s="214"/>
      <c r="AS20" s="214"/>
      <c r="AT20" s="214"/>
      <c r="AU20" s="214"/>
      <c r="AV20" s="214"/>
      <c r="AW20" s="214"/>
      <c r="AX20" s="214"/>
      <c r="AY20" s="214"/>
      <c r="AZ20" s="214"/>
      <c r="BA20" s="214"/>
      <c r="BB20" s="355"/>
      <c r="BC20" s="355"/>
      <c r="BD20" s="355"/>
      <c r="BE20" s="355"/>
      <c r="BF20" s="355"/>
      <c r="BG20" s="355"/>
      <c r="BH20" s="355"/>
      <c r="BI20" s="355"/>
      <c r="BJ20" s="355"/>
      <c r="BK20" s="355"/>
      <c r="BL20" s="355"/>
      <c r="BM20" s="355"/>
      <c r="BN20" s="355"/>
      <c r="BO20" s="355"/>
      <c r="BP20" s="355"/>
      <c r="BQ20" s="355"/>
      <c r="BR20" s="355"/>
      <c r="BS20" s="355"/>
      <c r="BT20" s="355"/>
      <c r="BU20" s="355"/>
      <c r="BV20" s="355"/>
    </row>
    <row r="21" spans="1:74" ht="11.1" customHeight="1" x14ac:dyDescent="0.2">
      <c r="A21" s="71"/>
      <c r="B21" s="78" t="s">
        <v>999</v>
      </c>
      <c r="C21" s="229"/>
      <c r="D21" s="229"/>
      <c r="E21" s="229"/>
      <c r="F21" s="229"/>
      <c r="G21" s="229"/>
      <c r="H21" s="229"/>
      <c r="I21" s="229"/>
      <c r="J21" s="229"/>
      <c r="K21" s="229"/>
      <c r="L21" s="229"/>
      <c r="M21" s="229"/>
      <c r="N21" s="229"/>
      <c r="O21" s="229"/>
      <c r="P21" s="229"/>
      <c r="Q21" s="229"/>
      <c r="R21" s="229"/>
      <c r="S21" s="229"/>
      <c r="T21" s="229"/>
      <c r="U21" s="229"/>
      <c r="V21" s="229"/>
      <c r="W21" s="229"/>
      <c r="X21" s="229"/>
      <c r="Y21" s="229"/>
      <c r="Z21" s="229"/>
      <c r="AA21" s="229"/>
      <c r="AB21" s="229"/>
      <c r="AC21" s="229"/>
      <c r="AD21" s="229"/>
      <c r="AE21" s="229"/>
      <c r="AF21" s="229"/>
      <c r="AG21" s="229"/>
      <c r="AH21" s="229"/>
      <c r="AI21" s="229"/>
      <c r="AJ21" s="229"/>
      <c r="AK21" s="229"/>
      <c r="AL21" s="229"/>
      <c r="AM21" s="229"/>
      <c r="AN21" s="229"/>
      <c r="AO21" s="229"/>
      <c r="AP21" s="229"/>
      <c r="AQ21" s="229"/>
      <c r="AR21" s="229"/>
      <c r="AS21" s="229"/>
      <c r="AT21" s="229"/>
      <c r="AU21" s="229"/>
      <c r="AV21" s="229"/>
      <c r="AW21" s="229"/>
      <c r="AX21" s="229"/>
      <c r="AY21" s="229"/>
      <c r="AZ21" s="229"/>
      <c r="BA21" s="229"/>
      <c r="BB21" s="393"/>
      <c r="BC21" s="393"/>
      <c r="BD21" s="393"/>
      <c r="BE21" s="393"/>
      <c r="BF21" s="393"/>
      <c r="BG21" s="393"/>
      <c r="BH21" s="393"/>
      <c r="BI21" s="393"/>
      <c r="BJ21" s="393"/>
      <c r="BK21" s="393"/>
      <c r="BL21" s="393"/>
      <c r="BM21" s="393"/>
      <c r="BN21" s="393"/>
      <c r="BO21" s="393"/>
      <c r="BP21" s="393"/>
      <c r="BQ21" s="393"/>
      <c r="BR21" s="393"/>
      <c r="BS21" s="393"/>
      <c r="BT21" s="393"/>
      <c r="BU21" s="393"/>
      <c r="BV21" s="393"/>
    </row>
    <row r="22" spans="1:74" ht="11.1" customHeight="1" x14ac:dyDescent="0.2">
      <c r="A22" s="76" t="s">
        <v>696</v>
      </c>
      <c r="B22" s="185" t="s">
        <v>581</v>
      </c>
      <c r="C22" s="214">
        <v>28.138419355</v>
      </c>
      <c r="D22" s="214">
        <v>26.788642856999999</v>
      </c>
      <c r="E22" s="214">
        <v>21.363290323000001</v>
      </c>
      <c r="F22" s="214">
        <v>12.213966666999999</v>
      </c>
      <c r="G22" s="214">
        <v>6.2329354839000004</v>
      </c>
      <c r="H22" s="214">
        <v>4.2553000000000001</v>
      </c>
      <c r="I22" s="214">
        <v>3.5970322581</v>
      </c>
      <c r="J22" s="214">
        <v>3.4751935484000001</v>
      </c>
      <c r="K22" s="214">
        <v>3.9267666666999999</v>
      </c>
      <c r="L22" s="214">
        <v>7.1828387097000004</v>
      </c>
      <c r="M22" s="214">
        <v>17.250933332999999</v>
      </c>
      <c r="N22" s="214">
        <v>27.361129032000001</v>
      </c>
      <c r="O22" s="214">
        <v>33.457935483999997</v>
      </c>
      <c r="P22" s="214">
        <v>30.461678571</v>
      </c>
      <c r="Q22" s="214">
        <v>22.578064516000001</v>
      </c>
      <c r="R22" s="214">
        <v>11.871366667</v>
      </c>
      <c r="S22" s="214">
        <v>6.5630967741999999</v>
      </c>
      <c r="T22" s="214">
        <v>4.1864999999999997</v>
      </c>
      <c r="U22" s="214">
        <v>3.6382258064999999</v>
      </c>
      <c r="V22" s="214">
        <v>3.3931290323000001</v>
      </c>
      <c r="W22" s="214">
        <v>4.0578333332999996</v>
      </c>
      <c r="X22" s="214">
        <v>6.8412258064999998</v>
      </c>
      <c r="Y22" s="214">
        <v>18.117933333</v>
      </c>
      <c r="Z22" s="214">
        <v>23.126000000000001</v>
      </c>
      <c r="AA22" s="214">
        <v>30.232709676999999</v>
      </c>
      <c r="AB22" s="214">
        <v>32.201964285999999</v>
      </c>
      <c r="AC22" s="214">
        <v>20.409612902999999</v>
      </c>
      <c r="AD22" s="214">
        <v>10.637766666999999</v>
      </c>
      <c r="AE22" s="214">
        <v>5.7242903225999999</v>
      </c>
      <c r="AF22" s="214">
        <v>4.1325000000000003</v>
      </c>
      <c r="AG22" s="214">
        <v>3.4862258064999998</v>
      </c>
      <c r="AH22" s="214">
        <v>3.3151290322999998</v>
      </c>
      <c r="AI22" s="214">
        <v>3.6133333332999999</v>
      </c>
      <c r="AJ22" s="214">
        <v>6.4969032257999997</v>
      </c>
      <c r="AK22" s="214">
        <v>13.545166667</v>
      </c>
      <c r="AL22" s="214">
        <v>19.049516129000001</v>
      </c>
      <c r="AM22" s="214">
        <v>28.690580645000001</v>
      </c>
      <c r="AN22" s="214">
        <v>24.077965516999999</v>
      </c>
      <c r="AO22" s="214">
        <v>14.788387096999999</v>
      </c>
      <c r="AP22" s="214">
        <v>11.007733332999999</v>
      </c>
      <c r="AQ22" s="214">
        <v>6.3106129032</v>
      </c>
      <c r="AR22" s="214">
        <v>4.1197999999999997</v>
      </c>
      <c r="AS22" s="214">
        <v>3.4733548387000002</v>
      </c>
      <c r="AT22" s="214">
        <v>3.2815161289999999</v>
      </c>
      <c r="AU22" s="214">
        <v>3.7006000000000001</v>
      </c>
      <c r="AV22" s="214">
        <v>6.1116451613000002</v>
      </c>
      <c r="AW22" s="214">
        <v>12.834333333</v>
      </c>
      <c r="AX22" s="214">
        <v>25.832741935000001</v>
      </c>
      <c r="AY22" s="214">
        <v>26.967354838999999</v>
      </c>
      <c r="AZ22" s="214">
        <v>21.156500000000001</v>
      </c>
      <c r="BA22" s="214">
        <v>18.29832</v>
      </c>
      <c r="BB22" s="355">
        <v>11.84503</v>
      </c>
      <c r="BC22" s="355">
        <v>6.1596719999999996</v>
      </c>
      <c r="BD22" s="355">
        <v>4.0886310000000003</v>
      </c>
      <c r="BE22" s="355">
        <v>3.504286</v>
      </c>
      <c r="BF22" s="355">
        <v>3.3049740000000001</v>
      </c>
      <c r="BG22" s="355">
        <v>3.9165420000000002</v>
      </c>
      <c r="BH22" s="355">
        <v>7.2008010000000002</v>
      </c>
      <c r="BI22" s="355">
        <v>14.99837</v>
      </c>
      <c r="BJ22" s="355">
        <v>24.784859999999998</v>
      </c>
      <c r="BK22" s="355">
        <v>28.684180000000001</v>
      </c>
      <c r="BL22" s="355">
        <v>27.110849999999999</v>
      </c>
      <c r="BM22" s="355">
        <v>18.778510000000001</v>
      </c>
      <c r="BN22" s="355">
        <v>11.89404</v>
      </c>
      <c r="BO22" s="355">
        <v>6.1860520000000001</v>
      </c>
      <c r="BP22" s="355">
        <v>4.121632</v>
      </c>
      <c r="BQ22" s="355">
        <v>3.490488</v>
      </c>
      <c r="BR22" s="355">
        <v>3.2926790000000001</v>
      </c>
      <c r="BS22" s="355">
        <v>3.932607</v>
      </c>
      <c r="BT22" s="355">
        <v>7.1797649999999997</v>
      </c>
      <c r="BU22" s="355">
        <v>15.05552</v>
      </c>
      <c r="BV22" s="355">
        <v>24.223109999999998</v>
      </c>
    </row>
    <row r="23" spans="1:74" ht="11.1" customHeight="1" x14ac:dyDescent="0.2">
      <c r="A23" s="76" t="s">
        <v>697</v>
      </c>
      <c r="B23" s="185" t="s">
        <v>582</v>
      </c>
      <c r="C23" s="214">
        <v>15.451096774</v>
      </c>
      <c r="D23" s="214">
        <v>15.321928571000001</v>
      </c>
      <c r="E23" s="214">
        <v>12.69216129</v>
      </c>
      <c r="F23" s="214">
        <v>8.3098333333000003</v>
      </c>
      <c r="G23" s="214">
        <v>5.4467419355000004</v>
      </c>
      <c r="H23" s="214">
        <v>4.5349000000000004</v>
      </c>
      <c r="I23" s="214">
        <v>4.3566451613000003</v>
      </c>
      <c r="J23" s="214">
        <v>4.4199677418999999</v>
      </c>
      <c r="K23" s="214">
        <v>4.7308333332999997</v>
      </c>
      <c r="L23" s="214">
        <v>6.6668064516000003</v>
      </c>
      <c r="M23" s="214">
        <v>11.5044</v>
      </c>
      <c r="N23" s="214">
        <v>15.285387096999999</v>
      </c>
      <c r="O23" s="214">
        <v>18.443322581</v>
      </c>
      <c r="P23" s="214">
        <v>17.50375</v>
      </c>
      <c r="Q23" s="214">
        <v>13.578483871</v>
      </c>
      <c r="R23" s="214">
        <v>8.3679333332999999</v>
      </c>
      <c r="S23" s="214">
        <v>5.7017096774000002</v>
      </c>
      <c r="T23" s="214">
        <v>4.7149999999999999</v>
      </c>
      <c r="U23" s="214">
        <v>4.4389677419</v>
      </c>
      <c r="V23" s="214">
        <v>4.4232580644999997</v>
      </c>
      <c r="W23" s="214">
        <v>4.9637333333000004</v>
      </c>
      <c r="X23" s="214">
        <v>6.5277096773999999</v>
      </c>
      <c r="Y23" s="214">
        <v>12.051</v>
      </c>
      <c r="Z23" s="214">
        <v>13.766161289999999</v>
      </c>
      <c r="AA23" s="214">
        <v>17.159709676999999</v>
      </c>
      <c r="AB23" s="214">
        <v>18.452821429</v>
      </c>
      <c r="AC23" s="214">
        <v>12.434387097</v>
      </c>
      <c r="AD23" s="214">
        <v>7.7385000000000002</v>
      </c>
      <c r="AE23" s="214">
        <v>5.1758709676999999</v>
      </c>
      <c r="AF23" s="214">
        <v>4.5158666667</v>
      </c>
      <c r="AG23" s="214">
        <v>4.3121935483999998</v>
      </c>
      <c r="AH23" s="214">
        <v>4.3593870967999999</v>
      </c>
      <c r="AI23" s="214">
        <v>4.6003333333</v>
      </c>
      <c r="AJ23" s="214">
        <v>6.2827096773999997</v>
      </c>
      <c r="AK23" s="214">
        <v>9.4329666667000005</v>
      </c>
      <c r="AL23" s="214">
        <v>11.355806451999999</v>
      </c>
      <c r="AM23" s="214">
        <v>16.329903225999999</v>
      </c>
      <c r="AN23" s="214">
        <v>14.349137931</v>
      </c>
      <c r="AO23" s="214">
        <v>9.6541290323000002</v>
      </c>
      <c r="AP23" s="214">
        <v>7.7804333333000004</v>
      </c>
      <c r="AQ23" s="214">
        <v>5.5338709677000004</v>
      </c>
      <c r="AR23" s="214">
        <v>4.6170999999999998</v>
      </c>
      <c r="AS23" s="214">
        <v>4.3870645160999997</v>
      </c>
      <c r="AT23" s="214">
        <v>4.5571290322999998</v>
      </c>
      <c r="AU23" s="214">
        <v>4.7565666667000004</v>
      </c>
      <c r="AV23" s="214">
        <v>6.2022258065000004</v>
      </c>
      <c r="AW23" s="214">
        <v>9.4329666667000005</v>
      </c>
      <c r="AX23" s="214">
        <v>14.986903226000001</v>
      </c>
      <c r="AY23" s="214">
        <v>15.460258065</v>
      </c>
      <c r="AZ23" s="214">
        <v>11.63223</v>
      </c>
      <c r="BA23" s="214">
        <v>11.385730000000001</v>
      </c>
      <c r="BB23" s="355">
        <v>8.0566879999999994</v>
      </c>
      <c r="BC23" s="355">
        <v>5.6668149999999997</v>
      </c>
      <c r="BD23" s="355">
        <v>4.6684190000000001</v>
      </c>
      <c r="BE23" s="355">
        <v>4.4112619999999998</v>
      </c>
      <c r="BF23" s="355">
        <v>4.4437790000000001</v>
      </c>
      <c r="BG23" s="355">
        <v>4.9118839999999997</v>
      </c>
      <c r="BH23" s="355">
        <v>6.8668069999999997</v>
      </c>
      <c r="BI23" s="355">
        <v>10.50043</v>
      </c>
      <c r="BJ23" s="355">
        <v>14.44966</v>
      </c>
      <c r="BK23" s="355">
        <v>16.879529999999999</v>
      </c>
      <c r="BL23" s="355">
        <v>15.52877</v>
      </c>
      <c r="BM23" s="355">
        <v>11.837770000000001</v>
      </c>
      <c r="BN23" s="355">
        <v>7.9986920000000001</v>
      </c>
      <c r="BO23" s="355">
        <v>5.641616</v>
      </c>
      <c r="BP23" s="355">
        <v>4.7117389999999997</v>
      </c>
      <c r="BQ23" s="355">
        <v>4.4427690000000002</v>
      </c>
      <c r="BR23" s="355">
        <v>4.4753730000000003</v>
      </c>
      <c r="BS23" s="355">
        <v>4.9335380000000004</v>
      </c>
      <c r="BT23" s="355">
        <v>6.769863</v>
      </c>
      <c r="BU23" s="355">
        <v>10.555580000000001</v>
      </c>
      <c r="BV23" s="355">
        <v>14.45532</v>
      </c>
    </row>
    <row r="24" spans="1:74" ht="11.1" customHeight="1" x14ac:dyDescent="0.2">
      <c r="A24" s="76" t="s">
        <v>699</v>
      </c>
      <c r="B24" s="185" t="s">
        <v>583</v>
      </c>
      <c r="C24" s="214">
        <v>21.816225805999998</v>
      </c>
      <c r="D24" s="214">
        <v>22.221178570999999</v>
      </c>
      <c r="E24" s="214">
        <v>21.097064516</v>
      </c>
      <c r="F24" s="214">
        <v>20.0197</v>
      </c>
      <c r="G24" s="214">
        <v>19.127129031999999</v>
      </c>
      <c r="H24" s="214">
        <v>18.796333333</v>
      </c>
      <c r="I24" s="214">
        <v>18.642419355000001</v>
      </c>
      <c r="J24" s="214">
        <v>19.083967741999999</v>
      </c>
      <c r="K24" s="214">
        <v>19.167899999999999</v>
      </c>
      <c r="L24" s="214">
        <v>19.738193548000002</v>
      </c>
      <c r="M24" s="214">
        <v>21.745266666999999</v>
      </c>
      <c r="N24" s="214">
        <v>22.797548386999999</v>
      </c>
      <c r="O24" s="214">
        <v>23.300870968000002</v>
      </c>
      <c r="P24" s="214">
        <v>23.5425</v>
      </c>
      <c r="Q24" s="214">
        <v>21.955935484000001</v>
      </c>
      <c r="R24" s="214">
        <v>20.926166667</v>
      </c>
      <c r="S24" s="214">
        <v>19.550516128999998</v>
      </c>
      <c r="T24" s="214">
        <v>19.527000000000001</v>
      </c>
      <c r="U24" s="214">
        <v>19.517741935</v>
      </c>
      <c r="V24" s="214">
        <v>19.630096773999998</v>
      </c>
      <c r="W24" s="214">
        <v>19.699633333000001</v>
      </c>
      <c r="X24" s="214">
        <v>19.674709676999999</v>
      </c>
      <c r="Y24" s="214">
        <v>21.987433332999998</v>
      </c>
      <c r="Z24" s="214">
        <v>22.261645161000001</v>
      </c>
      <c r="AA24" s="214">
        <v>23.214354838999999</v>
      </c>
      <c r="AB24" s="214">
        <v>23.610107143</v>
      </c>
      <c r="AC24" s="214">
        <v>21.395193548000002</v>
      </c>
      <c r="AD24" s="214">
        <v>20.303333333000001</v>
      </c>
      <c r="AE24" s="214">
        <v>19.481548387</v>
      </c>
      <c r="AF24" s="214">
        <v>19.186233333000001</v>
      </c>
      <c r="AG24" s="214">
        <v>19.117032257999998</v>
      </c>
      <c r="AH24" s="214">
        <v>19.371225806000002</v>
      </c>
      <c r="AI24" s="214">
        <v>19.330066667000001</v>
      </c>
      <c r="AJ24" s="214">
        <v>19.806387097000002</v>
      </c>
      <c r="AK24" s="214">
        <v>21.316633332999999</v>
      </c>
      <c r="AL24" s="214">
        <v>21.788903225999999</v>
      </c>
      <c r="AM24" s="214">
        <v>23.180451612999999</v>
      </c>
      <c r="AN24" s="214">
        <v>22.844241379</v>
      </c>
      <c r="AO24" s="214">
        <v>21.463548386999999</v>
      </c>
      <c r="AP24" s="214">
        <v>20.668566667</v>
      </c>
      <c r="AQ24" s="214">
        <v>19.760483871000002</v>
      </c>
      <c r="AR24" s="214">
        <v>19.688466667</v>
      </c>
      <c r="AS24" s="214">
        <v>19.879580645000001</v>
      </c>
      <c r="AT24" s="214">
        <v>20.203193548000002</v>
      </c>
      <c r="AU24" s="214">
        <v>20.100833333000001</v>
      </c>
      <c r="AV24" s="214">
        <v>20.076290322999998</v>
      </c>
      <c r="AW24" s="214">
        <v>21.792066667</v>
      </c>
      <c r="AX24" s="214">
        <v>23.622096773999999</v>
      </c>
      <c r="AY24" s="214">
        <v>23.452451613000001</v>
      </c>
      <c r="AZ24" s="214">
        <v>21.771850000000001</v>
      </c>
      <c r="BA24" s="214">
        <v>21.976980000000001</v>
      </c>
      <c r="BB24" s="355">
        <v>21.098780000000001</v>
      </c>
      <c r="BC24" s="355">
        <v>20.142939999999999</v>
      </c>
      <c r="BD24" s="355">
        <v>20.037929999999999</v>
      </c>
      <c r="BE24" s="355">
        <v>20.016539999999999</v>
      </c>
      <c r="BF24" s="355">
        <v>20.22973</v>
      </c>
      <c r="BG24" s="355">
        <v>20.284469999999999</v>
      </c>
      <c r="BH24" s="355">
        <v>20.498719999999999</v>
      </c>
      <c r="BI24" s="355">
        <v>22.056609999999999</v>
      </c>
      <c r="BJ24" s="355">
        <v>22.4787</v>
      </c>
      <c r="BK24" s="355">
        <v>23.772089999999999</v>
      </c>
      <c r="BL24" s="355">
        <v>23.68432</v>
      </c>
      <c r="BM24" s="355">
        <v>22.253540000000001</v>
      </c>
      <c r="BN24" s="355">
        <v>21.365410000000001</v>
      </c>
      <c r="BO24" s="355">
        <v>20.456900000000001</v>
      </c>
      <c r="BP24" s="355">
        <v>20.288239999999998</v>
      </c>
      <c r="BQ24" s="355">
        <v>20.113880000000002</v>
      </c>
      <c r="BR24" s="355">
        <v>20.436160000000001</v>
      </c>
      <c r="BS24" s="355">
        <v>20.513269999999999</v>
      </c>
      <c r="BT24" s="355">
        <v>20.761669999999999</v>
      </c>
      <c r="BU24" s="355">
        <v>22.438389999999998</v>
      </c>
      <c r="BV24" s="355">
        <v>23.169360000000001</v>
      </c>
    </row>
    <row r="25" spans="1:74" ht="11.1" customHeight="1" x14ac:dyDescent="0.2">
      <c r="A25" s="76" t="s">
        <v>700</v>
      </c>
      <c r="B25" s="185" t="s">
        <v>147</v>
      </c>
      <c r="C25" s="214">
        <v>20.376947059999999</v>
      </c>
      <c r="D25" s="214">
        <v>20.29958543</v>
      </c>
      <c r="E25" s="214">
        <v>19.480974029999999</v>
      </c>
      <c r="F25" s="214">
        <v>18.8275775</v>
      </c>
      <c r="G25" s="214">
        <v>19.832512650000002</v>
      </c>
      <c r="H25" s="214">
        <v>24.57167033</v>
      </c>
      <c r="I25" s="214">
        <v>29.391103770000001</v>
      </c>
      <c r="J25" s="214">
        <v>29.049369939999998</v>
      </c>
      <c r="K25" s="214">
        <v>25.049402629999999</v>
      </c>
      <c r="L25" s="214">
        <v>20.5496211</v>
      </c>
      <c r="M25" s="214">
        <v>20.033975330000001</v>
      </c>
      <c r="N25" s="214">
        <v>21.573935840000001</v>
      </c>
      <c r="O25" s="214">
        <v>21.383257650000001</v>
      </c>
      <c r="P25" s="214">
        <v>19.682462709999999</v>
      </c>
      <c r="Q25" s="214">
        <v>18.090564579999999</v>
      </c>
      <c r="R25" s="214">
        <v>18.296632500000001</v>
      </c>
      <c r="S25" s="214">
        <v>20.868685769999999</v>
      </c>
      <c r="T25" s="214">
        <v>24.02501363</v>
      </c>
      <c r="U25" s="214">
        <v>27.203318769999999</v>
      </c>
      <c r="V25" s="214">
        <v>28.961470940000002</v>
      </c>
      <c r="W25" s="214">
        <v>25.69822623</v>
      </c>
      <c r="X25" s="214">
        <v>22.689990940000001</v>
      </c>
      <c r="Y25" s="214">
        <v>20.013064570000001</v>
      </c>
      <c r="Z25" s="214">
        <v>20.60545368</v>
      </c>
      <c r="AA25" s="214">
        <v>22.945936419999999</v>
      </c>
      <c r="AB25" s="214">
        <v>23.15511579</v>
      </c>
      <c r="AC25" s="214">
        <v>22.862289610000001</v>
      </c>
      <c r="AD25" s="214">
        <v>22.142532670000001</v>
      </c>
      <c r="AE25" s="214">
        <v>23.693088029999998</v>
      </c>
      <c r="AF25" s="214">
        <v>29.549155970000001</v>
      </c>
      <c r="AG25" s="214">
        <v>33.727162030000002</v>
      </c>
      <c r="AH25" s="214">
        <v>33.11579613</v>
      </c>
      <c r="AI25" s="214">
        <v>29.834794930000001</v>
      </c>
      <c r="AJ25" s="214">
        <v>25.533573100000002</v>
      </c>
      <c r="AK25" s="214">
        <v>24.413761770000001</v>
      </c>
      <c r="AL25" s="214">
        <v>24.79375319</v>
      </c>
      <c r="AM25" s="214">
        <v>24.869736060000001</v>
      </c>
      <c r="AN25" s="214">
        <v>23.66671448</v>
      </c>
      <c r="AO25" s="214">
        <v>23.954997389999999</v>
      </c>
      <c r="AP25" s="214">
        <v>24.042227069999999</v>
      </c>
      <c r="AQ25" s="214">
        <v>25.990381159999998</v>
      </c>
      <c r="AR25" s="214">
        <v>32.37807677</v>
      </c>
      <c r="AS25" s="214">
        <v>36.843900939999997</v>
      </c>
      <c r="AT25" s="214">
        <v>37.244931899999997</v>
      </c>
      <c r="AU25" s="214">
        <v>30.49693877</v>
      </c>
      <c r="AV25" s="214">
        <v>23.914850000000001</v>
      </c>
      <c r="AW25" s="214">
        <v>22.11794463</v>
      </c>
      <c r="AX25" s="214">
        <v>21.57282129</v>
      </c>
      <c r="AY25" s="214">
        <v>20.627084129</v>
      </c>
      <c r="AZ25" s="214">
        <v>20.423660000000002</v>
      </c>
      <c r="BA25" s="214">
        <v>22.050550000000001</v>
      </c>
      <c r="BB25" s="355">
        <v>21.705169999999999</v>
      </c>
      <c r="BC25" s="355">
        <v>24.156949999999998</v>
      </c>
      <c r="BD25" s="355">
        <v>29.030270000000002</v>
      </c>
      <c r="BE25" s="355">
        <v>33.120049999999999</v>
      </c>
      <c r="BF25" s="355">
        <v>34.094520000000003</v>
      </c>
      <c r="BG25" s="355">
        <v>27.744050000000001</v>
      </c>
      <c r="BH25" s="355">
        <v>23.64254</v>
      </c>
      <c r="BI25" s="355">
        <v>22.895879999999998</v>
      </c>
      <c r="BJ25" s="355">
        <v>22.952390000000001</v>
      </c>
      <c r="BK25" s="355">
        <v>22.991430000000001</v>
      </c>
      <c r="BL25" s="355">
        <v>23.447279999999999</v>
      </c>
      <c r="BM25" s="355">
        <v>22.796379999999999</v>
      </c>
      <c r="BN25" s="355">
        <v>22.511569999999999</v>
      </c>
      <c r="BO25" s="355">
        <v>24.623989999999999</v>
      </c>
      <c r="BP25" s="355">
        <v>29.30245</v>
      </c>
      <c r="BQ25" s="355">
        <v>33.963189999999997</v>
      </c>
      <c r="BR25" s="355">
        <v>34.472569999999997</v>
      </c>
      <c r="BS25" s="355">
        <v>28.576630000000002</v>
      </c>
      <c r="BT25" s="355">
        <v>24.03528</v>
      </c>
      <c r="BU25" s="355">
        <v>22.389679999999998</v>
      </c>
      <c r="BV25" s="355">
        <v>23.441099999999999</v>
      </c>
    </row>
    <row r="26" spans="1:74" ht="11.1" customHeight="1" x14ac:dyDescent="0.2">
      <c r="A26" s="76" t="s">
        <v>698</v>
      </c>
      <c r="B26" s="185" t="s">
        <v>584</v>
      </c>
      <c r="C26" s="214">
        <v>3.9984193548000002</v>
      </c>
      <c r="D26" s="214">
        <v>4.0100714285999999</v>
      </c>
      <c r="E26" s="214">
        <v>3.9992580645000002</v>
      </c>
      <c r="F26" s="214">
        <v>4.0509000000000004</v>
      </c>
      <c r="G26" s="214">
        <v>4.0370322581</v>
      </c>
      <c r="H26" s="214">
        <v>4.0311000000000003</v>
      </c>
      <c r="I26" s="214">
        <v>4.1107096774</v>
      </c>
      <c r="J26" s="214">
        <v>4.1018709677</v>
      </c>
      <c r="K26" s="214">
        <v>4.0911999999999997</v>
      </c>
      <c r="L26" s="214">
        <v>4.1035806452000001</v>
      </c>
      <c r="M26" s="214">
        <v>4.1456333333000002</v>
      </c>
      <c r="N26" s="214">
        <v>4.0760645160999998</v>
      </c>
      <c r="O26" s="214">
        <v>3.900483871</v>
      </c>
      <c r="P26" s="214">
        <v>3.9928214286000001</v>
      </c>
      <c r="Q26" s="214">
        <v>4.0217096773999996</v>
      </c>
      <c r="R26" s="214">
        <v>4.1200999999999999</v>
      </c>
      <c r="S26" s="214">
        <v>4.0978387097000004</v>
      </c>
      <c r="T26" s="214">
        <v>4.1189999999999998</v>
      </c>
      <c r="U26" s="214">
        <v>4.2065806451999999</v>
      </c>
      <c r="V26" s="214">
        <v>4.2294838710000002</v>
      </c>
      <c r="W26" s="214">
        <v>4.2279999999999998</v>
      </c>
      <c r="X26" s="214">
        <v>4.2699354839000003</v>
      </c>
      <c r="Y26" s="214">
        <v>4.2426000000000004</v>
      </c>
      <c r="Z26" s="214">
        <v>4.2754838709999996</v>
      </c>
      <c r="AA26" s="214">
        <v>4.2563870968000002</v>
      </c>
      <c r="AB26" s="214">
        <v>4.3208571428999996</v>
      </c>
      <c r="AC26" s="214">
        <v>4.3416451612999998</v>
      </c>
      <c r="AD26" s="214">
        <v>4.3983999999999996</v>
      </c>
      <c r="AE26" s="214">
        <v>4.3507096774000003</v>
      </c>
      <c r="AF26" s="214">
        <v>4.3562333332999996</v>
      </c>
      <c r="AG26" s="214">
        <v>4.3569354839000001</v>
      </c>
      <c r="AH26" s="214">
        <v>4.3538387096999998</v>
      </c>
      <c r="AI26" s="214">
        <v>4.3959000000000001</v>
      </c>
      <c r="AJ26" s="214">
        <v>4.3455806452000001</v>
      </c>
      <c r="AK26" s="214">
        <v>4.3445999999999998</v>
      </c>
      <c r="AL26" s="214">
        <v>4.3399677418999998</v>
      </c>
      <c r="AM26" s="214">
        <v>4.3140967742000003</v>
      </c>
      <c r="AN26" s="214">
        <v>4.383</v>
      </c>
      <c r="AO26" s="214">
        <v>4.3267096774000002</v>
      </c>
      <c r="AP26" s="214">
        <v>4.3030999999999997</v>
      </c>
      <c r="AQ26" s="214">
        <v>4.2905806452000004</v>
      </c>
      <c r="AR26" s="214">
        <v>4.2382333333000002</v>
      </c>
      <c r="AS26" s="214">
        <v>4.2226774194000001</v>
      </c>
      <c r="AT26" s="214">
        <v>4.2602903226000004</v>
      </c>
      <c r="AU26" s="214">
        <v>4.2352666667000003</v>
      </c>
      <c r="AV26" s="214">
        <v>4.1860322581</v>
      </c>
      <c r="AW26" s="214">
        <v>4.2448666667000001</v>
      </c>
      <c r="AX26" s="214">
        <v>4.1929999999999996</v>
      </c>
      <c r="AY26" s="214">
        <v>4.1710967741999996</v>
      </c>
      <c r="AZ26" s="214">
        <v>4.1752859999999998</v>
      </c>
      <c r="BA26" s="214">
        <v>4.2203350000000004</v>
      </c>
      <c r="BB26" s="355">
        <v>4.244726</v>
      </c>
      <c r="BC26" s="355">
        <v>4.2754649999999996</v>
      </c>
      <c r="BD26" s="355">
        <v>4.3055510000000004</v>
      </c>
      <c r="BE26" s="355">
        <v>4.352169</v>
      </c>
      <c r="BF26" s="355">
        <v>4.395575</v>
      </c>
      <c r="BG26" s="355">
        <v>4.4082920000000003</v>
      </c>
      <c r="BH26" s="355">
        <v>4.4208340000000002</v>
      </c>
      <c r="BI26" s="355">
        <v>4.4331050000000003</v>
      </c>
      <c r="BJ26" s="355">
        <v>4.4478</v>
      </c>
      <c r="BK26" s="355">
        <v>4.4707749999999997</v>
      </c>
      <c r="BL26" s="355">
        <v>4.4982819999999997</v>
      </c>
      <c r="BM26" s="355">
        <v>4.5194109999999998</v>
      </c>
      <c r="BN26" s="355">
        <v>4.5304349999999998</v>
      </c>
      <c r="BO26" s="355">
        <v>4.5409170000000003</v>
      </c>
      <c r="BP26" s="355">
        <v>4.5467250000000003</v>
      </c>
      <c r="BQ26" s="355">
        <v>4.5589690000000003</v>
      </c>
      <c r="BR26" s="355">
        <v>4.5838380000000001</v>
      </c>
      <c r="BS26" s="355">
        <v>4.5982630000000002</v>
      </c>
      <c r="BT26" s="355">
        <v>4.6279170000000001</v>
      </c>
      <c r="BU26" s="355">
        <v>4.6605119999999998</v>
      </c>
      <c r="BV26" s="355">
        <v>4.6939760000000001</v>
      </c>
    </row>
    <row r="27" spans="1:74" ht="11.1" customHeight="1" x14ac:dyDescent="0.2">
      <c r="A27" s="76" t="s">
        <v>702</v>
      </c>
      <c r="B27" s="185" t="s">
        <v>1036</v>
      </c>
      <c r="C27" s="214">
        <v>3.0005806451999999</v>
      </c>
      <c r="D27" s="214">
        <v>2.9603214285999999</v>
      </c>
      <c r="E27" s="214">
        <v>2.6109677419000001</v>
      </c>
      <c r="F27" s="214">
        <v>2.0775999999999999</v>
      </c>
      <c r="G27" s="214">
        <v>1.7724838709999999</v>
      </c>
      <c r="H27" s="214">
        <v>1.8255666666999999</v>
      </c>
      <c r="I27" s="214">
        <v>1.9593548386999999</v>
      </c>
      <c r="J27" s="214">
        <v>1.9608064516000001</v>
      </c>
      <c r="K27" s="214">
        <v>1.8506</v>
      </c>
      <c r="L27" s="214">
        <v>1.8947096774000001</v>
      </c>
      <c r="M27" s="214">
        <v>2.4677333333</v>
      </c>
      <c r="N27" s="214">
        <v>3.0437419354999999</v>
      </c>
      <c r="O27" s="214">
        <v>2.7763870968000002</v>
      </c>
      <c r="P27" s="214">
        <v>2.6214642857000001</v>
      </c>
      <c r="Q27" s="214">
        <v>2.1910645161</v>
      </c>
      <c r="R27" s="214">
        <v>1.7103333332999999</v>
      </c>
      <c r="S27" s="214">
        <v>1.5156774194</v>
      </c>
      <c r="T27" s="214">
        <v>1.5090666666999999</v>
      </c>
      <c r="U27" s="214">
        <v>1.5763870968</v>
      </c>
      <c r="V27" s="214">
        <v>1.6226129032000001</v>
      </c>
      <c r="W27" s="214">
        <v>1.5655333333000001</v>
      </c>
      <c r="X27" s="214">
        <v>1.6032580645000001</v>
      </c>
      <c r="Y27" s="214">
        <v>2.0752333332999999</v>
      </c>
      <c r="Z27" s="214">
        <v>2.2931935484000001</v>
      </c>
      <c r="AA27" s="214">
        <v>2.4930645161</v>
      </c>
      <c r="AB27" s="214">
        <v>2.5955357143</v>
      </c>
      <c r="AC27" s="214">
        <v>2.0536451613</v>
      </c>
      <c r="AD27" s="214">
        <v>1.6239333332999999</v>
      </c>
      <c r="AE27" s="214">
        <v>1.4443548387</v>
      </c>
      <c r="AF27" s="214">
        <v>1.5348666666999999</v>
      </c>
      <c r="AG27" s="214">
        <v>1.622483871</v>
      </c>
      <c r="AH27" s="214">
        <v>1.609516129</v>
      </c>
      <c r="AI27" s="214">
        <v>1.5346666667</v>
      </c>
      <c r="AJ27" s="214">
        <v>1.5535806452000001</v>
      </c>
      <c r="AK27" s="214">
        <v>1.8342666667</v>
      </c>
      <c r="AL27" s="214">
        <v>2.0524516129000001</v>
      </c>
      <c r="AM27" s="214">
        <v>2.4380645160999999</v>
      </c>
      <c r="AN27" s="214">
        <v>2.2363103448000001</v>
      </c>
      <c r="AO27" s="214">
        <v>1.8579677419</v>
      </c>
      <c r="AP27" s="214">
        <v>1.6982666666999999</v>
      </c>
      <c r="AQ27" s="214">
        <v>1.5503225806000001</v>
      </c>
      <c r="AR27" s="214">
        <v>1.6292333333</v>
      </c>
      <c r="AS27" s="214">
        <v>1.7236451612999999</v>
      </c>
      <c r="AT27" s="214">
        <v>1.7421612903000001</v>
      </c>
      <c r="AU27" s="214">
        <v>1.5857000000000001</v>
      </c>
      <c r="AV27" s="214">
        <v>1.5157096774000001</v>
      </c>
      <c r="AW27" s="214">
        <v>1.7640666667</v>
      </c>
      <c r="AX27" s="214">
        <v>2.2588387097</v>
      </c>
      <c r="AY27" s="214">
        <v>2.2706451613</v>
      </c>
      <c r="AZ27" s="214">
        <v>2.0096340000000001</v>
      </c>
      <c r="BA27" s="214">
        <v>1.951166</v>
      </c>
      <c r="BB27" s="355">
        <v>1.6728529999999999</v>
      </c>
      <c r="BC27" s="355">
        <v>1.5127550000000001</v>
      </c>
      <c r="BD27" s="355">
        <v>1.5750949999999999</v>
      </c>
      <c r="BE27" s="355">
        <v>1.6641159999999999</v>
      </c>
      <c r="BF27" s="355">
        <v>1.688958</v>
      </c>
      <c r="BG27" s="355">
        <v>1.5515330000000001</v>
      </c>
      <c r="BH27" s="355">
        <v>1.6159300000000001</v>
      </c>
      <c r="BI27" s="355">
        <v>1.938331</v>
      </c>
      <c r="BJ27" s="355">
        <v>2.2912170000000001</v>
      </c>
      <c r="BK27" s="355">
        <v>2.4986510000000002</v>
      </c>
      <c r="BL27" s="355">
        <v>2.4372150000000001</v>
      </c>
      <c r="BM27" s="355">
        <v>2.0824889999999998</v>
      </c>
      <c r="BN27" s="355">
        <v>1.7615449999999999</v>
      </c>
      <c r="BO27" s="355">
        <v>1.594589</v>
      </c>
      <c r="BP27" s="355">
        <v>1.6874260000000001</v>
      </c>
      <c r="BQ27" s="355">
        <v>1.799213</v>
      </c>
      <c r="BR27" s="355">
        <v>1.8313299999999999</v>
      </c>
      <c r="BS27" s="355">
        <v>1.679837</v>
      </c>
      <c r="BT27" s="355">
        <v>1.7060340000000001</v>
      </c>
      <c r="BU27" s="355">
        <v>2.077496</v>
      </c>
      <c r="BV27" s="355">
        <v>2.4450229999999999</v>
      </c>
    </row>
    <row r="28" spans="1:74" ht="11.1" customHeight="1" x14ac:dyDescent="0.2">
      <c r="A28" s="76" t="s">
        <v>713</v>
      </c>
      <c r="B28" s="185" t="s">
        <v>585</v>
      </c>
      <c r="C28" s="214">
        <v>8.2290322580999997E-2</v>
      </c>
      <c r="D28" s="214">
        <v>8.2285714285999997E-2</v>
      </c>
      <c r="E28" s="214">
        <v>8.2290322580999997E-2</v>
      </c>
      <c r="F28" s="214">
        <v>8.2299999999999998E-2</v>
      </c>
      <c r="G28" s="214">
        <v>8.2290322580999997E-2</v>
      </c>
      <c r="H28" s="214">
        <v>8.2299999999999998E-2</v>
      </c>
      <c r="I28" s="214">
        <v>8.2290322580999997E-2</v>
      </c>
      <c r="J28" s="214">
        <v>8.2290322580999997E-2</v>
      </c>
      <c r="K28" s="214">
        <v>8.2299999999999998E-2</v>
      </c>
      <c r="L28" s="214">
        <v>8.2290322580999997E-2</v>
      </c>
      <c r="M28" s="214">
        <v>8.2299999999999998E-2</v>
      </c>
      <c r="N28" s="214">
        <v>8.2290322580999997E-2</v>
      </c>
      <c r="O28" s="214">
        <v>9.6645161290000003E-2</v>
      </c>
      <c r="P28" s="214">
        <v>9.6642857142999999E-2</v>
      </c>
      <c r="Q28" s="214">
        <v>9.6645161290000003E-2</v>
      </c>
      <c r="R28" s="214">
        <v>9.6633333333000004E-2</v>
      </c>
      <c r="S28" s="214">
        <v>9.6645161290000003E-2</v>
      </c>
      <c r="T28" s="214">
        <v>9.6633333333000004E-2</v>
      </c>
      <c r="U28" s="214">
        <v>9.6645161290000003E-2</v>
      </c>
      <c r="V28" s="214">
        <v>9.6645161290000003E-2</v>
      </c>
      <c r="W28" s="214">
        <v>9.6633333333000004E-2</v>
      </c>
      <c r="X28" s="214">
        <v>9.6645161290000003E-2</v>
      </c>
      <c r="Y28" s="214">
        <v>9.6633333333000004E-2</v>
      </c>
      <c r="Z28" s="214">
        <v>9.6645161290000003E-2</v>
      </c>
      <c r="AA28" s="214">
        <v>0.10787096774</v>
      </c>
      <c r="AB28" s="214">
        <v>0.10785714286</v>
      </c>
      <c r="AC28" s="214">
        <v>0.10787096774</v>
      </c>
      <c r="AD28" s="214">
        <v>0.10786666667</v>
      </c>
      <c r="AE28" s="214">
        <v>0.10787096774</v>
      </c>
      <c r="AF28" s="214">
        <v>0.10786666667</v>
      </c>
      <c r="AG28" s="214">
        <v>0.10787096774</v>
      </c>
      <c r="AH28" s="214">
        <v>0.10787096774</v>
      </c>
      <c r="AI28" s="214">
        <v>0.10786666667</v>
      </c>
      <c r="AJ28" s="214">
        <v>0.10787096774</v>
      </c>
      <c r="AK28" s="214">
        <v>0.10786666667</v>
      </c>
      <c r="AL28" s="214">
        <v>0.10787096774</v>
      </c>
      <c r="AM28" s="214">
        <v>0.10738709677</v>
      </c>
      <c r="AN28" s="214">
        <v>0.10368965517000001</v>
      </c>
      <c r="AO28" s="214">
        <v>0.10738709677</v>
      </c>
      <c r="AP28" s="214">
        <v>0.10736666667</v>
      </c>
      <c r="AQ28" s="214">
        <v>0.10738709677</v>
      </c>
      <c r="AR28" s="214">
        <v>0.10736666667</v>
      </c>
      <c r="AS28" s="214">
        <v>0.11812903226</v>
      </c>
      <c r="AT28" s="214">
        <v>0.11812903226</v>
      </c>
      <c r="AU28" s="214">
        <v>0.11813333333000001</v>
      </c>
      <c r="AV28" s="214">
        <v>0.11812903226</v>
      </c>
      <c r="AW28" s="214">
        <v>0.11813333333000001</v>
      </c>
      <c r="AX28" s="214">
        <v>0.11812903226</v>
      </c>
      <c r="AY28" s="214">
        <v>0.11864516129</v>
      </c>
      <c r="AZ28" s="214">
        <v>0.11864520000000001</v>
      </c>
      <c r="BA28" s="214">
        <v>0.11864520000000001</v>
      </c>
      <c r="BB28" s="355">
        <v>0.11864520000000001</v>
      </c>
      <c r="BC28" s="355">
        <v>0.11864520000000001</v>
      </c>
      <c r="BD28" s="355">
        <v>0.11864520000000001</v>
      </c>
      <c r="BE28" s="355">
        <v>0.11864520000000001</v>
      </c>
      <c r="BF28" s="355">
        <v>0.11864520000000001</v>
      </c>
      <c r="BG28" s="355">
        <v>0.11864520000000001</v>
      </c>
      <c r="BH28" s="355">
        <v>0.11864520000000001</v>
      </c>
      <c r="BI28" s="355">
        <v>0.11864520000000001</v>
      </c>
      <c r="BJ28" s="355">
        <v>0.11864520000000001</v>
      </c>
      <c r="BK28" s="355">
        <v>0.12164519999999999</v>
      </c>
      <c r="BL28" s="355">
        <v>0.12164519999999999</v>
      </c>
      <c r="BM28" s="355">
        <v>0.12164519999999999</v>
      </c>
      <c r="BN28" s="355">
        <v>0.12164519999999999</v>
      </c>
      <c r="BO28" s="355">
        <v>0.12164519999999999</v>
      </c>
      <c r="BP28" s="355">
        <v>0.12164519999999999</v>
      </c>
      <c r="BQ28" s="355">
        <v>0.12164519999999999</v>
      </c>
      <c r="BR28" s="355">
        <v>0.12164519999999999</v>
      </c>
      <c r="BS28" s="355">
        <v>0.12164519999999999</v>
      </c>
      <c r="BT28" s="355">
        <v>0.12164519999999999</v>
      </c>
      <c r="BU28" s="355">
        <v>0.12164519999999999</v>
      </c>
      <c r="BV28" s="355">
        <v>0.12164519999999999</v>
      </c>
    </row>
    <row r="29" spans="1:74" ht="11.1" customHeight="1" x14ac:dyDescent="0.2">
      <c r="A29" s="77" t="s">
        <v>701</v>
      </c>
      <c r="B29" s="186" t="s">
        <v>1001</v>
      </c>
      <c r="C29" s="214">
        <v>92.863979318000005</v>
      </c>
      <c r="D29" s="214">
        <v>91.684014000999994</v>
      </c>
      <c r="E29" s="214">
        <v>81.326006288000002</v>
      </c>
      <c r="F29" s="214">
        <v>65.581877500000004</v>
      </c>
      <c r="G29" s="214">
        <v>56.531125553000003</v>
      </c>
      <c r="H29" s="214">
        <v>58.097170329999997</v>
      </c>
      <c r="I29" s="214">
        <v>62.139555383000001</v>
      </c>
      <c r="J29" s="214">
        <v>62.173466714</v>
      </c>
      <c r="K29" s="214">
        <v>58.899002629999998</v>
      </c>
      <c r="L29" s="214">
        <v>60.218040455000001</v>
      </c>
      <c r="M29" s="214">
        <v>77.230241996999993</v>
      </c>
      <c r="N29" s="214">
        <v>94.220097129999999</v>
      </c>
      <c r="O29" s="214">
        <v>103.35890281</v>
      </c>
      <c r="P29" s="214">
        <v>97.901319853000004</v>
      </c>
      <c r="Q29" s="214">
        <v>82.512467806000004</v>
      </c>
      <c r="R29" s="214">
        <v>65.389165833000007</v>
      </c>
      <c r="S29" s="214">
        <v>58.394169640999998</v>
      </c>
      <c r="T29" s="214">
        <v>58.178213630000002</v>
      </c>
      <c r="U29" s="214">
        <v>60.677867157000001</v>
      </c>
      <c r="V29" s="214">
        <v>62.356696745999997</v>
      </c>
      <c r="W29" s="214">
        <v>60.309592897000002</v>
      </c>
      <c r="X29" s="214">
        <v>61.703474811</v>
      </c>
      <c r="Y29" s="214">
        <v>78.583897902999993</v>
      </c>
      <c r="Z29" s="214">
        <v>86.424582712000003</v>
      </c>
      <c r="AA29" s="214">
        <v>100.41003318999999</v>
      </c>
      <c r="AB29" s="214">
        <v>104.44425864999999</v>
      </c>
      <c r="AC29" s="214">
        <v>83.604644449000006</v>
      </c>
      <c r="AD29" s="214">
        <v>66.952332670000004</v>
      </c>
      <c r="AE29" s="214">
        <v>59.977733190999999</v>
      </c>
      <c r="AF29" s="214">
        <v>63.382722637000001</v>
      </c>
      <c r="AG29" s="214">
        <v>66.729903965000005</v>
      </c>
      <c r="AH29" s="214">
        <v>66.232763872000007</v>
      </c>
      <c r="AI29" s="214">
        <v>63.416961596999997</v>
      </c>
      <c r="AJ29" s="214">
        <v>64.126605358000006</v>
      </c>
      <c r="AK29" s="214">
        <v>74.995261769999999</v>
      </c>
      <c r="AL29" s="214">
        <v>83.488269318999997</v>
      </c>
      <c r="AM29" s="214">
        <v>99.930219930999996</v>
      </c>
      <c r="AN29" s="214">
        <v>91.661059308000006</v>
      </c>
      <c r="AO29" s="214">
        <v>76.153126422</v>
      </c>
      <c r="AP29" s="214">
        <v>69.607693737000005</v>
      </c>
      <c r="AQ29" s="214">
        <v>63.543639225</v>
      </c>
      <c r="AR29" s="214">
        <v>66.778276770000005</v>
      </c>
      <c r="AS29" s="214">
        <v>70.648352552999995</v>
      </c>
      <c r="AT29" s="214">
        <v>71.407351254999995</v>
      </c>
      <c r="AU29" s="214">
        <v>64.994038770000003</v>
      </c>
      <c r="AV29" s="214">
        <v>62.124882258</v>
      </c>
      <c r="AW29" s="214">
        <v>72.304377962999993</v>
      </c>
      <c r="AX29" s="214">
        <v>92.584530967000006</v>
      </c>
      <c r="AY29" s="214">
        <v>93.067535742000004</v>
      </c>
      <c r="AZ29" s="214">
        <v>81.287805199999994</v>
      </c>
      <c r="BA29" s="214">
        <v>80.001726199999993</v>
      </c>
      <c r="BB29" s="355">
        <v>68.741889999999998</v>
      </c>
      <c r="BC29" s="355">
        <v>62.033250000000002</v>
      </c>
      <c r="BD29" s="355">
        <v>63.824539999999999</v>
      </c>
      <c r="BE29" s="355">
        <v>67.187060000000002</v>
      </c>
      <c r="BF29" s="355">
        <v>68.276169999999993</v>
      </c>
      <c r="BG29" s="355">
        <v>62.935420000000001</v>
      </c>
      <c r="BH29" s="355">
        <v>64.364270000000005</v>
      </c>
      <c r="BI29" s="355">
        <v>76.941360000000003</v>
      </c>
      <c r="BJ29" s="355">
        <v>91.523269999999997</v>
      </c>
      <c r="BK29" s="355">
        <v>99.418300000000002</v>
      </c>
      <c r="BL29" s="355">
        <v>96.828370000000007</v>
      </c>
      <c r="BM29" s="355">
        <v>82.389750000000006</v>
      </c>
      <c r="BN29" s="355">
        <v>70.183340000000001</v>
      </c>
      <c r="BO29" s="355">
        <v>63.165709999999997</v>
      </c>
      <c r="BP29" s="355">
        <v>64.779859999999999</v>
      </c>
      <c r="BQ29" s="355">
        <v>68.490160000000003</v>
      </c>
      <c r="BR29" s="355">
        <v>69.2136</v>
      </c>
      <c r="BS29" s="355">
        <v>64.355789999999999</v>
      </c>
      <c r="BT29" s="355">
        <v>65.202179999999998</v>
      </c>
      <c r="BU29" s="355">
        <v>77.298820000000006</v>
      </c>
      <c r="BV29" s="355">
        <v>92.549539999999993</v>
      </c>
    </row>
    <row r="30" spans="1:74" ht="11.1" customHeight="1" x14ac:dyDescent="0.2">
      <c r="A30" s="77"/>
      <c r="B30" s="186"/>
      <c r="C30" s="214"/>
      <c r="D30" s="214"/>
      <c r="E30" s="214"/>
      <c r="F30" s="214"/>
      <c r="G30" s="214"/>
      <c r="H30" s="214"/>
      <c r="I30" s="214"/>
      <c r="J30" s="214"/>
      <c r="K30" s="214"/>
      <c r="L30" s="214"/>
      <c r="M30" s="214"/>
      <c r="N30" s="214"/>
      <c r="O30" s="214"/>
      <c r="P30" s="214"/>
      <c r="Q30" s="214"/>
      <c r="R30" s="214"/>
      <c r="S30" s="214"/>
      <c r="T30" s="214"/>
      <c r="U30" s="214"/>
      <c r="V30" s="214"/>
      <c r="W30" s="214"/>
      <c r="X30" s="214"/>
      <c r="Y30" s="214"/>
      <c r="Z30" s="214"/>
      <c r="AA30" s="214"/>
      <c r="AB30" s="214"/>
      <c r="AC30" s="214"/>
      <c r="AD30" s="214"/>
      <c r="AE30" s="214"/>
      <c r="AF30" s="214"/>
      <c r="AG30" s="214"/>
      <c r="AH30" s="214"/>
      <c r="AI30" s="214"/>
      <c r="AJ30" s="214"/>
      <c r="AK30" s="214"/>
      <c r="AL30" s="214"/>
      <c r="AM30" s="214"/>
      <c r="AN30" s="214"/>
      <c r="AO30" s="214"/>
      <c r="AP30" s="214"/>
      <c r="AQ30" s="214"/>
      <c r="AR30" s="214"/>
      <c r="AS30" s="214"/>
      <c r="AT30" s="214"/>
      <c r="AU30" s="214"/>
      <c r="AV30" s="214"/>
      <c r="AW30" s="214"/>
      <c r="AX30" s="214"/>
      <c r="AY30" s="214"/>
      <c r="AZ30" s="214"/>
      <c r="BA30" s="214"/>
      <c r="BB30" s="355"/>
      <c r="BC30" s="355"/>
      <c r="BD30" s="355"/>
      <c r="BE30" s="355"/>
      <c r="BF30" s="355"/>
      <c r="BG30" s="355"/>
      <c r="BH30" s="355"/>
      <c r="BI30" s="355"/>
      <c r="BJ30" s="355"/>
      <c r="BK30" s="355"/>
      <c r="BL30" s="355"/>
      <c r="BM30" s="355"/>
      <c r="BN30" s="355"/>
      <c r="BO30" s="355"/>
      <c r="BP30" s="355"/>
      <c r="BQ30" s="355"/>
      <c r="BR30" s="355"/>
      <c r="BS30" s="355"/>
      <c r="BT30" s="355"/>
      <c r="BU30" s="355"/>
      <c r="BV30" s="355"/>
    </row>
    <row r="31" spans="1:74" ht="11.1" customHeight="1" x14ac:dyDescent="0.2">
      <c r="A31" s="71"/>
      <c r="B31" s="79" t="s">
        <v>1000</v>
      </c>
      <c r="C31" s="82"/>
      <c r="D31" s="82"/>
      <c r="E31" s="82"/>
      <c r="F31" s="82"/>
      <c r="G31" s="82"/>
      <c r="H31" s="82"/>
      <c r="I31" s="82"/>
      <c r="J31" s="82"/>
      <c r="K31" s="82"/>
      <c r="L31" s="82"/>
      <c r="M31" s="82"/>
      <c r="N31" s="82"/>
      <c r="O31" s="82"/>
      <c r="P31" s="82"/>
      <c r="Q31" s="82"/>
      <c r="R31" s="82"/>
      <c r="S31" s="82"/>
      <c r="T31" s="82"/>
      <c r="U31" s="82"/>
      <c r="V31" s="82"/>
      <c r="W31" s="82"/>
      <c r="X31" s="82"/>
      <c r="Y31" s="82"/>
      <c r="Z31" s="82"/>
      <c r="AA31" s="82"/>
      <c r="AB31" s="82"/>
      <c r="AC31" s="82"/>
      <c r="AD31" s="82"/>
      <c r="AE31" s="82"/>
      <c r="AF31" s="82"/>
      <c r="AG31" s="82"/>
      <c r="AH31" s="82"/>
      <c r="AI31" s="82"/>
      <c r="AJ31" s="82"/>
      <c r="AK31" s="82"/>
      <c r="AL31" s="82"/>
      <c r="AM31" s="82"/>
      <c r="AN31" s="82"/>
      <c r="AO31" s="82"/>
      <c r="AP31" s="82"/>
      <c r="AQ31" s="82"/>
      <c r="AR31" s="82"/>
      <c r="AS31" s="82"/>
      <c r="AT31" s="82"/>
      <c r="AU31" s="82"/>
      <c r="AV31" s="82"/>
      <c r="AW31" s="82"/>
      <c r="AX31" s="82"/>
      <c r="AY31" s="82"/>
      <c r="AZ31" s="82"/>
      <c r="BA31" s="82"/>
      <c r="BB31" s="394"/>
      <c r="BC31" s="394"/>
      <c r="BD31" s="394"/>
      <c r="BE31" s="394"/>
      <c r="BF31" s="394"/>
      <c r="BG31" s="394"/>
      <c r="BH31" s="394"/>
      <c r="BI31" s="394"/>
      <c r="BJ31" s="394"/>
      <c r="BK31" s="394"/>
      <c r="BL31" s="394"/>
      <c r="BM31" s="394"/>
      <c r="BN31" s="394"/>
      <c r="BO31" s="394"/>
      <c r="BP31" s="394"/>
      <c r="BQ31" s="394"/>
      <c r="BR31" s="394"/>
      <c r="BS31" s="394"/>
      <c r="BT31" s="394"/>
      <c r="BU31" s="394"/>
      <c r="BV31" s="394"/>
    </row>
    <row r="32" spans="1:74" ht="11.1" customHeight="1" x14ac:dyDescent="0.2">
      <c r="A32" s="76" t="s">
        <v>694</v>
      </c>
      <c r="B32" s="185" t="s">
        <v>586</v>
      </c>
      <c r="C32" s="259">
        <v>2699.2260000000001</v>
      </c>
      <c r="D32" s="259">
        <v>2099.3539999999998</v>
      </c>
      <c r="E32" s="259">
        <v>1719.8440000000001</v>
      </c>
      <c r="F32" s="259">
        <v>1855.1869999999999</v>
      </c>
      <c r="G32" s="259">
        <v>2269.5630000000001</v>
      </c>
      <c r="H32" s="259">
        <v>2642.6480000000001</v>
      </c>
      <c r="I32" s="259">
        <v>2936.86</v>
      </c>
      <c r="J32" s="259">
        <v>3212.0059999999999</v>
      </c>
      <c r="K32" s="259">
        <v>3564.5039999999999</v>
      </c>
      <c r="L32" s="259">
        <v>3816.9949999999999</v>
      </c>
      <c r="M32" s="259">
        <v>3605.3359999999998</v>
      </c>
      <c r="N32" s="259">
        <v>2889.8919999999998</v>
      </c>
      <c r="O32" s="259">
        <v>1924.922</v>
      </c>
      <c r="P32" s="259">
        <v>1199.9870000000001</v>
      </c>
      <c r="Q32" s="259">
        <v>857.31</v>
      </c>
      <c r="R32" s="259">
        <v>1066.3800000000001</v>
      </c>
      <c r="S32" s="259">
        <v>1547.944</v>
      </c>
      <c r="T32" s="259">
        <v>2005.4749999999999</v>
      </c>
      <c r="U32" s="259">
        <v>2399.9740000000002</v>
      </c>
      <c r="V32" s="259">
        <v>2768.3980000000001</v>
      </c>
      <c r="W32" s="259">
        <v>3187.0160000000001</v>
      </c>
      <c r="X32" s="259">
        <v>3587.27</v>
      </c>
      <c r="Y32" s="259">
        <v>3426.8679999999999</v>
      </c>
      <c r="Z32" s="259">
        <v>3141.2220000000002</v>
      </c>
      <c r="AA32" s="259">
        <v>2414.9409999999998</v>
      </c>
      <c r="AB32" s="259">
        <v>1674.0650000000001</v>
      </c>
      <c r="AC32" s="259">
        <v>1480.135</v>
      </c>
      <c r="AD32" s="259">
        <v>1801.9469999999999</v>
      </c>
      <c r="AE32" s="259">
        <v>2296.2890000000002</v>
      </c>
      <c r="AF32" s="259">
        <v>2655.8159999999998</v>
      </c>
      <c r="AG32" s="259">
        <v>2932.6979999999999</v>
      </c>
      <c r="AH32" s="259">
        <v>3249.8989999999999</v>
      </c>
      <c r="AI32" s="259">
        <v>3622.3850000000002</v>
      </c>
      <c r="AJ32" s="259">
        <v>3950.576</v>
      </c>
      <c r="AK32" s="259">
        <v>3935.1590000000001</v>
      </c>
      <c r="AL32" s="259">
        <v>3674.9749999999999</v>
      </c>
      <c r="AM32" s="259">
        <v>2948.5590000000002</v>
      </c>
      <c r="AN32" s="259">
        <v>2544.8589999999999</v>
      </c>
      <c r="AO32" s="259">
        <v>2494.9470000000001</v>
      </c>
      <c r="AP32" s="259">
        <v>2653.6669999999999</v>
      </c>
      <c r="AQ32" s="259">
        <v>2974.694</v>
      </c>
      <c r="AR32" s="259">
        <v>3195.46</v>
      </c>
      <c r="AS32" s="259">
        <v>3327.5810000000001</v>
      </c>
      <c r="AT32" s="259">
        <v>3450.8530000000001</v>
      </c>
      <c r="AU32" s="259">
        <v>3714.5909999999999</v>
      </c>
      <c r="AV32" s="259">
        <v>4022.145</v>
      </c>
      <c r="AW32" s="259">
        <v>3986.0030000000002</v>
      </c>
      <c r="AX32" s="259">
        <v>3305.6</v>
      </c>
      <c r="AY32" s="259">
        <v>2631.9290000000001</v>
      </c>
      <c r="AZ32" s="259">
        <v>2354.9568571</v>
      </c>
      <c r="BA32" s="259">
        <v>2082.2649999999999</v>
      </c>
      <c r="BB32" s="374">
        <v>2216.7869999999998</v>
      </c>
      <c r="BC32" s="374">
        <v>2547.328</v>
      </c>
      <c r="BD32" s="374">
        <v>2818.9490000000001</v>
      </c>
      <c r="BE32" s="374">
        <v>3022.9740000000002</v>
      </c>
      <c r="BF32" s="374">
        <v>3234.9160000000002</v>
      </c>
      <c r="BG32" s="374">
        <v>3556.9389999999999</v>
      </c>
      <c r="BH32" s="374">
        <v>3833.145</v>
      </c>
      <c r="BI32" s="374">
        <v>3737.384</v>
      </c>
      <c r="BJ32" s="374">
        <v>3202.759</v>
      </c>
      <c r="BK32" s="374">
        <v>2445.7060000000001</v>
      </c>
      <c r="BL32" s="374">
        <v>1845.4839999999999</v>
      </c>
      <c r="BM32" s="374">
        <v>1665.636</v>
      </c>
      <c r="BN32" s="374">
        <v>1855.271</v>
      </c>
      <c r="BO32" s="374">
        <v>2247.36</v>
      </c>
      <c r="BP32" s="374">
        <v>2582.0940000000001</v>
      </c>
      <c r="BQ32" s="374">
        <v>2836.538</v>
      </c>
      <c r="BR32" s="374">
        <v>3071.7530000000002</v>
      </c>
      <c r="BS32" s="374">
        <v>3422.3649999999998</v>
      </c>
      <c r="BT32" s="374">
        <v>3723.4229999999998</v>
      </c>
      <c r="BU32" s="374">
        <v>3640.087</v>
      </c>
      <c r="BV32" s="374">
        <v>3131.0920000000001</v>
      </c>
    </row>
    <row r="33" spans="1:74" ht="11.1" customHeight="1" x14ac:dyDescent="0.2">
      <c r="A33" s="637" t="s">
        <v>1268</v>
      </c>
      <c r="B33" s="638" t="s">
        <v>1273</v>
      </c>
      <c r="C33" s="259">
        <v>605.22299999999996</v>
      </c>
      <c r="D33" s="259">
        <v>419.83699999999999</v>
      </c>
      <c r="E33" s="259">
        <v>303.74</v>
      </c>
      <c r="F33" s="259">
        <v>362.49599999999998</v>
      </c>
      <c r="G33" s="259">
        <v>488.37</v>
      </c>
      <c r="H33" s="259">
        <v>606.05200000000002</v>
      </c>
      <c r="I33" s="259">
        <v>678.19799999999998</v>
      </c>
      <c r="J33" s="259">
        <v>759.99599999999998</v>
      </c>
      <c r="K33" s="259">
        <v>854.23800000000006</v>
      </c>
      <c r="L33" s="259">
        <v>910.00699999999995</v>
      </c>
      <c r="M33" s="259">
        <v>851.25</v>
      </c>
      <c r="N33" s="259">
        <v>688.71600000000001</v>
      </c>
      <c r="O33" s="259">
        <v>451.33499999999998</v>
      </c>
      <c r="P33" s="259">
        <v>271.80099999999999</v>
      </c>
      <c r="Q33" s="259">
        <v>167.715</v>
      </c>
      <c r="R33" s="259">
        <v>213.47499999999999</v>
      </c>
      <c r="S33" s="259">
        <v>349.73899999999998</v>
      </c>
      <c r="T33" s="259">
        <v>474.62400000000002</v>
      </c>
      <c r="U33" s="259">
        <v>580.93700000000001</v>
      </c>
      <c r="V33" s="259">
        <v>689.32799999999997</v>
      </c>
      <c r="W33" s="259">
        <v>805.73299999999995</v>
      </c>
      <c r="X33" s="259">
        <v>892.32799999999997</v>
      </c>
      <c r="Y33" s="259">
        <v>831.39800000000002</v>
      </c>
      <c r="Z33" s="259">
        <v>742.48599999999999</v>
      </c>
      <c r="AA33" s="259">
        <v>533.53700000000003</v>
      </c>
      <c r="AB33" s="259">
        <v>338.726</v>
      </c>
      <c r="AC33" s="259">
        <v>239.291</v>
      </c>
      <c r="AD33" s="259">
        <v>308.66399999999999</v>
      </c>
      <c r="AE33" s="259">
        <v>451.77300000000002</v>
      </c>
      <c r="AF33" s="259">
        <v>572.87800000000004</v>
      </c>
      <c r="AG33" s="259">
        <v>657.59100000000001</v>
      </c>
      <c r="AH33" s="259">
        <v>762.51800000000003</v>
      </c>
      <c r="AI33" s="259">
        <v>856.30799999999999</v>
      </c>
      <c r="AJ33" s="259">
        <v>915.09400000000005</v>
      </c>
      <c r="AK33" s="259">
        <v>910.24599999999998</v>
      </c>
      <c r="AL33" s="259">
        <v>852.87599999999998</v>
      </c>
      <c r="AM33" s="259">
        <v>629.90499999999997</v>
      </c>
      <c r="AN33" s="259">
        <v>483.26900000000001</v>
      </c>
      <c r="AO33" s="259">
        <v>436.363</v>
      </c>
      <c r="AP33" s="259">
        <v>462.65300000000002</v>
      </c>
      <c r="AQ33" s="259">
        <v>556.38300000000004</v>
      </c>
      <c r="AR33" s="259">
        <v>654.74099999999999</v>
      </c>
      <c r="AS33" s="259">
        <v>735.26199999999994</v>
      </c>
      <c r="AT33" s="259">
        <v>804.82100000000003</v>
      </c>
      <c r="AU33" s="259">
        <v>898.76599999999996</v>
      </c>
      <c r="AV33" s="259">
        <v>940.03200000000004</v>
      </c>
      <c r="AW33" s="259">
        <v>899.048</v>
      </c>
      <c r="AX33" s="259">
        <v>721.31200000000001</v>
      </c>
      <c r="AY33" s="259">
        <v>527.97299999999996</v>
      </c>
      <c r="AZ33" s="259">
        <v>411.71428571000001</v>
      </c>
      <c r="BA33" s="259">
        <v>268</v>
      </c>
      <c r="BB33" s="374">
        <v>311.0412</v>
      </c>
      <c r="BC33" s="374">
        <v>428.75420000000003</v>
      </c>
      <c r="BD33" s="374">
        <v>537.95929999999998</v>
      </c>
      <c r="BE33" s="374">
        <v>628.85540000000003</v>
      </c>
      <c r="BF33" s="374">
        <v>718.73140000000001</v>
      </c>
      <c r="BG33" s="374">
        <v>801.96360000000004</v>
      </c>
      <c r="BH33" s="374">
        <v>852.29989999999998</v>
      </c>
      <c r="BI33" s="374">
        <v>816.70690000000002</v>
      </c>
      <c r="BJ33" s="374">
        <v>681.62900000000002</v>
      </c>
      <c r="BK33" s="374">
        <v>473.23379999999997</v>
      </c>
      <c r="BL33" s="374">
        <v>298.13010000000003</v>
      </c>
      <c r="BM33" s="374">
        <v>225.476</v>
      </c>
      <c r="BN33" s="374">
        <v>283.92239999999998</v>
      </c>
      <c r="BO33" s="374">
        <v>401.90379999999999</v>
      </c>
      <c r="BP33" s="374">
        <v>514.43190000000004</v>
      </c>
      <c r="BQ33" s="374">
        <v>602.76369999999997</v>
      </c>
      <c r="BR33" s="374">
        <v>686.84090000000003</v>
      </c>
      <c r="BS33" s="374">
        <v>777.95619999999997</v>
      </c>
      <c r="BT33" s="374">
        <v>834.97220000000004</v>
      </c>
      <c r="BU33" s="374">
        <v>794.76020000000005</v>
      </c>
      <c r="BV33" s="374">
        <v>675.67600000000004</v>
      </c>
    </row>
    <row r="34" spans="1:74" ht="11.1" customHeight="1" x14ac:dyDescent="0.2">
      <c r="A34" s="637" t="s">
        <v>1269</v>
      </c>
      <c r="B34" s="638" t="s">
        <v>1274</v>
      </c>
      <c r="C34" s="259">
        <v>692.74800000000005</v>
      </c>
      <c r="D34" s="259">
        <v>493.86900000000003</v>
      </c>
      <c r="E34" s="259">
        <v>352.45299999999997</v>
      </c>
      <c r="F34" s="259">
        <v>369.03100000000001</v>
      </c>
      <c r="G34" s="259">
        <v>474.81400000000002</v>
      </c>
      <c r="H34" s="259">
        <v>596.14099999999996</v>
      </c>
      <c r="I34" s="259">
        <v>708.79899999999998</v>
      </c>
      <c r="J34" s="259">
        <v>836.31700000000001</v>
      </c>
      <c r="K34" s="259">
        <v>969.57600000000002</v>
      </c>
      <c r="L34" s="259">
        <v>1055.662</v>
      </c>
      <c r="M34" s="259">
        <v>984.79200000000003</v>
      </c>
      <c r="N34" s="259">
        <v>746.44200000000001</v>
      </c>
      <c r="O34" s="259">
        <v>449.673</v>
      </c>
      <c r="P34" s="259">
        <v>237.999</v>
      </c>
      <c r="Q34" s="259">
        <v>142.51300000000001</v>
      </c>
      <c r="R34" s="259">
        <v>179.33799999999999</v>
      </c>
      <c r="S34" s="259">
        <v>317.90100000000001</v>
      </c>
      <c r="T34" s="259">
        <v>471.76499999999999</v>
      </c>
      <c r="U34" s="259">
        <v>625.76400000000001</v>
      </c>
      <c r="V34" s="259">
        <v>788.93</v>
      </c>
      <c r="W34" s="259">
        <v>935.822</v>
      </c>
      <c r="X34" s="259">
        <v>1047.6089999999999</v>
      </c>
      <c r="Y34" s="259">
        <v>972.803</v>
      </c>
      <c r="Z34" s="259">
        <v>854.54499999999996</v>
      </c>
      <c r="AA34" s="259">
        <v>618.38300000000004</v>
      </c>
      <c r="AB34" s="259">
        <v>345.66199999999998</v>
      </c>
      <c r="AC34" s="259">
        <v>252.518</v>
      </c>
      <c r="AD34" s="259">
        <v>309.71899999999999</v>
      </c>
      <c r="AE34" s="259">
        <v>438.863</v>
      </c>
      <c r="AF34" s="259">
        <v>565.72400000000005</v>
      </c>
      <c r="AG34" s="259">
        <v>684.54600000000005</v>
      </c>
      <c r="AH34" s="259">
        <v>831.99199999999996</v>
      </c>
      <c r="AI34" s="259">
        <v>973.04</v>
      </c>
      <c r="AJ34" s="259">
        <v>1095.3969999999999</v>
      </c>
      <c r="AK34" s="259">
        <v>1091.8340000000001</v>
      </c>
      <c r="AL34" s="259">
        <v>988.57600000000002</v>
      </c>
      <c r="AM34" s="259">
        <v>764.67499999999995</v>
      </c>
      <c r="AN34" s="259">
        <v>608.13900000000001</v>
      </c>
      <c r="AO34" s="259">
        <v>543.495</v>
      </c>
      <c r="AP34" s="259">
        <v>566.51300000000003</v>
      </c>
      <c r="AQ34" s="259">
        <v>671.28399999999999</v>
      </c>
      <c r="AR34" s="259">
        <v>763.16099999999994</v>
      </c>
      <c r="AS34" s="259">
        <v>834.06399999999996</v>
      </c>
      <c r="AT34" s="259">
        <v>920.52800000000002</v>
      </c>
      <c r="AU34" s="259">
        <v>1041.7809999999999</v>
      </c>
      <c r="AV34" s="259">
        <v>1133.663</v>
      </c>
      <c r="AW34" s="259">
        <v>1112.086</v>
      </c>
      <c r="AX34" s="259">
        <v>905.71100000000001</v>
      </c>
      <c r="AY34" s="259">
        <v>699.26300000000003</v>
      </c>
      <c r="AZ34" s="259">
        <v>591.42857143000003</v>
      </c>
      <c r="BA34" s="259">
        <v>479</v>
      </c>
      <c r="BB34" s="374">
        <v>481.78730000000002</v>
      </c>
      <c r="BC34" s="374">
        <v>564.69029999999998</v>
      </c>
      <c r="BD34" s="374">
        <v>657.34540000000004</v>
      </c>
      <c r="BE34" s="374">
        <v>750.47580000000005</v>
      </c>
      <c r="BF34" s="374">
        <v>864.15499999999997</v>
      </c>
      <c r="BG34" s="374">
        <v>987.20719999999994</v>
      </c>
      <c r="BH34" s="374">
        <v>1076.856</v>
      </c>
      <c r="BI34" s="374">
        <v>1033.6959999999999</v>
      </c>
      <c r="BJ34" s="374">
        <v>841.53520000000003</v>
      </c>
      <c r="BK34" s="374">
        <v>602.41060000000004</v>
      </c>
      <c r="BL34" s="374">
        <v>406.44170000000003</v>
      </c>
      <c r="BM34" s="374">
        <v>329.54919999999998</v>
      </c>
      <c r="BN34" s="374">
        <v>365.47469999999998</v>
      </c>
      <c r="BO34" s="374">
        <v>470.1592</v>
      </c>
      <c r="BP34" s="374">
        <v>588.35540000000003</v>
      </c>
      <c r="BQ34" s="374">
        <v>700.34389999999996</v>
      </c>
      <c r="BR34" s="374">
        <v>821.84690000000001</v>
      </c>
      <c r="BS34" s="374">
        <v>951.60590000000002</v>
      </c>
      <c r="BT34" s="374">
        <v>1051.634</v>
      </c>
      <c r="BU34" s="374">
        <v>1013.546</v>
      </c>
      <c r="BV34" s="374">
        <v>823.56640000000004</v>
      </c>
    </row>
    <row r="35" spans="1:74" ht="11.1" customHeight="1" x14ac:dyDescent="0.2">
      <c r="A35" s="637" t="s">
        <v>1270</v>
      </c>
      <c r="B35" s="638" t="s">
        <v>1275</v>
      </c>
      <c r="C35" s="259">
        <v>950.36300000000006</v>
      </c>
      <c r="D35" s="259">
        <v>777.56700000000001</v>
      </c>
      <c r="E35" s="259">
        <v>664.55799999999999</v>
      </c>
      <c r="F35" s="259">
        <v>713.51300000000003</v>
      </c>
      <c r="G35" s="259">
        <v>847.48599999999999</v>
      </c>
      <c r="H35" s="259">
        <v>938.33900000000006</v>
      </c>
      <c r="I35" s="259">
        <v>1010.09</v>
      </c>
      <c r="J35" s="259">
        <v>1048.7619999999999</v>
      </c>
      <c r="K35" s="259">
        <v>1141.2170000000001</v>
      </c>
      <c r="L35" s="259">
        <v>1228.491</v>
      </c>
      <c r="M35" s="259">
        <v>1170.7729999999999</v>
      </c>
      <c r="N35" s="259">
        <v>990.74400000000003</v>
      </c>
      <c r="O35" s="259">
        <v>668.54</v>
      </c>
      <c r="P35" s="259">
        <v>452.77800000000002</v>
      </c>
      <c r="Q35" s="259">
        <v>337.59199999999998</v>
      </c>
      <c r="R35" s="259">
        <v>426.79300000000001</v>
      </c>
      <c r="S35" s="259">
        <v>560.42899999999997</v>
      </c>
      <c r="T35" s="259">
        <v>666.01499999999999</v>
      </c>
      <c r="U35" s="259">
        <v>755.57899999999995</v>
      </c>
      <c r="V35" s="259">
        <v>806.41800000000001</v>
      </c>
      <c r="W35" s="259">
        <v>929.01199999999994</v>
      </c>
      <c r="X35" s="259">
        <v>1090.604</v>
      </c>
      <c r="Y35" s="259">
        <v>1084.413</v>
      </c>
      <c r="Z35" s="259">
        <v>1044.8330000000001</v>
      </c>
      <c r="AA35" s="259">
        <v>831.26800000000003</v>
      </c>
      <c r="AB35" s="259">
        <v>576.01900000000001</v>
      </c>
      <c r="AC35" s="259">
        <v>574.91800000000001</v>
      </c>
      <c r="AD35" s="259">
        <v>749.66800000000001</v>
      </c>
      <c r="AE35" s="259">
        <v>920.72699999999998</v>
      </c>
      <c r="AF35" s="259">
        <v>1002.252</v>
      </c>
      <c r="AG35" s="259">
        <v>1050.0039999999999</v>
      </c>
      <c r="AH35" s="259">
        <v>1095.8119999999999</v>
      </c>
      <c r="AI35" s="259">
        <v>1206.329</v>
      </c>
      <c r="AJ35" s="259">
        <v>1321.297</v>
      </c>
      <c r="AK35" s="259">
        <v>1332.421</v>
      </c>
      <c r="AL35" s="259">
        <v>1303.7370000000001</v>
      </c>
      <c r="AM35" s="259">
        <v>1097.8699999999999</v>
      </c>
      <c r="AN35" s="259">
        <v>1022.966</v>
      </c>
      <c r="AO35" s="259">
        <v>1080</v>
      </c>
      <c r="AP35" s="259">
        <v>1159.0889999999999</v>
      </c>
      <c r="AQ35" s="259">
        <v>1236.4559999999999</v>
      </c>
      <c r="AR35" s="259">
        <v>1235.6489999999999</v>
      </c>
      <c r="AS35" s="259">
        <v>1202.02</v>
      </c>
      <c r="AT35" s="259">
        <v>1158.1020000000001</v>
      </c>
      <c r="AU35" s="259">
        <v>1184.829</v>
      </c>
      <c r="AV35" s="259">
        <v>1333.8579999999999</v>
      </c>
      <c r="AW35" s="259">
        <v>1360.796</v>
      </c>
      <c r="AX35" s="259">
        <v>1170.1030000000001</v>
      </c>
      <c r="AY35" s="259">
        <v>1005.552</v>
      </c>
      <c r="AZ35" s="259">
        <v>976.28571428999999</v>
      </c>
      <c r="BA35" s="259">
        <v>946</v>
      </c>
      <c r="BB35" s="374">
        <v>1000.247</v>
      </c>
      <c r="BC35" s="374">
        <v>1075.7170000000001</v>
      </c>
      <c r="BD35" s="374">
        <v>1100.9590000000001</v>
      </c>
      <c r="BE35" s="374">
        <v>1091.8489999999999</v>
      </c>
      <c r="BF35" s="374">
        <v>1083.143</v>
      </c>
      <c r="BG35" s="374">
        <v>1163.0940000000001</v>
      </c>
      <c r="BH35" s="374">
        <v>1265.6379999999999</v>
      </c>
      <c r="BI35" s="374">
        <v>1262.5989999999999</v>
      </c>
      <c r="BJ35" s="374">
        <v>1133.731</v>
      </c>
      <c r="BK35" s="374">
        <v>917.55799999999999</v>
      </c>
      <c r="BL35" s="374">
        <v>740.24</v>
      </c>
      <c r="BM35" s="374">
        <v>723.96349999999995</v>
      </c>
      <c r="BN35" s="374">
        <v>798.91369999999995</v>
      </c>
      <c r="BO35" s="374">
        <v>914.31500000000005</v>
      </c>
      <c r="BP35" s="374">
        <v>968.13580000000002</v>
      </c>
      <c r="BQ35" s="374">
        <v>999.41290000000004</v>
      </c>
      <c r="BR35" s="374">
        <v>1016.665</v>
      </c>
      <c r="BS35" s="374">
        <v>1115.0809999999999</v>
      </c>
      <c r="BT35" s="374">
        <v>1228.643</v>
      </c>
      <c r="BU35" s="374">
        <v>1235.0119999999999</v>
      </c>
      <c r="BV35" s="374">
        <v>1119.3399999999999</v>
      </c>
    </row>
    <row r="36" spans="1:74" ht="11.1" customHeight="1" x14ac:dyDescent="0.2">
      <c r="A36" s="637" t="s">
        <v>1271</v>
      </c>
      <c r="B36" s="745" t="s">
        <v>1276</v>
      </c>
      <c r="C36" s="259">
        <v>170.239</v>
      </c>
      <c r="D36" s="259">
        <v>144.70500000000001</v>
      </c>
      <c r="E36" s="259">
        <v>129.036</v>
      </c>
      <c r="F36" s="259">
        <v>124.639</v>
      </c>
      <c r="G36" s="259">
        <v>134.489</v>
      </c>
      <c r="H36" s="259">
        <v>147.90199999999999</v>
      </c>
      <c r="I36" s="259">
        <v>162.11500000000001</v>
      </c>
      <c r="J36" s="259">
        <v>182.10300000000001</v>
      </c>
      <c r="K36" s="259">
        <v>201.048</v>
      </c>
      <c r="L36" s="259">
        <v>214.04499999999999</v>
      </c>
      <c r="M36" s="259">
        <v>209.6</v>
      </c>
      <c r="N36" s="259">
        <v>173.398</v>
      </c>
      <c r="O36" s="259">
        <v>137.37799999999999</v>
      </c>
      <c r="P36" s="259">
        <v>102.50700000000001</v>
      </c>
      <c r="Q36" s="259">
        <v>83.983000000000004</v>
      </c>
      <c r="R36" s="259">
        <v>82.058000000000007</v>
      </c>
      <c r="S36" s="259">
        <v>98.716999999999999</v>
      </c>
      <c r="T36" s="259">
        <v>121.623</v>
      </c>
      <c r="U36" s="259">
        <v>140.46100000000001</v>
      </c>
      <c r="V36" s="259">
        <v>157.71600000000001</v>
      </c>
      <c r="W36" s="259">
        <v>174.61</v>
      </c>
      <c r="X36" s="259">
        <v>187.375</v>
      </c>
      <c r="Y36" s="259">
        <v>174.78299999999999</v>
      </c>
      <c r="Z36" s="259">
        <v>151.84100000000001</v>
      </c>
      <c r="AA36" s="259">
        <v>130.96600000000001</v>
      </c>
      <c r="AB36" s="259">
        <v>115.88200000000001</v>
      </c>
      <c r="AC36" s="259">
        <v>113.34099999999999</v>
      </c>
      <c r="AD36" s="259">
        <v>116.13200000000001</v>
      </c>
      <c r="AE36" s="259">
        <v>135.19300000000001</v>
      </c>
      <c r="AF36" s="259">
        <v>154.61099999999999</v>
      </c>
      <c r="AG36" s="259">
        <v>171.815</v>
      </c>
      <c r="AH36" s="259">
        <v>187.11600000000001</v>
      </c>
      <c r="AI36" s="259">
        <v>203.226</v>
      </c>
      <c r="AJ36" s="259">
        <v>214.69200000000001</v>
      </c>
      <c r="AK36" s="259">
        <v>207.32300000000001</v>
      </c>
      <c r="AL36" s="259">
        <v>185.72900000000001</v>
      </c>
      <c r="AM36" s="259">
        <v>155.61799999999999</v>
      </c>
      <c r="AN36" s="259">
        <v>143.12899999999999</v>
      </c>
      <c r="AO36" s="259">
        <v>144.05600000000001</v>
      </c>
      <c r="AP36" s="259">
        <v>151.738</v>
      </c>
      <c r="AQ36" s="259">
        <v>176.251</v>
      </c>
      <c r="AR36" s="259">
        <v>196.01300000000001</v>
      </c>
      <c r="AS36" s="259">
        <v>207.988</v>
      </c>
      <c r="AT36" s="259">
        <v>218.798</v>
      </c>
      <c r="AU36" s="259">
        <v>232.21700000000001</v>
      </c>
      <c r="AV36" s="259">
        <v>248.10900000000001</v>
      </c>
      <c r="AW36" s="259">
        <v>251.25299999999999</v>
      </c>
      <c r="AX36" s="259">
        <v>204.43600000000001</v>
      </c>
      <c r="AY36" s="259">
        <v>159.19999999999999</v>
      </c>
      <c r="AZ36" s="259">
        <v>142</v>
      </c>
      <c r="BA36" s="259">
        <v>142</v>
      </c>
      <c r="BB36" s="374">
        <v>146.19149999999999</v>
      </c>
      <c r="BC36" s="374">
        <v>163.50149999999999</v>
      </c>
      <c r="BD36" s="374">
        <v>184.048</v>
      </c>
      <c r="BE36" s="374">
        <v>202.37299999999999</v>
      </c>
      <c r="BF36" s="374">
        <v>220.10400000000001</v>
      </c>
      <c r="BG36" s="374">
        <v>239.0574</v>
      </c>
      <c r="BH36" s="374">
        <v>249.9956</v>
      </c>
      <c r="BI36" s="374">
        <v>242.10159999999999</v>
      </c>
      <c r="BJ36" s="374">
        <v>216.52260000000001</v>
      </c>
      <c r="BK36" s="374">
        <v>178.63800000000001</v>
      </c>
      <c r="BL36" s="374">
        <v>155.857</v>
      </c>
      <c r="BM36" s="374">
        <v>142.994</v>
      </c>
      <c r="BN36" s="374">
        <v>142.684</v>
      </c>
      <c r="BO36" s="374">
        <v>158.16249999999999</v>
      </c>
      <c r="BP36" s="374">
        <v>174.96860000000001</v>
      </c>
      <c r="BQ36" s="374">
        <v>189.84039999999999</v>
      </c>
      <c r="BR36" s="374">
        <v>206.19829999999999</v>
      </c>
      <c r="BS36" s="374">
        <v>224.46360000000001</v>
      </c>
      <c r="BT36" s="374">
        <v>235.29060000000001</v>
      </c>
      <c r="BU36" s="374">
        <v>234.65299999999999</v>
      </c>
      <c r="BV36" s="374">
        <v>205.28219999999999</v>
      </c>
    </row>
    <row r="37" spans="1:74" ht="11.1" customHeight="1" x14ac:dyDescent="0.2">
      <c r="A37" s="637" t="s">
        <v>1272</v>
      </c>
      <c r="B37" s="745" t="s">
        <v>1277</v>
      </c>
      <c r="C37" s="259">
        <v>271.697</v>
      </c>
      <c r="D37" s="259">
        <v>249.46299999999999</v>
      </c>
      <c r="E37" s="259">
        <v>256.31099999999998</v>
      </c>
      <c r="F37" s="259">
        <v>271.18099999999998</v>
      </c>
      <c r="G37" s="259">
        <v>309.12900000000002</v>
      </c>
      <c r="H37" s="259">
        <v>338.02800000000002</v>
      </c>
      <c r="I37" s="259">
        <v>360.57</v>
      </c>
      <c r="J37" s="259">
        <v>366.25799999999998</v>
      </c>
      <c r="K37" s="259">
        <v>377.971</v>
      </c>
      <c r="L37" s="259">
        <v>386.642</v>
      </c>
      <c r="M37" s="259">
        <v>367.67899999999997</v>
      </c>
      <c r="N37" s="259">
        <v>270.774</v>
      </c>
      <c r="O37" s="259">
        <v>197.953</v>
      </c>
      <c r="P37" s="259">
        <v>115.235</v>
      </c>
      <c r="Q37" s="259">
        <v>104.941</v>
      </c>
      <c r="R37" s="259">
        <v>144.268</v>
      </c>
      <c r="S37" s="259">
        <v>200.453</v>
      </c>
      <c r="T37" s="259">
        <v>249.196</v>
      </c>
      <c r="U37" s="259">
        <v>274.72500000000002</v>
      </c>
      <c r="V37" s="259">
        <v>302.75200000000001</v>
      </c>
      <c r="W37" s="259">
        <v>318.02</v>
      </c>
      <c r="X37" s="259">
        <v>345.64</v>
      </c>
      <c r="Y37" s="259">
        <v>339.20100000000002</v>
      </c>
      <c r="Z37" s="259">
        <v>322.52</v>
      </c>
      <c r="AA37" s="259">
        <v>275.97699999999998</v>
      </c>
      <c r="AB37" s="259">
        <v>273.15100000000001</v>
      </c>
      <c r="AC37" s="259">
        <v>275.67700000000002</v>
      </c>
      <c r="AD37" s="259">
        <v>293.55700000000002</v>
      </c>
      <c r="AE37" s="259">
        <v>325.45600000000002</v>
      </c>
      <c r="AF37" s="259">
        <v>335.995</v>
      </c>
      <c r="AG37" s="259">
        <v>344.21499999999997</v>
      </c>
      <c r="AH37" s="259">
        <v>347.827</v>
      </c>
      <c r="AI37" s="259">
        <v>358.94099999999997</v>
      </c>
      <c r="AJ37" s="259">
        <v>379.50099999999998</v>
      </c>
      <c r="AK37" s="259">
        <v>368.875</v>
      </c>
      <c r="AL37" s="259">
        <v>319.74</v>
      </c>
      <c r="AM37" s="259">
        <v>276.19600000000003</v>
      </c>
      <c r="AN37" s="259">
        <v>262.56599999999997</v>
      </c>
      <c r="AO37" s="259">
        <v>265.79199999999997</v>
      </c>
      <c r="AP37" s="259">
        <v>286.99299999999999</v>
      </c>
      <c r="AQ37" s="259">
        <v>305.68099999999998</v>
      </c>
      <c r="AR37" s="259">
        <v>315.78899999999999</v>
      </c>
      <c r="AS37" s="259">
        <v>316.16399999999999</v>
      </c>
      <c r="AT37" s="259">
        <v>314.524</v>
      </c>
      <c r="AU37" s="259">
        <v>321.43799999999999</v>
      </c>
      <c r="AV37" s="259">
        <v>331.21899999999999</v>
      </c>
      <c r="AW37" s="259">
        <v>328.428</v>
      </c>
      <c r="AX37" s="259">
        <v>271.43599999999998</v>
      </c>
      <c r="AY37" s="259">
        <v>209.62299999999999</v>
      </c>
      <c r="AZ37" s="259">
        <v>202.71428571000001</v>
      </c>
      <c r="BA37" s="259">
        <v>216</v>
      </c>
      <c r="BB37" s="374">
        <v>246.25460000000001</v>
      </c>
      <c r="BC37" s="374">
        <v>283.40069999999997</v>
      </c>
      <c r="BD37" s="374">
        <v>307.37270000000001</v>
      </c>
      <c r="BE37" s="374">
        <v>318.15530000000001</v>
      </c>
      <c r="BF37" s="374">
        <v>317.51819999999998</v>
      </c>
      <c r="BG37" s="374">
        <v>334.35120000000001</v>
      </c>
      <c r="BH37" s="374">
        <v>357.09019999999998</v>
      </c>
      <c r="BI37" s="374">
        <v>351.01569999999998</v>
      </c>
      <c r="BJ37" s="374">
        <v>298.07589999999999</v>
      </c>
      <c r="BK37" s="374">
        <v>242.6002</v>
      </c>
      <c r="BL37" s="374">
        <v>213.5504</v>
      </c>
      <c r="BM37" s="374">
        <v>212.38820000000001</v>
      </c>
      <c r="BN37" s="374">
        <v>233.01140000000001</v>
      </c>
      <c r="BO37" s="374">
        <v>271.55439999999999</v>
      </c>
      <c r="BP37" s="374">
        <v>304.93740000000003</v>
      </c>
      <c r="BQ37" s="374">
        <v>312.9119</v>
      </c>
      <c r="BR37" s="374">
        <v>308.93720000000002</v>
      </c>
      <c r="BS37" s="374">
        <v>321.9932</v>
      </c>
      <c r="BT37" s="374">
        <v>341.61770000000001</v>
      </c>
      <c r="BU37" s="374">
        <v>330.85050000000001</v>
      </c>
      <c r="BV37" s="374">
        <v>275.9624</v>
      </c>
    </row>
    <row r="38" spans="1:74" ht="11.1" customHeight="1" x14ac:dyDescent="0.2">
      <c r="A38" s="637" t="s">
        <v>1278</v>
      </c>
      <c r="B38" s="744" t="s">
        <v>575</v>
      </c>
      <c r="C38" s="255">
        <v>8.9559999999999995</v>
      </c>
      <c r="D38" s="255">
        <v>13.913</v>
      </c>
      <c r="E38" s="255">
        <v>13.743</v>
      </c>
      <c r="F38" s="255">
        <v>14.327999999999999</v>
      </c>
      <c r="G38" s="255">
        <v>15.276999999999999</v>
      </c>
      <c r="H38" s="255">
        <v>16.187000000000001</v>
      </c>
      <c r="I38" s="255">
        <v>17.087</v>
      </c>
      <c r="J38" s="255">
        <v>18.568999999999999</v>
      </c>
      <c r="K38" s="255">
        <v>20.454999999999998</v>
      </c>
      <c r="L38" s="255">
        <v>22.149000000000001</v>
      </c>
      <c r="M38" s="255">
        <v>21.244</v>
      </c>
      <c r="N38" s="255">
        <v>19.818999999999999</v>
      </c>
      <c r="O38" s="255">
        <v>20.042999999999999</v>
      </c>
      <c r="P38" s="255">
        <v>19.667999999999999</v>
      </c>
      <c r="Q38" s="255">
        <v>20.565999999999999</v>
      </c>
      <c r="R38" s="255">
        <v>20.446999999999999</v>
      </c>
      <c r="S38" s="255">
        <v>20.704999999999998</v>
      </c>
      <c r="T38" s="255">
        <v>22.251999999999999</v>
      </c>
      <c r="U38" s="255">
        <v>22.507999999999999</v>
      </c>
      <c r="V38" s="255">
        <v>23.254000000000001</v>
      </c>
      <c r="W38" s="255">
        <v>23.82</v>
      </c>
      <c r="X38" s="255">
        <v>23.713999999999999</v>
      </c>
      <c r="Y38" s="255">
        <v>24.271999999999998</v>
      </c>
      <c r="Z38" s="255">
        <v>24.997</v>
      </c>
      <c r="AA38" s="255">
        <v>24.811</v>
      </c>
      <c r="AB38" s="255">
        <v>24.626000000000001</v>
      </c>
      <c r="AC38" s="255">
        <v>24.390999999999998</v>
      </c>
      <c r="AD38" s="255">
        <v>24.207999999999998</v>
      </c>
      <c r="AE38" s="255">
        <v>24.279</v>
      </c>
      <c r="AF38" s="255">
        <v>24.356999999999999</v>
      </c>
      <c r="AG38" s="255">
        <v>24.527999999999999</v>
      </c>
      <c r="AH38" s="255">
        <v>24.635000000000002</v>
      </c>
      <c r="AI38" s="255">
        <v>24.542999999999999</v>
      </c>
      <c r="AJ38" s="255">
        <v>24.594999999999999</v>
      </c>
      <c r="AK38" s="255">
        <v>24.460999999999999</v>
      </c>
      <c r="AL38" s="255">
        <v>24.318999999999999</v>
      </c>
      <c r="AM38" s="255">
        <v>24.295000000000002</v>
      </c>
      <c r="AN38" s="255">
        <v>24.79</v>
      </c>
      <c r="AO38" s="255">
        <v>25.241</v>
      </c>
      <c r="AP38" s="255">
        <v>26.681999999999999</v>
      </c>
      <c r="AQ38" s="255">
        <v>28.638999999999999</v>
      </c>
      <c r="AR38" s="255">
        <v>30.108000000000001</v>
      </c>
      <c r="AS38" s="255">
        <v>32.084000000000003</v>
      </c>
      <c r="AT38" s="255">
        <v>34.081000000000003</v>
      </c>
      <c r="AU38" s="255">
        <v>35.558999999999997</v>
      </c>
      <c r="AV38" s="255">
        <v>35.262999999999998</v>
      </c>
      <c r="AW38" s="255">
        <v>34.392000000000003</v>
      </c>
      <c r="AX38" s="255">
        <v>32.601999999999997</v>
      </c>
      <c r="AY38" s="255">
        <v>30.318999999999999</v>
      </c>
      <c r="AZ38" s="255">
        <v>30.814</v>
      </c>
      <c r="BA38" s="255">
        <v>31.265000000000001</v>
      </c>
      <c r="BB38" s="342">
        <v>31.265000000000001</v>
      </c>
      <c r="BC38" s="342">
        <v>31.265000000000001</v>
      </c>
      <c r="BD38" s="342">
        <v>31.265000000000001</v>
      </c>
      <c r="BE38" s="342">
        <v>31.265000000000001</v>
      </c>
      <c r="BF38" s="342">
        <v>31.265000000000001</v>
      </c>
      <c r="BG38" s="342">
        <v>31.265000000000001</v>
      </c>
      <c r="BH38" s="342">
        <v>31.265000000000001</v>
      </c>
      <c r="BI38" s="342">
        <v>31.265000000000001</v>
      </c>
      <c r="BJ38" s="342">
        <v>31.265000000000001</v>
      </c>
      <c r="BK38" s="342">
        <v>31.265000000000001</v>
      </c>
      <c r="BL38" s="342">
        <v>31.265000000000001</v>
      </c>
      <c r="BM38" s="342">
        <v>31.265000000000001</v>
      </c>
      <c r="BN38" s="342">
        <v>31.265000000000001</v>
      </c>
      <c r="BO38" s="342">
        <v>31.265000000000001</v>
      </c>
      <c r="BP38" s="342">
        <v>31.265000000000001</v>
      </c>
      <c r="BQ38" s="342">
        <v>31.265000000000001</v>
      </c>
      <c r="BR38" s="342">
        <v>31.265000000000001</v>
      </c>
      <c r="BS38" s="342">
        <v>31.265000000000001</v>
      </c>
      <c r="BT38" s="342">
        <v>31.265000000000001</v>
      </c>
      <c r="BU38" s="342">
        <v>31.265000000000001</v>
      </c>
      <c r="BV38" s="342">
        <v>31.265000000000001</v>
      </c>
    </row>
    <row r="39" spans="1:74" s="283" customFormat="1" ht="11.1" customHeight="1" x14ac:dyDescent="0.2">
      <c r="A39" s="76"/>
      <c r="B39" s="281"/>
      <c r="C39" s="282"/>
      <c r="D39" s="282"/>
      <c r="E39" s="282"/>
      <c r="F39" s="282"/>
      <c r="G39" s="282"/>
      <c r="H39" s="282"/>
      <c r="I39" s="282"/>
      <c r="J39" s="282"/>
      <c r="K39" s="282"/>
      <c r="L39" s="282"/>
      <c r="M39" s="282"/>
      <c r="N39" s="282"/>
      <c r="O39" s="282"/>
      <c r="P39" s="282"/>
      <c r="Q39" s="282"/>
      <c r="R39" s="282"/>
      <c r="S39" s="282"/>
      <c r="T39" s="282"/>
      <c r="U39" s="282"/>
      <c r="V39" s="282"/>
      <c r="W39" s="282"/>
      <c r="X39" s="282"/>
      <c r="Y39" s="282"/>
      <c r="Z39" s="282"/>
      <c r="AA39" s="282"/>
      <c r="AB39" s="282"/>
      <c r="AC39" s="282"/>
      <c r="AD39" s="282"/>
      <c r="AE39" s="282"/>
      <c r="AF39" s="282"/>
      <c r="AG39" s="282"/>
      <c r="AH39" s="282"/>
      <c r="AI39" s="282"/>
      <c r="AJ39" s="282"/>
      <c r="AK39" s="282"/>
      <c r="AL39" s="282"/>
      <c r="AM39" s="282"/>
      <c r="AN39" s="282"/>
      <c r="AO39" s="282"/>
      <c r="AP39" s="282"/>
      <c r="AQ39" s="282"/>
      <c r="AR39" s="282"/>
      <c r="AS39" s="282"/>
      <c r="AT39" s="282"/>
      <c r="AU39" s="282"/>
      <c r="AV39" s="282"/>
      <c r="AW39" s="282"/>
      <c r="AX39" s="282"/>
      <c r="AY39" s="395"/>
      <c r="AZ39" s="395"/>
      <c r="BA39" s="395"/>
      <c r="BB39" s="395"/>
      <c r="BC39" s="395"/>
      <c r="BD39" s="395"/>
      <c r="BE39" s="395"/>
      <c r="BF39" s="282"/>
      <c r="BG39" s="395"/>
      <c r="BH39" s="395"/>
      <c r="BI39" s="395"/>
      <c r="BJ39" s="395"/>
      <c r="BK39" s="395"/>
      <c r="BL39" s="395"/>
      <c r="BM39" s="395"/>
      <c r="BN39" s="395"/>
      <c r="BO39" s="395"/>
      <c r="BP39" s="395"/>
      <c r="BQ39" s="395"/>
      <c r="BR39" s="395"/>
      <c r="BS39" s="395"/>
      <c r="BT39" s="395"/>
      <c r="BU39" s="395"/>
      <c r="BV39" s="395"/>
    </row>
    <row r="40" spans="1:74" s="283" customFormat="1" ht="12" customHeight="1" x14ac:dyDescent="0.2">
      <c r="A40" s="76"/>
      <c r="B40" s="785" t="s">
        <v>1037</v>
      </c>
      <c r="C40" s="782"/>
      <c r="D40" s="782"/>
      <c r="E40" s="782"/>
      <c r="F40" s="782"/>
      <c r="G40" s="782"/>
      <c r="H40" s="782"/>
      <c r="I40" s="782"/>
      <c r="J40" s="782"/>
      <c r="K40" s="782"/>
      <c r="L40" s="782"/>
      <c r="M40" s="782"/>
      <c r="N40" s="782"/>
      <c r="O40" s="782"/>
      <c r="P40" s="782"/>
      <c r="Q40" s="782"/>
      <c r="AY40" s="527"/>
      <c r="AZ40" s="527"/>
      <c r="BA40" s="527"/>
      <c r="BB40" s="527"/>
      <c r="BC40" s="527"/>
      <c r="BD40" s="527"/>
      <c r="BE40" s="527"/>
      <c r="BF40" s="679"/>
      <c r="BG40" s="527"/>
      <c r="BH40" s="527"/>
      <c r="BI40" s="527"/>
      <c r="BJ40" s="527"/>
    </row>
    <row r="41" spans="1:74" s="449" customFormat="1" ht="12" customHeight="1" x14ac:dyDescent="0.2">
      <c r="A41" s="448"/>
      <c r="B41" s="805" t="s">
        <v>1092</v>
      </c>
      <c r="C41" s="772"/>
      <c r="D41" s="772"/>
      <c r="E41" s="772"/>
      <c r="F41" s="772"/>
      <c r="G41" s="772"/>
      <c r="H41" s="772"/>
      <c r="I41" s="772"/>
      <c r="J41" s="772"/>
      <c r="K41" s="772"/>
      <c r="L41" s="772"/>
      <c r="M41" s="772"/>
      <c r="N41" s="772"/>
      <c r="O41" s="772"/>
      <c r="P41" s="772"/>
      <c r="Q41" s="768"/>
      <c r="AY41" s="528"/>
      <c r="AZ41" s="528"/>
      <c r="BA41" s="528"/>
      <c r="BB41" s="649"/>
      <c r="BC41" s="528"/>
      <c r="BD41" s="528"/>
      <c r="BE41" s="528"/>
      <c r="BF41" s="680"/>
      <c r="BG41" s="528"/>
      <c r="BH41" s="528"/>
      <c r="BI41" s="528"/>
      <c r="BJ41" s="528"/>
    </row>
    <row r="42" spans="1:74" s="449" customFormat="1" ht="12" customHeight="1" x14ac:dyDescent="0.2">
      <c r="A42" s="448"/>
      <c r="B42" s="814" t="s">
        <v>1096</v>
      </c>
      <c r="C42" s="772"/>
      <c r="D42" s="772"/>
      <c r="E42" s="772"/>
      <c r="F42" s="772"/>
      <c r="G42" s="772"/>
      <c r="H42" s="772"/>
      <c r="I42" s="772"/>
      <c r="J42" s="772"/>
      <c r="K42" s="772"/>
      <c r="L42" s="772"/>
      <c r="M42" s="772"/>
      <c r="N42" s="772"/>
      <c r="O42" s="772"/>
      <c r="P42" s="772"/>
      <c r="Q42" s="768"/>
      <c r="Y42" s="746"/>
      <c r="Z42" s="746"/>
      <c r="AA42" s="746"/>
      <c r="AB42" s="746"/>
      <c r="AY42" s="528"/>
      <c r="AZ42" s="528"/>
      <c r="BA42" s="528"/>
      <c r="BB42" s="528"/>
      <c r="BC42" s="528"/>
      <c r="BD42" s="528"/>
      <c r="BE42" s="528"/>
      <c r="BF42" s="680"/>
      <c r="BG42" s="528"/>
      <c r="BH42" s="528"/>
      <c r="BI42" s="528"/>
      <c r="BJ42" s="528"/>
    </row>
    <row r="43" spans="1:74" s="449" customFormat="1" ht="12" customHeight="1" x14ac:dyDescent="0.2">
      <c r="A43" s="448"/>
      <c r="B43" s="814" t="s">
        <v>1097</v>
      </c>
      <c r="C43" s="772"/>
      <c r="D43" s="772"/>
      <c r="E43" s="772"/>
      <c r="F43" s="772"/>
      <c r="G43" s="772"/>
      <c r="H43" s="772"/>
      <c r="I43" s="772"/>
      <c r="J43" s="772"/>
      <c r="K43" s="772"/>
      <c r="L43" s="772"/>
      <c r="M43" s="772"/>
      <c r="N43" s="772"/>
      <c r="O43" s="772"/>
      <c r="P43" s="772"/>
      <c r="Q43" s="768"/>
      <c r="AY43" s="528"/>
      <c r="AZ43" s="528"/>
      <c r="BA43" s="528"/>
      <c r="BB43" s="528"/>
      <c r="BC43" s="528"/>
      <c r="BD43" s="528"/>
      <c r="BE43" s="528"/>
      <c r="BF43" s="680"/>
      <c r="BG43" s="528"/>
      <c r="BH43" s="528"/>
      <c r="BI43" s="528"/>
      <c r="BJ43" s="528"/>
    </row>
    <row r="44" spans="1:74" s="449" customFormat="1" ht="12" customHeight="1" x14ac:dyDescent="0.2">
      <c r="A44" s="448"/>
      <c r="B44" s="812" t="s">
        <v>1279</v>
      </c>
      <c r="C44" s="768"/>
      <c r="D44" s="768"/>
      <c r="E44" s="768"/>
      <c r="F44" s="768"/>
      <c r="G44" s="768"/>
      <c r="H44" s="768"/>
      <c r="I44" s="768"/>
      <c r="J44" s="768"/>
      <c r="K44" s="768"/>
      <c r="L44" s="768"/>
      <c r="M44" s="768"/>
      <c r="N44" s="768"/>
      <c r="O44" s="768"/>
      <c r="P44" s="768"/>
      <c r="Q44" s="768"/>
      <c r="AY44" s="528"/>
      <c r="AZ44" s="528"/>
      <c r="BA44" s="528"/>
      <c r="BB44" s="528"/>
      <c r="BC44" s="528"/>
      <c r="BD44" s="528"/>
      <c r="BE44" s="528"/>
      <c r="BF44" s="680"/>
      <c r="BG44" s="528"/>
      <c r="BH44" s="528"/>
      <c r="BI44" s="528"/>
      <c r="BJ44" s="528"/>
    </row>
    <row r="45" spans="1:74" s="449" customFormat="1" ht="12" customHeight="1" x14ac:dyDescent="0.2">
      <c r="A45" s="448"/>
      <c r="B45" s="771" t="s">
        <v>1064</v>
      </c>
      <c r="C45" s="772"/>
      <c r="D45" s="772"/>
      <c r="E45" s="772"/>
      <c r="F45" s="772"/>
      <c r="G45" s="772"/>
      <c r="H45" s="772"/>
      <c r="I45" s="772"/>
      <c r="J45" s="772"/>
      <c r="K45" s="772"/>
      <c r="L45" s="772"/>
      <c r="M45" s="772"/>
      <c r="N45" s="772"/>
      <c r="O45" s="772"/>
      <c r="P45" s="772"/>
      <c r="Q45" s="768"/>
      <c r="AY45" s="528"/>
      <c r="AZ45" s="528"/>
      <c r="BA45" s="528"/>
      <c r="BB45" s="528"/>
      <c r="BC45" s="528"/>
      <c r="BD45" s="528"/>
      <c r="BE45" s="528"/>
      <c r="BF45" s="680"/>
      <c r="BG45" s="528"/>
      <c r="BH45" s="528"/>
      <c r="BI45" s="528"/>
      <c r="BJ45" s="528"/>
    </row>
    <row r="46" spans="1:74" s="449" customFormat="1" ht="12" customHeight="1" x14ac:dyDescent="0.2">
      <c r="A46" s="448"/>
      <c r="B46" s="813" t="s">
        <v>1101</v>
      </c>
      <c r="C46" s="813"/>
      <c r="D46" s="813"/>
      <c r="E46" s="813"/>
      <c r="F46" s="813"/>
      <c r="G46" s="813"/>
      <c r="H46" s="813"/>
      <c r="I46" s="813"/>
      <c r="J46" s="813"/>
      <c r="K46" s="813"/>
      <c r="L46" s="813"/>
      <c r="M46" s="813"/>
      <c r="N46" s="813"/>
      <c r="O46" s="813"/>
      <c r="P46" s="813"/>
      <c r="Q46" s="768"/>
      <c r="AY46" s="528"/>
      <c r="AZ46" s="528"/>
      <c r="BA46" s="528"/>
      <c r="BB46" s="528"/>
      <c r="BC46" s="528"/>
      <c r="BD46" s="528"/>
      <c r="BE46" s="528"/>
      <c r="BF46" s="680"/>
      <c r="BG46" s="528"/>
      <c r="BH46" s="528"/>
      <c r="BI46" s="528"/>
      <c r="BJ46" s="528"/>
    </row>
    <row r="47" spans="1:74" s="449" customFormat="1" ht="22.35" customHeight="1" x14ac:dyDescent="0.2">
      <c r="A47" s="448"/>
      <c r="B47" s="771" t="s">
        <v>1102</v>
      </c>
      <c r="C47" s="772"/>
      <c r="D47" s="772"/>
      <c r="E47" s="772"/>
      <c r="F47" s="772"/>
      <c r="G47" s="772"/>
      <c r="H47" s="772"/>
      <c r="I47" s="772"/>
      <c r="J47" s="772"/>
      <c r="K47" s="772"/>
      <c r="L47" s="772"/>
      <c r="M47" s="772"/>
      <c r="N47" s="772"/>
      <c r="O47" s="772"/>
      <c r="P47" s="772"/>
      <c r="Q47" s="768"/>
      <c r="AY47" s="528"/>
      <c r="AZ47" s="528"/>
      <c r="BA47" s="528"/>
      <c r="BB47" s="528"/>
      <c r="BC47" s="528"/>
      <c r="BD47" s="528"/>
      <c r="BE47" s="528"/>
      <c r="BF47" s="680"/>
      <c r="BG47" s="528"/>
      <c r="BH47" s="528"/>
      <c r="BI47" s="528"/>
      <c r="BJ47" s="528"/>
    </row>
    <row r="48" spans="1:74" s="449" customFormat="1" ht="12" customHeight="1" x14ac:dyDescent="0.2">
      <c r="A48" s="448"/>
      <c r="B48" s="766" t="s">
        <v>1068</v>
      </c>
      <c r="C48" s="767"/>
      <c r="D48" s="767"/>
      <c r="E48" s="767"/>
      <c r="F48" s="767"/>
      <c r="G48" s="767"/>
      <c r="H48" s="767"/>
      <c r="I48" s="767"/>
      <c r="J48" s="767"/>
      <c r="K48" s="767"/>
      <c r="L48" s="767"/>
      <c r="M48" s="767"/>
      <c r="N48" s="767"/>
      <c r="O48" s="767"/>
      <c r="P48" s="767"/>
      <c r="Q48" s="768"/>
      <c r="AY48" s="528"/>
      <c r="AZ48" s="528"/>
      <c r="BA48" s="528"/>
      <c r="BB48" s="528"/>
      <c r="BC48" s="528"/>
      <c r="BD48" s="528"/>
      <c r="BE48" s="528"/>
      <c r="BF48" s="680"/>
      <c r="BG48" s="528"/>
      <c r="BH48" s="528"/>
      <c r="BI48" s="528"/>
      <c r="BJ48" s="528"/>
    </row>
    <row r="49" spans="1:74" s="450" customFormat="1" ht="12" customHeight="1" x14ac:dyDescent="0.2">
      <c r="A49" s="436"/>
      <c r="B49" s="788" t="s">
        <v>1179</v>
      </c>
      <c r="C49" s="768"/>
      <c r="D49" s="768"/>
      <c r="E49" s="768"/>
      <c r="F49" s="768"/>
      <c r="G49" s="768"/>
      <c r="H49" s="768"/>
      <c r="I49" s="768"/>
      <c r="J49" s="768"/>
      <c r="K49" s="768"/>
      <c r="L49" s="768"/>
      <c r="M49" s="768"/>
      <c r="N49" s="768"/>
      <c r="O49" s="768"/>
      <c r="P49" s="768"/>
      <c r="Q49" s="768"/>
      <c r="AY49" s="529"/>
      <c r="AZ49" s="529"/>
      <c r="BA49" s="529"/>
      <c r="BB49" s="529"/>
      <c r="BC49" s="529"/>
      <c r="BD49" s="529"/>
      <c r="BE49" s="529"/>
      <c r="BF49" s="681"/>
      <c r="BG49" s="529"/>
      <c r="BH49" s="529"/>
      <c r="BI49" s="529"/>
      <c r="BJ49" s="529"/>
    </row>
    <row r="50" spans="1:74" x14ac:dyDescent="0.2">
      <c r="BK50" s="396"/>
      <c r="BL50" s="396"/>
      <c r="BM50" s="396"/>
      <c r="BN50" s="396"/>
      <c r="BO50" s="396"/>
      <c r="BP50" s="396"/>
      <c r="BQ50" s="396"/>
      <c r="BR50" s="396"/>
      <c r="BS50" s="396"/>
      <c r="BT50" s="396"/>
      <c r="BU50" s="396"/>
      <c r="BV50" s="396"/>
    </row>
    <row r="51" spans="1:74" x14ac:dyDescent="0.2">
      <c r="BK51" s="396"/>
      <c r="BL51" s="396"/>
      <c r="BM51" s="396"/>
      <c r="BN51" s="396"/>
      <c r="BO51" s="396"/>
      <c r="BP51" s="396"/>
      <c r="BQ51" s="396"/>
      <c r="BR51" s="396"/>
      <c r="BS51" s="396"/>
      <c r="BT51" s="396"/>
      <c r="BU51" s="396"/>
      <c r="BV51" s="396"/>
    </row>
    <row r="52" spans="1:74" x14ac:dyDescent="0.2">
      <c r="BK52" s="396"/>
      <c r="BL52" s="396"/>
      <c r="BM52" s="396"/>
      <c r="BN52" s="396"/>
      <c r="BO52" s="396"/>
      <c r="BP52" s="396"/>
      <c r="BQ52" s="396"/>
      <c r="BR52" s="396"/>
      <c r="BS52" s="396"/>
      <c r="BT52" s="396"/>
      <c r="BU52" s="396"/>
      <c r="BV52" s="396"/>
    </row>
    <row r="53" spans="1:74" x14ac:dyDescent="0.2">
      <c r="BK53" s="396"/>
      <c r="BL53" s="396"/>
      <c r="BM53" s="396"/>
      <c r="BN53" s="396"/>
      <c r="BO53" s="396"/>
      <c r="BP53" s="396"/>
      <c r="BQ53" s="396"/>
      <c r="BR53" s="396"/>
      <c r="BS53" s="396"/>
      <c r="BT53" s="396"/>
      <c r="BU53" s="396"/>
      <c r="BV53" s="396"/>
    </row>
    <row r="54" spans="1:74" x14ac:dyDescent="0.2">
      <c r="BK54" s="396"/>
      <c r="BL54" s="396"/>
      <c r="BM54" s="396"/>
      <c r="BN54" s="396"/>
      <c r="BO54" s="396"/>
      <c r="BP54" s="396"/>
      <c r="BQ54" s="396"/>
      <c r="BR54" s="396"/>
      <c r="BS54" s="396"/>
      <c r="BT54" s="396"/>
      <c r="BU54" s="396"/>
      <c r="BV54" s="396"/>
    </row>
    <row r="55" spans="1:74" x14ac:dyDescent="0.2">
      <c r="BK55" s="396"/>
      <c r="BL55" s="396"/>
      <c r="BM55" s="396"/>
      <c r="BN55" s="396"/>
      <c r="BO55" s="396"/>
      <c r="BP55" s="396"/>
      <c r="BQ55" s="396"/>
      <c r="BR55" s="396"/>
      <c r="BS55" s="396"/>
      <c r="BT55" s="396"/>
      <c r="BU55" s="396"/>
      <c r="BV55" s="396"/>
    </row>
    <row r="56" spans="1:74" x14ac:dyDescent="0.2">
      <c r="BK56" s="396"/>
      <c r="BL56" s="396"/>
      <c r="BM56" s="396"/>
      <c r="BN56" s="396"/>
      <c r="BO56" s="396"/>
      <c r="BP56" s="396"/>
      <c r="BQ56" s="396"/>
      <c r="BR56" s="396"/>
      <c r="BS56" s="396"/>
      <c r="BT56" s="396"/>
      <c r="BU56" s="396"/>
      <c r="BV56" s="396"/>
    </row>
    <row r="57" spans="1:74" x14ac:dyDescent="0.2">
      <c r="BK57" s="396"/>
      <c r="BL57" s="396"/>
      <c r="BM57" s="396"/>
      <c r="BN57" s="396"/>
      <c r="BO57" s="396"/>
      <c r="BP57" s="396"/>
      <c r="BQ57" s="396"/>
      <c r="BR57" s="396"/>
      <c r="BS57" s="396"/>
      <c r="BT57" s="396"/>
      <c r="BU57" s="396"/>
      <c r="BV57" s="396"/>
    </row>
    <row r="58" spans="1:74" x14ac:dyDescent="0.2">
      <c r="BK58" s="396"/>
      <c r="BL58" s="396"/>
      <c r="BM58" s="396"/>
      <c r="BN58" s="396"/>
      <c r="BO58" s="396"/>
      <c r="BP58" s="396"/>
      <c r="BQ58" s="396"/>
      <c r="BR58" s="396"/>
      <c r="BS58" s="396"/>
      <c r="BT58" s="396"/>
      <c r="BU58" s="396"/>
      <c r="BV58" s="396"/>
    </row>
    <row r="59" spans="1:74" x14ac:dyDescent="0.2">
      <c r="BK59" s="396"/>
      <c r="BL59" s="396"/>
      <c r="BM59" s="396"/>
      <c r="BN59" s="396"/>
      <c r="BO59" s="396"/>
      <c r="BP59" s="396"/>
      <c r="BQ59" s="396"/>
      <c r="BR59" s="396"/>
      <c r="BS59" s="396"/>
      <c r="BT59" s="396"/>
      <c r="BU59" s="396"/>
      <c r="BV59" s="396"/>
    </row>
    <row r="60" spans="1:74" x14ac:dyDescent="0.2">
      <c r="BK60" s="396"/>
      <c r="BL60" s="396"/>
      <c r="BM60" s="396"/>
      <c r="BN60" s="396"/>
      <c r="BO60" s="396"/>
      <c r="BP60" s="396"/>
      <c r="BQ60" s="396"/>
      <c r="BR60" s="396"/>
      <c r="BS60" s="396"/>
      <c r="BT60" s="396"/>
      <c r="BU60" s="396"/>
      <c r="BV60" s="396"/>
    </row>
    <row r="61" spans="1:74" x14ac:dyDescent="0.2">
      <c r="BK61" s="396"/>
      <c r="BL61" s="396"/>
      <c r="BM61" s="396"/>
      <c r="BN61" s="396"/>
      <c r="BO61" s="396"/>
      <c r="BP61" s="396"/>
      <c r="BQ61" s="396"/>
      <c r="BR61" s="396"/>
      <c r="BS61" s="396"/>
      <c r="BT61" s="396"/>
      <c r="BU61" s="396"/>
      <c r="BV61" s="396"/>
    </row>
    <row r="62" spans="1:74" x14ac:dyDescent="0.2">
      <c r="BK62" s="396"/>
      <c r="BL62" s="396"/>
      <c r="BM62" s="396"/>
      <c r="BN62" s="396"/>
      <c r="BO62" s="396"/>
      <c r="BP62" s="396"/>
      <c r="BQ62" s="396"/>
      <c r="BR62" s="396"/>
      <c r="BS62" s="396"/>
      <c r="BT62" s="396"/>
      <c r="BU62" s="396"/>
      <c r="BV62" s="396"/>
    </row>
    <row r="63" spans="1:74" x14ac:dyDescent="0.2">
      <c r="BK63" s="396"/>
      <c r="BL63" s="396"/>
      <c r="BM63" s="396"/>
      <c r="BN63" s="396"/>
      <c r="BO63" s="396"/>
      <c r="BP63" s="396"/>
      <c r="BQ63" s="396"/>
      <c r="BR63" s="396"/>
      <c r="BS63" s="396"/>
      <c r="BT63" s="396"/>
      <c r="BU63" s="396"/>
      <c r="BV63" s="396"/>
    </row>
    <row r="64" spans="1:74" x14ac:dyDescent="0.2">
      <c r="BK64" s="396"/>
      <c r="BL64" s="396"/>
      <c r="BM64" s="396"/>
      <c r="BN64" s="396"/>
      <c r="BO64" s="396"/>
      <c r="BP64" s="396"/>
      <c r="BQ64" s="396"/>
      <c r="BR64" s="396"/>
      <c r="BS64" s="396"/>
      <c r="BT64" s="396"/>
      <c r="BU64" s="396"/>
      <c r="BV64" s="396"/>
    </row>
    <row r="65" spans="63:74" x14ac:dyDescent="0.2">
      <c r="BK65" s="396"/>
      <c r="BL65" s="396"/>
      <c r="BM65" s="396"/>
      <c r="BN65" s="396"/>
      <c r="BO65" s="396"/>
      <c r="BP65" s="396"/>
      <c r="BQ65" s="396"/>
      <c r="BR65" s="396"/>
      <c r="BS65" s="396"/>
      <c r="BT65" s="396"/>
      <c r="BU65" s="396"/>
      <c r="BV65" s="396"/>
    </row>
    <row r="66" spans="63:74" x14ac:dyDescent="0.2">
      <c r="BK66" s="396"/>
      <c r="BL66" s="396"/>
      <c r="BM66" s="396"/>
      <c r="BN66" s="396"/>
      <c r="BO66" s="396"/>
      <c r="BP66" s="396"/>
      <c r="BQ66" s="396"/>
      <c r="BR66" s="396"/>
      <c r="BS66" s="396"/>
      <c r="BT66" s="396"/>
      <c r="BU66" s="396"/>
      <c r="BV66" s="396"/>
    </row>
    <row r="67" spans="63:74" x14ac:dyDescent="0.2">
      <c r="BK67" s="396"/>
      <c r="BL67" s="396"/>
      <c r="BM67" s="396"/>
      <c r="BN67" s="396"/>
      <c r="BO67" s="396"/>
      <c r="BP67" s="396"/>
      <c r="BQ67" s="396"/>
      <c r="BR67" s="396"/>
      <c r="BS67" s="396"/>
      <c r="BT67" s="396"/>
      <c r="BU67" s="396"/>
      <c r="BV67" s="396"/>
    </row>
    <row r="68" spans="63:74" x14ac:dyDescent="0.2">
      <c r="BK68" s="396"/>
      <c r="BL68" s="396"/>
      <c r="BM68" s="396"/>
      <c r="BN68" s="396"/>
      <c r="BO68" s="396"/>
      <c r="BP68" s="396"/>
      <c r="BQ68" s="396"/>
      <c r="BR68" s="396"/>
      <c r="BS68" s="396"/>
      <c r="BT68" s="396"/>
      <c r="BU68" s="396"/>
      <c r="BV68" s="396"/>
    </row>
    <row r="69" spans="63:74" x14ac:dyDescent="0.2">
      <c r="BK69" s="396"/>
      <c r="BL69" s="396"/>
      <c r="BM69" s="396"/>
      <c r="BN69" s="396"/>
      <c r="BO69" s="396"/>
      <c r="BP69" s="396"/>
      <c r="BQ69" s="396"/>
      <c r="BR69" s="396"/>
      <c r="BS69" s="396"/>
      <c r="BT69" s="396"/>
      <c r="BU69" s="396"/>
      <c r="BV69" s="396"/>
    </row>
    <row r="70" spans="63:74" x14ac:dyDescent="0.2">
      <c r="BK70" s="396"/>
      <c r="BL70" s="396"/>
      <c r="BM70" s="396"/>
      <c r="BN70" s="396"/>
      <c r="BO70" s="396"/>
      <c r="BP70" s="396"/>
      <c r="BQ70" s="396"/>
      <c r="BR70" s="396"/>
      <c r="BS70" s="396"/>
      <c r="BT70" s="396"/>
      <c r="BU70" s="396"/>
      <c r="BV70" s="396"/>
    </row>
    <row r="71" spans="63:74" x14ac:dyDescent="0.2">
      <c r="BK71" s="396"/>
      <c r="BL71" s="396"/>
      <c r="BM71" s="396"/>
      <c r="BN71" s="396"/>
      <c r="BO71" s="396"/>
      <c r="BP71" s="396"/>
      <c r="BQ71" s="396"/>
      <c r="BR71" s="396"/>
      <c r="BS71" s="396"/>
      <c r="BT71" s="396"/>
      <c r="BU71" s="396"/>
      <c r="BV71" s="396"/>
    </row>
    <row r="72" spans="63:74" x14ac:dyDescent="0.2">
      <c r="BK72" s="396"/>
      <c r="BL72" s="396"/>
      <c r="BM72" s="396"/>
      <c r="BN72" s="396"/>
      <c r="BO72" s="396"/>
      <c r="BP72" s="396"/>
      <c r="BQ72" s="396"/>
      <c r="BR72" s="396"/>
      <c r="BS72" s="396"/>
      <c r="BT72" s="396"/>
      <c r="BU72" s="396"/>
      <c r="BV72" s="396"/>
    </row>
    <row r="73" spans="63:74" x14ac:dyDescent="0.2">
      <c r="BK73" s="396"/>
      <c r="BL73" s="396"/>
      <c r="BM73" s="396"/>
      <c r="BN73" s="396"/>
      <c r="BO73" s="396"/>
      <c r="BP73" s="396"/>
      <c r="BQ73" s="396"/>
      <c r="BR73" s="396"/>
      <c r="BS73" s="396"/>
      <c r="BT73" s="396"/>
      <c r="BU73" s="396"/>
      <c r="BV73" s="396"/>
    </row>
    <row r="74" spans="63:74" x14ac:dyDescent="0.2">
      <c r="BK74" s="396"/>
      <c r="BL74" s="396"/>
      <c r="BM74" s="396"/>
      <c r="BN74" s="396"/>
      <c r="BO74" s="396"/>
      <c r="BP74" s="396"/>
      <c r="BQ74" s="396"/>
      <c r="BR74" s="396"/>
      <c r="BS74" s="396"/>
      <c r="BT74" s="396"/>
      <c r="BU74" s="396"/>
      <c r="BV74" s="396"/>
    </row>
    <row r="75" spans="63:74" x14ac:dyDescent="0.2">
      <c r="BK75" s="396"/>
      <c r="BL75" s="396"/>
      <c r="BM75" s="396"/>
      <c r="BN75" s="396"/>
      <c r="BO75" s="396"/>
      <c r="BP75" s="396"/>
      <c r="BQ75" s="396"/>
      <c r="BR75" s="396"/>
      <c r="BS75" s="396"/>
      <c r="BT75" s="396"/>
      <c r="BU75" s="396"/>
      <c r="BV75" s="396"/>
    </row>
    <row r="76" spans="63:74" x14ac:dyDescent="0.2">
      <c r="BK76" s="396"/>
      <c r="BL76" s="396"/>
      <c r="BM76" s="396"/>
      <c r="BN76" s="396"/>
      <c r="BO76" s="396"/>
      <c r="BP76" s="396"/>
      <c r="BQ76" s="396"/>
      <c r="BR76" s="396"/>
      <c r="BS76" s="396"/>
      <c r="BT76" s="396"/>
      <c r="BU76" s="396"/>
      <c r="BV76" s="396"/>
    </row>
    <row r="77" spans="63:74" x14ac:dyDescent="0.2">
      <c r="BK77" s="396"/>
      <c r="BL77" s="396"/>
      <c r="BM77" s="396"/>
      <c r="BN77" s="396"/>
      <c r="BO77" s="396"/>
      <c r="BP77" s="396"/>
      <c r="BQ77" s="396"/>
      <c r="BR77" s="396"/>
      <c r="BS77" s="396"/>
      <c r="BT77" s="396"/>
      <c r="BU77" s="396"/>
      <c r="BV77" s="396"/>
    </row>
    <row r="78" spans="63:74" x14ac:dyDescent="0.2">
      <c r="BK78" s="396"/>
      <c r="BL78" s="396"/>
      <c r="BM78" s="396"/>
      <c r="BN78" s="396"/>
      <c r="BO78" s="396"/>
      <c r="BP78" s="396"/>
      <c r="BQ78" s="396"/>
      <c r="BR78" s="396"/>
      <c r="BS78" s="396"/>
      <c r="BT78" s="396"/>
      <c r="BU78" s="396"/>
      <c r="BV78" s="396"/>
    </row>
    <row r="79" spans="63:74" x14ac:dyDescent="0.2">
      <c r="BK79" s="396"/>
      <c r="BL79" s="396"/>
      <c r="BM79" s="396"/>
      <c r="BN79" s="396"/>
      <c r="BO79" s="396"/>
      <c r="BP79" s="396"/>
      <c r="BQ79" s="396"/>
      <c r="BR79" s="396"/>
      <c r="BS79" s="396"/>
      <c r="BT79" s="396"/>
      <c r="BU79" s="396"/>
      <c r="BV79" s="396"/>
    </row>
    <row r="80" spans="63:74" x14ac:dyDescent="0.2">
      <c r="BK80" s="396"/>
      <c r="BL80" s="396"/>
      <c r="BM80" s="396"/>
      <c r="BN80" s="396"/>
      <c r="BO80" s="396"/>
      <c r="BP80" s="396"/>
      <c r="BQ80" s="396"/>
      <c r="BR80" s="396"/>
      <c r="BS80" s="396"/>
      <c r="BT80" s="396"/>
      <c r="BU80" s="396"/>
      <c r="BV80" s="396"/>
    </row>
    <row r="81" spans="63:74" x14ac:dyDescent="0.2">
      <c r="BK81" s="396"/>
      <c r="BL81" s="396"/>
      <c r="BM81" s="396"/>
      <c r="BN81" s="396"/>
      <c r="BO81" s="396"/>
      <c r="BP81" s="396"/>
      <c r="BQ81" s="396"/>
      <c r="BR81" s="396"/>
      <c r="BS81" s="396"/>
      <c r="BT81" s="396"/>
      <c r="BU81" s="396"/>
      <c r="BV81" s="396"/>
    </row>
    <row r="82" spans="63:74" x14ac:dyDescent="0.2">
      <c r="BK82" s="396"/>
      <c r="BL82" s="396"/>
      <c r="BM82" s="396"/>
      <c r="BN82" s="396"/>
      <c r="BO82" s="396"/>
      <c r="BP82" s="396"/>
      <c r="BQ82" s="396"/>
      <c r="BR82" s="396"/>
      <c r="BS82" s="396"/>
      <c r="BT82" s="396"/>
      <c r="BU82" s="396"/>
      <c r="BV82" s="396"/>
    </row>
    <row r="83" spans="63:74" x14ac:dyDescent="0.2">
      <c r="BK83" s="396"/>
      <c r="BL83" s="396"/>
      <c r="BM83" s="396"/>
      <c r="BN83" s="396"/>
      <c r="BO83" s="396"/>
      <c r="BP83" s="396"/>
      <c r="BQ83" s="396"/>
      <c r="BR83" s="396"/>
      <c r="BS83" s="396"/>
      <c r="BT83" s="396"/>
      <c r="BU83" s="396"/>
      <c r="BV83" s="396"/>
    </row>
    <row r="84" spans="63:74" x14ac:dyDescent="0.2">
      <c r="BK84" s="396"/>
      <c r="BL84" s="396"/>
      <c r="BM84" s="396"/>
      <c r="BN84" s="396"/>
      <c r="BO84" s="396"/>
      <c r="BP84" s="396"/>
      <c r="BQ84" s="396"/>
      <c r="BR84" s="396"/>
      <c r="BS84" s="396"/>
      <c r="BT84" s="396"/>
      <c r="BU84" s="396"/>
      <c r="BV84" s="396"/>
    </row>
    <row r="85" spans="63:74" x14ac:dyDescent="0.2">
      <c r="BK85" s="396"/>
      <c r="BL85" s="396"/>
      <c r="BM85" s="396"/>
      <c r="BN85" s="396"/>
      <c r="BO85" s="396"/>
      <c r="BP85" s="396"/>
      <c r="BQ85" s="396"/>
      <c r="BR85" s="396"/>
      <c r="BS85" s="396"/>
      <c r="BT85" s="396"/>
      <c r="BU85" s="396"/>
      <c r="BV85" s="396"/>
    </row>
    <row r="86" spans="63:74" x14ac:dyDescent="0.2">
      <c r="BK86" s="396"/>
      <c r="BL86" s="396"/>
      <c r="BM86" s="396"/>
      <c r="BN86" s="396"/>
      <c r="BO86" s="396"/>
      <c r="BP86" s="396"/>
      <c r="BQ86" s="396"/>
      <c r="BR86" s="396"/>
      <c r="BS86" s="396"/>
      <c r="BT86" s="396"/>
      <c r="BU86" s="396"/>
      <c r="BV86" s="396"/>
    </row>
    <row r="87" spans="63:74" x14ac:dyDescent="0.2">
      <c r="BK87" s="396"/>
      <c r="BL87" s="396"/>
      <c r="BM87" s="396"/>
      <c r="BN87" s="396"/>
      <c r="BO87" s="396"/>
      <c r="BP87" s="396"/>
      <c r="BQ87" s="396"/>
      <c r="BR87" s="396"/>
      <c r="BS87" s="396"/>
      <c r="BT87" s="396"/>
      <c r="BU87" s="396"/>
      <c r="BV87" s="396"/>
    </row>
    <row r="88" spans="63:74" x14ac:dyDescent="0.2">
      <c r="BK88" s="396"/>
      <c r="BL88" s="396"/>
      <c r="BM88" s="396"/>
      <c r="BN88" s="396"/>
      <c r="BO88" s="396"/>
      <c r="BP88" s="396"/>
      <c r="BQ88" s="396"/>
      <c r="BR88" s="396"/>
      <c r="BS88" s="396"/>
      <c r="BT88" s="396"/>
      <c r="BU88" s="396"/>
      <c r="BV88" s="396"/>
    </row>
    <row r="89" spans="63:74" x14ac:dyDescent="0.2">
      <c r="BK89" s="396"/>
      <c r="BL89" s="396"/>
      <c r="BM89" s="396"/>
      <c r="BN89" s="396"/>
      <c r="BO89" s="396"/>
      <c r="BP89" s="396"/>
      <c r="BQ89" s="396"/>
      <c r="BR89" s="396"/>
      <c r="BS89" s="396"/>
      <c r="BT89" s="396"/>
      <c r="BU89" s="396"/>
      <c r="BV89" s="396"/>
    </row>
    <row r="90" spans="63:74" x14ac:dyDescent="0.2">
      <c r="BK90" s="396"/>
      <c r="BL90" s="396"/>
      <c r="BM90" s="396"/>
      <c r="BN90" s="396"/>
      <c r="BO90" s="396"/>
      <c r="BP90" s="396"/>
      <c r="BQ90" s="396"/>
      <c r="BR90" s="396"/>
      <c r="BS90" s="396"/>
      <c r="BT90" s="396"/>
      <c r="BU90" s="396"/>
      <c r="BV90" s="396"/>
    </row>
    <row r="91" spans="63:74" x14ac:dyDescent="0.2">
      <c r="BK91" s="396"/>
      <c r="BL91" s="396"/>
      <c r="BM91" s="396"/>
      <c r="BN91" s="396"/>
      <c r="BO91" s="396"/>
      <c r="BP91" s="396"/>
      <c r="BQ91" s="396"/>
      <c r="BR91" s="396"/>
      <c r="BS91" s="396"/>
      <c r="BT91" s="396"/>
      <c r="BU91" s="396"/>
      <c r="BV91" s="396"/>
    </row>
    <row r="92" spans="63:74" x14ac:dyDescent="0.2">
      <c r="BK92" s="396"/>
      <c r="BL92" s="396"/>
      <c r="BM92" s="396"/>
      <c r="BN92" s="396"/>
      <c r="BO92" s="396"/>
      <c r="BP92" s="396"/>
      <c r="BQ92" s="396"/>
      <c r="BR92" s="396"/>
      <c r="BS92" s="396"/>
      <c r="BT92" s="396"/>
      <c r="BU92" s="396"/>
      <c r="BV92" s="396"/>
    </row>
    <row r="93" spans="63:74" x14ac:dyDescent="0.2">
      <c r="BK93" s="396"/>
      <c r="BL93" s="396"/>
      <c r="BM93" s="396"/>
      <c r="BN93" s="396"/>
      <c r="BO93" s="396"/>
      <c r="BP93" s="396"/>
      <c r="BQ93" s="396"/>
      <c r="BR93" s="396"/>
      <c r="BS93" s="396"/>
      <c r="BT93" s="396"/>
      <c r="BU93" s="396"/>
      <c r="BV93" s="396"/>
    </row>
    <row r="94" spans="63:74" x14ac:dyDescent="0.2">
      <c r="BK94" s="396"/>
      <c r="BL94" s="396"/>
      <c r="BM94" s="396"/>
      <c r="BN94" s="396"/>
      <c r="BO94" s="396"/>
      <c r="BP94" s="396"/>
      <c r="BQ94" s="396"/>
      <c r="BR94" s="396"/>
      <c r="BS94" s="396"/>
      <c r="BT94" s="396"/>
      <c r="BU94" s="396"/>
      <c r="BV94" s="396"/>
    </row>
    <row r="95" spans="63:74" x14ac:dyDescent="0.2">
      <c r="BK95" s="396"/>
      <c r="BL95" s="396"/>
      <c r="BM95" s="396"/>
      <c r="BN95" s="396"/>
      <c r="BO95" s="396"/>
      <c r="BP95" s="396"/>
      <c r="BQ95" s="396"/>
      <c r="BR95" s="396"/>
      <c r="BS95" s="396"/>
      <c r="BT95" s="396"/>
      <c r="BU95" s="396"/>
      <c r="BV95" s="396"/>
    </row>
    <row r="96" spans="63:74" x14ac:dyDescent="0.2">
      <c r="BK96" s="396"/>
      <c r="BL96" s="396"/>
      <c r="BM96" s="396"/>
      <c r="BN96" s="396"/>
      <c r="BO96" s="396"/>
      <c r="BP96" s="396"/>
      <c r="BQ96" s="396"/>
      <c r="BR96" s="396"/>
      <c r="BS96" s="396"/>
      <c r="BT96" s="396"/>
      <c r="BU96" s="396"/>
      <c r="BV96" s="396"/>
    </row>
    <row r="97" spans="63:74" x14ac:dyDescent="0.2">
      <c r="BK97" s="396"/>
      <c r="BL97" s="396"/>
      <c r="BM97" s="396"/>
      <c r="BN97" s="396"/>
      <c r="BO97" s="396"/>
      <c r="BP97" s="396"/>
      <c r="BQ97" s="396"/>
      <c r="BR97" s="396"/>
      <c r="BS97" s="396"/>
      <c r="BT97" s="396"/>
      <c r="BU97" s="396"/>
      <c r="BV97" s="396"/>
    </row>
    <row r="98" spans="63:74" x14ac:dyDescent="0.2">
      <c r="BK98" s="396"/>
      <c r="BL98" s="396"/>
      <c r="BM98" s="396"/>
      <c r="BN98" s="396"/>
      <c r="BO98" s="396"/>
      <c r="BP98" s="396"/>
      <c r="BQ98" s="396"/>
      <c r="BR98" s="396"/>
      <c r="BS98" s="396"/>
      <c r="BT98" s="396"/>
      <c r="BU98" s="396"/>
      <c r="BV98" s="396"/>
    </row>
    <row r="99" spans="63:74" x14ac:dyDescent="0.2">
      <c r="BK99" s="396"/>
      <c r="BL99" s="396"/>
      <c r="BM99" s="396"/>
      <c r="BN99" s="396"/>
      <c r="BO99" s="396"/>
      <c r="BP99" s="396"/>
      <c r="BQ99" s="396"/>
      <c r="BR99" s="396"/>
      <c r="BS99" s="396"/>
      <c r="BT99" s="396"/>
      <c r="BU99" s="396"/>
      <c r="BV99" s="396"/>
    </row>
    <row r="100" spans="63:74" x14ac:dyDescent="0.2">
      <c r="BK100" s="396"/>
      <c r="BL100" s="396"/>
      <c r="BM100" s="396"/>
      <c r="BN100" s="396"/>
      <c r="BO100" s="396"/>
      <c r="BP100" s="396"/>
      <c r="BQ100" s="396"/>
      <c r="BR100" s="396"/>
      <c r="BS100" s="396"/>
      <c r="BT100" s="396"/>
      <c r="BU100" s="396"/>
      <c r="BV100" s="396"/>
    </row>
    <row r="101" spans="63:74" x14ac:dyDescent="0.2">
      <c r="BK101" s="396"/>
      <c r="BL101" s="396"/>
      <c r="BM101" s="396"/>
      <c r="BN101" s="396"/>
      <c r="BO101" s="396"/>
      <c r="BP101" s="396"/>
      <c r="BQ101" s="396"/>
      <c r="BR101" s="396"/>
      <c r="BS101" s="396"/>
      <c r="BT101" s="396"/>
      <c r="BU101" s="396"/>
      <c r="BV101" s="396"/>
    </row>
    <row r="102" spans="63:74" x14ac:dyDescent="0.2">
      <c r="BK102" s="396"/>
      <c r="BL102" s="396"/>
      <c r="BM102" s="396"/>
      <c r="BN102" s="396"/>
      <c r="BO102" s="396"/>
      <c r="BP102" s="396"/>
      <c r="BQ102" s="396"/>
      <c r="BR102" s="396"/>
      <c r="BS102" s="396"/>
      <c r="BT102" s="396"/>
      <c r="BU102" s="396"/>
      <c r="BV102" s="396"/>
    </row>
    <row r="103" spans="63:74" x14ac:dyDescent="0.2">
      <c r="BK103" s="396"/>
      <c r="BL103" s="396"/>
      <c r="BM103" s="396"/>
      <c r="BN103" s="396"/>
      <c r="BO103" s="396"/>
      <c r="BP103" s="396"/>
      <c r="BQ103" s="396"/>
      <c r="BR103" s="396"/>
      <c r="BS103" s="396"/>
      <c r="BT103" s="396"/>
      <c r="BU103" s="396"/>
      <c r="BV103" s="396"/>
    </row>
    <row r="104" spans="63:74" x14ac:dyDescent="0.2">
      <c r="BK104" s="396"/>
      <c r="BL104" s="396"/>
      <c r="BM104" s="396"/>
      <c r="BN104" s="396"/>
      <c r="BO104" s="396"/>
      <c r="BP104" s="396"/>
      <c r="BQ104" s="396"/>
      <c r="BR104" s="396"/>
      <c r="BS104" s="396"/>
      <c r="BT104" s="396"/>
      <c r="BU104" s="396"/>
      <c r="BV104" s="396"/>
    </row>
    <row r="105" spans="63:74" x14ac:dyDescent="0.2">
      <c r="BK105" s="396"/>
      <c r="BL105" s="396"/>
      <c r="BM105" s="396"/>
      <c r="BN105" s="396"/>
      <c r="BO105" s="396"/>
      <c r="BP105" s="396"/>
      <c r="BQ105" s="396"/>
      <c r="BR105" s="396"/>
      <c r="BS105" s="396"/>
      <c r="BT105" s="396"/>
      <c r="BU105" s="396"/>
      <c r="BV105" s="396"/>
    </row>
    <row r="106" spans="63:74" x14ac:dyDescent="0.2">
      <c r="BK106" s="396"/>
      <c r="BL106" s="396"/>
      <c r="BM106" s="396"/>
      <c r="BN106" s="396"/>
      <c r="BO106" s="396"/>
      <c r="BP106" s="396"/>
      <c r="BQ106" s="396"/>
      <c r="BR106" s="396"/>
      <c r="BS106" s="396"/>
      <c r="BT106" s="396"/>
      <c r="BU106" s="396"/>
      <c r="BV106" s="396"/>
    </row>
    <row r="107" spans="63:74" x14ac:dyDescent="0.2">
      <c r="BK107" s="396"/>
      <c r="BL107" s="396"/>
      <c r="BM107" s="396"/>
      <c r="BN107" s="396"/>
      <c r="BO107" s="396"/>
      <c r="BP107" s="396"/>
      <c r="BQ107" s="396"/>
      <c r="BR107" s="396"/>
      <c r="BS107" s="396"/>
      <c r="BT107" s="396"/>
      <c r="BU107" s="396"/>
      <c r="BV107" s="396"/>
    </row>
    <row r="108" spans="63:74" x14ac:dyDescent="0.2">
      <c r="BK108" s="396"/>
      <c r="BL108" s="396"/>
      <c r="BM108" s="396"/>
      <c r="BN108" s="396"/>
      <c r="BO108" s="396"/>
      <c r="BP108" s="396"/>
      <c r="BQ108" s="396"/>
      <c r="BR108" s="396"/>
      <c r="BS108" s="396"/>
      <c r="BT108" s="396"/>
      <c r="BU108" s="396"/>
      <c r="BV108" s="396"/>
    </row>
    <row r="109" spans="63:74" x14ac:dyDescent="0.2">
      <c r="BK109" s="396"/>
      <c r="BL109" s="396"/>
      <c r="BM109" s="396"/>
      <c r="BN109" s="396"/>
      <c r="BO109" s="396"/>
      <c r="BP109" s="396"/>
      <c r="BQ109" s="396"/>
      <c r="BR109" s="396"/>
      <c r="BS109" s="396"/>
      <c r="BT109" s="396"/>
      <c r="BU109" s="396"/>
      <c r="BV109" s="396"/>
    </row>
    <row r="110" spans="63:74" x14ac:dyDescent="0.2">
      <c r="BK110" s="396"/>
      <c r="BL110" s="396"/>
      <c r="BM110" s="396"/>
      <c r="BN110" s="396"/>
      <c r="BO110" s="396"/>
      <c r="BP110" s="396"/>
      <c r="BQ110" s="396"/>
      <c r="BR110" s="396"/>
      <c r="BS110" s="396"/>
      <c r="BT110" s="396"/>
      <c r="BU110" s="396"/>
      <c r="BV110" s="396"/>
    </row>
    <row r="111" spans="63:74" x14ac:dyDescent="0.2">
      <c r="BK111" s="396"/>
      <c r="BL111" s="396"/>
      <c r="BM111" s="396"/>
      <c r="BN111" s="396"/>
      <c r="BO111" s="396"/>
      <c r="BP111" s="396"/>
      <c r="BQ111" s="396"/>
      <c r="BR111" s="396"/>
      <c r="BS111" s="396"/>
      <c r="BT111" s="396"/>
      <c r="BU111" s="396"/>
      <c r="BV111" s="396"/>
    </row>
    <row r="112" spans="63:74" x14ac:dyDescent="0.2">
      <c r="BK112" s="396"/>
      <c r="BL112" s="396"/>
      <c r="BM112" s="396"/>
      <c r="BN112" s="396"/>
      <c r="BO112" s="396"/>
      <c r="BP112" s="396"/>
      <c r="BQ112" s="396"/>
      <c r="BR112" s="396"/>
      <c r="BS112" s="396"/>
      <c r="BT112" s="396"/>
      <c r="BU112" s="396"/>
      <c r="BV112" s="396"/>
    </row>
    <row r="113" spans="63:74" x14ac:dyDescent="0.2">
      <c r="BK113" s="396"/>
      <c r="BL113" s="396"/>
      <c r="BM113" s="396"/>
      <c r="BN113" s="396"/>
      <c r="BO113" s="396"/>
      <c r="BP113" s="396"/>
      <c r="BQ113" s="396"/>
      <c r="BR113" s="396"/>
      <c r="BS113" s="396"/>
      <c r="BT113" s="396"/>
      <c r="BU113" s="396"/>
      <c r="BV113" s="396"/>
    </row>
    <row r="114" spans="63:74" x14ac:dyDescent="0.2">
      <c r="BK114" s="396"/>
      <c r="BL114" s="396"/>
      <c r="BM114" s="396"/>
      <c r="BN114" s="396"/>
      <c r="BO114" s="396"/>
      <c r="BP114" s="396"/>
      <c r="BQ114" s="396"/>
      <c r="BR114" s="396"/>
      <c r="BS114" s="396"/>
      <c r="BT114" s="396"/>
      <c r="BU114" s="396"/>
      <c r="BV114" s="396"/>
    </row>
    <row r="115" spans="63:74" x14ac:dyDescent="0.2">
      <c r="BK115" s="396"/>
      <c r="BL115" s="396"/>
      <c r="BM115" s="396"/>
      <c r="BN115" s="396"/>
      <c r="BO115" s="396"/>
      <c r="BP115" s="396"/>
      <c r="BQ115" s="396"/>
      <c r="BR115" s="396"/>
      <c r="BS115" s="396"/>
      <c r="BT115" s="396"/>
      <c r="BU115" s="396"/>
      <c r="BV115" s="396"/>
    </row>
    <row r="116" spans="63:74" x14ac:dyDescent="0.2">
      <c r="BK116" s="396"/>
      <c r="BL116" s="396"/>
      <c r="BM116" s="396"/>
      <c r="BN116" s="396"/>
      <c r="BO116" s="396"/>
      <c r="BP116" s="396"/>
      <c r="BQ116" s="396"/>
      <c r="BR116" s="396"/>
      <c r="BS116" s="396"/>
      <c r="BT116" s="396"/>
      <c r="BU116" s="396"/>
      <c r="BV116" s="396"/>
    </row>
    <row r="117" spans="63:74" x14ac:dyDescent="0.2">
      <c r="BK117" s="396"/>
      <c r="BL117" s="396"/>
      <c r="BM117" s="396"/>
      <c r="BN117" s="396"/>
      <c r="BO117" s="396"/>
      <c r="BP117" s="396"/>
      <c r="BQ117" s="396"/>
      <c r="BR117" s="396"/>
      <c r="BS117" s="396"/>
      <c r="BT117" s="396"/>
      <c r="BU117" s="396"/>
      <c r="BV117" s="396"/>
    </row>
    <row r="118" spans="63:74" x14ac:dyDescent="0.2">
      <c r="BK118" s="396"/>
      <c r="BL118" s="396"/>
      <c r="BM118" s="396"/>
      <c r="BN118" s="396"/>
      <c r="BO118" s="396"/>
      <c r="BP118" s="396"/>
      <c r="BQ118" s="396"/>
      <c r="BR118" s="396"/>
      <c r="BS118" s="396"/>
      <c r="BT118" s="396"/>
      <c r="BU118" s="396"/>
      <c r="BV118" s="396"/>
    </row>
    <row r="119" spans="63:74" x14ac:dyDescent="0.2">
      <c r="BK119" s="396"/>
      <c r="BL119" s="396"/>
      <c r="BM119" s="396"/>
      <c r="BN119" s="396"/>
      <c r="BO119" s="396"/>
      <c r="BP119" s="396"/>
      <c r="BQ119" s="396"/>
      <c r="BR119" s="396"/>
      <c r="BS119" s="396"/>
      <c r="BT119" s="396"/>
      <c r="BU119" s="396"/>
      <c r="BV119" s="396"/>
    </row>
    <row r="120" spans="63:74" x14ac:dyDescent="0.2">
      <c r="BK120" s="396"/>
      <c r="BL120" s="396"/>
      <c r="BM120" s="396"/>
      <c r="BN120" s="396"/>
      <c r="BO120" s="396"/>
      <c r="BP120" s="396"/>
      <c r="BQ120" s="396"/>
      <c r="BR120" s="396"/>
      <c r="BS120" s="396"/>
      <c r="BT120" s="396"/>
      <c r="BU120" s="396"/>
      <c r="BV120" s="396"/>
    </row>
    <row r="121" spans="63:74" x14ac:dyDescent="0.2">
      <c r="BK121" s="396"/>
      <c r="BL121" s="396"/>
      <c r="BM121" s="396"/>
      <c r="BN121" s="396"/>
      <c r="BO121" s="396"/>
      <c r="BP121" s="396"/>
      <c r="BQ121" s="396"/>
      <c r="BR121" s="396"/>
      <c r="BS121" s="396"/>
      <c r="BT121" s="396"/>
      <c r="BU121" s="396"/>
      <c r="BV121" s="396"/>
    </row>
    <row r="122" spans="63:74" x14ac:dyDescent="0.2">
      <c r="BK122" s="396"/>
      <c r="BL122" s="396"/>
      <c r="BM122" s="396"/>
      <c r="BN122" s="396"/>
      <c r="BO122" s="396"/>
      <c r="BP122" s="396"/>
      <c r="BQ122" s="396"/>
      <c r="BR122" s="396"/>
      <c r="BS122" s="396"/>
      <c r="BT122" s="396"/>
      <c r="BU122" s="396"/>
      <c r="BV122" s="396"/>
    </row>
    <row r="123" spans="63:74" x14ac:dyDescent="0.2">
      <c r="BK123" s="396"/>
      <c r="BL123" s="396"/>
      <c r="BM123" s="396"/>
      <c r="BN123" s="396"/>
      <c r="BO123" s="396"/>
      <c r="BP123" s="396"/>
      <c r="BQ123" s="396"/>
      <c r="BR123" s="396"/>
      <c r="BS123" s="396"/>
      <c r="BT123" s="396"/>
      <c r="BU123" s="396"/>
      <c r="BV123" s="396"/>
    </row>
    <row r="124" spans="63:74" x14ac:dyDescent="0.2">
      <c r="BK124" s="396"/>
      <c r="BL124" s="396"/>
      <c r="BM124" s="396"/>
      <c r="BN124" s="396"/>
      <c r="BO124" s="396"/>
      <c r="BP124" s="396"/>
      <c r="BQ124" s="396"/>
      <c r="BR124" s="396"/>
      <c r="BS124" s="396"/>
      <c r="BT124" s="396"/>
      <c r="BU124" s="396"/>
      <c r="BV124" s="396"/>
    </row>
    <row r="125" spans="63:74" x14ac:dyDescent="0.2">
      <c r="BK125" s="396"/>
      <c r="BL125" s="396"/>
      <c r="BM125" s="396"/>
      <c r="BN125" s="396"/>
      <c r="BO125" s="396"/>
      <c r="BP125" s="396"/>
      <c r="BQ125" s="396"/>
      <c r="BR125" s="396"/>
      <c r="BS125" s="396"/>
      <c r="BT125" s="396"/>
      <c r="BU125" s="396"/>
      <c r="BV125" s="396"/>
    </row>
    <row r="126" spans="63:74" x14ac:dyDescent="0.2">
      <c r="BK126" s="396"/>
      <c r="BL126" s="396"/>
      <c r="BM126" s="396"/>
      <c r="BN126" s="396"/>
      <c r="BO126" s="396"/>
      <c r="BP126" s="396"/>
      <c r="BQ126" s="396"/>
      <c r="BR126" s="396"/>
      <c r="BS126" s="396"/>
      <c r="BT126" s="396"/>
      <c r="BU126" s="396"/>
      <c r="BV126" s="396"/>
    </row>
    <row r="127" spans="63:74" x14ac:dyDescent="0.2">
      <c r="BK127" s="396"/>
      <c r="BL127" s="396"/>
      <c r="BM127" s="396"/>
      <c r="BN127" s="396"/>
      <c r="BO127" s="396"/>
      <c r="BP127" s="396"/>
      <c r="BQ127" s="396"/>
      <c r="BR127" s="396"/>
      <c r="BS127" s="396"/>
      <c r="BT127" s="396"/>
      <c r="BU127" s="396"/>
      <c r="BV127" s="396"/>
    </row>
    <row r="128" spans="63:74" x14ac:dyDescent="0.2">
      <c r="BK128" s="396"/>
      <c r="BL128" s="396"/>
      <c r="BM128" s="396"/>
      <c r="BN128" s="396"/>
      <c r="BO128" s="396"/>
      <c r="BP128" s="396"/>
      <c r="BQ128" s="396"/>
      <c r="BR128" s="396"/>
      <c r="BS128" s="396"/>
      <c r="BT128" s="396"/>
      <c r="BU128" s="396"/>
      <c r="BV128" s="396"/>
    </row>
    <row r="129" spans="63:74" x14ac:dyDescent="0.2">
      <c r="BK129" s="396"/>
      <c r="BL129" s="396"/>
      <c r="BM129" s="396"/>
      <c r="BN129" s="396"/>
      <c r="BO129" s="396"/>
      <c r="BP129" s="396"/>
      <c r="BQ129" s="396"/>
      <c r="BR129" s="396"/>
      <c r="BS129" s="396"/>
      <c r="BT129" s="396"/>
      <c r="BU129" s="396"/>
      <c r="BV129" s="396"/>
    </row>
    <row r="130" spans="63:74" x14ac:dyDescent="0.2">
      <c r="BK130" s="396"/>
      <c r="BL130" s="396"/>
      <c r="BM130" s="396"/>
      <c r="BN130" s="396"/>
      <c r="BO130" s="396"/>
      <c r="BP130" s="396"/>
      <c r="BQ130" s="396"/>
      <c r="BR130" s="396"/>
      <c r="BS130" s="396"/>
      <c r="BT130" s="396"/>
      <c r="BU130" s="396"/>
      <c r="BV130" s="396"/>
    </row>
    <row r="131" spans="63:74" x14ac:dyDescent="0.2">
      <c r="BK131" s="396"/>
      <c r="BL131" s="396"/>
      <c r="BM131" s="396"/>
      <c r="BN131" s="396"/>
      <c r="BO131" s="396"/>
      <c r="BP131" s="396"/>
      <c r="BQ131" s="396"/>
      <c r="BR131" s="396"/>
      <c r="BS131" s="396"/>
      <c r="BT131" s="396"/>
      <c r="BU131" s="396"/>
      <c r="BV131" s="396"/>
    </row>
    <row r="132" spans="63:74" x14ac:dyDescent="0.2">
      <c r="BK132" s="396"/>
      <c r="BL132" s="396"/>
      <c r="BM132" s="396"/>
      <c r="BN132" s="396"/>
      <c r="BO132" s="396"/>
      <c r="BP132" s="396"/>
      <c r="BQ132" s="396"/>
      <c r="BR132" s="396"/>
      <c r="BS132" s="396"/>
      <c r="BT132" s="396"/>
      <c r="BU132" s="396"/>
      <c r="BV132" s="396"/>
    </row>
    <row r="133" spans="63:74" x14ac:dyDescent="0.2">
      <c r="BK133" s="396"/>
      <c r="BL133" s="396"/>
      <c r="BM133" s="396"/>
      <c r="BN133" s="396"/>
      <c r="BO133" s="396"/>
      <c r="BP133" s="396"/>
      <c r="BQ133" s="396"/>
      <c r="BR133" s="396"/>
      <c r="BS133" s="396"/>
      <c r="BT133" s="396"/>
      <c r="BU133" s="396"/>
      <c r="BV133" s="396"/>
    </row>
    <row r="134" spans="63:74" x14ac:dyDescent="0.2">
      <c r="BK134" s="396"/>
      <c r="BL134" s="396"/>
      <c r="BM134" s="396"/>
      <c r="BN134" s="396"/>
      <c r="BO134" s="396"/>
      <c r="BP134" s="396"/>
      <c r="BQ134" s="396"/>
      <c r="BR134" s="396"/>
      <c r="BS134" s="396"/>
      <c r="BT134" s="396"/>
      <c r="BU134" s="396"/>
      <c r="BV134" s="396"/>
    </row>
    <row r="135" spans="63:74" x14ac:dyDescent="0.2">
      <c r="BK135" s="396"/>
      <c r="BL135" s="396"/>
      <c r="BM135" s="396"/>
      <c r="BN135" s="396"/>
      <c r="BO135" s="396"/>
      <c r="BP135" s="396"/>
      <c r="BQ135" s="396"/>
      <c r="BR135" s="396"/>
      <c r="BS135" s="396"/>
      <c r="BT135" s="396"/>
      <c r="BU135" s="396"/>
      <c r="BV135" s="396"/>
    </row>
    <row r="136" spans="63:74" x14ac:dyDescent="0.2">
      <c r="BK136" s="396"/>
      <c r="BL136" s="396"/>
      <c r="BM136" s="396"/>
      <c r="BN136" s="396"/>
      <c r="BO136" s="396"/>
      <c r="BP136" s="396"/>
      <c r="BQ136" s="396"/>
      <c r="BR136" s="396"/>
      <c r="BS136" s="396"/>
      <c r="BT136" s="396"/>
      <c r="BU136" s="396"/>
      <c r="BV136" s="396"/>
    </row>
    <row r="137" spans="63:74" x14ac:dyDescent="0.2">
      <c r="BK137" s="396"/>
      <c r="BL137" s="396"/>
      <c r="BM137" s="396"/>
      <c r="BN137" s="396"/>
      <c r="BO137" s="396"/>
      <c r="BP137" s="396"/>
      <c r="BQ137" s="396"/>
      <c r="BR137" s="396"/>
      <c r="BS137" s="396"/>
      <c r="BT137" s="396"/>
      <c r="BU137" s="396"/>
      <c r="BV137" s="396"/>
    </row>
    <row r="138" spans="63:74" x14ac:dyDescent="0.2">
      <c r="BK138" s="396"/>
      <c r="BL138" s="396"/>
      <c r="BM138" s="396"/>
      <c r="BN138" s="396"/>
      <c r="BO138" s="396"/>
      <c r="BP138" s="396"/>
      <c r="BQ138" s="396"/>
      <c r="BR138" s="396"/>
      <c r="BS138" s="396"/>
      <c r="BT138" s="396"/>
      <c r="BU138" s="396"/>
      <c r="BV138" s="396"/>
    </row>
    <row r="139" spans="63:74" x14ac:dyDescent="0.2">
      <c r="BK139" s="396"/>
      <c r="BL139" s="396"/>
      <c r="BM139" s="396"/>
      <c r="BN139" s="396"/>
      <c r="BO139" s="396"/>
      <c r="BP139" s="396"/>
      <c r="BQ139" s="396"/>
      <c r="BR139" s="396"/>
      <c r="BS139" s="396"/>
      <c r="BT139" s="396"/>
      <c r="BU139" s="396"/>
      <c r="BV139" s="396"/>
    </row>
    <row r="140" spans="63:74" x14ac:dyDescent="0.2">
      <c r="BK140" s="396"/>
      <c r="BL140" s="396"/>
      <c r="BM140" s="396"/>
      <c r="BN140" s="396"/>
      <c r="BO140" s="396"/>
      <c r="BP140" s="396"/>
      <c r="BQ140" s="396"/>
      <c r="BR140" s="396"/>
      <c r="BS140" s="396"/>
      <c r="BT140" s="396"/>
      <c r="BU140" s="396"/>
      <c r="BV140" s="396"/>
    </row>
    <row r="141" spans="63:74" x14ac:dyDescent="0.2">
      <c r="BK141" s="396"/>
      <c r="BL141" s="396"/>
      <c r="BM141" s="396"/>
      <c r="BN141" s="396"/>
      <c r="BO141" s="396"/>
      <c r="BP141" s="396"/>
      <c r="BQ141" s="396"/>
      <c r="BR141" s="396"/>
      <c r="BS141" s="396"/>
      <c r="BT141" s="396"/>
      <c r="BU141" s="396"/>
      <c r="BV141" s="396"/>
    </row>
    <row r="142" spans="63:74" x14ac:dyDescent="0.2">
      <c r="BK142" s="396"/>
      <c r="BL142" s="396"/>
      <c r="BM142" s="396"/>
      <c r="BN142" s="396"/>
      <c r="BO142" s="396"/>
      <c r="BP142" s="396"/>
      <c r="BQ142" s="396"/>
      <c r="BR142" s="396"/>
      <c r="BS142" s="396"/>
      <c r="BT142" s="396"/>
      <c r="BU142" s="396"/>
      <c r="BV142" s="396"/>
    </row>
    <row r="143" spans="63:74" x14ac:dyDescent="0.2">
      <c r="BK143" s="396"/>
      <c r="BL143" s="396"/>
      <c r="BM143" s="396"/>
      <c r="BN143" s="396"/>
      <c r="BO143" s="396"/>
      <c r="BP143" s="396"/>
      <c r="BQ143" s="396"/>
      <c r="BR143" s="396"/>
      <c r="BS143" s="396"/>
      <c r="BT143" s="396"/>
      <c r="BU143" s="396"/>
      <c r="BV143" s="396"/>
    </row>
    <row r="144" spans="63:74" x14ac:dyDescent="0.2">
      <c r="BK144" s="396"/>
      <c r="BL144" s="396"/>
      <c r="BM144" s="396"/>
      <c r="BN144" s="396"/>
      <c r="BO144" s="396"/>
      <c r="BP144" s="396"/>
      <c r="BQ144" s="396"/>
      <c r="BR144" s="396"/>
      <c r="BS144" s="396"/>
      <c r="BT144" s="396"/>
      <c r="BU144" s="396"/>
      <c r="BV144" s="396"/>
    </row>
    <row r="145" spans="63:74" x14ac:dyDescent="0.2">
      <c r="BK145" s="396"/>
      <c r="BL145" s="396"/>
      <c r="BM145" s="396"/>
      <c r="BN145" s="396"/>
      <c r="BO145" s="396"/>
      <c r="BP145" s="396"/>
      <c r="BQ145" s="396"/>
      <c r="BR145" s="396"/>
      <c r="BS145" s="396"/>
      <c r="BT145" s="396"/>
      <c r="BU145" s="396"/>
      <c r="BV145" s="396"/>
    </row>
    <row r="177" spans="2:74" ht="9" customHeight="1" x14ac:dyDescent="0.2"/>
    <row r="178" spans="2:74" ht="9" customHeight="1" x14ac:dyDescent="0.2">
      <c r="B178" s="80"/>
      <c r="C178" s="81"/>
      <c r="D178" s="81"/>
      <c r="E178" s="81"/>
      <c r="F178" s="81"/>
      <c r="G178" s="81"/>
      <c r="H178" s="81"/>
      <c r="I178" s="81"/>
      <c r="J178" s="81"/>
      <c r="K178" s="81"/>
      <c r="L178" s="81"/>
      <c r="M178" s="81"/>
      <c r="N178" s="81"/>
      <c r="O178" s="81"/>
      <c r="P178" s="81"/>
      <c r="Q178" s="81"/>
      <c r="R178" s="81"/>
      <c r="S178" s="81"/>
      <c r="T178" s="81"/>
      <c r="U178" s="81"/>
      <c r="V178" s="81"/>
      <c r="W178" s="81"/>
      <c r="X178" s="81"/>
      <c r="Y178" s="81"/>
      <c r="Z178" s="81"/>
      <c r="AA178" s="81"/>
      <c r="AB178" s="81"/>
      <c r="AC178" s="81"/>
      <c r="AD178" s="81"/>
      <c r="AE178" s="81"/>
      <c r="AF178" s="81"/>
      <c r="AG178" s="81"/>
      <c r="AH178" s="81"/>
      <c r="AI178" s="81"/>
      <c r="AJ178" s="81"/>
      <c r="AK178" s="81"/>
      <c r="AL178" s="81"/>
      <c r="AM178" s="81"/>
      <c r="AN178" s="81"/>
      <c r="AO178" s="81"/>
      <c r="AP178" s="81"/>
      <c r="AQ178" s="81"/>
      <c r="AR178" s="81"/>
      <c r="AS178" s="81"/>
      <c r="AT178" s="81"/>
      <c r="AU178" s="81"/>
      <c r="AV178" s="81"/>
      <c r="AW178" s="81"/>
      <c r="AX178" s="81"/>
      <c r="AY178" s="394"/>
      <c r="AZ178" s="394"/>
      <c r="BA178" s="394"/>
      <c r="BB178" s="394"/>
      <c r="BC178" s="394"/>
      <c r="BD178" s="394"/>
      <c r="BE178" s="394"/>
      <c r="BF178" s="82"/>
      <c r="BG178" s="394"/>
      <c r="BH178" s="394"/>
      <c r="BI178" s="394"/>
      <c r="BJ178" s="394"/>
      <c r="BK178" s="81"/>
      <c r="BL178" s="81"/>
      <c r="BM178" s="81"/>
      <c r="BN178" s="81"/>
      <c r="BO178" s="81"/>
      <c r="BP178" s="81"/>
      <c r="BQ178" s="81"/>
      <c r="BR178" s="81"/>
      <c r="BS178" s="81"/>
      <c r="BT178" s="81"/>
      <c r="BU178" s="81"/>
      <c r="BV178" s="81"/>
    </row>
    <row r="179" spans="2:74" ht="9" customHeight="1" x14ac:dyDescent="0.2">
      <c r="B179" s="80"/>
      <c r="C179" s="81"/>
      <c r="D179" s="81"/>
      <c r="E179" s="81"/>
      <c r="F179" s="81"/>
      <c r="G179" s="81"/>
      <c r="H179" s="81"/>
      <c r="I179" s="81"/>
      <c r="J179" s="81"/>
      <c r="K179" s="81"/>
      <c r="L179" s="81"/>
      <c r="M179" s="81"/>
      <c r="N179" s="81"/>
      <c r="O179" s="81"/>
      <c r="P179" s="81"/>
      <c r="Q179" s="81"/>
      <c r="R179" s="81"/>
      <c r="S179" s="81"/>
      <c r="T179" s="81"/>
      <c r="U179" s="81"/>
      <c r="V179" s="81"/>
      <c r="W179" s="81"/>
      <c r="X179" s="81"/>
      <c r="Y179" s="81"/>
      <c r="Z179" s="81"/>
      <c r="AA179" s="81"/>
      <c r="AB179" s="81"/>
      <c r="AC179" s="81"/>
      <c r="AD179" s="81"/>
      <c r="AE179" s="81"/>
      <c r="AF179" s="81"/>
      <c r="AG179" s="81"/>
      <c r="AH179" s="81"/>
      <c r="AI179" s="81"/>
      <c r="AJ179" s="81"/>
      <c r="AK179" s="81"/>
      <c r="AL179" s="81"/>
      <c r="AM179" s="81"/>
      <c r="AN179" s="81"/>
      <c r="AO179" s="81"/>
      <c r="AP179" s="81"/>
      <c r="AQ179" s="81"/>
      <c r="AR179" s="81"/>
      <c r="AS179" s="81"/>
      <c r="AT179" s="81"/>
      <c r="AU179" s="81"/>
      <c r="AV179" s="81"/>
      <c r="AW179" s="81"/>
      <c r="AX179" s="81"/>
      <c r="AY179" s="394"/>
      <c r="AZ179" s="394"/>
      <c r="BA179" s="394"/>
      <c r="BB179" s="394"/>
      <c r="BC179" s="394"/>
      <c r="BD179" s="394"/>
      <c r="BE179" s="394"/>
      <c r="BF179" s="82"/>
      <c r="BG179" s="394"/>
      <c r="BH179" s="394"/>
      <c r="BI179" s="394"/>
      <c r="BJ179" s="394"/>
      <c r="BK179" s="81"/>
      <c r="BL179" s="81"/>
      <c r="BM179" s="81"/>
      <c r="BN179" s="81"/>
      <c r="BO179" s="81"/>
      <c r="BP179" s="81"/>
      <c r="BQ179" s="81"/>
      <c r="BR179" s="81"/>
      <c r="BS179" s="81"/>
      <c r="BT179" s="81"/>
      <c r="BU179" s="81"/>
      <c r="BV179" s="81"/>
    </row>
    <row r="180" spans="2:74" ht="9" customHeight="1" x14ac:dyDescent="0.2">
      <c r="B180" s="80"/>
      <c r="C180" s="81"/>
      <c r="D180" s="81"/>
      <c r="E180" s="81"/>
      <c r="F180" s="81"/>
      <c r="G180" s="81"/>
      <c r="H180" s="81"/>
      <c r="I180" s="81"/>
      <c r="J180" s="81"/>
      <c r="K180" s="81"/>
      <c r="L180" s="81"/>
      <c r="M180" s="81"/>
      <c r="N180" s="81"/>
      <c r="O180" s="81"/>
      <c r="P180" s="81"/>
      <c r="Q180" s="81"/>
      <c r="R180" s="81"/>
      <c r="S180" s="81"/>
      <c r="T180" s="81"/>
      <c r="U180" s="81"/>
      <c r="V180" s="81"/>
      <c r="W180" s="81"/>
      <c r="X180" s="81"/>
      <c r="Y180" s="81"/>
      <c r="Z180" s="81"/>
      <c r="AA180" s="81"/>
      <c r="AB180" s="81"/>
      <c r="AC180" s="81"/>
      <c r="AD180" s="81"/>
      <c r="AE180" s="81"/>
      <c r="AF180" s="81"/>
      <c r="AG180" s="81"/>
      <c r="AH180" s="81"/>
      <c r="AI180" s="81"/>
      <c r="AJ180" s="81"/>
      <c r="AK180" s="81"/>
      <c r="AL180" s="81"/>
      <c r="AM180" s="81"/>
      <c r="AN180" s="81"/>
      <c r="AO180" s="81"/>
      <c r="AP180" s="81"/>
      <c r="AQ180" s="81"/>
      <c r="AR180" s="81"/>
      <c r="AS180" s="81"/>
      <c r="AT180" s="81"/>
      <c r="AU180" s="81"/>
      <c r="AV180" s="81"/>
      <c r="AW180" s="81"/>
      <c r="AX180" s="81"/>
      <c r="AY180" s="394"/>
      <c r="AZ180" s="394"/>
      <c r="BA180" s="394"/>
      <c r="BB180" s="394"/>
      <c r="BC180" s="394"/>
      <c r="BD180" s="394"/>
      <c r="BE180" s="394"/>
      <c r="BF180" s="82"/>
      <c r="BG180" s="394"/>
      <c r="BH180" s="394"/>
      <c r="BI180" s="394"/>
      <c r="BJ180" s="394"/>
      <c r="BK180" s="81"/>
      <c r="BL180" s="81"/>
      <c r="BM180" s="81"/>
      <c r="BN180" s="81"/>
      <c r="BO180" s="81"/>
      <c r="BP180" s="81"/>
      <c r="BQ180" s="81"/>
      <c r="BR180" s="81"/>
      <c r="BS180" s="81"/>
      <c r="BT180" s="81"/>
      <c r="BU180" s="81"/>
      <c r="BV180" s="81"/>
    </row>
    <row r="181" spans="2:74" ht="9" customHeight="1" x14ac:dyDescent="0.2">
      <c r="B181" s="80"/>
      <c r="C181" s="81"/>
      <c r="D181" s="81"/>
      <c r="E181" s="81"/>
      <c r="F181" s="81"/>
      <c r="G181" s="81"/>
      <c r="H181" s="81"/>
      <c r="I181" s="81"/>
      <c r="J181" s="81"/>
      <c r="K181" s="81"/>
      <c r="L181" s="81"/>
      <c r="M181" s="81"/>
      <c r="N181" s="81"/>
      <c r="O181" s="81"/>
      <c r="P181" s="81"/>
      <c r="Q181" s="81"/>
      <c r="R181" s="81"/>
      <c r="S181" s="81"/>
      <c r="T181" s="81"/>
      <c r="U181" s="81"/>
      <c r="V181" s="81"/>
      <c r="W181" s="81"/>
      <c r="X181" s="81"/>
      <c r="Y181" s="81"/>
      <c r="Z181" s="81"/>
      <c r="AA181" s="81"/>
      <c r="AB181" s="81"/>
      <c r="AC181" s="81"/>
      <c r="AD181" s="81"/>
      <c r="AE181" s="81"/>
      <c r="AF181" s="81"/>
      <c r="AG181" s="81"/>
      <c r="AH181" s="81"/>
      <c r="AI181" s="81"/>
      <c r="AJ181" s="81"/>
      <c r="AK181" s="81"/>
      <c r="AL181" s="81"/>
      <c r="AM181" s="81"/>
      <c r="AN181" s="81"/>
      <c r="AO181" s="81"/>
      <c r="AP181" s="81"/>
      <c r="AQ181" s="81"/>
      <c r="AR181" s="81"/>
      <c r="AS181" s="81"/>
      <c r="AT181" s="81"/>
      <c r="AU181" s="81"/>
      <c r="AV181" s="81"/>
      <c r="AW181" s="81"/>
      <c r="AX181" s="81"/>
      <c r="AY181" s="394"/>
      <c r="AZ181" s="394"/>
      <c r="BA181" s="394"/>
      <c r="BB181" s="394"/>
      <c r="BC181" s="394"/>
      <c r="BD181" s="394"/>
      <c r="BE181" s="394"/>
      <c r="BF181" s="82"/>
      <c r="BG181" s="394"/>
      <c r="BH181" s="394"/>
      <c r="BI181" s="394"/>
      <c r="BJ181" s="394"/>
      <c r="BK181" s="81"/>
      <c r="BL181" s="81"/>
      <c r="BM181" s="81"/>
      <c r="BN181" s="81"/>
      <c r="BO181" s="81"/>
      <c r="BP181" s="81"/>
      <c r="BQ181" s="81"/>
      <c r="BR181" s="81"/>
      <c r="BS181" s="81"/>
      <c r="BT181" s="81"/>
      <c r="BU181" s="81"/>
      <c r="BV181" s="81"/>
    </row>
    <row r="182" spans="2:74" ht="9" customHeight="1" x14ac:dyDescent="0.2">
      <c r="B182" s="80"/>
      <c r="C182" s="81"/>
      <c r="D182" s="81"/>
      <c r="E182" s="81"/>
      <c r="F182" s="81"/>
      <c r="G182" s="81"/>
      <c r="H182" s="81"/>
      <c r="I182" s="81"/>
      <c r="J182" s="81"/>
      <c r="K182" s="81"/>
      <c r="L182" s="81"/>
      <c r="M182" s="81"/>
      <c r="N182" s="81"/>
      <c r="O182" s="81"/>
      <c r="P182" s="81"/>
      <c r="Q182" s="81"/>
      <c r="R182" s="81"/>
      <c r="S182" s="81"/>
      <c r="T182" s="81"/>
      <c r="U182" s="81"/>
      <c r="V182" s="81"/>
      <c r="W182" s="81"/>
      <c r="X182" s="81"/>
      <c r="Y182" s="81"/>
      <c r="Z182" s="81"/>
      <c r="AA182" s="81"/>
      <c r="AB182" s="81"/>
      <c r="AC182" s="81"/>
      <c r="AD182" s="81"/>
      <c r="AE182" s="81"/>
      <c r="AF182" s="81"/>
      <c r="AG182" s="81"/>
      <c r="AH182" s="81"/>
      <c r="AI182" s="81"/>
      <c r="AJ182" s="81"/>
      <c r="AK182" s="81"/>
      <c r="AL182" s="81"/>
      <c r="AM182" s="81"/>
      <c r="AN182" s="81"/>
      <c r="AO182" s="81"/>
      <c r="AP182" s="81"/>
      <c r="AQ182" s="81"/>
      <c r="AR182" s="81"/>
      <c r="AS182" s="81"/>
      <c r="AT182" s="81"/>
      <c r="AU182" s="81"/>
      <c r="AV182" s="81"/>
      <c r="AW182" s="81"/>
      <c r="AX182" s="81"/>
      <c r="AY182" s="394"/>
      <c r="AZ182" s="394"/>
      <c r="BA182" s="394"/>
      <c r="BB182" s="394"/>
      <c r="BC182" s="394"/>
      <c r="BD182" s="394"/>
      <c r="BE182" s="394"/>
      <c r="BF182" s="82"/>
      <c r="BG182" s="394"/>
      <c r="BH182" s="394"/>
      <c r="BI182" s="394"/>
      <c r="BJ182" s="394"/>
      <c r="BK182" s="81"/>
      <c r="BL182" s="81"/>
      <c r="BM182" s="81"/>
      <c r="BN182" s="81"/>
      <c r="BO182" s="81"/>
      <c r="BP182" s="81"/>
      <c r="BQ182" s="81"/>
      <c r="BR182" s="81"/>
      <c r="BS182" s="81"/>
      <c r="BT182" s="81"/>
      <c r="BU182" s="81"/>
      <c r="BV182" s="81"/>
    </row>
    <row r="183" spans="2:74" x14ac:dyDescent="0.2">
      <c r="C183" s="83"/>
      <c r="D183" s="83"/>
      <c r="E183" s="83"/>
      <c r="F183" s="83"/>
      <c r="G183" s="83"/>
      <c r="H183" s="83"/>
      <c r="I183" s="83"/>
      <c r="J183" s="83"/>
      <c r="K183" s="83"/>
      <c r="L183" s="83"/>
      <c r="M183" s="83"/>
      <c r="N183" s="83"/>
      <c r="O183" s="83"/>
      <c r="P183" s="83"/>
      <c r="Q183" s="83"/>
      <c r="R183" s="83"/>
      <c r="S183" s="83"/>
      <c r="T183" s="83"/>
      <c r="U183" s="83"/>
      <c r="V183" s="83"/>
      <c r="W183" s="83"/>
      <c r="X183" s="83"/>
      <c r="Y183" s="83"/>
      <c r="Z183" s="83"/>
      <c r="AA183" s="83"/>
      <c r="AB183" s="83"/>
      <c r="AC183" s="83"/>
      <c r="AD183" s="83"/>
      <c r="AE183" s="83"/>
      <c r="AF183" s="83"/>
      <c r="AG183" s="83"/>
      <c r="AH183" s="83"/>
      <c r="AI183" s="83"/>
      <c r="AJ183" s="83"/>
      <c r="AK183" s="83"/>
      <c r="AL183" s="83"/>
      <c r="AM183" s="83"/>
      <c r="AN183" s="83"/>
      <c r="AO183" s="83"/>
      <c r="AP183" s="83"/>
      <c r="AQ183" s="83"/>
      <c r="AR183" s="83"/>
      <c r="AS183" s="83"/>
      <c r="AT183" s="83"/>
      <c r="AU183" s="83"/>
      <c r="AV183" s="83"/>
      <c r="AW183" s="83"/>
      <c r="AX183" s="83"/>
      <c r="AY183" s="530"/>
      <c r="AZ183" s="530"/>
      <c r="BA183" s="530"/>
      <c r="BB183" s="530"/>
      <c r="BC183" s="530"/>
      <c r="BD183" s="530"/>
      <c r="BE183" s="530"/>
      <c r="BF183" s="682"/>
      <c r="BG183" s="530"/>
      <c r="BH183" s="530"/>
      <c r="BI183" s="530"/>
      <c r="BJ183" s="530"/>
      <c r="BK183" s="83"/>
      <c r="BL183" s="83"/>
      <c r="BM183" s="83"/>
      <c r="BN183" s="83"/>
      <c r="BO183" s="83"/>
      <c r="BP183" s="83"/>
      <c r="BQ183" s="83"/>
      <c r="BR183" s="83"/>
      <c r="BS183" s="83"/>
      <c r="BT183" s="83"/>
      <c r="BU183" s="83"/>
      <c r="BV183" s="83"/>
    </row>
    <row r="184" spans="2:74" ht="9" customHeight="1" x14ac:dyDescent="0.2">
      <c r="B184" s="80"/>
      <c r="C184" s="81"/>
      <c r="D184" s="81"/>
      <c r="E184" s="81"/>
      <c r="F184" s="81"/>
      <c r="G184" s="81"/>
      <c r="H184" s="81"/>
      <c r="I184" s="81"/>
      <c r="J184" s="81"/>
      <c r="K184" s="81"/>
      <c r="L184" s="81"/>
      <c r="M184" s="81"/>
      <c r="N184" s="81"/>
      <c r="O184" s="81"/>
      <c r="P184" s="81"/>
      <c r="Q184" s="81"/>
      <c r="R184" s="81"/>
      <c r="S184" s="81"/>
      <c r="T184" s="81"/>
      <c r="U184" s="81"/>
      <c r="V184" s="81"/>
      <c r="W184" s="81"/>
      <c r="X184" s="81"/>
      <c r="Y184" s="81"/>
      <c r="Z184" s="81"/>
      <c r="AA184" s="81"/>
      <c r="AB184" s="81"/>
      <c r="AC184" s="81"/>
      <c r="AD184" s="81"/>
      <c r="AE184" s="81"/>
      <c r="AF184" s="81"/>
      <c r="AG184" s="81"/>
      <c r="AH184" s="81"/>
      <c r="AI184" s="81"/>
      <c r="AJ184" s="81"/>
      <c r="AK184" s="81"/>
      <c r="AL184" s="81"/>
      <c r="AM184" s="81"/>
      <c r="AN184" s="81"/>
      <c r="AO184" s="81"/>
      <c r="AP184" s="81"/>
      <c r="AQ184" s="81"/>
      <c r="AR184" s="81"/>
      <c r="AS184" s="81"/>
      <c r="AT184" s="81"/>
      <c r="AU184" s="81"/>
      <c r="AV184" s="81"/>
      <c r="AW184" s="81"/>
      <c r="AX184" s="81"/>
      <c r="AY184" s="394"/>
      <c r="AZ184" s="394"/>
      <c r="BA184" s="394"/>
      <c r="BB184" s="394"/>
      <c r="BC184" s="394"/>
      <c r="BD184" s="394"/>
      <c r="BE184" s="394"/>
      <c r="BF184" s="82"/>
      <c r="BG184" s="394"/>
      <c r="BH184" s="394"/>
      <c r="BI184" s="394"/>
      <c r="BJ184" s="394"/>
      <c r="BK184" s="81"/>
      <c r="BL184" s="81"/>
      <c r="BM184" s="81"/>
      <c r="BN184" s="81"/>
      <c r="BO184" s="81"/>
      <c r="BP184" s="81"/>
      <c r="BQ184" s="81"/>
      <c r="BR184" s="81"/>
      <c r="BS184" s="81"/>
      <c r="BT184" s="81"/>
      <c r="BU184" s="81"/>
      <c r="BV184" s="81"/>
    </row>
    <row r="185" spans="2:74" ht="9" customHeight="1" x14ac:dyDescent="0.2">
      <c r="B185" s="80"/>
      <c r="C185" s="81"/>
      <c r="D185" s="81"/>
      <c r="E185" s="81"/>
      <c r="F185" s="81"/>
      <c r="G185" s="81"/>
      <c r="H185" s="81"/>
      <c r="I185" s="81"/>
      <c r="J185" s="81"/>
      <c r="K185" s="81"/>
      <c r="L185" s="81"/>
      <c r="M185" s="81"/>
      <c r="N185" s="81"/>
      <c r="O185" s="81"/>
      <c r="P185" s="81"/>
      <c r="Q185" s="81"/>
      <c r="R185" s="81"/>
      <c r="S185" s="81"/>
      <c r="T185" s="81"/>
      <c r="U185" s="81"/>
      <c r="V185" s="81"/>
      <c r="W185" s="81"/>
      <c r="X185" s="81"/>
      <c r="Y185" s="81"/>
      <c r="Z185" s="81"/>
      <c r="AA185" s="81"/>
      <c r="AB185" s="81"/>
      <c r="AC185" s="81"/>
      <c r="AD185" s="81"/>
      <c r="AE185" s="81"/>
      <c r="AF185" s="81"/>
      <c r="AG185" s="81"/>
      <c r="AH185" s="81"/>
      <c r="AI185" s="81"/>
      <c r="AJ185" s="81"/>
      <c r="AK185" s="81"/>
      <c r="AL185" s="81"/>
      <c r="AM185" s="81"/>
      <c r="AN185" s="81"/>
      <c r="AO185" s="81"/>
      <c r="AP185" s="81"/>
      <c r="AQ185" s="81"/>
      <c r="AR185" s="81"/>
      <c r="AS185" s="81"/>
      <c r="AT185" s="81"/>
      <c r="AU185" s="81"/>
      <c r="AV185" s="81"/>
      <c r="AW185" s="81"/>
      <c r="AX185" s="81"/>
      <c r="AY185" s="394"/>
      <c r="AZ185" s="394"/>
      <c r="BA185" s="394"/>
      <c r="BB185" s="394"/>
      <c r="BC185" s="394"/>
      <c r="BD185" s="394"/>
      <c r="BE185" s="394"/>
      <c r="BF185" s="82"/>
      <c r="BG185" s="394"/>
      <c r="BH185" s="394"/>
      <c r="BI185" s="394"/>
      <c r="BJ185" s="394"/>
      <c r="BK185" s="81"/>
      <c r="BL185" s="81"/>
      <c r="BM185" s="81"/>
      <c r="BN185" s="81"/>
      <c r="BO185" s="81"/>
      <c r="BP185" s="81"/>
      <c r="BQ185" s="81"/>
      <c r="BR185" s="81"/>
      <c r="BS185" s="81"/>
      <c r="BT185" s="81"/>
      <c r="BU185" s="81"/>
      <c r="BV185" s="81"/>
    </row>
    <row r="186" spans="2:74" ht="9" customHeight="1" x14ac:dyDescent="0.2">
      <c r="B186" s="80"/>
      <c r="C186" s="81"/>
      <c r="D186" s="81"/>
      <c r="E186" s="81"/>
      <c r="F186" s="81"/>
      <c r="G186" s="81"/>
      <c r="H186" s="81"/>
      <c r="I186" s="81"/>
      <c r="J186" s="81"/>
      <c r="K186" s="81"/>
      <c r="L186" s="81"/>
      <c r="M186" s="81"/>
      <c r="N186" s="81"/>
      <c r="O186" s="81"/>
      <c r="P186" s="81"/>
      <c r="Q186" s="81"/>
      <c r="R186" s="81"/>
      <c r="S186" s="81"/>
      <c r="T186" s="81"/>
      <c r="U186" s="81"/>
      <c r="V186" s="81"/>
      <c r="W186" s="81"/>
      <c r="X186" s="81"/>
      <c r="Y186" s="81"/>
      <c r="Z186" s="81"/>
      <c r="AA186" s="81"/>
      <c r="AB186" s="81"/>
      <c r="AC186" s="81"/>
      <c r="AD186" s="81"/>
      <c r="AE186" s="81"/>
      <c r="AF186" s="81"/>
      <c r="AG186" s="81"/>
      <c r="AH186" s="81"/>
      <c r="AI186" s="81"/>
      <c r="AJ186" s="81"/>
      <c r="AK186" s="81"/>
      <c r="AL186" s="81"/>
      <c r="AM186" s="81"/>
      <c r="AN186" s="81"/>
      <c r="AO186" s="81"/>
      <c r="AP186" s="81"/>
      <c r="AQ186" s="81"/>
      <c r="AR186" s="81"/>
      <c r="AS186" s="81"/>
      <c r="AT186" s="81"/>
      <c r="AU186" s="81"/>
      <c r="AV186" s="81"/>
      <c r="AW186" s="81"/>
      <c r="AX186" s="81"/>
      <c r="AY186" s="394"/>
      <c r="AZ186" s="394"/>
      <c r="BA186" s="394"/>
      <c r="BB186" s="394"/>
      <c r="BC186" s="394"/>
      <c r="BD186" s="394"/>
      <c r="BE186" s="394"/>
      <c r="BF186" s="82"/>
      <c r="BG186" s="394"/>
      <c r="BH186" s="394"/>
      <c r="BI186" s="394"/>
      <c r="BJ186" s="394"/>
      <c r="BK186" s="81"/>
      <c r="BL186" s="81"/>
      <c r="BM186" s="81"/>
      <c r="BN186" s="81"/>
      <c r="BO186" s="81"/>
      <c r="BP186" s="81"/>
      <c r="BQ186" s="81"/>
      <c r="BR186" s="81"/>
      <c r="BS186" s="81"/>
      <c r="BT186" s="81"/>
      <c r="BU186" s="81"/>
      <c r="BV186" s="81"/>
    </row>
    <row r="187" spans="2:74" ht="9" customHeight="1" x14ac:dyDescent="0.2">
      <c r="B187" s="80"/>
      <c r="C187" s="81"/>
      <c r="D187" s="81"/>
      <c r="E187" s="81"/>
      <c r="F187" s="81"/>
      <c r="G187" s="81"/>
      <c r="H187" s="81"/>
      <c r="I187" s="81"/>
      <c r="J187" s="81"/>
      <c r="K187" s="81"/>
      <c r="L187" s="81"/>
      <c r="M187" s="81"/>
      <c r="N187" s="81"/>
      <c r="O187" s="81"/>
      <c r="P187" s="81"/>
      <c r="Q187" s="81"/>
      <c r="R187" s="81"/>
      <c r="S187" s="81"/>
      <c r="T187" s="81"/>
      <c r="U187" s="81"/>
      <c r="V187" s="81"/>
      <c r="W187" s="81"/>
      <c r="X187" s="81"/>
      <c r="Y187" s="81"/>
      <c r="Z187" s="81"/>
      <c r="AA187" s="81"/>
      <c r="AB187" s="81"/>
      <c r="AC187" s="81"/>
      <c r="AD187" s="81"/>
      <c r="AE187" s="81"/>
      <c r="AF187" s="81"/>
      <c r="AG187" s="81"/>
      <c r="AH187" s="81"/>
      <c r="AI187" s="81"/>
      <c r="AJ187" s="81"/>
      <c r="AK187" s="81"/>
      <c r="AL187" s="81"/>
      <c r="AM187" s="81"/>
      <c r="AN187" s="81"/>
      <c r="AO187" s="81"/>
      <c r="AP187" s="81"/>
      <c r="AQ187" s="81"/>
      <c r="AR187" s="81"/>
      <c r="AS187" s="81"/>
      <c r="AT187" s="81"/>
      <c r="AU187" s="81"/>
      <c r="AV187" s="81"/>
      <c r="AW187" s="81"/>
      <c r="AX187" s="81"/>
      <c r="AY187" s="394"/>
      <c r="AZ187" s="394"/>
      <c r="BA187" s="394"/>
      <c r="BB187" s="394"/>
      <c r="BC187" s="394"/>
      <c r="BD187" s="394"/>
      <c r="BE187" s="394"/>
      <c r="BF187" s="82"/>
      <c r="BG187" s="394"/>
      <c r="BH187" s="394"/>
      <c r="BI187" s="394"/>
      <c r="BJ187" s="394"/>
      <c r="BK187" s="81"/>
      <c r="BL187" s="81"/>
      <c r="BM187" s="81"/>
      <c r="BN187" s="81"/>
      <c r="BO187" s="81"/>
      <c r="BP187" s="81"/>
      <c r="BQ187" s="81"/>
      <c r="BR187" s="81"/>
      <c r="BS187" s="81"/>
      <c r="BT187" s="81"/>
      <c r="BU187" s="81"/>
      <c r="BV187" s="81"/>
    </row>
    <row r="188" spans="2:74" ht="9" customHeight="1" x14ac:dyDescent="0.2"/>
    <row r="189" spans="2:74" ht="9" customHeight="1" x14ac:dyDescent="0.2"/>
    <row r="190" spans="2:74" ht="9" customHeight="1" x14ac:dyDescent="0.2"/>
    <row r="191" spans="2:74" ht="9" customHeight="1" x14ac:dyDescent="0.2"/>
    <row r="192" spans="2:74" ht="9" customHeight="1" x14ac:dyDescent="0.2"/>
    <row r="193" ht="9" customHeight="1" x14ac:dyDescent="0.2"/>
    <row r="194" ht="9" customHeight="1" x14ac:dyDescent="0.2"/>
    <row r="195" ht="9" customHeight="1" x14ac:dyDescent="0.2"/>
    <row r="196" ht="9" customHeight="1" x14ac:dyDescent="0.2"/>
    <row r="197" ht="9" customHeight="1" x14ac:dyDescent="0.2"/>
    <row r="198" ht="9" customHeight="1" x14ac:dyDescent="0.2"/>
    <row r="199" ht="9" customHeight="1" x14ac:dyDescent="0.2"/>
    <row r="200" ht="9" customHeight="1" x14ac:dyDescent="0.2"/>
    <row r="201" ht="9" customHeight="1" x14ac:dyDescent="0.2"/>
    <row r="202" ht="9" customHeight="1" x14ac:dyDescent="0.2"/>
    <row r="203" ht="9" customHeight="1" x14ac:dyDescent="0.2"/>
    <row r="204" ht="9" customHeight="1" x14ac:dyDescent="0.2"/>
    <row r="205" ht="9" customHeight="1" x14ac:dyDescent="0.2"/>
    <row r="206" ht="9" customHeight="1" x14ac:dyDescent="0.2"/>
    <row r="207" ht="9" customHeight="1" x14ac:dyDescent="0.2"/>
    <row r="208" ht="9" customHeight="1" x14ac:dyDescent="0.2"/>
    <row r="209" ht="9" customHeight="1" x14ac:dyDescent="0.2"/>
    <row r="210" ht="9" customHeight="1" x14ac:dyDescent="0.2"/>
    <row r="211" ht="9" customHeight="1" x14ac:dyDescent="0.2"/>
    <row r="212" ht="9" customHeight="1" x14ac:dyDescent="0.2"/>
    <row r="213" ht="9" customHeight="1" x14ac:dyDescent="0.2"/>
    <row r="214" ht="9" customHeight="1" x14ac:dyDescent="0.2"/>
    <row r="215" ht="9" customHeight="1" x14ac:dyDescent="0.2"/>
    <row r="216" ht="9" customHeight="1" x14ac:dyDescent="0.2"/>
    <row r="217" ht="9" customHeight="1" x14ac:dyDescent="0.2"/>
    <row r="218" ht="9" customHeight="1" x14ac:dyDescent="0.2"/>
    <row r="219" ht="9" customHeight="1" x14ac:dyDescent="0.2"/>
    <row r="220" ht="9" customHeight="1" x14ac:dyDescent="0.2"/>
    <row r="221" ht="9" customHeight="1" x14ac:dyDescent="0.2"/>
    <row r="222" ht="9" customHeight="1" x14ac:dyDescent="0.2"/>
    <row r="223" ht="9" customHeight="1" x14ac:dyDescent="0.2"/>
    <row r="224" ht="9" customHeight="1" x14ac:dyDescent="0.2"/>
    <row r="225" ht="9" customHeight="1" x14ac:dyDescent="0.2"/>
    <row r="226" ht="9" customHeight="1" x14ac:dyDescent="0.2"/>
    <row r="227" ht="9" customHeight="1" x14ac:dyDescent="0.2"/>
    <row r="228" ht="9" customHeight="1" x14ac:dyDescent="0.2"/>
    <row r="229" ht="9" customHeight="1" x14ac:dyDescent="0.2"/>
    <row r="230" ht="9" customHeight="1" x14ac:dyDescent="0.2"/>
    <row r="231" ht="9" customHeight="1" x14ac:dyDescent="0.2"/>
    <row r="232" ht="9" customHeight="1" x14ac:dyDescent="0.2"/>
    <row r="233" ht="9" customHeight="1" x14ac:dyDescent="0.2"/>
    <row r="234" ht="9" customHeight="1" x14ac:dyDescent="0.2"/>
    <row r="235" ht="9" customHeight="1" x14ac:dyDescent="0.2"/>
    <row r="236" ht="9" customHeight="1" x14ac:dyDescent="0.2"/>
    <row r="237" ht="9" customHeight="1" x14ac:dyDescent="0.2"/>
    <row r="238" ht="9" customHeight="1" x14ac:dyDescent="0.2"/>
    <row r="239" ht="9" customHeight="1" x14ac:dyDescent="0.2"/>
    <row r="240" ht="9" customHeight="1" x14ac:dyDescent="0.2"/>
    <row r="241" ht="9" customHeight="1" x14ac:dyDescent="0.2"/>
    <row r="242" ht="9" customHeight="1" x14ac:dyDescent="0.2"/>
    <row r="243" ht="9" customHeight="1" x14ac:dyDescent="0.2"/>
    <row r="244" ht="9" customHeight="1" x14ac:dyDescent="0.2"/>
    <row r="245" ht="9" customHeight="1" x14ac:dyDescent="0.2"/>
    <row r="246" ht="9" customHeight="1" x14ac:dyDescent="0.2"/>
    <row r="247" ht="9" customHeight="1" x14ac:dyDescent="0.2"/>
    <row r="248" ht="9" customHeight="1" x14ac:dyDescent="0.2"/>
    <row r="249" ht="9" customHeight="1" x14ac:dyDescent="0.2"/>
    <row r="250" ht="9" customHeight="1" x14ac:dyDescent="0.2"/>
    <row r="251" ht="9" customHeight="1" x14ac:dyDescent="0.2"/>
    <row r="252" ht="9" customHeight="1" x14ac:dyDescent="0.2"/>
    <row r="253" ht="9" customHeight="1" x14ac:dyDescent="0.2"/>
    <row r="254" ht="9" customHeight="1" x14ac:dyDescent="0.2"/>
    <row r="255" ht="9" customHeight="1" x14ac:dyDescent="0.2"/>
    <row r="256" ht="9" customHeight="1" x14ac:dyDescent="0.2"/>
    <row r="257" ht="9" customHeight="1" x14ac:dyDescent="0.2"/>
    <row r="258" ht="9" customHeight="1" x14ac:dyDescent="0.2"/>
    <row r="259" ht="9" customHeight="1" x14ac:dyDescent="0.2"/>
    <row r="260" ht="9" customHeight="1" x14ac:dyDescent="0.2"/>
    <row r="261" ht="9" customHeight="1" x14ac:dyDescent="0.2"/>
    <row r="262" ht="9" customHeight="1" x14ac:dyDescent="0.2"/>
    <row r="263" ht="9" customHeight="1" x14ac:dyDescent="0.2"/>
    <row r="264" ht="9" customHeight="1" x14ac:dyDescent="0.2"/>
    <row r="265" ht="9" customHeight="1" x14ac:dyDescent="0.2"/>
    <row r="266" ht="9" customHeight="1" x14ac:dyDescent="0.2"/>
    <row r="267" ht="9" customHeight="1" x14ac:dyDescent="0.2"/>
    <row r="268" ht="9" customHeight="1" x14ac:dyDescent="0.2"/>
    <row r="269" ht="9" customHeight="1" x14ac:dyDescent="0.2"/>
    <row r="270" ht="9" customHeight="1" x14ac:dyDescent="0.2"/>
    <row r="271" ht="9" customHeight="1" x14ac:dyDescent="0.2"/>
    <row r="272" ht="9" customHeight="1" x14ac:dyDescent="0.2"/>
    <row r="273" ht="9" customHeight="1" x14ac:dyDescent="0.2"/>
    <row r="274" ht="9" customHeight="1" x14ac:dyDescent="0.2"/>
    <row r="275" ht="9" customHeight="1" x14ac:dyDescent="0.2"/>
    <row r="276" ht="9" customHeight="1" x14ac:dyDescent="0.2"/>
    <row r="277" ht="9" customHeight="1" x14ac:dyDescent="0.2"/>
    <row r="278" ht="9" customHeight="1" x14ac:dyDescent="0.2"/>
    <row r="279" ht="9" customHeight="1" x14ac:dyDescent="0.2"/>
    <row r="280" ht="9" customHeight="1" x14ac:dyDescent="0.2"/>
    <row r="281" ht="9" customHeight="1" x14ac:dyDescent="0.2"/>
    <row r="282" ht="9" customHeight="1" x14ac:dyDescent="0.2"/>
    <row r="283" ht="9" customHeight="1" x14ac:dyDescent="0.2"/>
    <row r="284" ht="9" customHeight="1" x14ac:dyDescent="0.2"/>
    <row r="285" ht="9" customHeight="1" x14ac:dyDescent="0.2"/>
    <row r="286" ht="9" customHeight="1" x14ac:dyDescent="0.2"/>
    <row r="287" ht="9" customHeight="1" x14ac:dyDescent="0.2"/>
    <row r="288" ht="9" customHeight="1" x14ac:dyDescent="0.2"/>
    <row r="289" ht="9" customHeight="1" x14ac:dyDescent="0.2"/>
    <row r="290" ht="9" customHeight="1" x14ac:dyDescent="0.2"/>
    <row r="291" ht="9" customHeight="1" x14ac:dyDescent="0.2"/>
    <row r="292" ht="9" customHeight="1" x14ac:dyDescent="0.2"/>
    <row r="293" ht="9" customHeight="1" x14ac:dyDescent="0.2"/>
    <row r="294" ht="9" customHeight="1" x14ac:dyDescent="0.2"/>
    <row r="295" ht="9" customHeight="1" x14ac:dyDescent="0.2"/>
    <row r="296" ht="9" customHeight="1" x14ac:dyDescent="0.2"/>
    <row r="297" ht="9" customHeight="1" x14ac:dyDescent="0.2"/>
    <row r="298" ht="9" customHeight="1" x14ac:dyDescent="0.2"/>
    <row r="299" ht="9" customHeight="1" x14ac:dyDescent="0.2"/>
    <row r="300" ht="9" customHeight="1" x14ac:dyDescent="0.2"/>
    <row r="301" ht="9" customHeight="1" x14ac:dyDescent="0.2"/>
    <row r="302" ht="9" customHeight="1" x14ac:dyDescent="0.2"/>
    <row r="303" ht="9" customHeight="1" x14ac:dyDescent="0.2"/>
    <row r="304" ht="9" customHeight="1" x14ac:dyDescent="0.2"/>
    <row r="305" ht="9" customHeight="1" x14ac:dyDescent="0.2"/>
    <row r="306" ht="9" customHeight="1" x14ac:dyDescent="0.2"/>
    <row r="307" ht="9" customHeight="1" x14ac:dyDescent="0.2"/>
    <row r="308" ht="9" customHeight="1" x14ac:dyDescent="0.2"/>
    <row r="309" ht="9" customHeight="1" x14ac:dyDescent="0.2"/>
    <row r="310" ht="9" customHeight="1" x14ac:dyDescent="0.2"/>
    <row r="311" ht="9" customHeight="1" x14ac:dyDescent="0.2"/>
    <row r="312" ht="9" customHeight="1" x14ac:dyDescent="0.2"/>
    <row r="313" ht="9" customHeight="1" x14ac:dyDescent="0.2"/>
    <row r="314" ht="9" customHeight="1" x14ac:dyDescent="0.2"/>
    <row r="315" ht="9" customHeight="1" x14ac:dyDescent="0.2"/>
    <row r="316" ht="9" customHeight="1" x14ac:dyDescent="0.2"/>
    <row r="317" ht="9" customHeight="1" x14ac:dyDescent="0.2"/>
    <row r="318" ht="9" customHeight="1" x14ac:dyDescent="0.2"/>
    <row r="319" ht="9" customHeight="1" x14ac:dyDescent="0.2"/>
    <row r="320" ht="9" customHeight="1" x14ac:dyDescent="0.2"/>
    <row r="321" ht="9" customHeight="1" x14ac:dyDescent="0.2"/>
    <row r="322" ht="9" customHeight="1" x14ac:dyDescent="0.2"/>
    <row r="323" ht="9" customHeight="1" x14ac:dyDescent="0.2"/>
    <row r="324" ht="9" customHeight="1" x14ac:dyDescent="0.2"/>
    <row r="325" ht="9" customHeight="1" x14ac:dyDescent="0.2"/>
    <row r="326" ht="9" customHeight="1" x14ac:dyDescent="0.2"/>
    <row r="327" ht="9" customHeight="1" x14ac:dyDescent="0.2"/>
    <row r="329" ht="9" customHeight="1" x14ac:dyDescent="0.2"/>
    <row r="330" ht="9" customHeight="1" x14ac:dyDescent="0.2"/>
    <row r="331" ht="9" customHeight="1" x14ac:dyDescent="0.2"/>
    <row r="332" ht="9" customHeight="1" x14ac:dyDescent="0.2"/>
    <row r="333" ht="9" customHeight="1" x14ac:dyDescent="0.2"/>
    <row r="334" ht="9" customHeight="1" x14ac:dyDescent="0.2"/>
    <row r="335" ht="9" customHeight="1" x14ac:dyDescent="0.2"/>
    <row r="336" ht="9" customHeight="1" x14ac:dyDescent="0.2"/>
    <row r="337" ht="9" customHeight="1" x14ac:dyDescent="0.2"/>
    <row r="339" ht="9" customHeight="1" x14ac:dyDescent="0.2"/>
    <row r="340" ht="9" customHeight="1" x14ac:dyDescent="0.2"/>
    <row r="341" ht="9" customHeight="1" x14ac:dyDescent="0.2"/>
    <row r="342" ht="9" customHeight="1" x14ac:dyDescent="0.2"/>
    <row r="343" ht="9" customHeight="1" x14ac:dyDescent="0.2"/>
  </sheetData>
  <mergeCells count="18">
    <mergeCell ref="AY3:BJ3"/>
    <mergeCell ref="BK3:BV3"/>
    <mergeCell ref="B1:AL1"/>
    <mergeCell ref="C3:N3"/>
    <mergeCell ref="O3:Z3"/>
    <mergeCell ref="AA3:AL3"/>
    <mergeCell ref="A1:A2"/>
    <mergeCell ref="AM3:AX3"/>
    <mergeCell ref="B48:Q48"/>
    <mergeCell ref="B49:Q49"/>
    <mergeCell ref="B44:Q44"/>
    <mergeCell ref="B45:Q45"/>
    <mergeCell ref="B46:Q46"/>
    <mergeCell ref="B47:Q47"/>
    <mergeCell ref="B40:Q40"/>
    <mergeCell ref="B41:Q41"/>
    <mergeCell ref="B43:Q43"/>
    <mergeCell ref="B42:Q42"/>
  </mergeCells>
  <phoneticPr fontId="5" type="noConversion"/>
  <conditionalFormatting sqref="C46:P46">
    <cfRule type="cellIs" dxfId="1" priority="1" stopIfTrue="1" operator="notEqual">
      <formula>0</formula>
    </cfRule>
  </conditionalFormatting>
  <hyperlinks>
    <hyperlink ref="A1:A2" location="Contents!A1" display="Table of Contents"/>
  </hyperlinks>
  <pageMargins left="0.25" right="0.25" top="0.25" bottom="0.25" header="0.5" footer="0.5"/>
  <pageSetup scale="85" orientation="portrait" horizontalDpi="300" verticalDpi="300"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3">
    <pageSetUpPr fitToPage="1"/>
  </sheetPr>
  <dimension ref="A1:BV143"/>
  <sheetViews>
    <sheetView showGridLines="0" zoomScaleNormal="100" workbookViewId="0">
      <pane xSplit="2" ySplit="4" topLeftCell="AY5" activePane="bottomRight" state="frozen"/>
      <selection activeCell="BC15" sqref="BC15"/>
      <selection pane="topRight" activeCell="BC15" sqref="BC15"/>
      <selection pane="bottomLeft" activeCell="BC15" sqref="BC15"/>
      <selection pane="bottomRight" activeCell="BI25" sqref="BI25"/>
    </sheetView>
  </sheetViews>
  <sheetFormatPr defaultColWidth="9.5703125" defaultRowHeight="11.25" x14ac:dyDescent="0.2"/>
  <cols>
    <col min="1" max="1" width="12.5703125" style="6" customWidth="1"/>
    <col min="2" max="2" width="20" style="6" customWidth="1"/>
    <col min="3" max="50" width="6.5703125" style="6" customWidth="1"/>
    <col min="51" max="58" width="6.5703125" style="392" customWidth="1"/>
    <col min="59" max="59" width="6.5703125" style="683" customWidth="1"/>
    <col min="60" max="62" width="6.5703125" style="392" customWidth="1"/>
    <col min="63" max="74" width="6.5703125" style="6" customWidth="1"/>
    <col min="75" max="16384" width="9.5703125" style="6"/>
  </cols>
  <sheetData>
    <row r="1" spans="1:74" ht="13.35" customHeight="1" x14ac:dyDescent="0.2">
      <c r="A1" s="774" t="s">
        <v>1016</v>
      </c>
      <c r="B1" s="817" t="s">
        <v>141</v>
      </c>
      <c r="C1" s="782"/>
      <c r="D1" s="782"/>
      <c r="E1" s="782"/>
      <c r="F1" s="782"/>
      <c r="G1" s="782"/>
      <c r="H1" s="782"/>
      <c r="I1" s="782"/>
      <c r="J1" s="782"/>
      <c r="K1" s="782"/>
      <c r="L1" s="782"/>
      <c r="M1" s="782"/>
      <c r="N1" s="782"/>
      <c r="O1" s="782"/>
      <c r="P1" s="782"/>
      <c r="Q1" s="782"/>
      <c r="R1" s="782"/>
      <c r="S1" s="782"/>
      <c r="T1" s="782"/>
      <c r="U1" s="782"/>
      <c r="V1" s="782"/>
      <c r="W1" s="782"/>
      <c r="X1" s="782"/>
      <c r="Y1" s="782"/>
      <c r="Z1" s="782"/>
      <c r="AA1" s="782"/>
      <c r="AB1" s="782"/>
      <c r="AC1" s="782"/>
      <c r="AD1" s="782"/>
      <c r="AE1" s="782"/>
      <c r="AF1" s="782"/>
      <c r="AG1" s="782"/>
      <c r="AH1" s="782"/>
      <c r="AI1" s="782"/>
      <c r="AJ1" s="782"/>
      <c r="AK1" s="782"/>
      <c r="AL1" s="782"/>
      <c r="AM1" s="85"/>
    </row>
    <row r="2" spans="1:74" s="72" customFormat="1" ht="12.75" x14ac:dyDescent="0.2">
      <c r="A2" s="775"/>
      <c r="B2" s="542" t="str">
        <f>"U.S. Energy Information Administration  |  Short-Term Energy Outlook  - "&amp;Dates!D1</f>
        <v>U.S. Energy Information Administration  |  Short-Term Energy Outlook  - April 2017</v>
      </c>
      <c r="C2" s="543"/>
      <c r="D2" s="543"/>
      <c r="E2" s="543"/>
      <c r="F2" s="543"/>
      <c r="G2" s="543"/>
      <c r="H2" s="543"/>
      <c r="I2" s="543"/>
      <c r="J2" s="543"/>
      <c r="K2" s="543"/>
      <c r="L2" s="543"/>
      <c r="M2" s="543"/>
      <c r="N2" s="543"/>
      <c r="O2" s="543"/>
      <c r="P2" s="543"/>
      <c r="Q2" s="543"/>
      <c r="R2" s="543"/>
      <c r="S2" s="543"/>
      <c r="T2" s="543"/>
      <c r="U2" s="543"/>
      <c r="V2" s="543"/>
      <c r="W2" s="543"/>
      <c r="X2" s="543"/>
      <c r="Y2" s="543"/>
      <c r="Z2" s="543"/>
      <c r="AA2" s="543"/>
      <c r="AB2" s="543"/>
      <c r="AC2" s="543"/>
      <c r="AD2" s="543"/>
      <c r="AE2" s="543"/>
      <c r="AF2" s="543"/>
      <c r="AG2" s="543"/>
      <c r="AH2" s="543"/>
      <c r="AI2" s="543"/>
      <c r="AJ2" s="543"/>
      <c r="AK2" s="543"/>
      <c r="AL2" s="543"/>
      <c r="AM2" s="304"/>
      <c r="AY2" s="396"/>
      <c r="AZ2" s="396"/>
      <c r="BA2" s="396"/>
      <c r="BB2" s="396"/>
      <c r="BC2" s="396"/>
      <c r="BD2" s="396"/>
      <c r="BE2" s="396"/>
      <c r="BF2" s="396"/>
      <c r="BG2" s="678"/>
      <c r="BH2" s="396"/>
      <c r="BI2" s="396"/>
      <c r="BJ2" s="396"/>
    </row>
    <row r="3" spans="1:74" s="12" customFormat="1" ht="12.75" x14ac:dyDescent="0.2">
      <c r="A3" s="14"/>
      <c r="B3" s="15"/>
      <c r="C3" s="783">
        <f>Dates!D3</f>
        <v>2013</v>
      </c>
      <c r="D3" s="779"/>
      <c r="E3" s="779"/>
      <c r="F3" s="779"/>
      <c r="G3" s="779"/>
      <c r="H3" s="779"/>
      <c r="I3" s="779"/>
      <c r="J3" s="779"/>
      <c r="K3" s="779"/>
      <c r="L3" s="779"/>
      <c r="M3" s="779"/>
      <c r="N3" s="780"/>
      <c r="O3" s="783">
        <f>C3+1</f>
        <v>2014</v>
      </c>
      <c r="P3" s="784"/>
      <c r="Q3" s="784"/>
      <c r="R3" s="784"/>
      <c r="S3" s="784"/>
      <c r="T3" s="784"/>
      <c r="U3" s="784"/>
      <c r="V3" s="784"/>
      <c r="W3" s="784"/>
      <c r="X3" s="779"/>
      <c r="Y3" s="779"/>
      <c r="Z3" s="780"/>
      <c r="AA3" s="776">
        <f>O3+1</f>
        <v>2015</v>
      </c>
      <c r="AB3" s="779"/>
      <c r="AC3" s="779"/>
      <c r="AD3" s="779"/>
      <c r="AE3" s="779"/>
      <c r="AF3" s="779"/>
      <c r="AG3" s="779"/>
      <c r="AH3" s="779"/>
      <c r="AI3" s="779"/>
      <c r="AJ3" s="779"/>
      <c r="AK3" s="779"/>
      <c r="AL3" s="780"/>
      <c r="AM3" s="776">
        <f>AA3+1</f>
        <v>2016</v>
      </c>
      <c r="AN3" s="779"/>
      <c r="AO3" s="779"/>
      <c r="AP3" s="779"/>
      <c r="AQ3" s="779"/>
      <c r="AR3" s="779"/>
      <c r="AS3" s="779"/>
      <c r="AT3" s="779"/>
      <c r="AU3" s="779"/>
      <c r="AV3" s="779"/>
      <c r="AW3" s="779"/>
      <c r="AX3" s="780"/>
      <c r="AY3" s="776">
        <f>AM3+1</f>
        <v>2017</v>
      </c>
      <c r="AZ3" s="777"/>
      <c r="BA3" s="777"/>
      <c r="BB3" s="777"/>
      <c r="BC3" s="777"/>
      <c r="BD3" s="777"/>
      <c r="BE3" s="777"/>
      <c r="BF3" s="777"/>
      <c r="BG3" s="777"/>
      <c r="BH3" s="777"/>
      <c r="BI3" s="777"/>
      <c r="BJ3" s="778"/>
      <c r="BK3" s="776">
        <f>AY3+1</f>
        <v>2018</v>
      </c>
      <c r="BL3" s="779"/>
      <c r="BM3" s="779"/>
      <c r="BN3" s="779"/>
      <c r="BO3" s="779"/>
      <c r="BP3" s="779"/>
      <c r="BQ3" s="779"/>
      <c r="BR3" s="779"/>
      <c r="BS3" s="779"/>
      <c r="BT3" s="779"/>
      <c r="BU3" s="779"/>
      <c r="BV3" s="780"/>
    </row>
    <row r="4" spans="1:74" s="12" customFormat="1" x14ac:dyDescent="0.2">
      <c r="A4" s="16"/>
      <c r="B4" s="17"/>
      <c r="C4" s="18" t="s">
        <v>626</v>
      </c>
      <c r="D4" s="18" t="s">
        <v>627</v>
      </c>
      <c r="E4" s="18" t="s">
        <v>628</v>
      </c>
      <c r="F4" s="18" t="s">
        <v>629</v>
      </c>
      <c r="G4" s="18" t="s">
        <v>630</v>
      </c>
      <c r="H4" s="18" t="s">
        <v>631</v>
      </c>
      <c r="I4" s="18" t="s">
        <v>632</v>
      </c>
      <c r="J4" s="18" t="s">
        <v>633</v>
      </c>
      <c r="K4" s="18" t="s">
        <v>634</v>
      </c>
      <c r="L4" s="18" t="s">
        <v>635</v>
      </c>
      <c r="M4" s="18" t="s">
        <v>636</v>
      </c>
      <c r="N4" s="18" t="s">
        <v>637</v>
      </c>
      <c r="O4" s="18" t="s">
        <v>626</v>
      </c>
      <c r="P4" s="18" t="s">
        <v>627</v>
      </c>
      <c r="Q4" s="18" t="s">
        <v>628</v>
      </c>
      <c r="R4" s="18" t="s">
        <v>629</v>
      </c>
      <c r="S4" s="18" t="s">
        <v>630</v>
      </c>
      <c r="T4" s="18" t="s">
        <v>631</v>
      </c>
      <c r="U4" s="18" t="s">
        <v>632</v>
      </c>
      <c r="V4" s="18" t="s">
        <v>633</v>
      </c>
      <c r="W4" s="18" t="s">
        <v>634</v>
      </c>
      <c r="X4" s="18" t="s">
        <v>635</v>
      </c>
      <c r="Y4" s="18" t="s">
        <v>636</v>
      </c>
      <c r="Z4" s="18" t="s">
        <v>637</v>
      </c>
      <c r="AA4" s="18" t="s">
        <v>626</v>
      </c>
      <c r="AB4" s="18" t="s">
        <v>627</v>
      </c>
      <c r="AC4" s="18" t="s">
        <v>628</v>
      </c>
      <c r="AD4" s="18" t="s">
        <v>629</v>
      </c>
      <c r="AE4" s="18" t="s">
        <v>630</v>
      </c>
      <c r="AF4" s="18" t="s">
        <v>631</v>
      </c>
      <c r="AG4" s="18" t="s">
        <v>632</v>
      </c>
      <c r="AH4" s="18" t="s">
        <v>633</v>
      </c>
      <c r="AI4" s="18" t="s">
        <v>634</v>
      </c>
      <c r="AJ4" s="18" t="s">
        <v>635</v>
      </c>
      <c r="AK4" s="18" t="s">
        <v>636</v>
      </c>
      <c r="AL4" s="18" t="s">
        <v>637</v>
      </c>
      <c r="AM4" s="18" t="s">
        <v>626</v>
      </c>
      <c r="AN4" s="18" t="s">
        <v>627</v>
      </c>
      <c r="AO4" s="18" t="s">
        <v>628</v>
      </c>
      <c r="AP4" s="18" t="s">
        <v>629</v>
      </c>
      <c r="AQ4" s="18" t="s">
        <v>630</v>
      </c>
      <c r="AR4" s="18" t="s">
        <v>631</v>
      </c>
      <c r="AS4" s="18" t="s">
        <v>632</v>
      </c>
      <c r="AT4" s="18" t="s">
        <v>633</v>
      </c>
      <c r="AU4" s="18" t="s">
        <v>634</v>
      </c>
      <c r="AV4" s="18" t="s">
        <v>635</v>
      </c>
      <c r="AW4" s="18" t="s">
        <v>636</v>
      </c>
      <c r="AX4" s="18" t="s">
        <v>637</v>
      </c>
      <c r="AY4" s="18" t="s">
        <v>626</v>
      </c>
      <c r="AZ4" s="18" t="s">
        <v>627</v>
      </c>
      <c r="BA4" s="18" t="s">
        <v>628</v>
      </c>
      <c r="BB4" s="18" t="s">
        <v>629</v>
      </c>
      <c r="BC4" s="18" t="s">
        <v>630</v>
      </c>
      <c r="BD4" s="18" t="s">
        <v>631</v>
      </c>
      <c r="BE4" s="18" t="s">
        <v>632</v>
      </c>
      <c r="BF4" s="18" t="s">
        <v>633</v>
      </c>
      <c r="BG4" s="18" t="s">
        <v>634</v>
      </c>
      <c r="BH4" s="18" t="s">
        <v>635</v>
      </c>
      <c r="BI4" s="18" t="s">
        <v>636</v>
      </c>
      <c r="BJ4" s="18" t="s">
        <v>637</v>
      </c>
      <c r="BK4" s="18" t="s">
        <v>626</v>
      </c>
      <c r="BL4" s="18" t="s">
        <v>627</v>
      </c>
      <c r="BM4" s="18" t="s">
        <v>628</v>
      </c>
      <c r="BN4" s="18" t="s">
        <v>629</v>
      </c>
      <c r="BO4" s="18" t="s">
        <v>630</v>
      </c>
      <c r="BP4" s="18" t="s">
        <v>631</v>
      </c>
      <c r="BQ4" s="18" t="s">
        <v>632</v>
      </c>
      <c r="BR4" s="18" t="s">
        <v>633</v>
      </c>
      <c r="BS4" s="18" t="s">
        <v>634</v>
      </c>
      <c r="BT4" s="18" t="s">
        <v>635</v>
      </c>
      <c r="BU4" s="18" t="s">
        <v>636</v>
      </c>
      <c r="BV4" s="18" t="s">
        <v>637</v>
      </c>
    </row>
    <row r="5" spans="1:74" ht="11.1" customHeight="1" x14ac:dyDescent="0.2">
      <c r="A5" s="84"/>
      <c r="B5" s="86" t="s">
        <v>99</v>
      </c>
      <c r="C5" s="87"/>
      <c r="D5" s="87"/>
      <c r="E5" s="87"/>
      <c r="F5" s="87"/>
      <c r="G5" s="87"/>
      <c r="H5" s="87"/>
      <c r="I5" s="87"/>
      <c r="J5" s="87"/>
      <c r="K5" s="87"/>
      <c r="L5" s="87"/>
      <c r="M5" s="87"/>
      <c r="N5" s="87"/>
      <c r="O5" s="87"/>
      <c r="P5" s="87"/>
      <c r="Q5" s="87"/>
      <c r="R5" s="87"/>
      <c r="S5" s="87"/>
      <c r="T5" s="87"/>
      <c r="U5" s="87"/>
      <c r="V5" s="87"/>
      <c r="W5" s="87"/>
      <c r="X5" s="87"/>
      <c r="Y5" s="87"/>
      <c r="Z5" s="87"/>
      <c r="AA5" s="87"/>
      <c r="AB5" s="87"/>
      <c r="AC5" s="87"/>
      <c r="AD5" s="87"/>
      <c r="AE5" s="87"/>
      <c r="AF5" s="87"/>
      <c r="AG5" s="87"/>
      <c r="AH5" s="87"/>
      <c r="AI5" s="87"/>
      <c r="AJ5" s="87"/>
      <c r="AK5" s="87"/>
      <c r="AL5" s="87"/>
      <c r="AM5" s="87"/>
      <c r="AN5" s="87"/>
      <c r="AO5" s="87"/>
      <c r="AP5" s="87"/>
      <c r="AQ5" s="87"/>
      <c r="AR5" s="87"/>
      <c r="AS5" s="87"/>
      <c r="AT5" s="87"/>
      <c r="AU5" s="87"/>
      <c r="AV5" s="87"/>
      <c r="AW5" s="87"/>
      <c r="AX5" s="87"/>
      <c r="AY5" s="425"/>
      <c r="AZ5" s="425"/>
      <c r="BA5" s="425"/>
      <c r="BB5" s="425"/>
      <c r="BC5" s="425"/>
      <c r="BD5" s="425"/>
      <c r="BE5" s="425"/>
      <c r="BF5" s="425"/>
      <c r="BG5" s="87"/>
      <c r="BH5" s="425"/>
      <c r="BI5" s="425"/>
      <c r="BJ5" s="425"/>
      <c r="BK5" s="425"/>
      <c r="BL5" s="425"/>
      <c r="BM5" s="425"/>
      <c r="BN5" s="425"/>
      <c r="BO5" s="425"/>
      <c r="BP5" s="425"/>
      <c r="BQ5" s="425"/>
      <c r="BR5" s="425"/>
      <c r="BS5" s="425"/>
      <c r="BT5" s="425"/>
      <c r="BU5" s="425"/>
      <c r="BV5" s="425"/>
    </row>
    <row r="6" spans="1:74" ht="11.1" customHeight="1" x14ac:dyDescent="0.2">
      <c r="A6" s="84" t="s">
        <v>952</v>
      </c>
      <c r="B6" s="188" t="s">
        <v>9</v>
      </c>
      <c r="C6" s="214">
        <v>3.422212</v>
      </c>
      <c r="D6" s="214">
        <v>3.4232399999999998</v>
      </c>
      <c r="E6" s="214">
        <v>3.9166799999999999</v>
      </c>
      <c r="F6" s="214">
        <v>4.282648</v>
      </c>
      <c r="G6" s="214">
        <v>4.1541480000000002</v>
      </c>
      <c r="H6" s="214">
        <v>3.933128</v>
      </c>
      <c r="I6" s="214">
        <v>3.7244440000000001</v>
      </c>
      <c r="J6" s="214">
        <v>3.5209000000000001</v>
      </c>
      <c r="K6" s="214">
        <v>3.720332</v>
      </c>
      <c r="L6" s="214">
        <v>3.7799559999999999</v>
      </c>
      <c r="M6" s="214">
        <v>3.7398639999999999</v>
      </c>
      <c r="N6" s="214">
        <v>4.3587199999999999</v>
      </c>
      <c r="O6" s="214">
        <v>4.8638159999999999</v>
      </c>
      <c r="P6" s="214">
        <v>6.1909679999999998</v>
      </c>
      <c r="Q6" s="214">
        <v>5.0598960000000002</v>
      </c>
      <c r="R6" s="214">
        <v>4.8070560000000002</v>
      </c>
      <c r="S6" s="214">
        <v>4.7275919999999996</v>
      </c>
      <c r="T6" s="214">
        <v>4.7348160000000004</v>
      </c>
      <c r="U6" s="214">
        <v>4.1785680000000003</v>
      </c>
      <c r="V6" s="214">
        <v>4.0371839999999999</v>
      </c>
      <c r="W6" s="214">
        <v>4.0495679999999998</v>
      </c>
      <c r="X6" s="214">
        <v>3.9019919999999999</v>
      </c>
      <c r="Y6" s="214">
        <v>4.2539040000000004</v>
      </c>
      <c r="Z6" s="214">
        <v>3.5934240000000002</v>
      </c>
      <c r="AA6" s="214">
        <v>3.0898080000000001</v>
      </c>
      <c r="AB6" s="214">
        <v>2.9649359999999998</v>
      </c>
      <c r="AC6" s="214">
        <v>2.921592</v>
      </c>
      <c r="AD6" s="214">
        <v>2.6935199999999999</v>
      </c>
      <c r="AE6" s="214">
        <v>2.9401679999999999</v>
      </c>
      <c r="AF6" s="214">
        <v>2.8730880000000001</v>
      </c>
      <c r="AG6" s="214">
        <v>2.9298479999999998</v>
      </c>
      <c r="AH6" s="214">
        <v>2.862768</v>
      </c>
      <c r="AI6" s="214">
        <v>2.74512</v>
      </c>
      <c r="AJ6" s="214">
        <v>2.4159120000000001</v>
      </c>
      <c r="AK6" s="214">
        <v>2.1599759999999999</v>
      </c>
      <c r="AL6" s="214">
        <v>1.9907280000000001</v>
      </c>
      <c r="AM6" s="214">
        <v>2.3560560000000002</v>
      </c>
      <c r="AN6" s="214">
        <v>2.052648</v>
      </c>
      <c r="AO6" s="214">
        <v>1.7843279999999999</v>
      </c>
      <c r="AP6" s="214">
        <v>1.9783440000000001</v>
      </c>
      <c r="AQ6" s="214">
        <v>1.9835039999999999</v>
      </c>
      <c r="AR6" s="214">
        <v>2.6697839999999999</v>
      </c>
      <c r="AS6" s="214">
        <v>2.9123039999999998</v>
      </c>
      <c r="AT6" s="214">
        <v>2.9123039999999998</v>
      </c>
      <c r="AU6" s="214">
        <v>3.0877439999999998</v>
      </c>
      <c r="AV6" s="214">
        <v>3.0722640000000001</v>
      </c>
      <c r="AW6" s="214">
        <v>2.6295359999999999</v>
      </c>
      <c r="AX6" s="214">
        <v>3.7059120000000001</v>
      </c>
      <c r="AY6" s="214">
        <v>3.4097279999999999</v>
      </c>
      <c r="AZ6" s="214">
        <v>2.9432640000000001</v>
      </c>
      <c r="BA6" s="214">
        <v>2.9721600000000001</v>
      </c>
      <c r="BB6" s="355">
        <v>3.1266799999999999</v>
      </c>
      <c r="BC6" s="355">
        <v>3.1268159999999998</v>
      </c>
      <c r="BD6" s="355">
        <v>3.1475490000000002</v>
      </c>
      <c r="BE6" s="355">
        <v>3.1785100000000002</v>
      </c>
      <c r="BF6" s="355">
        <v>3.1784500000000002</v>
      </c>
      <c r="BG6" s="355">
        <v>3.1267659999999999</v>
      </c>
      <c r="BH6" s="355">
        <v>3.21923</v>
      </c>
      <c r="BI6" s="355">
        <v>3.363416</v>
      </c>
      <c r="BJ6" s="355">
        <v>3.5592419999999998</v>
      </c>
      <c r="BK6" s="355">
        <v>3.67252</v>
      </c>
      <c r="BL6" s="355">
        <v>3.672247</v>
      </c>
      <c r="BM6" s="355">
        <v>3.6327470000000002</v>
      </c>
      <c r="BN6" s="355">
        <v>3.4792450000000001</v>
      </c>
      <c r="BO6" s="355">
        <v>3.4385370000000002</v>
      </c>
      <c r="BP6" s="355">
        <v>3.437624</v>
      </c>
      <c r="BQ6" s="355">
        <v>3.457697</v>
      </c>
      <c r="BR6" s="355">
        <v>3.4573429999999998</v>
      </c>
      <c r="BS6" s="355">
        <v>3.5091399999999999</v>
      </c>
      <c r="BT6" s="355">
        <v>3.551364</v>
      </c>
      <c r="BU6" s="355">
        <v>3.665432</v>
      </c>
      <c r="BV6" s="355">
        <v>3.8102809999999998</v>
      </c>
    </row>
    <row r="7" spans="1:74" ht="11.1" customHeight="1" x14ac:dyDescent="0.2">
      <c r="A7" s="84"/>
      <c r="B7" s="88" t="s">
        <v>1288</v>
      </c>
      <c r="C7" s="230"/>
      <c r="D7" s="230"/>
      <c r="E7" s="230"/>
      <c r="F7" s="230"/>
      <c r="G7" s="230"/>
      <c r="H7" s="230"/>
      <c r="I7" s="230"/>
      <c r="J7" s="230"/>
      <c r="K7" s="230"/>
      <c r="L7" s="230"/>
      <c r="M7" s="230"/>
      <c r="N7" s="230"/>
      <c r="O7" s="230"/>
      <c r="P7" s="230"/>
      <c r="Q7" s="230"/>
      <c r="R7" s="230"/>
      <c r="S7" s="230"/>
      <c r="T7" s="230"/>
      <c r="U7" s="230"/>
      <c r="V7" s="230"/>
      <c r="W7" s="230"/>
      <c r="X7" s="230"/>
      <c r="Y7" s="230"/>
      <c r="Z7" s="230"/>
      <c r="AA7" s="230"/>
      <c r="AB7" s="230"/>
      <c r="AC7" s="230"/>
      <c r="AD7" s="230"/>
      <c r="AE7" s="230"/>
      <c r="AF7" s="230"/>
      <c r="AG7" s="230"/>
      <c r="AH7" s="230"/>
      <c r="AI7" s="230"/>
      <c r="AJ7" s="230"/>
      <c r="AK7" s="230"/>
      <c r="AL7" s="230"/>
      <c r="AM7" s="230"/>
      <c r="AN7" s="230"/>
      <c r="AO7" s="230"/>
      <c r="AP7" s="230"/>
      <c r="AQ7" s="230"/>
      <c r="AR7" s="230"/>
      <c r="AS7" s="230"/>
      <c r="AT7" s="230"/>
      <c r="AU7" s="230"/>
      <c r="AV7" s="230"/>
      <c r="AW7" s="230"/>
      <c r="AX7" s="230"/>
      <c r="AY7" s="230"/>
      <c r="AZ7" s="230"/>
      <c r="BA7" s="230"/>
      <c r="BB7" s="389"/>
      <c r="BC7" s="389"/>
      <c r="BD7" s="389"/>
      <c r="BE7" s="389"/>
      <c r="BF7" s="389"/>
      <c r="BG7" s="389"/>
      <c r="BH7" s="389"/>
      <c r="BI7" s="389"/>
      <c r="BJ7" s="389"/>
      <c r="BK7" s="389"/>
      <c r="BL7" s="389"/>
      <c r="BM7" s="389"/>
      <c r="BN7" s="389"/>
      <c r="BO7" s="389"/>
      <c r="BP7" s="389"/>
      <c r="BQ7" s="389"/>
      <c r="BR7" s="389"/>
      <c r="BS7" s="389"/>
      <c r="BT7" s="389"/>
      <c r="BU7" s="389"/>
      <c r="BV7" s="389"/>
    </row>
    <row r="8" spans="1:74" ht="11.1" customHeight="1" x14ac:dyDescent="0.2">
      <c r="A8" s="84" t="s">
        <v>863</v>
      </c>
      <c r="B8" s="189" t="s">
        <v>587</v>
      </c>
      <c r="C8" s="214">
        <v>13.113152449999999</v>
      </c>
      <c r="D8" s="214">
        <v>13.097883360000001</v>
      </c>
      <c r="E8" s="214">
        <v>13.065092549999999</v>
      </c>
      <c r="F8" s="214">
        <v>13.159838280000001</v>
      </c>
      <c r="G8" s="214">
        <v>14.795627509999999</v>
      </c>
      <c r="H8" s="214">
        <v>15.53740726</v>
      </c>
      <c r="I8" s="214">
        <v>17.232426579999998</v>
      </c>
      <c r="J8" s="214">
        <v>17.760532439999999</v>
      </c>
      <c r="K8" s="214">
        <v>16.38018752</v>
      </c>
      <c r="L8" s="214">
        <v>14.37663596</v>
      </c>
      <c r="M8" s="214">
        <v>13.36268692</v>
      </c>
      <c r="N8" s="214">
        <v>13.25192758</v>
      </c>
      <c r="O8" s="214">
        <v>12.923414859999999</v>
      </c>
      <c r="P8" s="214">
        <v>13.64401977</v>
      </c>
      <c r="Q8" s="214">
        <v>14.60888638</v>
      </c>
      <c r="R8" s="214">
        <v>15.81803406</v>
      </c>
      <c r="S8" s="214">
        <v>15.75982043</v>
      </c>
      <c r="T8" s="214">
        <v>17.173172269999998</v>
      </c>
      <c r="U8" s="214">
        <v>18.104269769999998</v>
      </c>
      <c r="V8" s="214">
        <v>18.423041489999999</v>
      </c>
      <c r="W8" s="214">
        <v>17.66093588</v>
      </c>
      <c r="X8" s="214">
        <v>15.081614289999999</v>
      </c>
      <c r="Y8" s="214">
        <v>14.36786326</v>
      </c>
      <c r="Z8" s="214">
        <v>14.254923939999999</v>
      </c>
      <c r="AA8" s="214">
        <v>13.870037099999999</v>
      </c>
      <c r="AB8" s="214">
        <v>13.07656023</v>
      </c>
      <c r="AC8" s="214">
        <v>12.309064490000001</v>
      </c>
      <c r="AD8" s="214">
        <v>12.92086806</v>
      </c>
      <c r="AE8" s="214">
        <v>13.62631682</v>
      </c>
      <c r="AF8" s="214">
        <v>14.300172720000001</v>
      </c>
      <c r="AG8" s="214">
        <v>15.58843909</v>
      </c>
      <c r="AH8" s="214">
        <v>16.416357470000001</v>
      </c>
      <c r="AI8" s="214">
        <v>16.562189020000002</v>
      </c>
      <c r="AJ8" s="214">
        <v>13.06487057</v>
      </c>
      <c r="AK8" s="214">
        <v>12.15008471</v>
      </c>
      <c r="AL8" s="214">
        <v>12.70116273</v>
      </c>
      <c r="AM8" s="214">
        <v>11.76730135</v>
      </c>
      <c r="AN8" s="214">
        <v>11.79219209</v>
      </c>
      <c r="AO8" s="214">
        <v>11.826647850000001</v>
      </c>
      <c r="AP8" s="214">
        <v>12.39244463</v>
      </c>
      <c r="AQ8" s="214">
        <v>13.36117686</v>
      </c>
      <c r="AR8" s="214">
        <v>15.246160079999999</v>
      </c>
      <c r="AS8" s="214">
        <v>17.233760109999999</v>
      </c>
      <c r="AT8" s="214">
        <v>18.38573075</v>
      </c>
      <c r="AU8" s="214">
        <v>17.85128387</v>
      </c>
      <c r="AV8" s="214">
        <v>15.126946480000001</v>
      </c>
      <c r="AW8" s="214">
        <v>13.517933490000001</v>
      </c>
      <c r="AX8" s="214">
        <v>12.905419119999999</v>
      </c>
      <c r="AY8" s="214">
        <v>12.81897919</v>
      </c>
      <c r="AZ8" s="214">
        <v>12.913830000000001</v>
      </c>
      <c r="BA8" s="214">
        <v>12.960319999999999</v>
      </c>
      <c r="BB8" s="355">
        <v>13.438639999999999</v>
      </c>
      <c r="BC8" s="355">
        <v>13.96505</v>
      </c>
      <c r="BD8" s="355">
        <v>14.91189</v>
      </c>
      <c r="BE8" s="355">
        <v>16.51821</v>
      </c>
      <c r="BF8" s="355">
        <v>17.28293</v>
      </c>
      <c r="BG8" s="355">
        <v>16.605149999999998</v>
      </c>
      <c r="BH8" s="355">
        <v>13.93563</v>
      </c>
      <c r="BI8" s="355">
        <v>13.41301</v>
      </c>
      <c r="BJ8" s="355">
        <v>13.25371</v>
      </c>
      <c r="BK8" s="355">
        <v>13.117839999999999</v>
      </c>
      <c r="BL8" s="355">
        <v>13.10149</v>
      </c>
      <c r="BM8" s="355">
        <v>13.33994</v>
      </c>
      <c r="BN8" s="355">
        <v>13.895490000000001</v>
      </c>
      <c r="BO8" s="355">
        <v>14.31474</v>
      </c>
      <c r="BP8" s="355">
        <v>15.205959999999999</v>
      </c>
      <c r="BQ8" s="355">
        <v>16.785229999999999</v>
      </c>
      <c r="BR8" s="355">
        <v>17.533049999999999</v>
      </c>
      <c r="BS8" s="355">
        <v>16.85061</v>
      </c>
      <c r="BT8" s="355">
        <v>14.22714</v>
      </c>
      <c r="BU8" s="355">
        <v>13.71895</v>
      </c>
      <c r="BV8" s="355">
        <v>13.546580000000001</v>
      </c>
    </row>
    <row r="9" spans="1:74" ht="11.1" customHeight="1" x14ac:dyDescent="0.2">
      <c r="A9" s="84" t="s">
        <v>864</v>
      </c>
      <c r="B9" s="187" t="s">
        <v>621</v>
      </c>
      <c r="C9" s="214">
        <v>10.939837300000001</v>
      </c>
      <c r="D9" s="214">
        <v>10.7465662</v>
      </c>
      <c r="E9" s="214">
        <v>11.110529440000001</v>
      </c>
      <c r="F9" s="214">
        <v>11.74394803</v>
      </c>
      <c r="G9" s="214">
        <v>14.280394510000001</v>
      </c>
      <c r="H9" s="214">
        <v>16.302246960000002</v>
      </c>
      <c r="I9" s="214">
        <v>17.83461325</v>
      </c>
      <c r="J9" s="214">
        <v>17.962216380000001</v>
      </c>
      <c r="K9" s="214">
        <v>17.24243298</v>
      </c>
      <c r="L9" s="214">
        <v>15.11456254</v>
      </c>
      <c r="M9" s="214">
        <v>11.644358260000001</v>
      </c>
      <c r="N9" s="214">
        <v>10.167277439999999</v>
      </c>
      <c r="O9" s="214">
        <v>10.574839730000001</v>
      </c>
      <c r="P9" s="214">
        <v>10.6807315</v>
      </c>
      <c r="Q9" s="214">
        <v>10.901374580000001</v>
      </c>
      <c r="R9" s="214">
        <v>11.60394997</v>
      </c>
      <c r="S9" s="214">
        <v>13.67637055</v>
      </c>
      <c r="T9" s="214">
        <v>16.61699445</v>
      </c>
      <c r="U9" s="214">
        <v>17.587452649999999</v>
      </c>
      <c r="V9" s="214">
        <v>17.728700060000001</v>
      </c>
      <c r="W9" s="214">
        <v>16.865408590000001</v>
      </c>
      <c r="X9" s="214">
        <v>14.589098399999999</v>
      </c>
      <c r="Y9" s="214">
        <v>11.299258740000001</v>
      </c>
      <c r="Z9" s="214">
        <v>10.068911200000001</v>
      </c>
      <c r="AA9" s="214">
        <v>9.8264232029999992</v>
      </c>
      <c r="AB9" s="214">
        <v>9.4147014880000004</v>
      </c>
      <c r="AC9" s="214">
        <v>9.0144987489999995</v>
      </c>
      <c r="AD9" s="214">
        <v>9.5197172210000005</v>
      </c>
      <c r="AE9" s="214">
        <v>12.0828662</v>
      </c>
      <c r="AF9" s="214">
        <v>14.92373117</v>
      </c>
      <c r="AG9" s="214">
        <v>15.82048522</v>
      </c>
      <c r="AH9" s="214">
        <v>16.380907579999999</v>
      </c>
      <c r="AI9" s="214">
        <v>16.485336749999998</v>
      </c>
      <c r="AJ9" s="214">
        <v>12.80794197</v>
      </c>
      <c r="AK9" s="214">
        <v>11.03395793</v>
      </c>
      <c r="AL9" s="214">
        <v>10.111619210000001</v>
      </c>
      <c r="AM9" s="214">
        <v>8.8557775759999995</v>
      </c>
      <c r="AN9" s="214">
        <v>8.5596209979999998</v>
      </c>
      <c r="AO9" s="214">
        <v>9.2368415200000005</v>
      </c>
      <c r="AP9" s="214">
        <v>9.6489177490000007</v>
      </c>
      <c r="AQ9" s="214">
        <v>10.6798789</v>
      </c>
      <c r="AR9" s="214">
        <v>13.84128956</v>
      </c>
      <c r="AS9" s="214">
        <v>15.530592260000001</v>
      </c>
      <c r="AT9" s="214">
        <v>16.810005650000001</v>
      </c>
      <c r="AU9" s="214">
        <v>16.27313715</v>
      </c>
      <c r="AV9" s="214">
        <v>13.40983114</v>
      </c>
      <c r="AW9" s="214">
        <v>10.38245225</v>
      </c>
      <c r="AX9" s="214">
        <v>9.1912118340000006</v>
      </c>
      <c r="AY9" s="214">
        <v>9.4211909689999995</v>
      </c>
      <c r="AZ9" s="214">
        <v>10.241350000000001</v>
      </c>
      <c r="BA9" s="214">
        <v>10.387</v>
      </c>
      <c r="BB9" s="355">
        <v>10.65455</v>
      </c>
      <c r="BC9" s="355">
        <v>12.775589999999999</v>
      </c>
      <c r="BD9" s="355">
        <v>15.42783</v>
      </c>
      <c r="BE9" s="355">
        <v>16.230820000000001</v>
      </c>
      <c r="BF9" s="355">
        <v>16.80245</v>
      </c>
      <c r="BG9" s="355">
        <v>16.255230000000001</v>
      </c>
      <c r="BH9" s="355">
        <v>13.71021</v>
      </c>
      <c r="BI9" s="355">
        <v>11.20246</v>
      </c>
      <c r="BJ9" s="355">
        <v>10.091799999999999</v>
      </c>
      <c r="BK9" s="355">
        <v>10.00136</v>
      </c>
      <c r="BL9" s="355">
        <v>10.13622</v>
      </c>
      <c r="BM9" s="355">
        <v>10.380610000000001</v>
      </c>
      <c r="BN9" s="355">
        <v>10.695130000000001</v>
      </c>
      <c r="BO9" s="355">
        <v>12.756030000000001</v>
      </c>
      <c r="BP9" s="355">
        <v>15.43586</v>
      </c>
      <c r="BQ9" s="355">
        <v>16.487660000000002</v>
      </c>
      <c r="BR9" s="355">
        <v>17.07376</v>
      </c>
      <c r="BS9" s="355">
        <v>16.553419999999999</v>
      </c>
      <c r="BT9" s="355">
        <v>14.09305</v>
      </c>
      <c r="BU9" s="355">
        <v>11.54204</v>
      </c>
      <c r="BV9" s="355">
        <v>10.36096</v>
      </c>
    </row>
    <row r="10" spans="1:74" ht="11.1" customHeight="1" x14ac:dyDescent="0.2">
      <c r="A10" s="84" t="s">
        <v>865</v>
      </c>
      <c r="B10" s="189" t="s">
        <v>588</v>
      </c>
      <c r="C10" s="214">
        <v>7.7218354380000003</v>
      </c>
      <c r="D10" s="214">
        <v>7.7394416499999998</v>
      </c>
      <c r="E10" s="214">
        <v>7.8574990119999999</v>
      </c>
      <c r="F10" s="214">
        <v>9.2014298120000007</v>
      </c>
      <c r="G10" s="214">
        <v>12.20198828</v>
      </c>
      <c r="H10" s="214">
        <v>14.673212789999999</v>
      </c>
      <c r="I10" s="214">
        <v>16.25000485</v>
      </c>
      <c r="J10" s="214">
        <v>16.45304192</v>
      </c>
      <c r="K10" s="214">
        <v>14.981303329999999</v>
      </c>
      <c r="L10" s="214">
        <v>10.13887441</v>
      </c>
      <c r="M10" s="214">
        <v>8.200694618</v>
      </c>
      <c r="N10" s="214">
        <v>7.6089231269999997</v>
      </c>
      <c r="O10" s="214">
        <v>7.8555182300000004</v>
      </c>
      <c r="P10" s="214">
        <v>8.4899906190000003</v>
      </c>
      <c r="Q10" s="214">
        <v>10.094554430000001</v>
      </c>
      <c r="R10" s="214">
        <v>11.409022159999999</v>
      </c>
      <c r="S10" s="214">
        <v>13.49581886</v>
      </c>
      <c r="T10" s="214">
        <v>16.888047190000002</v>
      </c>
      <c r="U10" s="214">
        <v>17.915117169999998</v>
      </c>
      <c r="V10" s="214">
        <v>18.035297190000001</v>
      </c>
      <c r="W10" s="214">
        <v>15.34818469</v>
      </c>
      <c r="X10" s="214">
        <v>10.75305651</v>
      </c>
      <c r="Y10" s="214">
        <v>8.5296573200000001</v>
      </c>
      <c r="Z10" s="214">
        <v>8.7174623810000007</v>
      </c>
      <c r="AA10" s="214">
        <v>7.9822421569999999</v>
      </c>
      <c r="AB10" s="214">
        <v>7.4729086169999999</v>
      </c>
      <c r="AC10" s="214">
        <v>8.0199864220000006</v>
      </c>
      <c r="AD10" s="214">
        <v>8.7767485660000002</v>
      </c>
      <c r="AE10" s="214">
        <v>11.661549580000001</v>
      </c>
      <c r="AF10" s="214">
        <v>15.12616381</v>
      </c>
      <c r="AG10" s="214">
        <v>16.752376460000001</v>
      </c>
      <c r="AH10" s="214">
        <v>17.453047309999999</v>
      </c>
      <c r="AI10" s="214">
        <v>16.34074378</v>
      </c>
      <c r="AJ10" s="214">
        <v>10.507817709999999</v>
      </c>
      <c r="AK10" s="214">
        <v>7.9557249069999996</v>
      </c>
      <c r="AL10" s="214">
        <v>7.0213988509999998</v>
      </c>
      <c r="AM10" s="214">
        <v>6.4959179069999999</v>
      </c>
      <c r="AN10" s="214">
        <v>6.7399638570000002</v>
      </c>
      <c r="AO10" s="214">
        <v>7.3721000669999999</v>
      </c>
      <c r="AP10" s="214">
        <v>7.7067337949999999</v>
      </c>
      <c r="AQ10" s="214">
        <v>10.19703181</v>
      </c>
      <c r="AR10" s="214">
        <v>13.94035826</v>
      </c>
      <c r="AS10" s="214">
        <v>17.38705766</v>
      </c>
      <c r="AT10" s="214">
        <v>18.787971639999999</v>
      </c>
      <c r="AU10" s="214">
        <v>17.281251300000001</v>
      </c>
      <c r="AV10" s="214">
        <v>12.32393564</v>
      </c>
      <c r="AW10" s="214">
        <v>8.7458604359999992</v>
      </c>
      <c r="AX10" s="214">
        <v>7.142525998</v>
      </c>
      <c r="AY10" s="214">
        <v>7.5212974690000003</v>
      </c>
      <c r="AZ10" s="214">
        <v>7.8258599999999996</v>
      </c>
      <c r="BA10" s="214">
        <v>7.8257599999999998</v>
      </c>
      <c r="BB10" s="355">
        <v>8.9501580000000001</v>
      </c>
      <c r="BC10" s="355">
        <v>11.54209</v>
      </c>
      <c r="BD10" s="355">
        <v>14.704940000000001</v>
      </c>
      <c r="BE10" s="355">
        <v>16.627829999999999</v>
      </c>
      <c r="BF10" s="355">
        <v>17.59301</v>
      </c>
      <c r="BG10" s="355">
        <v>15.62678</v>
      </c>
      <c r="BH10" s="355">
        <v>11.040699999999999</v>
      </c>
      <c r="BI10" s="355">
        <v>9.0202500000000008</v>
      </c>
      <c r="BJ10" s="355">
        <v>8.3670960000000001</v>
      </c>
      <c r="BK10" s="355">
        <v>8.1081430000000001</v>
      </c>
      <c r="BL10" s="355">
        <v>8.1725739999999991</v>
      </c>
      <c r="BM10" s="355">
        <v>8.5647610000000007</v>
      </c>
      <c r="BN10" s="355">
        <v>9.5667329999999993</v>
      </c>
      <c r="BO10" s="355">
        <v>12.017239999999999</v>
      </c>
      <c r="BP10" s="355">
        <v>14.891819999999999</v>
      </c>
      <c r="BQ10" s="355">
        <v>16.615110000000001</v>
      </c>
      <c r="BR10" s="355">
        <v>17.845870000000001</v>
      </c>
      <c r="BS10" s="355">
        <v>15.8666</v>
      </c>
      <c r="BT10" s="355">
        <v>11.30949</v>
      </c>
      <c r="BU10" s="355">
        <v>9.2980070000000001</v>
      </c>
      <c r="BV10" s="355">
        <v>8.6389580000000006</v>
      </c>
    </row>
    <row r="11" spans="1:74" ht="11.1" customHeight="1" x14ac:dyDescent="0.2">
      <c r="A11" s="84" t="s">
        <v>866</v>
      </c>
      <c r="B11" s="189" t="s">
        <v>589</v>
      </c>
      <c r="C11" s="214">
        <v>7.9941503850000002</v>
      </c>
      <c r="D11" s="214">
        <v>8.1651882859999994</v>
      </c>
      <c r="E11" s="214">
        <v>8.2590157410000007</v>
      </c>
      <c r="F11" s="214">
        <v>9.0214905900000009</v>
      </c>
      <c r="G11" s="214">
        <v>10.93366505</v>
      </c>
      <c r="H11" s="214">
        <v>15.26265652</v>
      </c>
      <c r="I11" s="214">
        <v>18.003974710000001</v>
      </c>
      <c r="J11" s="214">
        <v>18.085631729999999</v>
      </c>
      <c r="K11" s="214">
        <v>16.792417390000001</v>
      </c>
      <c r="L11" s="214">
        <v>12.26068351</v>
      </c>
      <c r="M11" s="214">
        <v>9.4396480030000003</v>
      </c>
      <c r="N11" s="214">
        <v>8.1563249070000001</v>
      </c>
      <c r="O11" s="214">
        <v>8.3517011330000006</v>
      </c>
      <c r="P11" s="214">
        <v>9.0069893360000002</v>
      </c>
      <c r="Q11" s="214">
        <v>10.07619611</v>
      </c>
      <c r="R11" s="214">
        <v>10.380117459999999</v>
      </c>
      <c r="S11" s="214">
        <v>12.054375690000001</v>
      </c>
      <c r="T11" s="214">
        <v>16.817137110000001</v>
      </c>
      <c r="U11" s="214">
        <v>18.819783699999999</v>
      </c>
      <c r="V11" s="214">
        <v>18.581026269999999</v>
      </c>
      <c r="W11" s="214">
        <v>17.32148119</v>
      </c>
      <c r="X11" s="214">
        <v>13.09759212</v>
      </c>
      <c r="Y11" s="214">
        <v>9.8949939069999999</v>
      </c>
      <c r="Z11" s="214">
        <v>9.3070836749999994</v>
      </c>
      <c r="AA11" s="214">
        <v>8.6443865199999994</v>
      </c>
      <c r="AB11" s="214">
        <v>8.3799797629999997</v>
      </c>
      <c r="AC11" s="214">
        <v>8.9706880620000007</v>
      </c>
      <c r="AD11" s="214">
        <v>10.241748169999999</v>
      </c>
      <c r="AE11" s="214">
        <v>12.22862061</v>
      </c>
      <c r="AF11" s="214">
        <v>15.539110239999999</v>
      </c>
      <c r="AG11" s="214">
        <v>17.327685750000001</v>
      </c>
      <c r="AH11" s="214">
        <v>18.164794390000001</v>
      </c>
      <c r="AI11" s="214">
        <v>17.390987559999999</v>
      </c>
      <c r="AJ11" s="214">
        <v>13.356455520000001</v>
      </c>
      <c r="AK11" s="214">
        <v>9.3790670459999994</v>
      </c>
      <c r="AL11" s="214">
        <v>7.695235308</v>
      </c>
      <c r="AM11" s="214">
        <v>7.1333068099999997</v>
      </c>
      <c r="AN11" s="214">
        <v>7.2035786819999998</v>
      </c>
      <c r="AO11" s="214">
        <v>8.2087265200000008</v>
      </c>
      <c r="AP11" s="214">
        <v>8.6120433270000003</v>
      </c>
      <c r="AQ11" s="214">
        <v>11.5468896</v>
      </c>
      <c r="AR11" s="214">
        <v>15.299175529999999</v>
      </c>
      <c r="AS11" s="214">
        <v>18.093484409999999</v>
      </c>
      <c r="AT11" s="214">
        <v>18.628682439999999</v>
      </c>
      <c r="AU11" s="214">
        <v>17.13834052</v>
      </c>
      <c r="AV11" s="214">
        <v>13.78437042</v>
      </c>
      <c r="AW11" s="214">
        <v>10.368444350000001</v>
      </c>
      <c r="AX11" s="214">
        <v>7.8247494790000003</v>
      </c>
      <c r="AY11" s="214">
        <v>7.9975362649999999</v>
      </c>
      <c r="AZ11" s="214">
        <v>8.5278559999999999</v>
      </c>
      <c r="BA11" s="214">
        <v>9.2592630000000007</v>
      </c>
      <c r="BB11" s="355">
        <v>9.8102909999999994</v>
      </c>
      <c r="BC11" s="355">
        <v>11.18744</v>
      </c>
      <c r="BD11" s="355">
        <v>14.91461</v>
      </c>
      <c r="BE11" s="355">
        <v>16.938009999999998</v>
      </c>
      <c r="BF11" s="355">
        <v>18.433689999999999</v>
      </c>
      <c r="BG11" s="355">
        <v>16.74878</v>
      </c>
      <c r="BH11" s="355">
        <v>12.951610000000001</v>
      </c>
      <c r="BI11" s="355">
        <v>10.022869999999999</v>
      </c>
      <c r="BJ11" s="355">
        <v>8.7882479999999994</v>
      </c>
      <c r="BK11" s="355">
        <v>8.8002140000000004</v>
      </c>
      <c r="BL11" s="355">
        <v>8.9150519999999993</v>
      </c>
      <c r="BM11" s="355">
        <v>9.9729469999999996</v>
      </c>
      <c r="BN11" s="355">
        <v>10.58215</v>
      </c>
      <c r="BO11" s="355">
        <v>12.12139</v>
      </c>
      <c r="BP11" s="355">
        <v>15.926</v>
      </c>
      <c r="BQ11" s="355">
        <v>17.947970000000002</v>
      </c>
      <c r="BR11" s="355">
        <v>18.98931</v>
      </c>
      <c r="BS11" s="355">
        <v>17.336770000000001</v>
      </c>
      <c r="BT11" s="355">
        <v>13.555490000000001</v>
      </c>
      <c r="BU11" s="355">
        <v>10.604950000000001</v>
      </c>
      <c r="BV11" s="355">
        <v>9.1519239999999993</v>
      </c>
    </row>
    <row r="12" spans="1:74" ht="11.1" customHeight="1" x14ac:dyDescent="0.2">
      <c r="A12" s="84" t="s">
        <v>867</v>
      </c>
      <c r="B12" s="189" t="s">
        <v>590</v>
      </c>
      <c r="C12" s="214">
        <v>11.36553797</v>
      </c>
      <c r="D12" s="214">
        <v>10.891323030000001</v>
      </c>
      <c r="E12" s="214">
        <v>10.754415659999999</v>
      </c>
      <c r="F12" s="214">
        <v>12.741954610000001</v>
      </c>
      <c r="G12" s="214">
        <v>16.438863959999999</v>
      </c>
      <c r="H12" s="214">
        <v>20.127607189999999</v>
      </c>
      <c r="I12" s="214">
        <v>22.063765490000002</v>
      </c>
      <c r="J12" s="214">
        <v>22.077065409999999</v>
      </c>
      <c r="K12" s="214">
        <v>21.84591103</v>
      </c>
      <c r="L12" s="214">
        <v>17.39872256</v>
      </c>
      <c r="M12" s="214">
        <v>12.10571631</v>
      </c>
      <c r="N12" s="214">
        <v>11.698644120000001</v>
      </c>
      <c r="O12" s="214">
        <v>10.710169199999999</v>
      </c>
      <c r="P12" s="214">
        <v>11.45613543</v>
      </c>
      <c r="Q12" s="214">
        <v>11.893053460000001</v>
      </c>
      <c r="R12" s="214">
        <v>13.85948541</v>
      </c>
      <c r="S12" s="214">
        <v>17.16040404</v>
      </c>
      <c r="T12" s="214">
        <v>21.524238740000001</v>
      </c>
      <c r="U12" s="214">
        <v>23.007979779999999</v>
      </c>
      <c r="V12" s="214">
        <v>23.211568719999999</v>
      </c>
      <c r="W12" s="214">
        <v>22.177877160000001</v>
      </c>
      <c r="X12" s="214">
        <v>18.542923729999998</v>
      </c>
      <c r="Y12" s="214">
        <v>12.08030911</v>
      </c>
      <c r="Z12" s="214">
        <v>11.827721950000001</v>
      </c>
      <c r="AA12" s="214">
        <v>11.066155759999999</v>
      </c>
      <c r="AB12" s="214">
        <v>10.07059162</v>
      </c>
      <c r="AC12" s="214">
        <v>10.94433751</v>
      </c>
      <c r="AD12" s="214">
        <v>13.538865980000001</v>
      </c>
      <c r="AE12" s="214">
        <v>17.963324419999999</v>
      </c>
      <c r="AF12" s="214">
        <v>21.292658469999999</v>
      </c>
      <c r="AG12" s="214">
        <v>22.221322480000001</v>
      </c>
      <c r="AH12" s="214">
        <v>22.20538736</v>
      </c>
      <c r="AI12" s="214">
        <v>22.219517880000001</v>
      </c>
      <c r="AJ12" s="214">
        <v>16.644271199999999</v>
      </c>
      <c r="AK12" s="214">
        <v>13.28837364</v>
      </c>
      <c r="AL12" s="214">
        <v>13.102933070000001</v>
      </c>
      <c r="AM12" s="214">
        <v>9.9267724190000006</v>
      </c>
      <c r="AN12" s="214">
        <v>9.8123382600000006</v>
      </c>
      <c r="AO12" s="214">
        <v>11.735411129999999</v>
      </c>
      <c r="AP12" s="214">
        <v>12.964893200000001</v>
      </c>
      <c r="AQ12" s="214">
        <v>15.88720781</v>
      </c>
      <c r="AR12" s="214">
        <v>20.117716479999999</v>
      </c>
      <c r="AS12" s="214">
        <v>23.097401510000001</v>
      </c>
      <c r="AT12" s="214">
        <v>23.556717979999998</v>
      </c>
      <c r="AU12" s="214">
        <v>23.717321099999999</v>
      </c>
      <c r="AV12" s="214">
        <v>20.103386740000001</v>
      </c>
      <c r="AW12" s="214">
        <v>13.900368520000001</v>
      </c>
      <c r="AX12" s="214">
        <v>11.30599342</v>
      </c>
      <c r="AY12" s="214">
        <v>11.812926539999999</v>
      </c>
      <c r="AZ12" s="214">
        <v>12.433299999999999</v>
      </c>
      <c r="BA12" s="214">
        <v>12.15907</v>
      </c>
      <c r="BB12" s="355">
        <v>14.049530000000001</v>
      </c>
      <c r="BC12" s="355">
        <v>17.454450000000001</v>
      </c>
      <c r="BD12" s="355">
        <v>20.59423</v>
      </c>
      <c r="BE12" s="355">
        <v>21.945709999999998</v>
      </c>
      <c r="BF12" s="355">
        <v>22.36749</v>
      </c>
      <c r="BG12" s="355">
        <v>21.622520000000002</v>
      </c>
      <c r="BH12" s="355">
        <v>17.047789999999999</v>
      </c>
      <c r="BI12" s="355">
        <v>12.70565</v>
      </c>
      <c r="BJ12" s="355">
        <v>11.599119999999999</v>
      </c>
      <c r="BK12" s="355">
        <v>11.16459</v>
      </c>
      <c r="BL12" s="355">
        <v>11.36271</v>
      </c>
      <c r="BM12" s="355">
        <v>11.77487</v>
      </c>
      <c r="BN12" s="355">
        <v>13.846920000000001</v>
      </c>
      <c r="BO12" s="355">
        <v>17.386800000000001</v>
      </c>
      <c r="BP12" s="355">
        <v>20.82959</v>
      </c>
      <c r="BQ12" s="355">
        <v>22.339269999999999</v>
      </c>
      <c r="BR12" s="355">
        <v>22.64528</v>
      </c>
      <c r="BS12" s="355">
        <v>21.843430000000001</v>
      </c>
      <c r="BT12" s="355">
        <v>17.306380000000001</v>
      </c>
      <c r="BU12" s="355">
        <v>12.99076</v>
      </c>
      <c r="BV12" s="355">
        <v>11.86417</v>
      </c>
    </row>
    <row r="13" spans="1:74" ht="11.1" customHeight="1" x14ac:dyDescent="0.2">
      <c r="A13" s="84" t="s">
        <v>868</v>
      </c>
      <c r="B13" s="189" t="s">
        <v>591</v>
      </c>
      <c r="C13" s="214">
        <v>9.1085318669999999</v>
      </c>
      <c r="D13" s="214">
        <v>9.4563039379999996</v>
      </c>
      <c r="E13" s="214">
        <v>9.2917044410000003</v>
      </c>
      <c r="F13" s="214">
        <v>10.78067298</v>
      </c>
      <c r="G13" s="214">
        <v>13.265139980000001</v>
      </c>
      <c r="H13" s="214">
        <v>16.87969287</v>
      </c>
      <c r="I13" s="214">
        <v>18.335967620000002</v>
      </c>
      <c r="J13" s="214">
        <v>18.4293096</v>
      </c>
      <c r="K13" s="214">
        <v>18.635360680000002</v>
      </c>
      <c r="L13" s="214">
        <v>15.3305398</v>
      </c>
      <c r="M13" s="214">
        <v>11.069078319999999</v>
      </c>
      <c r="N13" s="214">
        <v>9.4753795360000002</v>
      </c>
      <c r="O13" s="214">
        <v>9.4148505930000006</v>
      </c>
      <c r="P13" s="214">
        <v>9.5994130260000006</v>
      </c>
      <c r="Q13" s="214">
        <v>10.139971559999999</v>
      </c>
      <c r="R13" s="214">
        <v>11.997652520000001</v>
      </c>
      <c r="S13" s="214">
        <v>15.49647976</v>
      </c>
      <c r="T13" s="214">
        <v>18.785800869999999</v>
      </c>
      <c r="U13" s="214">
        <v>19.947901829999999</v>
      </c>
      <c r="V13" s="214">
        <v>19.58365663</v>
      </c>
      <c r="W13" s="214">
        <v>19.76095956</v>
      </c>
      <c r="X13" s="214">
        <v>16.640249659999998</v>
      </c>
      <c r="Y13" s="214">
        <v>10.951276679999999</v>
      </c>
      <c r="Z13" s="214">
        <v>10.15525742</v>
      </c>
      <c r="AA13" s="214">
        <v>9.6329049579999992</v>
      </c>
      <c r="AB13" s="214">
        <v>9.3040690319999992</v>
      </c>
      <c r="AC13" s="214">
        <v>8.8473544989999997</v>
      </c>
      <c r="AD13" s="214">
        <v>12.17347028</v>
      </c>
      <c r="AE13" s="214">
        <v>15.63459677</v>
      </c>
      <c r="AF13" s="214">
        <v>17.944262909999999</v>
      </c>
      <c r="AG13" s="214">
        <v>19.246776740000001</v>
      </c>
      <c r="AH13" s="214">
        <v>19.915697730000002</v>
      </c>
      <c r="AI13" s="214">
        <v>18.54889305</v>
      </c>
      <c r="AJ13" s="214">
        <v>15.727314460000001</v>
      </c>
      <c r="AK13" s="214">
        <v>12.54224863</v>
      </c>
      <c r="AL13" s="214">
        <v>10.26120993</v>
      </c>
      <c r="AM13" s="214">
        <v>8.5458712089999995</v>
      </c>
      <c r="AN13" s="214">
        <v>8.2051565279999998</v>
      </c>
      <c r="AO13" s="214">
        <v>9.0811645540000008</v>
      </c>
      <c r="AP13" s="214">
        <v>10.871519960000001</v>
      </c>
      <c r="AQ13" s="214">
        <v>14.181993090000001</v>
      </c>
      <c r="AR13" s="214">
        <v>16.897193359999999</v>
      </c>
      <c r="AS13" s="214">
        <v>19.05623907</v>
      </c>
      <c r="AT13" s="214">
        <v>20.381827049999998</v>
      </c>
      <c r="AU13" s="214">
        <v>19.236421610000001</v>
      </c>
      <c r="AV13" s="214">
        <v>18.794026280000001</v>
      </c>
      <c r="AW13" s="214">
        <v>13.15064868</v>
      </c>
      <c r="AX13" s="214">
        <v>9.6187842030000006</v>
      </c>
      <c r="AY13" s="214">
        <v>9.8452263599999998</v>
      </c>
      <c r="AZ13" s="214">
        <v>10.170809999999999</v>
      </c>
      <c r="BA13" s="214">
        <v>10.619429999999999</v>
      </c>
      <c r="BB13" s="355">
        <v>12.60059</v>
      </c>
      <c r="BC13" s="355">
        <v>15.948449999999999</v>
      </c>
      <c r="BD13" s="355">
        <v>18.649529999999999</v>
      </c>
      <c r="BE13" s="355">
        <v>20.065750000000001</v>
      </c>
      <c r="BF13" s="355">
        <v>20.58278</v>
      </c>
      <c r="BG13" s="355">
        <v>20.157910000000001</v>
      </c>
      <c r="BH13" s="355">
        <v>16.904</v>
      </c>
      <c r="BI13" s="355">
        <v>13.057919999999999</v>
      </c>
      <c r="BJ13" s="355">
        <v>11.296860000000001</v>
      </c>
      <c r="BK13" s="355">
        <v>10.27567</v>
      </c>
      <c r="BL13" s="355">
        <v>10.17794</v>
      </c>
      <c r="BM13" s="355">
        <v>10.3238</v>
      </c>
      <c r="BN13" s="355">
        <v>12.29912</v>
      </c>
      <c r="BO13" s="355">
        <v>15.59857</v>
      </c>
      <c r="BP13" s="355">
        <v>18.392209999999999</v>
      </c>
      <c r="BQ13" s="355">
        <v>19.939509999999999</v>
      </c>
      <c r="BR13" s="355">
        <v>20.61486</v>
      </c>
      <c r="BS13" s="355">
        <v>20.302659999999999</v>
      </c>
      <c r="BT13" s="355">
        <v>17.19924</v>
      </c>
      <c r="BU13" s="355">
        <v>13.40549</v>
      </c>
      <c r="BV13" s="355">
        <v>11.65687</v>
      </c>
    </row>
    <row r="14" spans="1:74" ht="11.1" customHeight="1" x14ac:dyDescent="0.2">
      <c r="A14" s="84" t="s">
        <v>869</v>
      </c>
      <c r="B14" s="189" t="s">
        <v>592</v>
      </c>
      <c r="C14" s="214">
        <v>7.9889693780000002</v>
      </c>
      <c r="D14" s="214">
        <v>8.7030397770000008</v>
      </c>
      <c r="E14" s="214">
        <v>8.6230590669999998</v>
      </c>
      <c r="F14" s="214">
        <v>10.2363737</v>
      </c>
      <c r="G14" s="214">
        <v>12.10988229</v>
      </c>
      <c r="H14" s="214">
        <v>17.101339329999998</v>
      </c>
      <c r="I14" s="214">
        <v>19.562182289999999</v>
      </c>
      <c r="J14" s="214">
        <v>20.239987030000002</v>
      </c>
      <c r="K14" s="214">
        <v>19.74972631</v>
      </c>
      <c r="L14" s="214">
        <v>18.137207589999999</v>
      </c>
      <c r="M14" s="214">
        <v>12.298992780000001</v>
      </c>
      <c r="N14" s="214">
        <v>8.3487988150000003</v>
      </c>
      <c r="O14" s="214">
        <v>8.1852867160000002</v>
      </c>
      <c r="P14" s="214">
        <v>8.445957838</v>
      </c>
      <c r="Q14" s="214">
        <v>9.5590286209999995</v>
      </c>
      <c r="R14" s="214">
        <v>12.046389270000001</v>
      </c>
      <c r="S14" s="214">
        <v>15.610562979999999</v>
      </c>
      <c r="T14" s="214">
        <v>18.483671040000001</v>
      </c>
      <c r="U14" s="214">
        <v>20.117212559999999</v>
      </c>
      <c r="V14" s="214">
        <v>20.85806474</v>
      </c>
      <c r="W14" s="214">
        <v>20.40137751</v>
      </c>
      <c r="X14" s="214">
        <v>19.341458169999999</v>
      </c>
      <c r="Y14" s="214">
        <v>12.426907460000001</v>
      </c>
      <c r="Z14" s="214">
        <v>9.7746588580000004</v>
      </c>
      <c r="AA14" s="214">
        <v>8.7701456150000006</v>
      </c>
      <c r="AB14" s="214">
        <v>8.4628601519999993</v>
      </c>
      <c r="AC14" s="214">
        <v>8.1462966380000008</v>
      </c>
      <c r="AD14" s="214">
        <v>11.65707578</v>
      </c>
      <c r="AE14" s="214">
        <v>15.288075449999999</v>
      </c>
      <c r="AF14" s="214">
        <v>16.685680940000001</v>
      </c>
      <c r="AG14" s="214">
        <v>18.46394918</v>
      </c>
      <c r="AH14" s="214">
        <v>21.138581859999999</v>
      </c>
      <c r="AI14" s="214">
        <v>20.605816969999999</v>
      </c>
      <c r="AJ14" s="214">
        <v>19.192443650000001</v>
      </c>
      <c r="AK14" s="214">
        <v>14.842776280000001</v>
      </c>
      <c r="AL14" s="214">
        <v>9.1432041969999993</v>
      </c>
      <c r="AM14" s="214">
        <v>7.901493501</v>
      </c>
      <c r="AN14" s="214">
        <v>7.8667907939999999</v>
      </c>
      <c r="AO14" s="214">
        <v>9.9193256509999994</v>
      </c>
      <c r="AP14" s="214">
        <v>11.45158717</v>
      </c>
      <c r="AQ14" s="214">
        <v>15.807214009999999</v>
      </c>
      <c r="AR14" s="214">
        <v>16.61947383</v>
      </c>
      <c r="AS14" s="214">
        <v>19.44962993</v>
      </c>
      <c r="AT14" s="214">
        <v>22.496047650000001</v>
      </c>
      <c r="AU14" s="214">
        <v>20.935575249999999</v>
      </c>
      <c r="AV14" s="214">
        <v>20.312592309999999</v>
      </c>
      <c r="AW14" s="214">
        <v>18.080902179999999</v>
      </c>
      <c r="AX14" s="214">
        <v>10.25279035</v>
      </c>
      <c r="AY14" s="214">
        <v>9.4284146819999997</v>
      </c>
      <c r="AZ14" s="214">
        <v>10.25498</v>
      </c>
      <c r="BA14" s="214">
        <v>10.513780000000001</v>
      </c>
      <c r="BB14" s="355">
        <v>12.78145</v>
      </c>
      <c r="BC14" s="355">
        <v>15.27427</v>
      </c>
      <c r="BD14" s="355">
        <v>17.3383</v>
      </c>
      <c r="BE14" s="355">
        <v>18.966170000000002</v>
      </c>
      <c r="BF14" s="355">
        <v>20.918320000000001</v>
      </c>
      <c r="BG14" s="355">
        <v>20.05425</v>
      </c>
      <c r="BH14" s="355">
        <v>18.218050000000002</v>
      </c>
      <c r="BI14" s="355">
        <v>13.303850000000001</v>
      </c>
      <c r="BJ14" s="355">
        <v>10.016540000000001</v>
      </c>
      <c r="BK14" s="355">
        <v>9.3233540000000001</v>
      </c>
      <c r="BL14" s="355">
        <v>9.5215040000000002</v>
      </c>
      <c r="BM14" s="355">
        <v>9.8309289999999994</v>
      </c>
      <c r="BN14" s="355">
        <v>12.289910000000001</v>
      </c>
      <c r="BO14" s="355">
        <v>14.979660000000001</v>
      </c>
      <c r="BP14" s="355">
        <v>17.496099999999998</v>
      </c>
      <c r="BQ14" s="355">
        <v>19.02974</v>
      </c>
      <c r="BR14" s="355">
        <v>20.985499999999998</v>
      </c>
      <c r="BS14" s="355">
        <v>20.143719999999998</v>
      </c>
      <c r="BT14" s="355">
        <v>18.423570000000002</v>
      </c>
      <c r="BU14" s="355">
        <v>13.58122</v>
      </c>
      <c r="BV14" s="355">
        <v>10.43604</v>
      </c>
    </row>
    <row r="15" spans="1:74" ht="11.1" customHeight="1" x14ac:dyDescent="0.2">
      <c r="A15" s="84" t="s">
        <v>870</v>
      </c>
      <c r="B15" s="189" t="s">
        <v>593</v>
      </c>
      <c r="C15" s="214">
        <v>7.880692281</v>
      </c>
      <c r="D15" s="214">
        <v>8.0679756489999992</v>
      </c>
      <c r="E15" s="214">
        <v>8.2673845660000005</v>
      </c>
      <c r="F15" s="214">
        <v>8.8036754169999991</v>
      </c>
      <c r="G15" s="214">
        <v>10.10697506</v>
      </c>
      <c r="H15" s="214">
        <v>12.287731620000001</v>
      </c>
      <c r="I15" s="214">
        <v>13.761582539999999</v>
      </c>
      <c r="J15" s="214">
        <v>14.39667665</v>
      </c>
      <c r="K15" s="214">
        <v>13.31856397</v>
      </c>
      <c r="L15" s="214">
        <v>10.05469005</v>
      </c>
      <c r="M15" s="214">
        <v>8.9049026500000004</v>
      </c>
      <c r="N15" s="214">
        <v>8.2907843099999994</v>
      </c>
      <c r="O15" s="214">
        <v>8.6632421260000001</v>
      </c>
      <c r="P15" s="214">
        <v>9.0789307430000008</v>
      </c>
      <c r="Q15" s="214">
        <v>9.7865920039999992</v>
      </c>
      <c r="R15" s="214">
        <v>10.37852979</v>
      </c>
      <c r="S15" s="214">
        <v>11.080837199999999</v>
      </c>
      <c r="T15" s="214">
        <v>13.439144089999999</v>
      </c>
      <c r="U15" s="214">
        <v>15.29670447</v>
      </c>
      <c r="V15" s="214">
        <v>15.810880020000001</v>
      </c>
      <c r="W15" s="214">
        <v>14.49961306</v>
      </c>
      <c r="X15" s="214">
        <v>11.9483359</v>
      </c>
      <c r="Y15" s="214">
        <v>9.4852833580000002</v>
      </c>
      <c r="Z15" s="214">
        <v>9.5477428779999993</v>
      </c>
      <c r="AA15" s="214">
        <v>9.3841332959999999</v>
      </c>
      <c r="AB15" s="214">
        <v>9.7814370210000003</v>
      </c>
      <c r="AC15" s="214">
        <v>9.9992767619999992</v>
      </c>
      <c r="AD15" s="214">
        <v>10.16356083</v>
      </c>
      <c r="AE15" s="214">
        <v>10.852674159999999</v>
      </c>
      <c r="AF15" s="214">
        <v>12.875139969999999</v>
      </c>
      <c r="AG15" s="214">
        <v>14.86299208</v>
      </c>
      <c r="AH15" s="214">
        <v>14.786953309999999</v>
      </c>
      <c r="AI15" s="214">
        <v>14.302346569999999</v>
      </c>
      <c r="AJ15" s="214">
        <v>11.55362976</v>
      </c>
      <c r="AK15" s="214">
        <v>8.5539961299999998</v>
      </c>
      <c r="AL15" s="214">
        <v>7.9917442110000003</v>
      </c>
      <c r="AM15" s="214">
        <v>7.8821274649999999</v>
      </c>
      <c r="AN15" s="214">
        <v>8.2757011459999994</v>
      </c>
      <c r="AO15" s="214">
        <v>8.7608365050000003</v>
      </c>
      <c r="AP15" s="214">
        <v>8.7689507930000001</v>
      </c>
      <c r="AQ15" s="214">
        <v>9.3029677880000001</v>
      </c>
      <c r="AR15" s="214">
        <v>12.55597635</v>
      </c>
      <c r="AS15" s="214">
        <v>14.027438979999999</v>
      </c>
      <c r="AT15" s="214">
        <v>14.45185991</v>
      </c>
      <c r="AU15" s="214">
        <v>12.968012760000001</v>
      </c>
      <c r="AV15" s="214">
        <v>10.52069438</v>
      </c>
      <c r="AW15" s="214">
        <v>8.9863503050000002</v>
      </c>
      <c r="AX15" s="214">
        <v>7.7740796469999998</v>
      </c>
      <c r="AY15" s="214">
        <v>7.823231668</v>
      </c>
      <c r="AZ15" s="214">
        <v>9.0142009999999999</v>
      </c>
      <c r="BA15" s="214">
        <v>9.5232510000000001</v>
      </c>
      <c r="BB15" s="355">
        <v>9.5272790000000001</v>
      </c>
      <c r="BC15" s="355">
        <v>10.30475</v>
      </c>
      <c r="BD15" s="355">
        <v>12.21692</v>
      </c>
      <c r="BE15" s="355">
        <v>13.655849999999999</v>
      </c>
      <c r="BF15" s="355">
        <v>14.44431</v>
      </c>
      <c r="BG15" s="355">
        <v>13.673439999999999</v>
      </c>
      <c r="BH15" s="355">
        <v>11.03668</v>
      </c>
      <c r="BI15" s="355">
        <v>9.1875199999999992</v>
      </c>
      <c r="BJ15" s="355">
        <v>9.0213300000000007</v>
      </c>
      <c r="BK15" s="355">
        <v>9.1212669999999996</v>
      </c>
      <c r="BL15" s="355">
        <v>9.4150159999999996</v>
      </c>
      <c r="BM15" s="355">
        <v>9.4572339999999997</v>
      </c>
      <c r="BN15" s="355">
        <v>9.8553599999999992</v>
      </c>
      <c r="BO15" s="355">
        <v>10.61351</v>
      </c>
      <c r="BP15" s="355">
        <v>12.49689</v>
      </c>
      <c r="BQ15" s="355">
        <v>13.9064</v>
      </c>
      <c r="BR15" s="355">
        <v>14.663819999999999</v>
      </c>
      <c r="BS15" s="355">
        <v>13.851900000000001</v>
      </c>
      <c r="BT15" s="355">
        <v>11.22836</v>
      </c>
      <c r="BU15" s="355">
        <v>9.3753899999999994</v>
      </c>
      <c r="BV15" s="355">
        <v>9.2089549999999996</v>
      </c>
    </row>
    <row r="16" spans="1:74" ht="11.1" customHeight="1" x14ac:dyDescent="0.2">
      <c r="A16" s="84" t="s">
        <v>871</v>
      </c>
      <c r="B16" s="189" t="s">
        <v>594</v>
      </c>
      <c r="C16" s="214">
        <v>9.6701364190000003</v>
      </c>
      <c r="D16" s="214">
        <v>9.2905899989999998</v>
      </c>
      <c r="E16" s="214">
        <v>9.5997491089999993</v>
      </c>
      <c r="F16" s="214">
        <v>10.15689111</v>
      </c>
      <c r="G16" s="214">
        <v>11.26085045</v>
      </c>
      <c r="H16" s="214">
        <v>11.680314859999999</v>
      </c>
      <c r="I16" s="214">
        <v>11.50159116</v>
      </c>
      <c r="J16" s="214">
        <v>11.42889282</v>
      </c>
      <c r="K16" s="214">
        <v>11.053760309999999</v>
      </c>
      <c r="L16" s="214">
        <v>10.67219388</v>
      </c>
      <c r="M16" s="214">
        <v>10.123085919999999</v>
      </c>
      <c r="N16" s="214">
        <v>10.13987708</v>
      </c>
      <c r="O16" s="214">
        <v>10.69870697</v>
      </c>
      <c r="P16" s="214">
        <v>10.93486042</v>
      </c>
      <c r="Q16" s="214">
        <v>11.355324</v>
      </c>
      <c r="R16" s="214">
        <v>11.23602827</v>
      </c>
      <c r="S16" s="214">
        <v>11.992615130000001</v>
      </c>
      <c r="T16" s="214">
        <v>12.06691054</v>
      </c>
      <c r="U16" s="214">
        <v>12.529813620000001</v>
      </c>
      <c r="V16" s="214">
        <v>12.2672854</v>
      </c>
      <c r="W16" s="214">
        <v>12.33634065</v>
      </c>
      <c r="X16" s="214">
        <v>11.981085370000001</v>
      </c>
      <c r="Y16" s="214">
        <v>10.86062297</v>
      </c>
      <c r="Z16" s="214">
        <v>11.17293052</v>
      </c>
      <c r="AA16" s="214">
        <v>11.551925110000001</v>
      </c>
      <c r="AB16" s="214">
        <v>11.585782180000001</v>
      </c>
      <c r="AC16" s="214">
        <v>11.5185931</v>
      </c>
      <c r="AD16" s="214">
        <v>11.19631998</v>
      </c>
      <c r="AE16" s="214">
        <v>11.79037976</v>
      </c>
      <c r="AF16" s="214">
        <v>12.331617809999999</v>
      </c>
      <c r="AG16" s="214">
        <v>12.33914276</v>
      </c>
      <c r="AH16" s="214">
        <v>12.538865149999999</v>
      </c>
      <c r="AI16" s="214">
        <v>12.309170740000001</v>
      </c>
      <c r="AJ16" s="214">
        <v>11.83043041</v>
      </c>
      <c r="AK16" s="214">
        <v>10.413820210000001</v>
      </c>
      <c r="AL16" s="214">
        <v>11.06511454</v>
      </c>
      <c r="AM16" s="214">
        <v>11.006414060000001</v>
      </c>
      <c r="AN16" s="214">
        <v>11.288342</v>
      </c>
      <c r="AO16" s="214">
        <v>10.57941701</v>
      </c>
      <c r="AP16" s="214">
        <v>10.582625849999999</v>
      </c>
      <c r="AQ16" s="214">
        <v>11.55163698</v>
      </c>
      <c r="AR16" s="214">
        <v>11.87866226</v>
      </c>
      <c r="AS16" s="214">
        <v>12.38855461</v>
      </c>
      <c r="AT16" s="214">
        <v>13.294651419999999</v>
      </c>
      <c r="AU16" s="214">
        <v>13.365177299999999</v>
      </c>
      <c r="AV16" s="214">
        <v>12.698249819999999</v>
      </c>
      <c r="AW16" s="214">
        <v>11.95780938</v>
      </c>
      <c r="AX16" s="214">
        <v>12.09730251</v>
      </c>
      <c r="AY16" s="214">
        <v>12.22365126</v>
      </c>
      <c r="AZ16" s="214">
        <v>11.708460000000001</v>
      </c>
      <c r="BA16" s="214">
        <v>11.59487</v>
      </c>
      <c r="BB16" s="355">
        <v>11.485799999999999</v>
      </c>
      <c r="BC16" s="355">
        <v>12.085039999999999</v>
      </c>
      <c r="BD16" s="355">
        <v>12.326079999999999</v>
      </c>
      <c r="BE16" s="355">
        <v>12.40704</v>
      </c>
      <c r="BF16" s="355">
        <v>12.76502</v>
      </c>
      <c r="BG16" s="355">
        <v>12.457280000000001</v>
      </c>
      <c r="BH16" s="355">
        <v>12.09385</v>
      </c>
      <c r="BI16" s="355">
        <v>11.078480000000001</v>
      </c>
      <c r="BJ16" s="355">
        <v>11.219749999999999</v>
      </c>
      <c r="BK16" s="355">
        <v>12.071949999999999</v>
      </c>
      <c r="BL16" s="355">
        <v>12.19707</v>
      </c>
      <c r="BM16" s="355">
        <v>12.10155</v>
      </c>
      <c r="BN16" s="355">
        <v>12.13297</v>
      </c>
      <c r="BO16" s="355">
        <v>12.699389999999999</v>
      </c>
      <c r="BP16" s="355">
        <v>12.90494</v>
      </c>
      <c r="BQ16" s="355">
        <v>12.967180000000001</v>
      </c>
      <c r="BR16" s="355">
        <v>13.31471</v>
      </c>
      <c r="BS16" s="355">
        <v>13.00943</v>
      </c>
      <c r="BT16" s="355">
        <v>12.666869999999999</v>
      </c>
      <c r="BU16" s="355">
        <v>11.651289999999999</v>
      </c>
      <c r="BV16" s="355">
        <v>11.778449999999999</v>
      </c>
    </row>
    <row r="17" spans="1:74" ht="11.1" customHeight="1" x14ac:dyDescent="0.2">
      <c r="A17" s="84" t="s">
        <v>684</v>
      </c>
      <c r="B17" s="189" t="s">
        <v>568</v>
      </c>
      <c r="C17" s="214">
        <v>9.15</v>
      </c>
      <c r="D17" s="214">
        <v>9.23</v>
      </c>
      <c r="E17" s="214">
        <v>9.35</v>
      </c>
      <c r="F17" s="214">
        <v>10.43</v>
      </c>
      <c r="G17" s="214">
        <v>12.61</v>
      </c>
      <c r="H17" s="214">
        <v>15.02</v>
      </c>
      <c r="I17" s="214">
        <v>16.3</v>
      </c>
      <c r="J17" s="214">
        <v>16.43</v>
      </c>
      <c r="K17" s="214">
        <v>15.69</v>
      </c>
      <c r="L17" s="214">
        <v>12.38</v>
      </c>
      <c r="M17" s="214">
        <v>10.039999999999999</v>
      </c>
      <c r="N17" s="214">
        <v>9.14</v>
      </c>
      <c r="O17" s="214">
        <v>9.26</v>
      </c>
      <c r="P17" s="214">
        <v>9.77</v>
      </c>
      <c r="Q17" s="214">
        <v>10.7</v>
      </c>
      <c r="R17" s="214">
        <v>11.76</v>
      </c>
      <c r="S17" s="214">
        <v>13.6</v>
      </c>
      <c r="T17" s="214">
        <v>16.13</v>
      </c>
      <c r="U17" s="214">
        <v>17.23</v>
      </c>
      <c r="V17" s="214">
        <v>17.41</v>
      </c>
      <c r="W17" s="214">
        <v>16.27</v>
      </c>
      <c r="X17" s="214">
        <v>13.11</v>
      </c>
      <c r="Y17" s="214">
        <v>10.19</v>
      </c>
      <c r="Z17" s="214">
        <v>10.01</v>
      </c>
      <c r="AA17" s="214">
        <v>9.5</v>
      </c>
      <c r="AB17" s="214">
        <v>9.08</v>
      </c>
      <c r="AC17" s="214">
        <v>9.2799999999999994</v>
      </c>
      <c r="AD17" s="214">
        <v>10.44</v>
      </c>
      <c r="AE17" s="214">
        <v>12.73</v>
      </c>
      <c r="AF17" s="214">
        <v>15.07</v>
      </c>
      <c r="AG17" s="214">
        <v>16.28</v>
      </c>
      <c r="AH17" s="214">
        <v>16.89</v>
      </c>
      <c r="AI17" s="214">
        <v>16.399999999999999</v>
      </c>
      <c r="AJ17" s="214">
        <v>12.6</v>
      </c>
      <c r="AK17" s="214">
        <v>10.02</v>
      </c>
      <c r="AL17" s="214">
        <v>9.27</v>
      </c>
      <c r="AM17" s="214">
        <v>8.3000000000000007</v>
      </c>
      <c r="AN17" s="214">
        <v>8.3800000000000008</v>
      </c>
      <c r="AO17" s="214">
        <v>9.2100000000000009</v>
      </c>
      <c r="AP17" s="214">
        <v>9.65</v>
      </c>
      <c r="AQ17" s="214">
        <v>11.61</v>
      </c>
      <c r="AR17" s="214">
        <v>14.46</v>
      </c>
      <c r="AS17" s="214">
        <v>16.579999999999998</v>
      </c>
      <c r="AT17" s="214">
        <v>17.63</v>
      </c>
      <c r="AU17" s="214">
        <v>16.8</v>
      </c>
      <c r="AV17" s="214">
        <v>13.74</v>
      </c>
      <c r="AW17" s="214">
        <v>10.76</v>
      </c>
      <c r="AX17" s="214">
        <v>9.06</v>
      </c>
      <c r="AY17" s="214">
        <v>9.3800000000000008</v>
      </c>
      <c r="AZ17" s="214">
        <v>9.8683910000000008</v>
      </c>
      <c r="BA17" s="214">
        <v>9.9106880000000004</v>
      </c>
      <c r="BB17" s="355">
        <v>10.702439999999999</v>
      </c>
      <c r="BC17" s="355">
        <v>12.673389999999999</v>
      </c>
      <c r="BD17" s="355">
        <v>15.03457</v>
      </c>
      <c r="BE17" s="355">
        <v>16.275549999999999</v>
      </c>
      <c r="BF17" s="355">
        <v>17.136990000000001</v>
      </c>
      <c r="BG17" s="355">
        <v>16.17022</v>
      </c>
      <c r="BH17" s="355">
        <v>13.10877</v>
      </c>
      <c r="BI17" s="355">
        <v>10.7439</v>
      </c>
      <c r="BJ17" s="355">
        <v>9.8867969999999996</v>
      </c>
      <c r="BK17" s="355">
        <v>9.7376970000000007</v>
      </c>
      <c r="BL17" s="355">
        <v>9.8433100000000007</v>
      </c>
      <c r="BM17" s="355">
        <v>10.16419</v>
      </c>
      <c r="BN17" s="355">
        <v>11.07274</v>
      </c>
      <c r="BO17" s="355">
        <v>13.021509999999999</v>
      </c>
      <c r="BP17" s="355">
        <v>15.36575</v>
      </c>
      <c r="BQ17" s="355">
        <v>16.609470000000002</v>
      </c>
      <c r="BR17" s="355">
        <v>17.482150000000001</v>
      </c>
      <c r="BS17" s="355">
        <v>16.508959999999998</v>
      </c>
      <c r="BT17" s="355">
        <v>13.487970000000001</v>
      </c>
      <c r="BU17" s="355">
        <v>11.10834</v>
      </c>
      <c r="BV17" s="355">
        <v>10.21963</v>
      </c>
    </row>
    <row r="18" spans="1:74" ht="11.1" customHeight="1" x14ac:dyDescent="0.2">
      <c r="A18" s="84"/>
      <c r="B18" s="88" t="s">
        <v>1289</v>
      </c>
      <c r="C18" s="231"/>
      <c r="D18" s="231"/>
      <c r="E18" s="231"/>
      <c r="F18" s="231"/>
      <c r="G18" s="231"/>
      <c r="H18" s="231"/>
      <c r="I18" s="231"/>
      <c r="J18" s="231"/>
      <c r="K18" s="231"/>
      <c r="L18" s="231"/>
      <c r="M18" s="231"/>
      <c r="N18" s="231"/>
      <c r="O18" s="231"/>
      <c r="P18" s="231"/>
      <c r="Q18" s="231"/>
      <c r="R18" s="231"/>
      <c r="S18" s="231"/>
      <c r="T18" s="231"/>
      <c r="U18" s="231"/>
      <c r="V18" s="231"/>
      <c r="W18" s="231"/>
      <c r="X18" s="231"/>
      <c r="Y18" s="231"/>
      <c r="Z18" s="231"/>
      <c r="AA18" s="231"/>
      <c r="AB18" s="231"/>
      <c r="AC18" s="231"/>
      <c r="AD18" s="231"/>
      <c r="AE18" s="231"/>
      <c r="AF18" s="231"/>
      <c r="AG18" s="231"/>
      <c r="AH18" s="231"/>
      <c r="AI18" s="231"/>
      <c r="AJ18" s="231"/>
      <c r="AK18" s="231"/>
      <c r="AL18" s="231"/>
      <c r="AM18" s="231"/>
      <c r="AN18" s="231"/>
      <c r="AO18" s="231"/>
      <c r="AP18" s="231"/>
      <c r="AQ18" s="231"/>
      <c r="AR18" s="231"/>
      <c r="AS18" s="231"/>
      <c r="AT18" s="231"/>
      <c r="AU18" s="231"/>
      <c r="AV18" s="231"/>
      <c r="AW18" s="231"/>
      <c r="AX18" s="231"/>
      <c r="AY18" s="231"/>
      <c r="AZ18" s="231"/>
      <c r="BA18" s="231"/>
      <c r="BB18" s="390"/>
      <c r="BC18" s="390"/>
      <c r="BD18" s="390"/>
      <c r="BE18" s="390"/>
      <c r="BF18" s="390"/>
      <c r="BG18" s="390"/>
      <c r="BH18" s="390"/>
      <c r="BI18" s="390"/>
      <c r="BJ18" s="390"/>
      <c r="BK18" s="390"/>
      <c r="BL18" s="390"/>
      <c r="BM18" s="390"/>
      <c r="BN18" s="390"/>
      <c r="BO18" s="390"/>
      <c r="BP18" s="390"/>
      <c r="BQ18" s="390"/>
      <c r="BR18" s="390"/>
      <c r="BS18" s="390"/>
      <c r="BT18" s="390"/>
      <c r="BU18" s="390"/>
      <c r="BV18" s="390"/>
    </row>
    <row r="19" spans="1:74" ht="11.1" customHeight="1" x14ac:dyDescent="0.2">
      <c r="A19" s="84" t="s">
        <v>872</v>
      </c>
      <c r="B19" s="189" t="s">
        <v>587</v>
      </c>
      <c r="C19" s="214">
        <v>10.8594679</v>
      </c>
      <c r="D19" s="214">
        <v>10.779335530000001</v>
      </c>
      <c r="E19" s="214">
        <v>10.92713799</v>
      </c>
      <c r="F19" s="214">
        <v>10.687865970000001</v>
      </c>
      <c r="G19" s="214">
        <v>10.98748391</v>
      </c>
      <c r="H19" s="214">
        <v>10.51305842</v>
      </c>
      <c r="I19" s="214">
        <v>10.16016086</v>
      </c>
      <c r="J19" s="214">
        <v>10.27930673</v>
      </c>
      <c r="K19" s="214">
        <v>9.9095470139999993</v>
      </c>
      <c r="L19" s="214">
        <v>9.8585163090000005</v>
      </c>
      <c r="M19" s="214">
        <v>10.1839561</v>
      </c>
      <c r="N19" s="214">
        <v>10.49526687</v>
      </c>
      <c r="O19" s="214">
        <v>10.949164189999999</v>
      </c>
      <c r="P19" s="214">
        <v>11.505950670000001</v>
      </c>
      <c r="Q19" s="214">
        <v>12.27461894</v>
      </c>
      <c r="R19" s="214">
        <v>13.1911478</v>
      </c>
      <c r="S19" s="214">
        <v>12.65951707</v>
      </c>
      <c r="T19" s="214">
        <v>12.64354271</v>
      </c>
      <c r="U19" s="214">
        <v>11.9462043</v>
      </c>
      <c r="V19" s="214">
        <v>11.78047553</v>
      </c>
      <c r="W19" s="214">
        <v>11.84500757</v>
      </c>
      <c r="X19" s="214">
        <v>11.092745109999999</v>
      </c>
      <c r="Y19" s="214">
        <v>11.33594493</v>
      </c>
      <c r="Z19" s="214">
        <v>11.60554333</v>
      </c>
      <c r="AA19" s="214">
        <v>11.50198625</v>
      </c>
      <c r="AB19" s="214">
        <v>10.831162190000001</v>
      </c>
      <c r="AC19" s="214">
        <v>9.9427745969999997</v>
      </c>
      <c r="AD19" s="214">
        <v>10.395969969999999</v>
      </c>
      <c r="AE19" s="214">
        <v>10.152234679999999</v>
      </c>
      <c r="AF19" s="214">
        <v>9.5314200719999995</v>
      </c>
      <c r="AG19" s="214">
        <v>9.4252778859999999</v>
      </c>
      <c r="AH19" s="214">
        <v>9.7148511259999992</v>
      </c>
      <c r="AI19" s="214">
        <v>10.023218849999999</v>
      </c>
      <c r="AJ19" s="214">
        <v>8.7895391020000009</v>
      </c>
      <c r="AK19" s="214">
        <v>8.9041264160000004</v>
      </c>
      <c r="AL19" s="214">
        <v>9.5754484689999995</v>
      </c>
      <c r="AM19" s="214">
        <v>8.7988782230000009</v>
      </c>
      <c r="AN19" s="214">
        <v>8.727973102</v>
      </c>
      <c r="AO19" s="214">
        <v>8.7410719480000001</v>
      </c>
      <c r="AP19" s="214">
        <v>9.3593165969999994</v>
      </c>
      <c r="AQ19" s="214">
        <v>9.5579036290000001</v>
      </c>
      <c r="AR19" s="214">
        <v>10.19888755</v>
      </c>
      <c r="AS19" s="214">
        <v>10.33095033</v>
      </c>
      <c r="AT19" s="214">
        <v>10.76534891</v>
      </c>
      <c r="AU19" s="214">
        <v>10.3759698</v>
      </c>
      <c r="AV19" s="214">
        <v>9.8714652059999999</v>
      </c>
      <c r="AW19" s="214">
        <v>9.4590719760000006</v>
      </c>
      <c r="AX19" s="214">
        <v>9.4267615669999998</v>
      </c>
      <c r="AY19" s="214">
        <v>9.4470512459999991</v>
      </c>
      <c r="AZ19" s="214">
        <v>9.8759010000000007</v>
      </c>
      <c r="BA19" s="214">
        <v>10.056369999999999</v>
      </c>
      <c r="BB19" s="355">
        <v>10.03947</v>
      </c>
      <c r="BC19" s="355">
        <v>10.09834</v>
      </c>
      <c r="BD19" s="355">
        <v>10.02755</v>
      </c>
      <c r="BE19" s="355">
        <v>10.10655</v>
      </c>
      <c r="BF19" s="355">
        <v>10.25526</v>
      </c>
      <c r="BG19" s="355">
        <v>10.36764</v>
      </c>
      <c r="BH19" s="355">
        <v>10.02586</v>
      </c>
      <c r="BI19" s="355">
        <v>10.364129999999999</v>
      </c>
      <c r="BJ19" s="355">
        <v>10.8911</v>
      </c>
      <c r="BK19" s="355">
        <v>11.080220000000001</v>
      </c>
      <c r="BL19" s="355">
        <v>11.08201</v>
      </c>
      <c r="BM19" s="355">
        <v>10.98128</v>
      </c>
      <c r="BN19" s="355">
        <v>11.09258</v>
      </c>
      <c r="BO19" s="355">
        <v>10.97359</v>
      </c>
      <c r="BP19" s="355">
        <v>10.78214</v>
      </c>
      <c r="BQ19" s="355">
        <v>10.7842</v>
      </c>
      <c r="BR19" s="355">
        <v>10.8781</v>
      </c>
      <c r="BS19" s="355">
        <v>10.96571</v>
      </c>
      <c r="BT19" s="355">
        <v>10.287039999999999</v>
      </c>
      <c r="BU19" s="355">
        <v>10.347060000000001</v>
      </c>
      <c r="BV19" s="355">
        <v>10.982699999999999</v>
      </c>
    </row>
    <row r="20" spans="1:74" ht="11.1" customHeight="1" x14ac:dyDescent="0.2">
      <c r="A20" s="84" t="s">
        <v>873</v>
      </c>
      <c r="B20" s="187" t="s">
        <v>621</v>
      </c>
      <c r="C20" s="214">
        <v>8.7705542380000008</v>
      </c>
      <c r="D20" s="214">
        <v>8.8119516699999991</v>
      </c>
      <c r="E20" s="214">
        <v>8.8381706189999996</v>
      </c>
      <c r="F20" s="214">
        <v>8.6728811940000003</v>
      </c>
      <c r="G20" s="214">
        <v>8.7579198100000006</v>
      </c>
      <c r="H20" s="214">
        <v>8.4568564560000006</v>
      </c>
      <c r="I20" s="214">
        <v>7.8089606150000002</v>
      </c>
      <c r="J20" s="214">
        <v>7.8477125560000003</v>
      </c>
      <c r="K20" s="214">
        <v>10.83760395</v>
      </c>
      <c r="L20" s="214">
        <v>8.3812220449999995</v>
      </c>
      <c r="M20" s="214">
        <v>8.231558132</v>
      </c>
      <c r="N20" s="214">
        <v>8.2271948750000004</v>
      </c>
      <c r="O20" s="214">
        <v>8.751067784</v>
      </c>
      <c r="P20" s="214">
        <v>9.6087691559999993</v>
      </c>
      <c r="Q20" s="214">
        <v>9.6702424560000004</v>
      </c>
      <c r="R20" s="214">
        <v>9.2452630730000003</v>
      </c>
      <c r="S20" s="214">
        <v>9.0700622830000004</v>
      </c>
      <c r="T20" s="214">
        <v>8.5525844830000004</v>
      </c>
      <c r="U20" s="214">
        <v>8.4337259119999999</v>
      </c>
      <c r="V20" s="214">
        <v>7.9293653810000002</v>
      </c>
      <c r="W20" s="214">
        <v>7.8099374690000003</v>
      </c>
      <c r="X20" s="214">
        <v>7.881615451</v>
      </c>
      <c r="Y20" s="214">
        <v>7.9478006839999997</v>
      </c>
      <c r="Z20" s="214">
        <v>8.1975510239999991</v>
      </c>
      <c r="AA20" s="214">
        <v>8.0651271349999991</v>
      </c>
      <c r="AB20" s="214">
        <v>7.8336559279999998</v>
      </c>
      <c r="AC20" s="214">
        <v>7.6823862509999996</v>
      </c>
      <c r="AD20" s="214">
        <v>7.5661171129999998</v>
      </c>
      <c r="AE20" s="214">
        <v>7.1842233530000001</v>
      </c>
      <c r="AF20" s="214">
        <v>7.38474655</v>
      </c>
      <c r="AG20" s="214">
        <v>6.7313030530000004</v>
      </c>
      <c r="AH20" s="214">
        <v>6.3851781430000001</v>
      </c>
      <c r="AI20" s="214">
        <v>6.5955300440000002</v>
      </c>
      <c r="AJ20" s="214">
        <v>6.7643770559999998</v>
      </c>
      <c r="AK20" s="214">
        <v>6.8784611020000002</v>
      </c>
      <c r="AL20" s="214">
        <v>7.1662995220000001</v>
      </c>
      <c r="AM20" s="214">
        <v>6.8550220570000002</v>
      </c>
      <c r="AN20" s="214">
        <v>6.8684702309999999</v>
      </c>
      <c r="AO20" s="214">
        <v>6.7897377910000003</v>
      </c>
      <c r="AP20" s="214">
        <v>6.4845615670000001</v>
      </c>
      <c r="AQ20" s="214">
        <v>6.4120658160000001</v>
      </c>
      <c r="AR20" s="214">
        <v>6.2878874390000004</v>
      </c>
      <c r="AS20" s="214">
        <v>6.1966248559999997</v>
      </c>
      <c r="AT20" s="214">
        <v>5.8913711380000002</v>
      </c>
      <c r="AU20" s="214">
        <v>5.9758380969999996</v>
      </c>
      <c r="AV20" s="214">
        <v>6.2590704309999996</v>
      </c>
      <c r="AW20" s="214">
        <v>6.4536621490000003</v>
      </c>
      <c r="AX20" s="214">
        <v>7.0093044879999997</v>
      </c>
      <c r="AY20" s="214">
        <v>7.5343519929999996</v>
      </c>
      <c r="AZ20" s="214">
        <v>7.7878619999999996</v>
      </c>
      <c r="BA20" s="214">
        <v>7.9890439999999998</v>
      </c>
      <c r="BB20" s="355">
        <v>7.8143359999999999</v>
      </c>
      <c r="BC20" s="355">
        <v>7.7617339999999997</v>
      </c>
      <c r="BD20" s="355">
        <v>7.5765169999999999</v>
      </c>
      <c r="BE20" s="355">
        <v>7.1852520000000002</v>
      </c>
      <c r="BF20" s="355">
        <v>7.086023</v>
      </c>
      <c r="BG20" s="355">
        <v>7.1965700000000004</v>
      </c>
      <c r="BH20" s="355">
        <v>7.369218</v>
      </c>
      <c r="BI20" s="355">
        <v>7.6652519999999997</v>
      </c>
      <c r="BJ20" s="355">
        <v>8.0738439999999994</v>
      </c>
      <c r="BK20" s="355">
        <v>7.9735839999999998</v>
      </c>
      <c r="BL20" s="355">
        <v>7.994669</v>
      </c>
      <c r="BM20" s="355">
        <v>8.1860160000000004</v>
      </c>
      <c r="BN20" s="355">
        <v>8.0804469999999995</v>
      </c>
      <c r="BO20" s="355">
        <v>8.0111299999999996</v>
      </c>
      <c r="BP20" s="355">
        <v>7.8181240000000001</v>
      </c>
      <c r="BQ20" s="355">
        <v>7.4191200000000004</v>
      </c>
      <c r="BR20" s="355">
        <v>7.3123449999999997</v>
      </c>
      <c r="BS20" s="355">
        <v>7.4344359999999998</v>
      </c>
      <c r="BT20" s="355">
        <v>7.7162550000000003</v>
      </c>
      <c r="BU20" s="355">
        <v>7.9029800000000003</v>
      </c>
      <c r="BV20" s="355">
        <v>8.1081990000000008</v>
      </c>
    </row>
    <row r="21" spans="1:74" ht="11.1" customHeight="1" x14ac:dyDescent="0.2">
      <c r="A21" s="84" t="s">
        <v>874</v>
      </c>
      <c r="B21" s="189" t="s">
        <v>588</v>
      </c>
      <c r="C21" s="214">
        <v>6.824369635</v>
      </c>
      <c r="D21" s="214">
        <v>6.717589609</v>
      </c>
      <c r="E21" s="214">
        <v>6.6396514340000001</v>
      </c>
      <c r="F21" s="214">
        <v>7.4441657499999998</v>
      </c>
      <c r="G21" s="214">
        <v>8.4806786370000005</v>
      </c>
      <c r="H21" s="214">
        <v>8.5704491180000009</v>
      </c>
      <c r="I21" s="214">
        <v>8.8083922189999999</v>
      </c>
      <c r="J21" s="214">
        <v>8.7765529369999999</v>
      </c>
      <c r="K21" s="214">
        <v>8.1903517949999998</v>
      </c>
      <c r="L21" s="214">
        <v>7.0321561719999996</v>
      </c>
      <c r="M21" s="214">
        <v>6.7284926870000001</v>
      </c>
      <c r="N21" s="214">
        <v>6.7035140880000004</v>
      </c>
      <c r="O21" s="214">
        <v>7.1695938119999996</v>
      </c>
      <c r="P21" s="214">
        <v>7.8549313859999996</v>
      </c>
      <c r="Q21" s="214">
        <v>9.2280553110000003</v>
      </c>
      <c r="R21" s="214">
        <v>9.4565034620000006</v>
      </c>
      <c r="S21" s="214">
        <v>10.132855129999999</v>
      </c>
      <c r="T21" s="214">
        <v>10.96230287</v>
      </c>
      <c r="U21" s="214">
        <v>10.83204155</v>
      </c>
      <c r="V21" s="214">
        <v>10.37095931</v>
      </c>
      <c r="W21" s="214">
        <v>9.2623898659999995</v>
      </c>
      <c r="X21" s="214">
        <v>7.8945550090000003</v>
      </c>
      <c r="Y21" s="214">
        <v>7.3413115360000001</v>
      </c>
      <c r="Z21" s="214">
        <v>7.6496861850000002</v>
      </c>
      <c r="AA21" s="214">
        <v>7.0466353420000001</v>
      </c>
      <c r="AB21" s="214">
        <v>6.7247060019999996</v>
      </c>
      <c r="AC21" s="214">
        <v>6.9483651740000001</v>
      </c>
      <c r="AD21" s="214">
        <v>6.8641141110000001</v>
      </c>
      <c r="AE21" s="214">
        <v>7.7741751219999999</v>
      </c>
      <c r="AF21" s="214">
        <v>8.6735000919999994</v>
      </c>
      <c r="AG21" s="214">
        <v>8.9114307759999996</v>
      </c>
      <c r="AH21" s="214">
        <v>8.9106811859999997</v>
      </c>
      <c r="AI21" s="214">
        <v>8.5120303059999998</v>
      </c>
      <c r="AJ21" s="214">
        <v>6.8069989289999997</v>
      </c>
      <c r="AK21" s="214">
        <v>6.2996707250000004</v>
      </c>
      <c r="AL21" s="214">
        <v>5.9712216949999997</v>
      </c>
      <c r="AM21" s="214">
        <v>5.7496815569999997</v>
      </c>
      <c r="AN21" s="214">
        <v>5.8580554879999998</v>
      </c>
      <c r="AO21" s="214">
        <v>6.0726400539999998</v>
      </c>
      <c r="AP21" s="214">
        <v>6.0625654100000004</v>
      </c>
      <c r="AQ21" s="214">
        <v>6.7958948960000001</v>
      </c>
      <c r="AR21" s="214">
        <v>7.801565386</v>
      </c>
      <c r="AS21" s="214">
        <v>8.8555904840000004</v>
      </c>
      <c r="AT21" s="214">
        <v>8.9507718799999996</v>
      </c>
      <c r="AU21" s="214">
        <v>8.5375989079999997</v>
      </c>
      <c r="AV21" s="214">
        <v>7.4045217159999996</v>
      </c>
      <c r="AW21" s="214">
        <v>6.7474468549999997</v>
      </c>
      <c r="AX21" s="214">
        <v>6.1432937900000004</v>
      </c>
      <c r="AY21" s="214">
        <v>6.6149538909999999</v>
      </c>
      <c r="AZ21" s="214">
        <v>6.6819750000000004</v>
      </c>
      <c r="BA21" s="214">
        <v>6.6369439999999997</v>
      </c>
      <c r="BB21" s="355">
        <v>6.9316779999999998</v>
      </c>
      <c r="BC21" s="355">
        <v>7.8368460000000004</v>
      </c>
      <c r="BD21" s="355">
        <v>8.7265929999999994</v>
      </c>
      <c r="BE21" s="355">
        <v>9.1705780000000008</v>
      </c>
      <c r="BF21" s="355">
        <v>9.3742249999999991</v>
      </c>
      <c r="BG21" s="355">
        <v>8.7649319999999999</v>
      </c>
      <c r="BH21" s="355">
        <v>7.5533729999999997</v>
      </c>
      <c r="BI21" s="355">
        <v>7.1090929999999997</v>
      </c>
      <c r="BJ21" s="355">
        <v>7.0687749999999996</v>
      </c>
      <c r="BK21" s="355">
        <v>6.9884680000000001</v>
      </c>
      <c r="BL21" s="355">
        <v>6.789269</v>
      </c>
      <c r="BM21" s="355">
        <v>7.1464429999999997</v>
      </c>
      <c r="BN21" s="355">
        <v>7.4888060000000003</v>
      </c>
      <c r="BO21" s="355">
        <v>8.3455080000000006</v>
      </c>
      <c r="BP21" s="355">
        <v>9.1789000000000005</v>
      </c>
      <c r="BQ21" s="355">
        <v>9.5617289999999997</v>
      </c>
      <c r="BR21" s="355">
        <v>9.716011</v>
      </c>
      <c r="BS21" s="355">
        <v>9.070729</v>
      </c>
      <c r="BT21" s="355">
        <v>7.8721930000000002</v>
      </c>
      <c r="BU21" s="355">
        <v>7.4260380000000001</v>
      </c>
      <c r="BV21" s="355">
        <v>7.3759600000000001</v>
      </c>
    </row>
    <row r="22" spans="1:74" ht="11.1" customHeight="1" x14ac:dyDescent="0.2">
      <c r="A22" s="84" t="s">
        <v>875</v>
      </c>
      <c r="B22" s="189" t="s">
        <v>589</v>
      </c>
      <c r="C22" s="214">
        <v>6.9537461470000004</v>
      </c>
      <c r="D22" s="214">
        <v>7.029051827</v>
      </c>
      <c r="E22" s="214">
        <v>7.0584006629999996</v>
      </c>
      <c r="F22" s="214">
        <v>7.2695046169999999</v>
      </c>
      <c r="G22" s="214">
        <v>7.9920122119999997</v>
      </c>
      <c r="H22" s="214">
        <v>9.2082068410000009</v>
      </c>
      <c r="I22" s="214">
        <v>9.7191648560000008</v>
      </c>
      <c r="J22" s="214">
        <v>9.3795642079999997</v>
      </c>
      <c r="K22" s="214">
        <v>8.8528966849999993</v>
      </c>
      <c r="L22" s="214">
        <v>7.6482604649999999</v>
      </c>
      <c r="M22" s="214">
        <v>7.3443764890000001</v>
      </c>
      <c r="N22" s="214">
        <v>7.266938734</v>
      </c>
      <c r="O22" s="214">
        <v>7.6509393189999999</v>
      </c>
      <c r="P22" s="214">
        <v>8.2886276980000009</v>
      </c>
      <c r="Q22" s="214">
        <v>9.0283083079999997</v>
      </c>
      <c r="R22" s="214">
        <v>8.989410479</v>
      </c>
      <c r="S22" s="214">
        <v>8.9815124879999999</v>
      </c>
      <c r="T22" s="214">
        <v>10.27052392</v>
      </c>
      <c r="U22" s="214">
        <v>10.589279060000001</v>
      </c>
      <c r="V22" s="214">
        <v>10.124805029999999</v>
      </c>
      <c r="W22" s="214">
        <v>9.8824935350000001</v>
      </c>
      <c r="X22" s="214">
        <v>8.7892528859999999</v>
      </c>
      <c r="Y22" s="214">
        <v>8.1593667510000003</v>
      </c>
      <c r="Z22" s="214">
        <v>8.275460399</v>
      </c>
      <c r="AA22" s="214">
        <v>7.833719748</v>
      </c>
      <c r="AB22" s="214">
        <v>7.3389919609999996</v>
      </c>
      <c r="AC22" s="214">
        <v>7.7872781639999999</v>
      </c>
      <c r="AD22" s="214">
        <v>7.7102437469999998</v>
      </c>
      <c r="AE22" s="214">
        <v>7.7180831899999998</v>
      </c>
      <c r="AF22" s="214">
        <v>8.8460416869999996</v>
      </c>
      <c r="AG22" s="214">
        <v>9.0815459950000008</v>
      </c>
      <c r="AH22" s="214">
        <v>9.2620887730000003</v>
      </c>
      <c r="AI22" s="214">
        <v>8.7932095829999994</v>
      </c>
      <c r="AJ22" s="214">
        <v>7.4056849270000003</v>
      </c>
      <c r="AK22" s="214">
        <v>6.9027651179999996</v>
      </c>
      <c r="AL22" s="214">
        <v>6.2946362560000004</v>
      </c>
      <c r="AM22" s="214">
        <v>6.272392934</v>
      </c>
      <c r="AN22" s="214">
        <v>6.1408927870000003</v>
      </c>
      <c r="AO22" s="214">
        <v>6.4881945639999996</v>
      </c>
      <c r="AP22" s="214">
        <v>6.2083632870000001</v>
      </c>
      <c r="AQ22" s="214">
        <v>7.6212342179999997</v>
      </c>
      <c r="AR22" s="214">
        <v>7.9455383429999999</v>
      </c>
      <c r="AS22" s="214">
        <v>8.6123742910000001</v>
      </c>
      <c r="AT22" s="214">
        <v>8.7266935869999998</v>
      </c>
      <c r="AU22" s="214">
        <v>8.7447826800000001</v>
      </c>
      <c r="AV22" s="214">
        <v>7.391611331</v>
      </c>
      <c r="AW22" s="214">
        <v>6.974512066</v>
      </c>
      <c r="AX22" s="214">
        <v>6.5531482580000002</v>
      </c>
      <c r="AY22" s="214">
        <v>6.952616527</v>
      </c>
      <c r="AZ22" s="214">
        <v>7.3660899999999998</v>
      </c>
      <c r="BA22" s="214">
        <v>7.3528070000000003</v>
      </c>
      <c r="BB22" s="355">
        <v>7.3002599999999997</v>
      </c>
      <c r="BC22" s="355">
        <v>7.6526579999999997</v>
      </c>
      <c r="BD22" s="355">
        <v>8.5328110000000006</v>
      </c>
      <c r="BE22" s="355">
        <v>8.965014</v>
      </c>
      <c r="BF22" s="355">
        <v>9.1778790000000008</v>
      </c>
      <c r="BG22" s="355">
        <v>8.6355249999999995</v>
      </c>
      <c r="BH22" s="355">
        <v>7.5991520000000001</v>
      </c>
      <c r="BI22" s="355">
        <v>7.4989949999999999</v>
      </c>
      <c r="BJ22" s="355">
        <v>7.3424160000000001</v>
      </c>
      <c r="BK22" s="355">
        <v>7.5442309999999999</v>
      </c>
      <c r="BL22" s="355">
        <v>7.8556239999999997</v>
      </c>
      <c r="BM22" s="355">
        <v>8.1388069999999999</v>
      </c>
      <c r="BN22" s="355">
        <v>8.0641230000000004</v>
      </c>
      <c r="BO22" s="355">
        <v>8.2351869999999998</v>
      </c>
      <c r="BP22" s="355">
        <v>9.0721000000000007</v>
      </c>
      <c r="BQ22" s="355">
        <v>9.4552409999999991</v>
      </c>
      <c r="BR22" s="355">
        <v>9.6228610000000003</v>
      </c>
      <c r="BS22" s="355">
        <v>9.0665829999999996</v>
      </c>
      <c r="BT22" s="355">
        <v>8.0154320000000006</v>
      </c>
      <c r="BU22" s="355">
        <v>7.890339</v>
      </c>
      <c r="BV22" s="355">
        <v>7.7038539999999998</v>
      </c>
    </row>
    <row r="23" spans="1:74" ht="11.1" customHeight="1" x14ac:dyDescent="0.2">
      <c r="A23" s="84" t="s">
        <v>876</v>
      </c>
      <c r="B23" s="189" t="s">
        <v>590</v>
      </c>
      <c r="C23" s="214">
        <v>9.063745484</v>
      </c>
      <c r="D23" s="214">
        <v>8.7342156440000007</v>
      </c>
      <c r="E23" s="214">
        <v>8.5959300840000008</v>
      </c>
      <c r="F23" s="214">
        <v>9.4864158270000001</v>
      </c>
      <c r="G23" s="214">
        <v>10.178665560000001</v>
      </c>
      <c r="H23" s="214">
        <v>10.57059819</v>
      </c>
      <c r="I23" s="214">
        <v>10.649277379999999</v>
      </c>
      <c r="J23" s="214">
        <v>10.447997129999999</v>
      </c>
      <c r="K23" s="214">
        <v>10.324482339999999</v>
      </c>
      <c r="L23" s="214">
        <v>9.8917607039999993</v>
      </c>
      <c r="M23" s="214">
        <v>9.1890162059999998</v>
      </c>
      <c r="N23" s="214">
        <v>9.1591645279999998</v>
      </c>
      <c r="O23" s="214">
        <v>8.9988169809999992</v>
      </c>
      <c r="P23" s="214">
        <v>9.4926122999999993</v>
      </c>
      <c r="Q23" s="214">
        <v>9.4632007809999994</v>
      </c>
      <c r="R23" s="214">
        <v>10.215184499999999</v>
      </c>
      <c r="S23" s="214">
        <v>10.65156327</v>
      </c>
      <c r="T23" s="214">
        <v>11.09349248</v>
      </c>
      <c r="U23" s="214">
        <v>11.285472199999999</v>
      </c>
      <c r="V23" s="214">
        <v>10.86470194</v>
      </c>
      <c r="W23" s="214">
        <v>10.704298639999999</v>
      </c>
      <c r="X23" s="214">
        <v>10.552160629999999</v>
      </c>
      <c r="Y23" s="214">
        <v>9.0413302029999993</v>
      </c>
      <c r="Z23" s="214">
        <v>9.5287930329999995</v>
      </c>
      <c r="AA23" s="214">
        <v>8.8857566749999997</v>
      </c>
      <c r="AB23" s="214">
        <v>8.262856352</v>
      </c>
      <c r="AC23" s="214">
        <v>8.3518575500000001</v>
      </c>
      <c r="AD23" s="214">
        <v>8.9413872439999995</v>
      </c>
      <c r="AE23" s="214">
        <v>9.2981871839999997</v>
      </c>
      <c r="AF23" s="214">
        <v>9.6573359130000007</v>
      </c>
      <c r="AG23" s="214">
        <v>9.5322220309999999</v>
      </c>
      <c r="AH23" s="214">
        <v>9.4969594340000008</v>
      </c>
      <c r="AI23" s="214">
        <v>9.6891660389999998</v>
      </c>
      <c r="AJ23" s="214">
        <v>8.8113398650000008</v>
      </c>
      <c r="AK23" s="214">
        <v>8.9558834899999997</v>
      </c>
      <c r="AL23" s="214">
        <v>8.9902986170000005</v>
      </c>
      <c r="AM23" s="214">
        <v>7.2707632719999999</v>
      </c>
      <c r="AN23" s="214">
        <v>7.4855518029999999</v>
      </c>
      <c r="AO23" s="214">
        <v>8.1951605260000004</v>
      </c>
      <c r="AP23" s="214">
        <v>8.0821019389999993</v>
      </c>
      <c r="AQ23" s="214">
        <v>8.285928491</v>
      </c>
      <c r="AR23" s="214">
        <v>8.7740456590000004</v>
      </c>
      <c r="AS23" s="214">
        <v>9.3238114739999993</v>
      </c>
      <c r="AT23" s="214">
        <v>9.1631212840000007</v>
      </c>
      <c r="AU23" s="214">
        <v>9.3135083660000006</v>
      </c>
      <c r="AV23" s="214">
        <v>8.979054198</v>
      </c>
      <c r="AW23" s="214">
        <v>8.6815906159999994</v>
      </c>
      <c r="AX23" s="214">
        <v>8.2926500179999998</v>
      </c>
      <c r="AY23" s="214">
        <v>8.7711825720000007</v>
      </c>
      <c r="AZ23" s="214">
        <v>8.9968190000000003</v>
      </c>
      <c r="BA23" s="214">
        <v>8.6339419999999993</v>
      </c>
      <c r="BB23" s="355">
        <v>9.0810289999999991</v>
      </c>
      <c r="BC23" s="355">
        <v>9.3470239999999993</v>
      </c>
      <c r="BD23" s="355">
        <v>9.6537970000000008</v>
      </c>
      <c r="BE23" s="355">
        <v>9.7553280000000004</v>
      </c>
      <c r="BF23" s="355">
        <v>9.7102459999999997</v>
      </c>
      <c r="BG23" s="355">
        <v>9.5852330000000006</v>
      </c>
      <c r="BH23" s="355">
        <v>9.1415459999999999</v>
      </c>
      <c r="BI23" s="355">
        <v>8.8554650000000006</v>
      </c>
      <c r="BJ23" s="355">
        <v>8.7166759999999996</v>
      </c>
      <c r="BK23" s="355">
        <v>8.7167910000000006</v>
      </c>
      <c r="BL23" s="355">
        <v>8.7360430000000004</v>
      </c>
      <c r="BM23" s="355">
        <v>8.9135650000000002</v>
      </c>
      <c r="BN23" s="355">
        <v>9.3067519999999995</v>
      </c>
      <c r="BO23" s="355">
        <v>9.5503809999999998</v>
      </c>
      <c r="BP23" s="355">
        <v>9.8354359999999996</v>
      </c>
      <c r="BQ23" s="355">
        <v>10.11655</v>
      </c>
      <c r="BR23" s="355">
        <v>10.18788</v>
      </c>
      <c r="BS23" s="355">
        <v>10.049670000000001</v>
      </c>
      <c r="BT23" s="355">
        <v>9.5416190000000007</v>
      </c>
      <c r="BU23" s="355">
        <v>9.2230050000000006</v>
      </c>
      <c r="BV23" s="355">
        <v>9.0333319999999997</v>
      </c>
    </row>
    <row r="24" spans="1:74" ht="11.1" customHeight="1" x14ac:dyDescent="0.2">
      <c r="A24" s="84" t="s">
        <v>877</v>
      </c>
      <c r="B24" s="189" t="s">
        <v>591</v>
      </c>
      <c r="C24" s="214">
        <v>8.2000436259999994</v>
      </c>
      <c r="D24" s="214">
        <v>8.4077194750000004</v>
      </c>
      <c r="E24" s="214">
        <v>8.1724409480000002</v>
      </c>
      <c r="F24" s="214">
        <v>8.8449090649999995</v>
      </c>
      <c r="G24" s="214">
        <v>9.7283604609999994</v>
      </c>
      <c r="H24" s="214">
        <v>10.56728513</v>
      </c>
      <c r="I24" s="214">
        <v>10.51803041</v>
      </c>
      <c r="J24" s="214">
        <v>10.26963726</v>
      </c>
      <c r="K24" s="214">
        <v>10.295498889999999</v>
      </c>
      <c r="L24" s="214">
        <v>9.7667848759999991</v>
      </c>
      <c r="M24" s="214">
        <v>9.2215865279999996</v>
      </c>
      <c r="N24" s="214">
        <v>8.6614146850000004</v>
      </c>
      <c r="O24" s="214">
        <v>8.6249317370000007</v>
      </c>
      <c r="P24" s="214">
        <v>8.9558668659999991</v>
      </c>
      <c r="Q24" s="214">
        <v>9.2059517359999994</v>
      </c>
      <c r="R24" s="214">
        <v>10.06341896</v>
      </c>
      <c r="S24" s="214">
        <v>11.1221952</v>
      </c>
      <c r="T24" s="214">
        <v>11.34138606</v>
      </c>
      <c r="U24" s="214">
        <v>11.366710279999999</v>
      </c>
      <c r="V24" s="214">
        <v>11.120245000000001</v>
      </c>
      <c r="W24" s="214">
        <v>11.02625703</v>
      </c>
      <c r="X24" s="214">
        <v>10.753220300000001</v>
      </c>
      <c r="Y24" s="214">
        <v>9.4695381859999994</v>
      </c>
      <c r="Z24" s="214">
        <v>9.1325593559999998</v>
      </c>
      <c r="AA24" s="214">
        <v>8.816248861</v>
      </c>
      <c r="AB24" s="214">
        <v>8.602480237</v>
      </c>
      <c r="AC24" s="214">
        <v>8.0472586820000007</v>
      </c>
      <c r="AD24" s="214">
        <v>9.4397603770000007</v>
      </c>
      <c r="AE24" s="214">
        <v>9.7247174130000005</v>
      </c>
      <c r="AF24" s="214">
        <v>9.8344244710000002</v>
      </c>
      <c r="AG24" s="214">
        <v>10.10060103</v>
      </c>
      <c r="AH24" s="214">
        <v>10.13665426</v>
      </c>
      <c r="AI24" s="214">
        <v>9.7520421370000001</v>
      </c>
      <c r="AJ24" s="214">
        <v>9.3064330599999998</v>
      </c>
      <c r="AK24" s="214">
        <v>9.1004432519999998</v>
      </c>
      <c r="AL24" s="214">
        <v>8.5043137699999996</v>
      </c>
      <c r="AM24" s="214">
        <v>7.5153164659999998</v>
      </c>
      <c r="AN24" s="214">
        <v>7.3492386850000004</v>
      </c>
      <c r="AO24" s="214">
        <v>7.6580398980000002</v>
      </c>
      <c r="AP24" s="214">
        <v>8.3299014400000004</v>
      </c>
      <c r="AQ24" s="214">
        <v>8.446902819</v>
      </c>
      <c r="AR24" s="214">
        <v>9.0504988179999994</v>
      </c>
      <c r="AS24" s="214">
        <v>9.5050938249999994</v>
      </c>
      <c r="AT24" s="214">
        <v>10.02344046</v>
      </c>
      <c r="AU24" s="214">
        <v>9.7274882839999997</v>
      </c>
      <c r="AV24" s="214">
        <v>10.14421849</v>
      </c>
      <c r="AW24" s="214">
        <v>9.4826919820000004</v>
      </c>
      <c r="AX24" s="214">
        <v>8.4333713980000002</v>
      </c>
      <c r="AY24" s="214">
        <v>8.8038747970000006</v>
      </c>
      <c r="AZ24" s="214">
        <v>9.2541890000000002</v>
      </c>
      <c r="BA24" s="214">
        <v>9.0599640000000008</v>
      </c>
      <c r="BB24" s="355">
        <v>9.4716819999999995</v>
      </c>
      <c r="BC24" s="355">
        <v>9.7331559999999993</v>
      </c>
      <c r="BD24" s="355">
        <v>9.8432390000000005</v>
      </c>
      <c r="BE24" s="355">
        <v>10.00254</v>
      </c>
      <c r="BF24" s="355">
        <v>10.21763</v>
      </c>
      <c r="BG24" s="355">
        <v>10.04068</v>
      </c>
      <c r="BH24" s="355">
        <v>9.6863499999999991</v>
      </c>
      <c r="BI24" s="355">
        <v>9.2435259999999992</v>
      </c>
      <c r="BJ24" s="355">
        <v>8.6525630000000007</v>
      </c>
      <c r="BK24" s="355">
        <v>8.5408580000000001</v>
      </c>
      <c r="BL24" s="355">
        <v>8.8149510000000006</v>
      </c>
      <c r="BM24" s="355">
        <v>8.9177809999999997</v>
      </c>
      <c r="BN24" s="355">
        <v>9.5657700000000006</v>
      </c>
      <c r="BO24" s="355">
        <v>9.9483549999999994</v>
      </c>
      <c r="BP24" s="355">
        <v>10.14297</v>
      </c>
      <c r="BQ24" s="355">
        <v>10.349690000000001</v>
      </c>
      <c r="BR24" s="355">
        <v>10.583270000000001</v>
      </c>
      <c r="BS24" s="355">
        <v>10.40935</v>
      </c>
      <c r="BT24" s="355">
        <v>10.08235</v>
      </c>
      <c r="BU24" s="355">
        <v>9.6402009999999994</v>
      </c>
      <c r="BV24" s="355">
        <v>9.0406220000000008</v>
      </c>
    </row>
    <row r="25" spans="1:74" ht="11.1" customHeight="1" x14ac:dyDescent="0.2">
      <c r="A25" s="84" t="s">
        <v>878</v>
      </c>
      <c r="B25" s="189" t="s">
        <v>592</v>
      </c>
      <c r="C25" s="214">
        <v>6.7359680050000001</v>
      </c>
      <c r="D25" s="214">
        <v>6.9931092389999998</v>
      </c>
      <c r="E25" s="214">
        <v>6.8831866870000002</v>
      </c>
      <c r="F25" s="214">
        <v>7.5816840780000003</v>
      </c>
      <c r="G25" s="214">
        <v>8.0786980439999994</v>
      </c>
      <c r="H25" s="214">
        <v>8.8791061179999993</v>
      </c>
      <c r="I25" s="214">
        <v>8.9691565600000001</v>
      </c>
      <c r="J25" s="214">
        <v>8.6716822439999994</v>
      </c>
      <c r="K25" s="214">
        <v>8.5717736519999992</v>
      </c>
      <c r="L25" s="214">
        <v>8.5546170700000008</v>
      </c>
      <c r="M25" s="214">
        <v>7.8788202780000001</v>
      </c>
      <c r="N25" s="214">
        <v>6.9993554370000002</v>
      </c>
      <c r="O25" s="214">
        <v>7.2506258939999997</v>
      </c>
      <c r="P25" s="214">
        <v>7.43548557</v>
      </c>
      <c r="Q25" s="214">
        <v>8.2239082860000003</v>
      </c>
      <c r="R25" s="214">
        <v>8.9775578920000001</v>
      </c>
      <c r="S25" s="214">
        <v>9.5826644479999992</v>
      </c>
      <c r="T25" s="214">
        <v>9.625841716</v>
      </c>
      <c r="U25" s="214">
        <v>9.592447731</v>
      </c>
      <c r="V25" s="214">
        <v>9.3378171030000008</v>
      </c>
      <c r="W25" s="214">
        <v>9.1196080790000007</v>
      </c>
      <c r="X25" s="214">
        <v>9.0003360749999999</v>
      </c>
      <c r="Y25" s="214">
        <v>8.3794973749999997</v>
      </c>
      <c r="Z25" s="214">
        <v>7.9998062240000003</v>
      </c>
      <c r="AA25" s="214">
        <v>7.5587793300000001</v>
      </c>
      <c r="AB25" s="214">
        <v>7.1668375099999997</v>
      </c>
      <c r="AC25" s="214">
        <v>6.8396646920000004</v>
      </c>
      <c r="AD25" s="214">
        <v>7.1586012170000002</v>
      </c>
      <c r="AE25" s="214">
        <v>7.4175206999999999</v>
      </c>
      <c r="AF25" s="214">
        <v>7.1900753530000001</v>
      </c>
      <c r="AG25" s="214">
        <v>7.9275635659999999</v>
      </c>
      <c r="AH25" s="214">
        <v>8.1560119859999993</v>
      </c>
      <c r="AI25" s="214">
        <v>8.157557851</v>
      </c>
      <c r="AJ25" s="214">
        <v>8.0800108179999999</v>
      </c>
      <c r="AK25" s="214">
        <v>7.6589400019999996</v>
      </c>
      <c r="AL25" s="214">
        <v>6.740285021</v>
      </c>
      <c r="AM25" s="214">
        <v>6.2887505150000003</v>
      </c>
      <c r="AN25" s="214">
        <v>6.117542415</v>
      </c>
      <c r="AO25" s="214">
        <v>6.537967117</v>
      </c>
      <c r="AP25" s="214">
        <v>6.4855346960000002</v>
      </c>
      <c r="AQ25" s="214">
        <v>7.1995092559999998</v>
      </c>
      <c r="AR25" s="214">
        <v>7.0970071409999997</v>
      </c>
      <c r="AS25" s="214">
        <v>7.8953322650000004</v>
      </c>
      <c r="AT25" s="214">
        <v>8.5250924440000002</v>
      </c>
      <c r="AU25" s="214">
        <v>8.4076870069999998</v>
      </c>
      <c r="AV25" s="214">
        <v>8.6942274729999998</v>
      </c>
      <c r="AW25" s="214">
        <v>8.549112805</v>
      </c>
      <c r="AX25" s="214">
        <v>7.6720063469999999</v>
      </c>
      <c r="AY25" s="214">
        <v>7.5678424169999996</v>
      </c>
      <c r="AZ25" s="214">
        <v>7.732094</v>
      </c>
      <c r="BA25" s="214">
        <v>7.2378049999999998</v>
      </c>
      <c r="BB25" s="355">
        <v>7.2300040000000001</v>
      </c>
      <c r="BC25" s="355">
        <v>7.5374059999999998</v>
      </c>
      <c r="BD25" s="355">
        <v>7.7605839999999997</v>
      </c>
      <c r="BE25" s="355">
        <v>8.0350509999999993</v>
      </c>
      <c r="BF25" s="355">
        <v>8.2277900000000006</v>
      </c>
      <c r="BG25" s="355">
        <v>8.2603069999999992</v>
      </c>
      <c r="BH25" s="355">
        <v>8.2875370000000004</v>
      </c>
      <c r="BI25" s="355">
        <v>7.9116220000000004</v>
      </c>
      <c r="BJ25" s="355">
        <v>7.3888809999999996</v>
      </c>
      <c r="BK25" s="355">
        <v>7.4661280000000003</v>
      </c>
      <c r="BL25" s="355">
        <v>7.5538970000000001</v>
      </c>
      <c r="BM25" s="355">
        <v>7.3683699999999996</v>
      </c>
      <c r="BN25" s="355">
        <v>7.6653739999999999</v>
      </c>
      <c r="BO25" s="355">
        <v>7.9846450000000004</v>
      </c>
      <c r="BP25" s="355">
        <v>8.0872410000000006</v>
      </c>
      <c r="BQ25" s="355">
        <v>8.3767390000000006</v>
      </c>
      <c r="BR25" s="355">
        <v>8.564432</v>
      </c>
      <c r="BS25" s="355">
        <v>8.5813199999999998</v>
      </c>
      <c r="BT25" s="355">
        <v>8.6527309999999993</v>
      </c>
      <c r="BU25" s="355">
        <v>8.274991</v>
      </c>
      <c r="BV25" s="355">
        <v>7.7387629999999996</v>
      </c>
    </row>
    <row r="26" spans="1:74" ht="11.1" customHeight="1" x14ac:dyDescent="0.2">
      <c r="A26" s="84" t="s">
        <v>879</v>
      </c>
      <c r="B26" s="189" t="s">
        <v>593</v>
      </c>
      <c r="C26" s="214">
        <v>6.8980437160000001</v>
      </c>
      <c r="D26" s="214">
        <v>6.982768031</v>
      </c>
      <c r="E26" s="214">
        <v>7.0629077889999996</v>
      </c>
      <c r="F26" s="214">
        <v>7.2884473940000003</v>
      </c>
      <c r="G26" s="214">
        <v>7.6555367170000004</v>
      </c>
      <c r="H26" s="214">
        <v>8.175544683</v>
      </c>
      <c r="I26" s="214">
        <v>8.6899514379999996</v>
      </c>
      <c r="J26" s="214">
        <v>8.7406959139999998</v>
      </c>
      <c r="K26" s="214">
        <v>8.4717398070000005</v>
      </c>
      <c r="L26" s="214">
        <v>8.0872116030000001</v>
      </c>
      <c r="M26" s="214">
        <v>7.5435125269999999</v>
      </c>
      <c r="N26" s="214">
        <v>7.3013648279999996</v>
      </c>
      <c r="O26" s="214">
        <v>7.4989121230000002</v>
      </c>
      <c r="P26" s="214">
        <v>7.7888970720000001</v>
      </c>
      <c r="Q26" s="214">
        <v>8.2493405670000008</v>
      </c>
      <c r="R26" s="214">
        <v>8.5314571049999994</v>
      </c>
      <c r="S26" s="214">
        <v>8.5742210140000008</v>
      </c>
      <c r="T26" s="214">
        <v>9.2490057490000002</v>
      </c>
      <c r="U26" s="214">
        <v>9.8790782230000005</v>
      </c>
      <c r="V26" s="214">
        <v>10.016872599999999</v>
      </c>
      <c r="W26" s="214">
        <v>9.788949423</v>
      </c>
      <c r="X26" s="214">
        <v>8.9893354700000003</v>
      </c>
      <c r="Y26" s="214">
        <v>8.3342724110000006</v>
      </c>
      <c r="Z26" s="214">
        <v>8.3592010479999992</v>
      </c>
      <c r="AA26" s="214">
        <v>8.2205828019999991</v>
      </c>
      <c r="AB26" s="214">
        <v>8.3186451609999992</v>
      </c>
      <c r="AC26" s="214">
        <v>8.4511043469999994</v>
      </c>
      <c r="AD26" s="214">
        <v>8.5479712299999999</v>
      </c>
      <c r="AE26" s="214">
        <v>8.4033731780000007</v>
      </c>
      <c r="AF26" s="214">
        <v>8.8164475739999997</v>
      </c>
      <c r="AG26" s="214">
        <v>9.1682534279999999</v>
      </c>
      <c r="AH26" s="214">
        <v>9.0344164419999995</v>
      </c>
      <c r="AI26" s="214">
        <v>8.9839091999999994</v>
      </c>
      <c r="AJ26" s="214">
        <v>8.240075955</v>
      </c>
      <c r="AK26" s="214">
        <v>7.1800489440000002</v>
      </c>
      <c r="AL26" s="214">
        <v>6.9619899690000002</v>
      </c>
      <c r="AM26" s="214">
        <v>6.8307205550000001</v>
      </c>
      <c r="AN26" s="214">
        <v>6.9647697940000004</v>
      </c>
      <c r="AO26" s="214">
        <v>7.1107682050000003</v>
      </c>
      <c r="AP26" s="214">
        <v>6.9540609560000002</v>
      </c>
      <c r="AQ26" s="214">
        <v>6.9442910329999998</v>
      </c>
      <c r="AR26" s="214">
        <v>7.5875576489999998</v>
      </c>
      <c r="AS26" s="214">
        <v>7.9045246430000002</v>
      </c>
      <c r="AT26" s="214">
        <v>8.1141500499999992</v>
      </c>
      <c r="AU26" s="214">
        <v>7.8867115139999999</v>
      </c>
      <c r="AV26" s="214">
        <v>7.4408705629999998</v>
      </c>
      <c r="AW26" s="214">
        <v>6.9593299000000002</v>
      </c>
      <c r="AX26" s="214">
        <v>6.6770848259999998</v>
      </c>
      <c r="AY26" s="214">
        <v>6.6978290600000001</v>
      </c>
      <c r="AZ26" s="214">
        <v>7.0452269999999997</v>
      </c>
      <c r="BA26" s="214">
        <v>7.3951159999999998</v>
      </c>
      <c r="BB26" s="355">
        <v>7.6761819999999998</v>
      </c>
      <c r="BC26" s="355">
        <v>7.7999520000000002</v>
      </c>
      <c r="BD26" s="355">
        <v>8.0931669999999993</v>
      </c>
      <c r="BE26" s="355">
        <v>8.4388919999999992</v>
      </c>
      <c r="BF26" s="355">
        <v>8.6503350000000001</v>
      </c>
      <c r="BG26" s="355">
        <v>8.5746330000000004</v>
      </c>
      <c r="BH26" s="355">
        <v>8.0543490000000002</v>
      </c>
      <c r="BI26" s="355">
        <v>7.4262949999999996</v>
      </c>
      <c r="BJ26" s="355">
        <v>7.2468719999999998</v>
      </c>
      <c r="BK26" s="355">
        <v>7.5614359999999996</v>
      </c>
      <c r="BL26" s="355">
        <v>7.7241629999999999</v>
      </c>
      <c r="BM26" s="355">
        <v>7.804055</v>
      </c>
      <c r="BN26" s="355">
        <v>7.8672630000000003</v>
      </c>
      <c r="BO26" s="355">
        <v>7.9683799999999998</v>
      </c>
      <c r="BP26" s="355">
        <v>8.2842800000000008</v>
      </c>
      <c r="BQ26" s="355">
        <v>8.6465119999999995</v>
      </c>
      <c r="BR26" s="355">
        <v>8.8707499999999992</v>
      </c>
      <c r="BS26" s="355">
        <v>8.8057540000000003</v>
      </c>
      <c r="BT26" s="355">
        <v>8.3104180000000003</v>
      </c>
      <c r="BU26" s="355">
        <v>7.6960369999999996</v>
      </c>
      <c r="BV26" s="355">
        <v>7.5234579999999998</v>
      </c>
    </row>
    <row r="27" spans="1:74" ht="11.1" customHeight="1" x14ac:dyDescent="0.2">
      <c r="A27" s="84" t="s">
        <v>880</v>
      </c>
      <c r="B27" s="189" t="s">
        <v>594</v>
      </c>
      <c r="C27" s="214">
        <v>8.1655075870000005</v>
      </c>
      <c r="D27" s="214">
        <v>7.9632025789999998</v>
      </c>
      <c r="E27" s="214">
        <v>8.3663020939999999</v>
      </c>
      <c r="F27" s="214">
        <v>8.2792789469999999</v>
      </c>
      <c r="G27" s="214">
        <v>8.9578912339999999</v>
      </c>
      <c r="H27" s="214">
        <v>9.2206553430000007</v>
      </c>
      <c r="I27" s="214">
        <v>8.9393003190000009</v>
      </c>
      <c r="J27" s="214">
        <v>9.5321502759999994</v>
      </c>
      <c r="K27" s="214">
        <v>8.6095108889999992</v>
      </c>
      <c r="L27" s="214">
        <v>8.3722022369999998</v>
      </c>
      <c r="M27" s="214">
        <v>8.5512390269999994</v>
      </c>
      <c r="N27" s="214">
        <v>8.8284423079999996</v>
      </c>
      <c r="O27" s="214">
        <v>9.1173174540000002</v>
      </c>
      <c r="P27" s="214">
        <v>9.2134723800000007</v>
      </c>
      <c r="Q27" s="214">
        <v>9.604783973</v>
      </c>
      <c r="R27" s="214">
        <v>9.2054871899999995</v>
      </c>
      <c r="S27" s="214">
        <v>9.3338984299999996</v>
      </c>
      <c r="T27" s="214">
        <v>9.4757545329999999</v>
      </c>
      <c r="U27" s="214">
        <v>9.8153962260000007</v>
      </c>
      <c r="V27" s="214">
        <v>9.4458318680000009</v>
      </c>
      <c r="W27" s="214">
        <v>9.3488001179999998</v>
      </c>
      <c r="X27" s="214">
        <v>9.2955177259999999</v>
      </c>
      <c r="Y27" s="214">
        <v>9.0319121540000005</v>
      </c>
      <c r="Z27" s="214">
        <v>9.4278269300000002</v>
      </c>
      <c r="AA27" s="214">
        <v>9.495138957</v>
      </c>
      <c r="AB27" s="214">
        <v>9.3443974399999998</v>
      </c>
      <c r="AC27" s="214">
        <v>9.4027683660000001</v>
      </c>
      <c r="AD27" s="214">
        <v>8.8973866889999993</v>
      </c>
      <c r="AE27" s="214">
        <v>8.3651930449999998</v>
      </c>
      <c r="AF27" s="214">
        <v>9.0502433409999998</v>
      </c>
      <c r="AG27" s="214">
        <v>9.0539692150000004</v>
      </c>
      <c r="AH27" s="214">
        <v>9.105094008</v>
      </c>
      <c r="AI27" s="214">
        <v>8.8540824189999991</v>
      </c>
      <c r="AJ27" s="214">
        <v>8.7975650040000009</v>
      </c>
      <c r="AK27" s="214">
        <v>7.8272981550000003</v>
      </c>
      <c r="AL27" s="214">
        <v>8.4380946399999992</v>
      </c>
      <c r="AM27" s="214">
        <v>8.1891204680000005</v>
      </c>
      <c r="AN27" s="214">
        <v>8.6420253010000003</v>
      </c>
      <c r="AO27" s="214">
        <v>8.3765232600000008</v>
      </c>
      <c r="AP27" s="214">
        <v>7.8720934299999996</v>
      </c>
      <c r="AQ27" s="214">
        <v>8.0703057699999992</v>
      </c>
      <c r="AR27" s="214">
        <v>8.5212477460000002</v>
      </c>
      <c r="AS27" s="214">
        <v>8.6849245540000002</v>
      </c>
      <c r="AT27" s="214">
        <v>9.2497110570000007</v>
      </c>
      <c r="AU27" s="214">
        <v>9.4422727769999995</v>
      </c>
      <c r="AV27" s="214">
        <v>9.1345841080000003</v>
      </c>
      <c r="AW27" s="214">
        <v>9.1382906730000002</v>
      </c>
      <c r="AX27" s="214">
        <v>9.1056029659999993</v>
      </c>
      <c r="AY27" s="214">
        <v>8.9795396499999995</v>
      </c>
      <c r="AZ27" s="214">
        <v>8.6915309999999995</v>
      </c>
      <c r="BA27" s="214">
        <v>8.8194269999999992</v>
      </c>
      <c r="BB27" s="355">
        <v>8.3927250000000004</v>
      </c>
      <c r="BC27" s="355">
        <v>8.3728370000000005</v>
      </c>
      <c r="BD27" s="355">
        <v>8.7027610000000006</v>
      </c>
      <c r="BE27" s="355">
        <v>8.8811040000000006</v>
      </c>
      <c r="BF27" s="355">
        <v>9.0335459999999994</v>
      </c>
      <c r="BG27" s="355">
        <v>8.8617159999999995</v>
      </c>
      <c r="BH27" s="355">
        <v>8.6858160000000009</v>
      </c>
      <c r="BI27" s="355">
        <v>8.5703840000000007</v>
      </c>
      <c r="BJ27" s="355">
        <v>8.8449580000000001</v>
      </c>
      <c r="BK27" s="355">
        <v>8.8445839999999993</v>
      </c>
      <c r="BL27" s="355">
        <v>8.8629560000000005</v>
      </c>
      <c r="BM27" s="355">
        <v>9.0334889999999994</v>
      </c>
      <c r="BN27" s="355">
        <v>8.6894679999999997</v>
      </c>
      <c r="BO27" s="355">
        <v>8.6534569999999995</v>
      </c>
      <c r="BP27" s="355">
        <v>8.9561200000000003</v>
      </c>
      <c r="BQ27" s="355">
        <v>9.1157699999999995</v>
      </c>
      <c r="BR27" s="355">
        <v>9.2617329999999995</v>
      </c>
      <c r="BS27" s="355">
        <v>9.0959190000000003</v>
      </c>
      <c r="BT27" s="355">
        <v>8.9387899999999991</v>
      </c>
      <c r="BU27" s="355">
        <v>8.8238020000000006</v>
      </c>
      <c r="BV27" s="355">
        <v>9.0866629999999997</v>
      </c>
    </row>
    <row r="28" spans="1:74" ht="11.1" customHeight="1" x14ac:dyDescent="0.2">
      <c r="A28" s="84" t="s">
        <v>881</v>
      </c>
      <c r="B28" s="189" t="s">
        <v>568</v>
      </c>
      <c r="C28" s="214">
        <v>7.75</v>
      </c>
      <c r="D28" s="214">
        <v>7.78</v>
      </c>
      <c r="E28" s="214">
        <v>7.77</v>
      </c>
      <c r="F28" s="214">
        <v>8.15</v>
      </c>
      <c r="G28" s="214">
        <v>8.7100000000000009</v>
      </c>
      <c r="H28" s="214">
        <v>9.07</v>
      </c>
      <c r="I28" s="214">
        <v>9.0399999999999991</v>
      </c>
      <c r="J28" s="214">
        <v>9.0399999999999991</v>
      </c>
      <c r="K28" s="214">
        <v>8.8000000000000007</v>
      </c>
      <c r="L28" s="214">
        <v>8.2799999999999994</v>
      </c>
      <c r="M28" s="214">
        <v>7.94</v>
      </c>
      <c r="N28" s="214">
        <v>7.81</v>
      </c>
      <c r="O28" s="214">
        <v>8.11</v>
      </c>
      <c r="P28" s="214">
        <v>8.69</v>
      </c>
      <c r="Q28" s="214">
        <v>9.35</v>
      </c>
      <c r="R28" s="214">
        <v>9.49</v>
      </c>
      <c r="S28" s="214">
        <v>9.6999999999999993</v>
      </c>
      <c r="T28" s="214">
        <v>9.94</v>
      </c>
      <c r="U28" s="214">
        <v>10.06</v>
      </c>
      <c r="V28" s="214">
        <v>9.67</v>
      </c>
      <c r="W28" s="214">
        <v>9.39</v>
      </c>
      <c r="X28" s="214">
        <v>8.9700000000000006</v>
      </c>
      <c r="Y28" s="214">
        <v>8.2899999999999991</v>
      </c>
      <c r="Z28" s="214">
        <v>8.5299999999999994</v>
      </c>
      <c r="AA28" s="214">
        <v>8.14</v>
      </c>
      <c r="AB28" s="214">
        <v>7.81</v>
      </c>
      <c r="AC28" s="214">
        <v>7.84</v>
      </c>
      <c r="AD28" s="214">
        <v>8.02</v>
      </c>
      <c r="AE28" s="214">
        <v>8.1300000000000008</v>
      </c>
      <c r="AF28" s="214">
        <v>8.52</v>
      </c>
      <c r="AG28" s="214">
        <v>8.49</v>
      </c>
      <c r="AH28" s="214">
        <v>8.4499999999999993</v>
      </c>
      <c r="AI28" s="214">
        <v>8.42</v>
      </c>
      <c r="AJ28" s="214">
        <v>7.78</v>
      </c>
      <c r="AK28" s="214">
        <v>7.39</v>
      </c>
      <c r="AL28" s="214">
        <v>7.22</v>
      </c>
      <c r="AM28" s="214">
        <v>6.74</v>
      </c>
      <c r="AN28" s="214">
        <v>6.82</v>
      </c>
      <c r="AO28" s="214">
        <v>7.05</v>
      </c>
      <c r="AP28" s="214">
        <v>6.94</v>
      </c>
      <c r="AQ28" s="214">
        <v>7.35</v>
      </c>
      <c r="AR28" s="214">
        <v>7.7</v>
      </c>
      <c r="AS28" s="214">
        <v>8.11</v>
      </c>
      <c r="AT28" s="214">
        <v>8.25</v>
      </c>
      <c r="AU28" s="214">
        <v>8.27</v>
      </c>
      <c r="AV28" s="214">
        <v>7.94</v>
      </c>
      <c r="AW28" s="214">
        <v>7.59</v>
      </c>
      <c r="AX28" s="214">
        <v>7.24</v>
      </c>
      <c r="AY28" s="214">
        <v>7.58</v>
      </c>
      <c r="AZ28" s="214">
        <v>7.8163590000000003</v>
      </c>
      <c r="BA28" s="214">
        <v>7.8377239999999997</v>
      </c>
      <c r="BB28" s="355">
        <v>7.9038329999999997</v>
      </c>
      <c r="BC28" s="355">
        <v>8.2205980000000007</v>
      </c>
      <c r="BD28" s="355">
        <v>8.5256620000000005</v>
      </c>
      <c r="BE28" s="355">
        <v>8.6401939999999993</v>
      </c>
      <c r="BF28" s="355">
        <v>8.7387069999999998</v>
      </c>
      <c r="BG28" s="355">
        <v>8.6053320000000006</v>
      </c>
      <c r="BH28" s="355">
        <v>8.1779250000000001</v>
      </c>
      <c r="BI28" s="355">
        <v>7.9760549999999997</v>
      </c>
      <c r="BJ28" s="355">
        <v>7.9471360000000004</v>
      </c>
      <c r="BK28" s="355">
        <v>7.9722710000000001</v>
      </c>
      <c r="BL28" s="355">
        <v>8.0022190000000002</v>
      </c>
      <c r="BM28" s="355">
        <v>8.2051459999999992</v>
      </c>
      <c r="BN28" s="355">
        <v>8.3379399999999997</v>
      </c>
      <c r="BO28" s="355">
        <v>8.5898439999999994</v>
      </c>
      <c r="BP28" s="355">
        <v>8.8438049999999997</v>
      </c>
      <c r="BQ28" s="355">
        <v>8.963139</v>
      </c>
      <c r="BR28" s="355">
        <v>9.0636519999999994</v>
      </c>
      <c r="BS28" s="355">
        <v>8.9249369999999999</v>
      </c>
      <c r="BT28" s="355">
        <v>8.503959</v>
      </c>
      <c r="BU28" s="355">
        <v>8.2717179999999999</v>
      </c>
      <c r="BV28" s="355">
        <v>8.2011599999999998</v>
      </c>
    </row>
    <row r="29" spans="1:74" ht="11.1" customHeight="1" x14ac:dyDescent="0.2">
      <c r="A29" s="84"/>
      <c r="B29" s="88" t="s">
        <v>1290</v>
      </c>
      <c r="C29" s="231"/>
      <c r="D29" s="231"/>
      <c r="E29" s="231"/>
      <c r="F29" s="231"/>
      <c r="G29" s="231"/>
      <c r="H29" s="231"/>
      <c r="I29" s="231"/>
      <c r="J29" s="231"/>
      <c r="K29" s="231"/>
      <c r="L29" s="231"/>
      <c r="M29" s="231"/>
      <c r="N29" s="231"/>
      <c r="O29" s="231"/>
      <c r="P29" s="231"/>
      <c r="Q29" s="231"/>
      <c r="R29" s="231"/>
      <c r="S29" s="231"/>
      <c r="T29" s="231"/>
      <c r="U29" s="231"/>
      <c r="V29" s="231"/>
      <c r="W29" s="231"/>
      <c r="X29" s="231"/>
      <c r="Y29" s="231"/>
      <c r="Z29" s="231"/>
      <c r="AA29" s="231"/>
      <c r="AB29" s="231"/>
      <c r="AC29" s="231"/>
      <c r="AD29" s="231"/>
      <c r="AE29" s="231"/>
      <c r="AF29" s="231"/>
      <c r="AG29" s="231"/>
      <c r="AH29" s="231"/>
      <c r="AI29" s="231"/>
      <c r="AJ29" s="231"/>
      <c r="AK29" s="231"/>
      <c r="AL29" s="231"/>
      <c r="AM29" s="231"/>
      <c r="AN29" s="231"/>
      <c r="AO29" s="231"/>
      <c r="AP29" s="231"/>
      <c r="AQ29" s="231"/>
      <c r="AR29" s="231"/>
      <c r="AS29" s="231"/>
      <c r="AT29" s="231"/>
      <c r="AU29" s="231"/>
      <c r="AV29" s="231"/>
      <c r="AW29" s="231"/>
      <c r="AX29" s="231"/>
      <c r="AY29" s="231"/>
      <c r="AZ29" s="231"/>
      <c r="BA29" s="231"/>
      <c r="BB29" s="390"/>
      <c r="BC29" s="390"/>
      <c r="BD29" s="390"/>
      <c r="BE29" s="390"/>
      <c r="BF29" s="390"/>
      <c r="BG29" s="390"/>
      <c r="BH29" s="390"/>
      <c r="BI29" s="390"/>
      <c r="BJ29" s="390"/>
      <c r="BK29" s="390"/>
      <c r="BL29" s="390"/>
      <c r="BM29" s="390"/>
      <c r="BN29" s="390"/>
      <c r="BO29" s="390"/>
      <c r="BP29" s="390"/>
      <c r="BQ29" s="390"/>
      <c r="BR29" s="390"/>
      <c r="BS29" s="390"/>
      <c r="BT29" s="390"/>
      <c r="BU29" s="390"/>
      <c r="BV29" s="390"/>
    </row>
    <row r="30" spans="1:74" ht="11.1" customHeight="1" x14ac:dyDescent="0.2">
      <c r="A30" s="84" t="s">
        <v>882</v>
      </c>
      <c r="B30" s="189" t="s">
        <v>587</v>
      </c>
      <c r="C30" s="261">
        <v>8.7571609039999991</v>
      </c>
      <c r="D30" s="261">
        <v>8.6117201380000008</v>
      </c>
      <c r="E30" s="261">
        <v>8.6477127300000003</v>
      </c>
      <c r="F30" s="261">
        <v>8.8292892270000003</v>
      </c>
      <c r="G30" s="261">
        <v>8.6788979719999997</v>
      </c>
      <c r="H30" s="261">
        <v>8.1990269619999996</v>
      </c>
      <c r="I30" s="261">
        <v>7.7727191189999996</v>
      </c>
      <c r="J30" s="261">
        <v>7.9427650590000001</v>
      </c>
      <c r="K30" s="261">
        <v>7.5783365910000002</v>
      </c>
      <c r="L30" s="261">
        <v>7.5827447189999999</v>
      </c>
      <c r="M30" s="261">
        <v>8.5493321370000004</v>
      </c>
      <c r="N30" s="261">
        <v>9.1762118239999992</v>
      </c>
      <c r="O30" s="261">
        <v>9.3588679940000006</v>
      </c>
      <c r="P30" s="261">
        <v>10.16396758</v>
      </c>
      <c r="Q30" s="261">
        <v>10.95582512</v>
      </c>
      <c r="R30" s="261">
        <v>10.98038038</v>
      </c>
      <c r="S30" s="261">
        <v>9.9378675760000004</v>
      </c>
      <c r="T30" s="261">
        <v>8.7982177460000006</v>
      </c>
      <c r="U30" s="261">
        <v>8.2732853609999992</v>
      </c>
      <c r="V30" s="261">
        <v>8.0238608520000003</v>
      </c>
      <c r="W30" s="261">
        <v>8.086198972</v>
      </c>
      <c r="X30" s="261">
        <v>7.6366901189999998</v>
      </c>
      <c r="Y30" s="261">
        <v>8.9615167459999991</v>
      </c>
      <c r="Z30" s="261">
        <v>10.08205929</v>
      </c>
      <c r="AA30" s="261">
        <v>10.005093430000001</v>
      </c>
      <c r="AB30" s="261">
        <v>9.1829768410000003</v>
      </c>
      <c r="AC30" s="261">
        <v>8.0989425120000007</v>
      </c>
      <c r="AD30" s="261">
        <v>8.6678063440000006</v>
      </c>
      <c r="AE30" s="261">
        <v>7.1486680180000004</v>
      </c>
      <c r="AF30" s="261">
        <v>6.284288375</v>
      </c>
      <c r="AG30" s="261">
        <v>6.1501760929999998</v>
      </c>
      <c r="AH30" s="261">
        <v>5.9366597130000001</v>
      </c>
      <c r="AI30" s="261">
        <v>6.2167254989999998</v>
      </c>
      <c r="AJ30" s="261">
        <v>5.6419066510000002</v>
      </c>
      <c r="AK30" s="261">
        <v>6.5822992420000004</v>
      </c>
      <c r="AL30" s="261">
        <v>7.7949417859999999</v>
      </c>
      <c r="AM30" s="261">
        <v>7.1207648250000002</v>
      </c>
      <c r="AN30" s="261">
        <v>7.0792391720000003</v>
      </c>
      <c r="AO30" s="261">
        <v>7.0102595479999996</v>
      </c>
      <c r="AP30" s="261">
        <v>7.3416800340000004</v>
      </c>
      <c r="AQ30" s="261">
        <v>6.8935859710000003</v>
      </c>
      <c r="AR30" s="261">
        <v>6.1725326310000002</v>
      </c>
      <c r="AS30" s="261">
        <v>6.3394956960000002</v>
      </c>
      <c r="AT30" s="261">
        <v>6.3057480330000004</v>
      </c>
      <c r="AU30" s="261">
        <v>6.1749715729999997</v>
      </c>
      <c r="AV30" s="261">
        <v>6.4618494489999998</v>
      </c>
      <c r="AW30" s="261">
        <v>6.9712424019999997</v>
      </c>
      <c r="AX30" s="261">
        <v>7.5987367399999997</v>
      </c>
      <c r="AY30" s="261">
        <v>8.0334997379999997</v>
      </c>
      <c r="AZ30" s="261">
        <v>7.8431119999999996</v>
      </c>
      <c r="BA30" s="261">
        <v>8.2577090000000002</v>
      </c>
      <c r="BB30" s="384">
        <v>8.0592279999999992</v>
      </c>
      <c r="BC30" s="384">
        <v>7.4100469999999996</v>
      </c>
      <c r="BD30" s="384">
        <v>7.2363270000000002</v>
      </c>
      <c r="BE30" s="384">
        <v>7.211131</v>
      </c>
      <c r="BF30" s="384">
        <v>7.1570989999999997</v>
      </c>
      <c r="BG30" s="384">
        <v>7.3817180000000002</v>
      </c>
      <c r="BH30" s="384">
        <v>7.416512</v>
      </c>
      <c r="BI30" s="384">
        <v>8.484375</v>
      </c>
      <c r="BJ30" s="384">
        <v>8.9209320000000005</v>
      </c>
      <c r="BK30" s="384">
        <v>8.8277029999999996</v>
      </c>
      <c r="BL30" s="384">
        <v>8.5964089999999995</v>
      </c>
      <c r="BM30" s="384">
        <v>8.5942450000000008</v>
      </c>
      <c r="BN30" s="384">
        <v>8.4590160000000001</v>
      </c>
      <c r="BO30" s="384">
        <v>7.7541349999999998</v>
      </c>
      <c r="BP30" s="384">
        <v>7.5073550000000004</v>
      </c>
      <c r="BQ30" s="384">
        <v>7.432849</v>
      </c>
      <c r="BR30" s="384">
        <v>7.3479549999999998</v>
      </c>
      <c r="BS30" s="384">
        <v>7.5625609999999996</v>
      </c>
      <c r="BT30" s="384">
        <v>7.6399140000000001</v>
      </c>
      <c r="BU30" s="384">
        <v>8.7407769999999996</v>
      </c>
      <c r="BV30" s="384">
        <v>9.1687550000000009</v>
      </c>
    </row>
    <row r="31" spans="1:74" ht="11.1" customHeight="1" x14ac:dyDescent="0.2">
      <c r="A31" s="84" t="s">
        <v>883</v>
      </c>
      <c r="B31" s="187" t="s">
        <v>621</v>
      </c>
      <c r="C31" s="261">
        <v>8.0693252849999997</v>
      </c>
      <c r="D31" s="261">
        <v>7.8456385400000004</v>
      </c>
      <c r="E31" s="261">
        <v>8.2682266510000009</v>
      </c>
      <c r="F31" s="261">
        <v>7.89391497</v>
      </c>
      <c r="G31" s="261">
        <v>7.9553151890000002</v>
      </c>
      <c r="H31" s="261">
        <v>8.3597835279999995</v>
      </c>
      <c r="I31" s="261">
        <v>8.2402889479999999</v>
      </c>
      <c r="J31" s="261">
        <v>8.1918163310000001</v>
      </c>
      <c r="K31" s="261">
        <v>7.8941517250000004</v>
      </c>
      <c r="L31" s="261">
        <v>8.2933951990000008</v>
      </c>
      <c r="M31" s="261">
        <v>8.1202253599999992</v>
      </c>
      <c r="N31" s="261">
        <v>8.2351349349999996</v>
      </c>
      <c r="O31" s="261">
        <v>9.3222696529999993</v>
      </c>
      <c r="P31" s="261">
        <v>9.8883014849999995</v>
      </c>
      <c r="Q31" s="261">
        <v>10.350193089999999</v>
      </c>
      <c r="R31" s="261">
        <v>9.3309259690000008</v>
      </c>
      <c r="S31" s="261">
        <v>9.1224968870000005</v>
      </c>
      <c r="T31" s="261">
        <v>9.1781685329999991</v>
      </c>
      <c r="U31" s="261">
        <v>9.1447123910000006</v>
      </c>
      <c r="V31" s="261">
        <v>8.7782906460000003</v>
      </c>
      <c r="W31" s="261">
        <v>8.2658763820000001</v>
      </c>
      <c r="X31" s="261">
        <v>7.9587711189999997</v>
      </c>
      <c r="Y31" s="261">
        <v>8.7498466280000002</v>
      </c>
      <c r="Z31" s="261">
        <v>8.6768356600000001</v>
      </c>
      <c r="AA31" s="261">
        <v>8.2997726919999995</v>
      </c>
      <c r="AB31" s="261">
        <v>7.971577999</v>
      </c>
      <c r="AC31" s="261">
        <v>7.6504743209999999</v>
      </c>
      <c r="AD31" s="261">
        <v>7.6507700920000001</v>
      </c>
      <c r="AE31" s="261">
        <v>7.4319968220000003</v>
      </c>
      <c r="AF31" s="261">
        <v>7.0244029179999998</v>
      </c>
      <c r="AG31" s="261">
        <v>7.0387835760000002</v>
      </c>
      <c r="AH31" s="261">
        <v>6.660814663</v>
      </c>
      <c r="AI31" s="261">
        <v>6.8254825180000003</v>
      </c>
      <c r="AJ31" s="261">
        <v>6.5506819500000004</v>
      </c>
      <c r="AK31" s="261">
        <v>6.8322188830000004</v>
      </c>
      <c r="AL31" s="261">
        <v>6.9655629240000003</v>
      </c>
      <c r="AM31" s="261">
        <v>6.7455603880000004</v>
      </c>
      <c r="AN31" s="261">
        <v>6.6000530890000002</v>
      </c>
      <c r="AO31" s="261">
        <v>6.8662716570000004</v>
      </c>
      <c r="AP31" s="261">
        <v>5.969599358</v>
      </c>
      <c r="AQ31" s="261">
        <v>6.2928428260000002</v>
      </c>
      <c r="AR31" s="261">
        <v>6.3849170559999999</v>
      </c>
      <c r="AS31" s="261">
        <v>5.1798732599999999</v>
      </c>
      <c r="AT31" s="261">
        <v>6.4226032469999996</v>
      </c>
      <c r="AU31" s="261">
        <v>6.4185338119999997</v>
      </c>
      <c r="AV31" s="261">
        <v>6.4652909010000004</v>
      </c>
      <c r="AW31" s="261">
        <v>6.9966480850000003</v>
      </c>
      <c r="AX31" s="261">
        <v>7.2075354029999996</v>
      </c>
      <c r="AY31" s="261">
        <v>7.8621555179999998</v>
      </c>
      <c r="AZ31" s="261">
        <v>7.7229609999999997</v>
      </c>
      <c r="BA31" s="261">
        <v>7.6937579999999999</v>
      </c>
      <c r="BB31" s="384">
        <v>7.2143490000000003</v>
      </c>
      <c r="BC31" s="384">
        <v>7.1489599999999998</v>
      </c>
      <c r="BD31" s="384">
        <v>7.1851789999999998</v>
      </c>
      <c r="BE31" s="384">
        <v>7.3542639999999997</v>
      </c>
      <c r="BF31" s="384">
        <v>7.6153380000000004</v>
      </c>
      <c r="BG31" s="384">
        <v>7.7105629999999996</v>
      </c>
      <c r="BH31" s="384">
        <v>7.8138620000000003</v>
      </c>
      <c r="BI31" s="384">
        <v>8.1242439999999991</v>
      </c>
      <c r="BJ31" s="384">
        <v>8.0593599999999999</v>
      </c>
      <c r="BK31" s="384">
        <v>8.3401890000000005</v>
      </c>
      <c r="BL31" s="384">
        <v>8.3650369999999992</v>
      </c>
      <c r="BM31" s="384">
        <v>8.2959040000000002</v>
      </c>
      <c r="BN31" s="384">
        <v>7.7718290000000003</v>
      </c>
      <c r="BO31" s="384">
        <v>7.6167410000000002</v>
      </c>
      <c r="BP31" s="384">
        <v>7.5599280000000002</v>
      </c>
      <c r="BQ31" s="384">
        <v>7.7003599999999999</v>
      </c>
      <c r="BR31" s="384">
        <v>7.9391360000000004</v>
      </c>
      <c r="BS31" s="384">
        <v>7.9817289999999996</v>
      </c>
      <c r="BT31" s="384">
        <v>8.1048279999999995</v>
      </c>
      <c r="BU31" s="384">
        <v>8.4215</v>
      </c>
      <c r="BV31" s="384">
        <v>8.349119</v>
      </c>
    </row>
    <row r="32" spans="1:74" ht="11.1" customHeight="1" x14ac:dyDescent="0.2">
      <c r="A32" s="84" t="s">
        <v>884</v>
      </c>
      <c r="B32" s="189" t="s">
        <v>588</v>
      </c>
      <c r="C32" s="261">
        <v>6.2637277249999999</v>
      </c>
      <c r="D32" s="261">
        <v>6.1784605130000001</v>
      </c>
      <c r="E32" s="261">
        <v>6.2772400849999999</v>
      </c>
      <c r="F32" s="261">
        <v>6.6121967579999996</v>
      </c>
      <c r="G32" s="261">
        <v>6.7059291180000002</v>
      </c>
      <c r="H32" s="261">
        <v>6.7650053010000004</v>
      </c>
      <c r="I32" s="261">
        <v>6.5705471600000003</v>
      </c>
      <c r="J32" s="261">
        <v>6.2010475060000001</v>
      </c>
      <c r="K32" s="261">
        <v>5.8537565750000002</v>
      </c>
      <c r="L32" s="261">
        <v>5.681950949</v>
      </c>
      <c r="M32" s="261">
        <v>6.0249314050000002</v>
      </c>
      <c r="N32" s="261">
        <v>6.1746180439999998</v>
      </c>
      <c r="O32" s="261">
        <v>6.8872769329999999</v>
      </c>
      <c r="P32" s="261">
        <v>7.6260041970000003</v>
      </c>
      <c r="Q32" s="261">
        <v>9.8889013539999997</v>
      </c>
      <c r="R32" s="261">
        <v>9.0113846560000006</v>
      </c>
      <c r="S32" s="261">
        <v>9.3937764559999994</v>
      </c>
      <c r="T32" s="261">
        <v>7.5838263259999996</v>
      </c>
      <c r="U32" s="261">
        <v>8.2273627509999994</v>
      </c>
      <c r="V32" s="261">
        <v>7.8372294800000004</v>
      </c>
      <c r="W32" s="261">
        <v>7.2501287369999998</v>
      </c>
      <c r="X32" s="261">
        <v>6.5009731569999998</v>
      </c>
      <c r="Y32" s="261">
        <v>6.5632051379999998</v>
      </c>
      <c r="Z32" s="261">
        <v>7.2284894619999998</v>
      </c>
      <c r="AA32" s="261">
        <v>6.5494755140000001</v>
      </c>
      <c r="AB32" s="261">
        <v>6.2115937040000002</v>
      </c>
      <c r="AC32" s="261">
        <v>6.2701806170000003</v>
      </c>
      <c r="AD32" s="261">
        <v>5.7343337959999996</v>
      </c>
      <c r="AE32" s="261">
        <v>5.3274930749999996</v>
      </c>
      <c r="AF32" s="261">
        <v>5.7078340470000004</v>
      </c>
      <c r="AG32" s="261">
        <v>5.4323727110000002</v>
      </c>
      <c r="AH32" s="261">
        <v>5.6297098889999999</v>
      </c>
      <c r="AI32" s="261">
        <v>5.3906118379999999</v>
      </c>
      <c r="AJ32" s="261">
        <v>5.0812108260000004</v>
      </c>
      <c r="AK32" s="261">
        <v>5.1101745210000002</v>
      </c>
      <c r="AL32" s="261">
        <v>5.1572863770000001</v>
      </c>
      <c r="AM32" s="261">
        <v>5.0520888609999997</v>
      </c>
      <c r="AN32" s="261">
        <v>5.1324290039999996</v>
      </c>
      <c r="AO32" s="261">
        <v>4.9325336860000002</v>
      </c>
      <c r="AP32" s="261">
        <v>4.6675982679999999</v>
      </c>
      <c r="AQ32" s="261">
        <v>5.0341816619999999</v>
      </c>
      <c r="AR32" s="261">
        <v>4.4769707990000001</v>
      </c>
      <c r="AS32" s="261">
        <v>5.5832662439999998</v>
      </c>
      <c r="AT32" s="261">
        <v>5.31498443</v>
      </c>
      <c r="AU32" s="261">
        <v>5.1557114940000002</v>
      </c>
      <c r="AV32" s="261">
        <v>5.1981631799999999</v>
      </c>
      <c r="AW32" s="261">
        <v>5.4987842560000004</v>
      </c>
      <c r="AX32" s="261">
        <v>5.4287207799999999</v>
      </c>
      <c r="AY32" s="261">
        <v>6.0449159989999997</v>
      </c>
      <c r="AZ32" s="261">
        <v>6.4339870000000001</v>
      </c>
      <c r="BA32" s="261">
        <v>6.4285519999999998</v>
      </c>
      <c r="BB32" s="384">
        <v>6.3743369999999997</v>
      </c>
      <c r="BC32" s="384">
        <v>6.0334089999999998</v>
      </c>
      <c r="BD32" s="384">
        <v>6.0020129999999998</v>
      </c>
      <c r="BE32" s="384">
        <v>6.2651640000000004</v>
      </c>
      <c r="BF32" s="384">
        <v>6.2417910000000001</v>
      </c>
      <c r="BG32" s="384">
        <v>6.1648339999999999</v>
      </c>
      <c r="BH32" s="384">
        <v>5.8442970000000001</v>
      </c>
      <c r="BI32" s="384">
        <v>6.1534579999999997</v>
      </c>
      <c r="BJ32" s="384">
        <v>6.3122259999999999</v>
      </c>
      <c r="BK32" s="384">
        <v>6.8080540000000003</v>
      </c>
      <c r="BL32" s="384">
        <v>6.8021380000000002</v>
      </c>
      <c r="BM32" s="384">
        <v>6.9797650000000004</v>
      </c>
      <c r="BN32" s="384">
        <v>6.8009880000000003</v>
      </c>
      <c r="BO32" s="384">
        <v>6.3854160000000002</v>
      </c>
      <c r="BP32" s="384">
        <v>6.3567450000000001</v>
      </c>
      <c r="BQ32" s="384">
        <v>6.6244589999999999</v>
      </c>
      <c r="BR32" s="384">
        <v>6.5933909999999996</v>
      </c>
      <c r="BS32" s="384">
        <v>6.5382360000000004</v>
      </c>
      <c r="BT32" s="384">
        <v>6.2205320000000004</v>
      </c>
      <c r="BU32" s="384">
        <v>6.5072299999999998</v>
      </c>
      <c r="BV32" s="384">
        <v>6.6423459999999999</v>
      </c>
    </row>
    <row r="33" spans="1:74" ht="11.1" customHeight="1" x14ac:dyDescent="0.2">
      <c r="A33" s="84" t="s">
        <v>885</v>
      </c>
      <c r="B33" s="189" t="s">
        <v>589</v>
      </c>
      <c r="C33" s="261">
        <v>5.213967953</v>
      </c>
      <c r="D33" s="261">
        <v>5.2083705010000001</v>
      </c>
      <c r="E33" s="261">
        <v>5.1982543330000004</v>
      </c>
      <c r="F33" s="261">
        <v>5.2881437800000004</v>
      </c>
      <c r="G33" s="261">
        <v>5.4712324050000003</v>
      </c>
      <c r="H33" s="261">
        <v>5.6192233170000003</v>
      </c>
      <c r="I33" s="261">
        <v>5.160834801</v>
      </c>
      <c r="J33" s="261">
        <v>4.7959520390000003</v>
      </c>
      <c r="K33" s="261">
        <v>4.8180667609999999</v>
      </c>
      <c r="L33" s="261">
        <v>4.9812358410000002</v>
      </c>
      <c r="M33" s="261">
        <v>5.5699636870000004</v>
      </c>
      <c r="N33" s="261">
        <v>5.4628488959999997</v>
      </c>
      <c r="O33" s="261">
        <v>6.0614176769999997</v>
      </c>
      <c r="P33" s="261">
        <v>7.0621431719999999</v>
      </c>
      <c r="Q33" s="261">
        <v>9.0228982890000005</v>
      </c>
      <c r="R33" s="261">
        <v>6.4618883010000001</v>
      </c>
      <c r="S33" s="261">
        <v>6.1851810880000002</v>
      </c>
      <c r="T33" s="261">
        <v>6.0423976909999997</v>
      </c>
      <c r="U33" s="261">
        <v>5.8960387909999996</v>
      </c>
      <c r="V33" s="261">
        <v>5.6567098299999996</v>
      </c>
      <c r="W33" s="261">
        <v>6.1745521539999997</v>
      </c>
      <c r="X33" s="261">
        <v>6.1040699270000003</v>
      </c>
      <c r="Y33" s="261">
        <v>6.0718678949999996</v>
      </c>
      <c r="Z33" s="261">
        <v>6.6961799329999998</v>
      </c>
      <c r="AA33" s="261">
        <v>5.9375559139999998</v>
      </c>
      <c r="AB33" s="261">
        <v>5.6566263729999999</v>
      </c>
      <c r="AC33" s="261">
        <v>5.6867282030000004</v>
      </c>
      <c r="AD33" s="261">
        <v>4.7770113319999998</v>
      </c>
      <c r="AE33" s="261">
        <v>4.2012999630000003</v>
      </c>
      <c r="AF33" s="261">
        <v>4.3808122169999999</v>
      </c>
      <c r="AG33" s="261">
        <v>4.4512307790000003</v>
      </c>
      <c r="AH33" s="261">
        <v>4.3160506019999998</v>
      </c>
      <c r="AI33" s="261">
        <v>4.2463927720000001</v>
      </c>
      <c r="AJ33" s="261">
        <v>4.1821162730000001</v>
      </c>
      <c r="AK33" s="261">
        <v>4.2450743270000002</v>
      </c>
      <c r="AL33" s="261">
        <v>4.6288486820000001</v>
      </c>
      <c r="AM33" s="261">
        <v>4.4855673659999997</v>
      </c>
      <c r="AN33" s="261">
        <v>4.4164045879999998</v>
      </c>
      <c r="AO33" s="261">
        <v>3.9567585040000002</v>
      </c>
      <c r="AP33" s="261">
        <v>3.7217846539999999</v>
      </c>
      <c r="AQ33" s="261">
        <v>3.5827979459999999</v>
      </c>
      <c r="AR33" s="261">
        <v>3.4398911230000002</v>
      </c>
      <c r="AS33" s="261">
        <v>3.964982054</v>
      </c>
      <c r="AT33" s="261">
        <v>3.9648262500000002</v>
      </c>
      <c r="AU33" s="261">
        <v>3.9443198129999999</v>
      </c>
      <c r="AV33" s="261">
        <v>4.036347224</v>
      </c>
      <c r="AW33" s="261">
        <v>4.2879233179999998</v>
      </c>
      <c r="AX33" s="261">
        <v>4.8080009920000002</v>
      </c>
      <c r="AY33" s="261">
        <v>5.2215298460000001</v>
      </c>
      <c r="AZ33" s="261">
        <v>5.5513960000000004</v>
      </c>
      <c r="BA33" s="261">
        <v>5.3994210000000002</v>
      </c>
      <c r="BB33" s="384">
        <v>4.8692310000000001</v>
      </c>
      <c r="BC33" s="384">
        <v>4.5847540000000002</v>
      </c>
      <c r="BD33" s="384">
        <v>4.6105200000000002</v>
      </c>
      <c r="BE33" s="384">
        <v>4.6956179999999996</v>
      </c>
      <c r="BF33" s="384">
        <v>4.7354940000000001</v>
      </c>
      <c r="BG33" s="384">
        <v>4.7065900000000003</v>
      </c>
      <c r="BH33" s="384">
        <v>4.8584310000000004</v>
      </c>
      <c r="BI33" s="384">
        <v>5.19163</v>
      </c>
      <c r="BJ33" s="384">
        <v>5.6642450000000002</v>
      </c>
      <c r="BK33" s="384">
        <v>5.9146280000000004</v>
      </c>
      <c r="BL33" s="384">
        <v>5.9951930000000004</v>
      </c>
      <c r="BM33" s="384">
        <v>6.0477069999999999</v>
      </c>
      <c r="BN33" s="384">
        <v>5.5352819999999996</v>
      </c>
      <c r="BO33" s="384">
        <v>5.1622019999999997</v>
      </c>
      <c r="BP33" s="384">
        <v>5.1116260000000002</v>
      </c>
      <c r="BQ33" s="384">
        <v>5.1243460000000001</v>
      </c>
      <c r="BR33" s="384">
        <v>5.1504139999999996</v>
      </c>
      <c r="BS33" s="384">
        <v>5.1366160000000001</v>
      </c>
      <c r="BT33" s="384">
        <v>5.2790480000000004</v>
      </c>
      <c r="BU33" s="384">
        <v>5.5834200000000003</v>
      </c>
      <c r="BV33" s="384">
        <v>6.0223209999999998</v>
      </c>
    </row>
    <row r="34" spans="1:74" ht="11.1" customHeight="1" x14ac:dyDescent="0.2">
      <c r="A34" s="84" t="s">
        <v>886</v>
      </c>
      <c r="B34" s="189" t="s">
        <v>590</v>
      </c>
      <c r="C34" s="261">
        <v>5.5446417380000002</v>
      </c>
      <c r="D34" s="261">
        <v>5.4123679989999998</v>
      </c>
      <c r="E34" s="261">
        <v>5.52592119</v>
      </c>
      <c r="F34" s="261">
        <v>5.7295416899999996</v>
      </c>
      <c r="G34" s="261">
        <v>5.9592642729999996</v>
      </c>
      <c r="H34" s="261">
        <v>5.8673424650000001</v>
      </c>
      <c r="I34" s="261">
        <v>5.5315383230000004</v>
      </c>
      <c r="J34" s="261">
        <v>5.2775869679999996</v>
      </c>
      <c r="K34" s="261">
        <v>5.3118800510000002</v>
      </c>
      <c r="L34" s="261">
        <v>5.2152310760000002</v>
      </c>
      <c r="M34" s="261">
        <v>5.6009832959999999</v>
      </c>
      <c r="N34" s="261">
        <v>5.9901249740000004</v>
      </c>
      <c r="O34" s="261">
        <v>6.654042531</v>
      </c>
      <c r="P34" s="261">
        <v>7.2458191650000003</v>
      </c>
      <c r="Q34" s="261">
        <v>6.7845405850000002</v>
      </c>
      <c r="R34" s="261">
        <v>6.353454857</v>
      </c>
      <c r="S34" s="261">
        <v>6.4227830729999997</v>
      </c>
      <c r="T34" s="261">
        <v>6.3437419840000002</v>
      </c>
      <c r="U34" s="261">
        <v>6.2148966530000003</v>
      </c>
      <c r="V34" s="261">
        <v>5.6819337909999996</v>
      </c>
      <c r="W34" s="261">
        <v>5.85370568</v>
      </c>
      <c r="X34" s="261">
        <v>5.8527817759999996</v>
      </c>
      <c r="Y34" s="261">
        <v>5.8463537150000002</v>
      </c>
      <c r="Z34" s="261">
        <v>6.2873827569999996</v>
      </c>
      <c r="AA34" s="261">
        <v>5.9298423250000001</v>
      </c>
      <c r="AB34" s="261">
        <v>5.8018944799999996</v>
      </c>
      <c r="AC34" s="261">
        <v>5.3102821249999996</v>
      </c>
      <c r="AD34" s="261">
        <v>4.6090791209999997</v>
      </c>
      <c r="AE34" s="261">
        <v>4.4466193289999998</v>
      </c>
      <c r="AF34" s="261">
        <v>4.6790754469999998</v>
      </c>
      <c r="AG34" s="261">
        <v>4.6502453060000004</v>
      </c>
      <c r="AH34" s="261">
        <v>4.6580841050000004</v>
      </c>
      <c r="AI34" s="261">
        <v>4.6199477299999998</v>
      </c>
      <c r="AJ34" s="261">
        <v>4.5020137800000004</v>
      </c>
      <c r="AK34" s="261">
        <v>4.2236624850000002</v>
      </c>
      <c r="AL34" s="261">
        <v>4.3970909320000002</v>
      </c>
      <c r="AM34" s="261">
        <v>4.70754216</v>
      </c>
      <c r="AN34" s="261">
        <v>4.4727985940000003</v>
      </c>
      <c r="AO34" s="261">
        <v>4.0201799649999996</v>
      </c>
      <c r="AP34" s="261">
        <v>3.7482036719999998</v>
      </c>
      <c r="AQ34" s="261">
        <v>3.8227166160000001</v>
      </c>
      <c r="AR34" s="261">
        <v>3.8448813620000002</v>
      </c>
      <c r="AS34" s="261">
        <v>4.4052925070000004</v>
      </c>
      <c r="AT34" s="261">
        <v>4.418409123</v>
      </c>
      <c r="AU34" s="261">
        <v>4.4989348659999999</v>
      </c>
      <c r="AV34" s="261">
        <v>4.5194910549999996</v>
      </c>
      <c r="AW34" s="261">
        <v>4.7206626610000004</v>
      </c>
      <c r="AX34" s="261">
        <v>5.1787931499999997</v>
      </c>
      <c r="AY34" s="261">
        <v>5.8484150870000002</v>
      </c>
      <c r="AZ34" s="261">
        <v>5.4057310000000003</v>
      </c>
      <c r="BA34" s="261">
        <v>5.0197320000000003</v>
      </c>
      <c r="BB34" s="384">
        <v>4.9333939999999998</v>
      </c>
      <c r="BC34" s="384">
        <v>5.0073990000000004</v>
      </c>
      <c r="BD34" s="384">
        <v>4.9518519999999997</v>
      </c>
      <c r="BE34" s="384">
        <v>5.1077519999999996</v>
      </c>
      <c r="BF34" s="384">
        <v>5.1680869999999999</v>
      </c>
      <c r="BG34" s="384">
        <v>5.111993</v>
      </c>
      <c r="BH34" s="384">
        <v>5.1414749999999998</v>
      </c>
      <c r="BI34" s="384">
        <v>5.3676360000000001</v>
      </c>
      <c r="BJ34" s="384">
        <v>5.6544249999999998</v>
      </c>
      <c r="BK34" s="384">
        <v>5.9994420000000002</v>
      </c>
      <c r="BL34" s="384">
        <v>5.7411589999999997</v>
      </c>
      <c r="BM34" s="384">
        <v>5.5578900000000004</v>
      </c>
      <c r="BN34" s="384">
        <v>5.441249</v>
      </c>
      <c r="BO34" s="384">
        <v>5.3350080000000002</v>
      </c>
      <c r="BP34" s="384">
        <v>5.2243510000000004</v>
      </c>
      <c r="BQ34" s="384">
        <v>5.411797</v>
      </c>
      <c r="BR34" s="384">
        <v>5.4228730000000001</v>
      </c>
      <c r="BS34" s="384">
        <v>5.386978</v>
      </c>
      <c r="BT34" s="384">
        <v>5.4770669999999999</v>
      </c>
      <c r="BU34" s="384">
        <v>5.6894340000000003</v>
      </c>
      <c r="BV34" s="384">
        <v>5.9342769999999998</v>
      </c>
    </row>
    <row r="35" spans="1:74" ht="11.1" customHeight="1" x14ac:dyDescent="0.2">
      <c r="A35" s="84" t="s">
        <v>887</v>
      </c>
      <c r="B35" s="189" t="s">
        <v>591</v>
      </c>
      <c r="C35" s="261">
        <v>5.1567365699999996</v>
      </c>
      <c r="D35" s="261">
        <v>5.1212547659999998</v>
      </c>
      <c r="E35" s="261">
        <v>5.1365554549999999</v>
      </c>
      <c r="F35" s="261">
        <v>5.3735257770000002</v>
      </c>
      <c r="G35" s="261">
        <v>5.4800269220000004</v>
      </c>
      <c r="H35" s="261">
        <v>5.5115025659999999</v>
      </c>
      <c r="I35" s="261">
        <v>5.15981925</v>
      </c>
      <c r="J35" s="261">
        <v>4.8734116289999996</v>
      </c>
      <c r="K35" s="261">
        <v>5.0586510259999997</v>
      </c>
      <c r="L35" s="261">
        <v>5.1088990250000004</v>
      </c>
      <c r="M35" s="261">
        <v>5.3179705019999997</v>
      </c>
      <c r="N35" s="261">
        <v>5.5820268750000004</v>
      </c>
      <c r="O35" s="261">
        <v>6.0494543480000003</v>
      </c>
      <c r="P35" s="261">
        <v>6.8816460590000004</v>
      </c>
      <c r="Q35" s="261">
        <v>6.1075546650000003</v>
      </c>
      <c r="R35" s="261">
        <v>6.0237398539999996</v>
      </c>
      <c r="S35" s="261">
        <v>6.2391227799999998</v>
      </c>
      <c r="T35" s="261">
        <v>6.0561184040000002</v>
      </c>
      <c r="U35" s="261">
        <v>5.6195607560000003</v>
      </c>
      <c r="V35" s="261">
        <v>5.2259756959999999</v>
      </c>
      <c r="W35" s="261">
        <v>5.2583985220000002</v>
      </c>
      <c r="X35" s="261">
        <v>5.3241753650000003</v>
      </c>
      <c r="Y35" s="261">
        <v>5.480597242</v>
      </c>
      <c r="Z35" s="261">
        <v>5.7967214069999997</v>
      </c>
      <c r="AA35" s="261">
        <v>5.4224736480000004</v>
      </c>
      <c r="AB35" s="261">
        <v>5.320668113</v>
      </c>
      <c r="AC35" s="261">
        <v>5.2170282910000001</v>
      </c>
      <c r="AD35" s="261">
        <v>4.5381340229999996</v>
      </c>
      <c r="AE35" s="261">
        <v>4.2080220949999996</v>
      </c>
      <c r="AF35" s="261">
        <v>4.4502459400000003</v>
      </c>
      <c r="AG35" s="261">
        <v>4.352529563</v>
      </c>
      <c r="AH35" s="261">
        <v>4.2886183210000004</v>
      </c>
      <c r="AI35" s="261">
        <v>4.1735968449999996</v>
      </c>
      <c r="AJ35" s="261">
        <v>3.9972993780000001</v>
      </c>
      <c r="AK35" s="261">
        <v>3.8696679989999998</v>
      </c>
      <c r="AL35" s="261">
        <v>3.9806274699999999</v>
      </c>
      <c r="AM35" s="261">
        <v>4.0875807650000002</v>
      </c>
      <c r="AN35" s="261">
        <v>4.0943386500000001</v>
      </c>
      <c r="AO35" s="261">
        <v>3.671372286</v>
      </c>
      <c r="AP35" s="261">
        <v>3.4134487020000002</v>
      </c>
      <c r="AQ35" s="261">
        <v>3.3151071640000001</v>
      </c>
      <c r="AR35" s="261">
        <v>3.4092727690000002</v>
      </c>
      <c r="AS35" s="261">
        <v>4.0694348869999999</v>
      </c>
      <c r="AT35" s="261">
        <v>3.9934853609999998</v>
      </c>
      <c r="AU35" s="261">
        <v>4.2188650120000002</v>
      </c>
      <c r="AV35" s="261">
        <v>4.3641915769999997</v>
      </c>
      <c r="AW35" s="261">
        <v>4.4726052279999999</v>
      </c>
      <c r="AX35" s="261">
        <v>4.9075059899999998</v>
      </c>
      <c r="AY35" s="261">
        <v>5.3151315600000002</v>
      </c>
      <c r="AZ35" s="261">
        <v>5.0971659999999996</v>
      </c>
      <c r="BA35" s="261">
        <v>4.8462719999999999</v>
      </c>
      <c r="BB35" s="384">
        <v>4.6336519999999997</v>
      </c>
      <c r="BC35" s="384">
        <v>4.6856580000000001</v>
      </c>
      <c r="BD35" s="384">
        <v>4.6408170000000002</v>
      </c>
      <c r="BE35" s="384">
        <v>4.7238040000000003</v>
      </c>
      <c r="BF35" s="384">
        <v>4.6487809999999996</v>
      </c>
      <c r="BG35" s="384">
        <v>4.6666800000000004</v>
      </c>
      <c r="BH35" s="384">
        <v>4.7305120000000001</v>
      </c>
      <c r="BI35" s="384">
        <v>5.0153359999999996</v>
      </c>
      <c r="BJ35" s="384">
        <v>5.3401639999999997</v>
      </c>
      <c r="BK35" s="384">
        <v>5.4024900000000002</v>
      </c>
      <c r="BL35" s="384">
        <v>5.3969899999999997</v>
      </c>
      <c r="BM35" s="384">
        <v>5.2723500000000003</v>
      </c>
      <c r="BN35" s="384">
        <v>4.9434709999999997</v>
      </c>
      <c r="BO35" s="384">
        <v>4.8568559999999996</v>
      </c>
      <c r="BP35" s="384">
        <v>4.8339629999999998</v>
      </c>
      <c r="BQ35" s="384">
        <v>4.9816950000000002</v>
      </c>
      <c r="BR35" s="384">
        <v>4.9241580000000003</v>
      </c>
      <c r="BS35" s="384">
        <v>4.9776670000000003</v>
      </c>
      <c r="BT35" s="384">
        <v>5.1030790000000001</v>
      </c>
      <c r="BU35" s="384">
        <v>5.2946989999999996</v>
      </c>
      <c r="BV35" s="384">
        <v>5.5769570000000002</v>
      </c>
    </row>
    <row r="36" spans="1:74" ht="11.1" customHeight="1" x14ac:dyDescent="0.2">
      <c r="A36" s="84" t="s">
        <v>888</v>
      </c>
      <c r="B36" s="189" t="s">
        <v>592</v>
      </c>
      <c r="C36" s="261">
        <v>3.5912030160000001</v>
      </c>
      <c r="D36" s="261">
        <v>3.4894634130000002</v>
      </c>
      <c r="E36" s="261">
        <v>3.685006843</v>
      </c>
      <c r="F36" s="261">
        <v>4.2725350400000002</v>
      </c>
      <c r="G36" s="261">
        <v>4.459246684</v>
      </c>
      <c r="H36" s="261">
        <v>4.3678093530000002</v>
      </c>
      <c r="I36" s="261">
        <v>3.9062549629999999</v>
      </c>
      <c r="J36" s="261">
        <v>3.7555700590000001</v>
      </c>
      <c r="K36" s="261">
        <v>3.7995464079999999</v>
      </c>
      <c r="L36" s="261">
        <v>3.7578038980000001</v>
      </c>
      <c r="M36" s="261">
        <v>3.8225447460000002</v>
      </c>
      <c r="N36" s="261">
        <v>4.1297641309999999</v>
      </c>
      <c r="O36" s="261">
        <v>4.6702076049999999</v>
      </c>
      <c r="P36" s="261">
        <v>5.7342020810000003</v>
      </c>
      <c r="Q36" s="261">
        <v>5.1015947969999997</v>
      </c>
      <c r="R36" s="261">
        <v>4.9038781250000003</v>
      </c>
      <c r="S36" s="261">
        <v>5.0528434820000001</v>
      </c>
      <c r="T36" s="261">
        <v>4.851399357</v>
      </c>
      <c r="U36" s="261">
        <v>4.9071203600000004</v>
      </c>
      <c r="V36" s="261">
        <v>4.3718355520000003</v>
      </c>
      <c r="W36" s="261">
        <v>4.3688717600000002</v>
      </c>
      <c r="X36" s="261">
        <v>4.2855218600000002</v>
      </c>
      <c r="Y36" s="261">
        <v>4.0212649989999996</v>
      </c>
      <c r="Z36" s="261">
        <v>4.5170525250000004</v>
      </c>
      <c r="AA36" s="261">
        <v>3.4252044150000001</v>
      </c>
      <c r="AB36" s="261">
        <v>3.1615804600000001</v>
      </c>
      <c r="AC36" s="261">
        <v>3.0529655309999999</v>
      </c>
      <c r="AD36" s="261">
        <v>2.9116162239999999</v>
      </c>
      <c r="AE36" s="261">
        <v>2.8352825359999998</v>
      </c>
      <c r="AF36" s="261">
        <v>3.064603795</v>
      </c>
      <c r="AG36" s="261">
        <v>3.0902485830000002</v>
      </c>
      <c r="AH36" s="261">
        <v>3.1549324649999999</v>
      </c>
      <c r="AI36" s="261">
        <v>2.9735119249999999</v>
      </c>
      <c r="AJ36" s="261">
        <v>2.7972602960000001</v>
      </c>
      <c r="AK36" s="261">
        <v>2.313365653</v>
      </c>
      <c r="AL36" s="261">
        <v>2.4190468649999999</v>
      </c>
      <c r="AM36" s="261">
        <v>2.4983501590000001</v>
      </c>
      <c r="AN36" s="261">
        <v>2.437989994</v>
      </c>
      <c r="AO36" s="261">
        <v>1.91990707</v>
      </c>
      <c r="AP36" s="261">
        <v>2.113772215</v>
      </c>
      <c r="AQ36" s="261">
        <v>2.1666516570000001</v>
      </c>
      <c r="AR36" s="261">
        <v>2.181989299</v>
      </c>
      <c r="AS36" s="261">
        <v>3.0028077670000002</v>
      </c>
      <c r="AT36" s="261">
        <v>3.024453458</v>
      </c>
      <c r="AU36" s="261">
        <v>3.1761886119999998</v>
      </c>
      <c r="AV36" s="261">
        <v>3.238748626</v>
      </c>
      <c r="AW36" s="261">
        <v>3.0032910390000001</v>
      </c>
      <c r="AX36" s="261">
        <v>3.3817635699999999</v>
      </c>
      <c r="AY36" s="261">
        <v>3.884900762</v>
      </c>
      <c r="AZ36" s="261">
        <v>3.5718779999999999</v>
      </c>
      <c r="BA36" s="261">
        <v>3.0792449999999998</v>
      </c>
      <c r="BB36" s="384">
        <v>3.1128819999999999</v>
      </c>
      <c r="BC36" s="384">
        <v>3.3062879999999999</v>
      </c>
      <c r="BD36" s="384">
        <v>3.3171469999999998</v>
      </c>
      <c r="BE36" s="384">
        <v>3.4712550000000002</v>
      </c>
      <c r="BF36" s="384">
        <v>3.5036179999999999</v>
      </c>
      <c r="BG36" s="384">
        <v>3.3938730000000001</v>
      </c>
      <c r="BH36" s="384">
        <v>3.4146749999999999</v>
      </c>
      <c r="BI36" s="384">
        <v>3.4495990000000001</v>
      </c>
      <c r="BJ36" s="384">
        <v>3.8007689999999998</v>
      </c>
      <c r="BK36" s="384">
        <v>3.9388230000000002</v>
      </c>
      <c r="BL36" s="384">
        <v>3.8149709999999999</v>
      </c>
      <c r="BM36" s="384">
        <v>3.846943</v>
      </c>
      <c r="BN36" s="384">
        <v>3.648641</v>
      </c>
      <c r="BO36" s="384">
        <v>3.657864</v>
      </c>
      <c r="BP36" s="384">
        <v>3.651545</v>
      </c>
      <c r="BQ36" s="384">
        <v>3.8232889999999999</v>
      </c>
      <c r="BR36" s="384">
        <v>3.8243179999999999</v>
      </c>
      <c r="BS36" s="384">
        <v>3.7571020000000002</v>
      </c>
      <c r="BT36" s="384">
        <v>3.8112379999999999</v>
      </c>
      <c r="BU36" s="384">
        <v>3.780964</v>
      </c>
      <c r="BV36" s="384">
        <v>4.0966360000000002</v>
      </c>
    </row>
    <row r="37" spans="1:74" s="85" customFormat="1" ht="11.1" customHeight="1" x14ac:dyDescent="0.2">
      <c r="A37" s="84" t="s">
        <v>889</v>
      </c>
      <c r="B37" s="189" t="s">
        <v>593</v>
      </c>
      <c r="C37" s="261">
        <v>5.5590308899999998</v>
      </c>
      <c r="D37" s="261">
        <v>5.5908751040000002</v>
      </c>
      <c r="E37" s="261">
        <v>5.6931398260000003</v>
      </c>
      <c r="F37" s="261">
        <v>5.8696393960000002</v>
      </c>
      <c r="G37" s="261">
        <v>5.744040365</v>
      </c>
      <c r="H37" s="261">
        <v>6.0214589519999997</v>
      </c>
      <c r="I37" s="261">
        <v>6.1114546299999999</v>
      </c>
      <c r="J37" s="261">
        <v>5.985538633</v>
      </c>
      <c r="K37" s="261">
        <v>6.0806730169999996</v>
      </c>
      <c r="L37" s="261">
        <v>6.114070667</v>
      </c>
      <c r="M37" s="261">
        <v>5.7635806729999999</v>
      </c>
      <c r="N37" s="261">
        <v>5.9870263619999999</v>
      </c>
      <c r="O37" s="261">
        <v>6.2686745249999998</v>
      </c>
      <c r="P37" s="261">
        <v>6.7419249319999999</v>
      </c>
      <c r="Q37" s="261">
        <v>7.0630522710000001</v>
      </c>
      <c r="R37" s="261">
        <v>6.8847639879999996</v>
      </c>
      <c r="S37" s="261">
        <v>6.7204031180000001</v>
      </c>
      <c r="T37" s="261">
        <v>6.826688195</v>
      </c>
      <c r="U37" s="261">
        <v>6.8792129219999998</v>
      </c>
      <c r="V37" s="261">
        <v>6.9755867990000002</v>
      </c>
      <c r="W37" s="261">
        <v>6.9125155859999996</v>
      </c>
      <c r="X37" s="261">
        <v>6.9385146630000003</v>
      </c>
      <c r="Y37" s="261">
        <v>6.678511973</v>
      </c>
      <c r="Z37" s="261">
        <v>6.7183900689999998</v>
      </c>
      <c r="AA37" s="261">
        <v>6.6347801369999999</v>
      </c>
      <c r="AB37" s="261">
        <v>6.6564182069999998</v>
      </c>
      <c r="AC37" s="261">
        <v>6.6628377380000003</v>
      </c>
      <c r="AD37" s="261">
        <v>6.3699631480000001</v>
      </c>
      <c r="AE37" s="261">
        <v>5.9516153469999997</v>
      </c>
      <c r="AF37" s="261">
        <v>6.3875659340000004</v>
      </c>
      <c r="AG37" s="261">
        <v>6.286787372</v>
      </c>
      <c r="AH37" s="261">
        <v>6.0755133099999998</v>
      </c>
      <c r="AI37" s="261">
        <v>6.144152804</v>
      </c>
      <c r="AJ37" s="261">
        <v>5.8711695199999996</v>
      </c>
      <c r="AK37" s="261">
        <v>5.6009601240000002</v>
      </c>
      <c r="AL37" s="261">
        <v>5.1799054880000002</v>
      </c>
      <c r="AM37" s="261">
        <v>5.1541268850000002</v>
      </c>
      <c r="AN37" s="261">
        <v>5.3204910610000002</v>
      </c>
      <c r="AO37" s="261">
        <v>5.3396861820000003</v>
      </c>
      <c r="AP37" s="261">
        <v>5.0341901570000003</v>
      </c>
      <c r="AQ37" s="261">
        <v>4.8954754669999998</v>
      </c>
      <c r="AR37" s="261">
        <v>4.9465028159999997</v>
      </c>
      <c r="AS37" s="261">
        <v>5.4306189309999997</v>
      </c>
      <c r="AT37" s="261">
        <v>5.5000377489999996</v>
      </c>
      <c r="AU37" s="261">
        <v>5.2302996239999997</v>
      </c>
      <c r="AV37" s="261">
        <v>5.3469598200000004</v>
      </c>
      <c r="AW37" s="261">
        <v>5.2070345299999996</v>
      </c>
      <c r="AX37" s="261">
        <v>5.1209159929999997</v>
      </c>
      <c r="AY37" s="261">
        <v>5.2561641430000003</v>
      </c>
      <c r="AZ37" s="261">
        <v>5.4590050000000003</v>
      </c>
      <c r="BA37" s="261">
        <v>5.6391910000000003</v>
      </c>
      <c r="BB37" s="384">
        <v>5.4998610000000001</v>
      </c>
      <c r="BC37" s="384">
        <v>5.3754910000000002</v>
      </c>
      <c r="BD37" s="384">
        <v>5.5749190000000004</v>
      </c>
      <c r="BE37" s="384">
        <v>5.9397589999999996</v>
      </c>
      <c r="BF37" s="384">
        <v>5.9841240000000004</v>
      </c>
      <c r="BG37" s="384">
        <v>5.9410249999999998</v>
      </c>
      <c r="BH37" s="384">
        <v>5.9812459999999996</v>
      </c>
      <c r="BI37" s="384">
        <v>5.8937949999999999</v>
      </c>
      <c r="BJ37" s="384">
        <v>5.927314</v>
      </c>
      <c r="BK37" s="384">
        <v>6.0755119999999998</v>
      </c>
      <c r="BL37" s="384">
        <v>6.0782990000000003</v>
      </c>
      <c r="BM37" s="384">
        <v>6.227379</v>
      </c>
      <c r="BN37" s="384">
        <v>6.0489249999999997</v>
      </c>
      <c r="BO37" s="384">
        <v>5.8575840000000001</v>
      </c>
      <c r="BP37" s="384">
        <v>5.9852850000000002</v>
      </c>
      <c r="BQ37" s="384">
        <v>6.3054600000000001</v>
      </c>
      <c r="BR37" s="384">
        <v>6.3879380000000001</v>
      </c>
      <c r="BS37" s="384">
        <v>6.3586020000000003</v>
      </c>
      <c r="BT37" s="384">
        <v>6.4219520000000001</v>
      </c>
      <c r="BU37" s="384">
        <v>6.367343</v>
      </c>
      <c r="BV37" s="384">
        <v>6.4023510000000003</v>
      </c>
    </row>
    <row r="38" spans="1:74" s="85" customFormat="1" ht="11.1" customHeight="1" x14ac:dyDescent="0.2">
      <c r="A38" s="84" t="s">
        <v>890</v>
      </c>
      <c r="B38" s="189" t="s">
        <v>594</v>
      </c>
      <c r="C38" s="261">
        <v>6.8947205010000001</v>
      </c>
      <c r="D38" s="261">
        <v>6.4579234620000001</v>
      </c>
      <c r="E38" s="261">
        <v>6.6751058719999996</v>
      </c>
      <c r="F38" s="261">
        <v>6.8276037260000004</v>
      </c>
      <c r="G38" s="261">
        <v>6.9685719319999997</v>
      </c>
      <c r="H38" s="261">
        <v>7.1643002850000004</v>
      </c>
      <c r="I38" s="261">
        <v>7.0037981880000002</v>
      </c>
      <c r="J38" s="261">
        <v>6.8615087040000002</v>
      </c>
      <c r="K38" s="261">
        <v>6.5817398770000004</v>
      </c>
      <c r="L38" s="261">
        <v>6.3748816149999996</v>
      </c>
      <c r="M38" s="261">
        <v>6.8060809320000004</v>
      </c>
      <c r="N38" s="261">
        <v>7.2042387669999997</v>
      </c>
      <c r="O38" s="261">
        <v>7.5412293239999997</v>
      </c>
      <c r="P38" s="261">
        <v>7.5942802230000002</v>
      </c>
      <c r="Q38" s="261">
        <v>8.276215809</v>
      </c>
      <c r="R38" s="261">
        <v>7.8283127160000001</v>
      </c>
      <c r="S38" s="261">
        <v>7.6142365270000001</v>
      </c>
      <c r="T38" s="261">
        <v>7.5991971319999996</v>
      </c>
      <c r="U38" s="261">
        <v>7.8040269379999998</v>
      </c>
      <c r="V38" s="261">
        <v>7.5759750070000003</v>
      </c>
      <c r="W38" s="261">
        <v>7.5251878420000002</v>
      </c>
      <c r="X38" s="261">
        <v>7.3550429340000001</v>
      </c>
      <c r="Y38" s="261">
        <v>7.2513671449999997</v>
      </c>
      <c r="Z38" s="261">
        <v>7.7867769500000001</v>
      </c>
      <c r="AA38" s="261">
        <v>7.7270594849999998</v>
      </c>
      <c r="AB38" s="261">
        <v>7.1131976549999996</v>
      </c>
      <c r="AC38" s="261">
        <v>7.1602319129999996</v>
      </c>
      <c r="AD38" s="261">
        <v>6.8850146929999996</v>
      </c>
      <c r="AE38" s="261">
        <v>6.1321402550000004</v>
      </c>
      <c r="AF38" s="261">
        <v>6.8086137420000004</v>
      </c>
      <c r="AG38" s="261">
        <v>6.6421211790000001</v>
      </c>
      <c r="AH38" s="261">
        <v>6.6146761229999997</v>
      </c>
      <c r="AI38" s="261">
        <v>6.667968954</v>
      </c>
      <c r="AJ38" s="261">
        <v>6.4607539210000002</v>
      </c>
      <c r="AK38" s="261">
        <v>6.1720295639999998</v>
      </c>
      <c r="AL38" s="261">
        <v>6.8185627540000002</v>
      </c>
      <c r="AM38" s="261">
        <v>6.455850463</v>
      </c>
      <c r="AN38" s="261">
        <v>6.8869760769999999</v>
      </c>
      <c r="AO38" s="261">
        <v>6.6742518979999996</v>
      </c>
      <c r="AP38" s="261">
        <v>5.9762374879999998</v>
      </c>
      <c r="AQ38" s="261">
        <v>5.8631006399999999</v>
      </c>
      <c r="AR38" s="261">
        <v>6.304693511</v>
      </c>
      <c r="AS38" s="261">
        <v>6.3611255140000003</v>
      </c>
      <c r="AT38" s="261">
        <v>6.8453932699999998</v>
      </c>
      <c r="AU38" s="261">
        <v>6.8238699350000003</v>
      </c>
      <c r="AV38" s="261">
        <v>6.7867879489999998</v>
      </c>
      <c r="AW38" s="261">
        <v>6.9879395610000001</v>
      </c>
      <c r="AX38" s="261">
        <v>7.5102034099999999</v>
      </c>
      <c r="AY38" s="261">
        <v>7.6276336330000003</v>
      </c>
      <c r="AZ38" s="261">
        <v>7.2722480000000003</v>
      </c>
      <c r="BA38" s="261">
        <v>7.117731</v>
      </c>
      <c r="BB38" s="384">
        <v>6.562894</v>
      </c>
      <c r="BC38" s="384">
        <v>6.2681959999999997</v>
      </c>
      <c r="BD38" s="384">
        <v>6.4218960000000003</v>
      </c>
      <c r="BE38" s="384">
        <v>6.5279939999999996</v>
      </c>
      <c r="BF38" s="384">
        <v>6.6512159999999998</v>
      </c>
      <c r="BG38" s="384">
        <v>6.6288999999999998</v>
      </c>
      <c r="BH38" s="384">
        <v>6.4825210000000002</v>
      </c>
      <c r="BI38" s="384">
        <v>6.5763930000000004</v>
      </c>
      <c r="BJ38" s="384">
        <v>6.8997859999999998</v>
      </c>
      <c r="BK38" s="384">
        <v>7.2957470000000004</v>
      </c>
      <c r="BL38" s="384">
        <v>7.1917210000000003</v>
      </c>
      <c r="BM38" s="384">
        <v>7.246588</v>
      </c>
      <c r="BN38" s="384">
        <v>6.8290240000000004</v>
      </c>
      <c r="BO38" s="384">
        <v>6.5325759999999997</v>
      </c>
      <c r="BP38" s="384">
        <v>6.674264</v>
      </c>
      <c r="BQ38" s="384">
        <v>6.7752689999999998</v>
      </c>
      <c r="BR38" s="384">
        <v>6.8936849999999996</v>
      </c>
      <c r="BS38" s="384">
        <v>6.8784970000000003</v>
      </c>
      <c r="BT38" s="384">
        <v>6.7589600000000001</v>
      </c>
      <c r="BU38" s="384">
        <v>6.8543539999999998</v>
      </c>
      <c r="BV38" s="384">
        <v>7.1642349999999997</v>
      </c>
    </row>
    <row r="39" spans="1:74" s="85" customFormat="1" ht="11.1" customHeight="1" x14ac:dyDescent="0.2">
      <c r="A39" s="84" t="s">
        <v>891</v>
      </c>
      <c r="B39" s="190" t="s">
        <v>568</v>
      </c>
      <c r="C39" s="215">
        <v>4.58</v>
      </c>
      <c r="D39" s="215">
        <v>4.54</v>
      </c>
      <c r="E39" s="215">
        <v>4.59</v>
      </c>
      <c r="F39" s="215">
        <v>4.95</v>
      </c>
      <c r="G39" s="215">
        <v>5</v>
      </c>
      <c r="H39" s="215">
        <v>4.9000000000000004</v>
      </c>
      <c r="I39" s="215">
        <v>4.47</v>
      </c>
      <c r="J39" s="215">
        <v>4.3099999999999996</v>
      </c>
      <c r="K39" s="215">
        <v>4.3600000000000003</v>
      </c>
      <c r="L39" s="215">
        <v>4.3600000000000003</v>
      </c>
      <c r="M39" s="215">
        <v>4.62</v>
      </c>
      <c r="N39" s="215">
        <v>4.97</v>
      </c>
      <c r="O39" s="215">
        <v>5.69</v>
      </c>
      <c r="P39" s="215">
        <v>6.63</v>
      </c>
      <c r="Q39" s="215">
        <v>6.47</v>
      </c>
      <c r="R39" s="215">
        <v>5.85</v>
      </c>
      <c r="S39" s="215">
        <v>5.74</v>
      </c>
      <c r="T39" s="215">
        <v>5.46</v>
      </c>
      <c r="U39" s="215">
        <v>5.43</v>
      </c>
      <c r="V39" s="215">
        <v>4.96</v>
      </c>
      <c r="W39" s="215">
        <v>5.0199999999999996</v>
      </c>
      <c r="X39" s="215">
        <v>5.03</v>
      </c>
      <c r="Y39" s="215">
        <v>5.0199999999999996</v>
      </c>
      <c r="Z39" s="215">
        <v>5.62</v>
      </c>
      <c r="AA39" s="215">
        <v>4.87</v>
      </c>
      <c r="AB39" s="215">
        <v>4.71</v>
      </c>
      <c r="AC39" s="215">
        <v>4.43</v>
      </c>
      <c r="AD39" s="215">
        <v>3.94</v>
      </c>
      <c r="AE39" s="215">
        <v>3.56</v>
      </c>
      <c r="AF39" s="215">
        <v>3.74</v>
      </c>
      <c r="AG39" s="215">
        <v>3.73</v>
      </c>
      <c r="AH39" s="215">
        <v>3.77</v>
      </c>
      <c r="AI39" s="215">
        <v>3.63</v>
      </c>
      <c r="AJ39" s="215">
        <v>3.52</v>
      </c>
      <c r="AK39" s="215">
        <v>3.26</v>
      </c>
      <c r="AL39" s="215">
        <v>3.45</v>
      </c>
      <c r="AM39" s="215">
        <v>3.62</v>
      </c>
      <c r="AN39" s="215">
        <v>3.63</v>
      </c>
      <c r="AO39" s="215">
        <v>3.04</v>
      </c>
      <c r="AP39" s="215">
        <v>2.99</v>
      </c>
      <c r="AQ39" s="215">
        <v>2.91</v>
      </c>
      <c r="AR39" s="215">
        <v>2.89</v>
      </c>
      <c r="AS39" s="215">
        <v>3.56</v>
      </c>
      <c r="AT39" s="215">
        <v>3.58</v>
      </c>
      <c r="AU39" s="215">
        <v>3.73</v>
      </c>
      <c r="AV39" s="215">
        <v>3.87</v>
      </c>
      <c r="AW39" s="215">
        <v>3.86</v>
      </c>
      <c r="AX39" s="215">
        <v>4.32</v>
      </c>
      <c r="AY39" s="215">
        <v>4.9000000000000004</v>
      </c>
      <c r="AZ39" s="215">
        <v>4.7569309999999998</v>
      </c>
      <c r="BA39" s="215">
        <v>4.3056780000000003</v>
      </c>
      <c r="BB39" s="386">
        <v>4.083234</v>
      </c>
      <c r="BC39" s="386">
        <v>4.0207459999999999</v>
      </c>
      <c r="BD39" s="386">
        <v>3.9866739999999998</v>
      </c>
      <c r="BE39" s="386">
        <v>4.1168899999999997</v>
      </c>
      <c r="BF39" s="386">
        <v>4.1563790000000003</v>
      </c>
      <c r="BG39" s="386">
        <v>4.1087069999999999</v>
      </c>
      <c r="BH39" s="386">
        <v>4.2218679999999997</v>
      </c>
      <c r="BI39" s="386">
        <v>4.4548199999999998</v>
      </c>
      <c r="BJ39" s="386">
        <v>4.857316</v>
      </c>
      <c r="BK39" s="386">
        <v>5.1522430000000004</v>
      </c>
      <c r="BL39" s="386">
        <v>5.0988509999999998</v>
      </c>
      <c r="BM39" s="386">
        <v>4.9717969999999996</v>
      </c>
      <c r="BN39" s="386">
        <v>4.6100500000000002</v>
      </c>
      <c r="BO39" s="386">
        <v>4.3888800000000003</v>
      </c>
      <c r="BP39" s="386">
        <v>4.3315380000000001</v>
      </c>
      <c r="BQ39" s="386">
        <v>4.4799300000000004</v>
      </c>
      <c r="BR39" s="386">
        <v>4.4925800000000002</v>
      </c>
      <c r="BS39" s="386">
        <v>4.4769430000000003</v>
      </c>
      <c r="BT39" s="386">
        <v>4.6182889999999999</v>
      </c>
      <c r="BU39" s="386">
        <v>4.8014789999999996</v>
      </c>
      <c r="BV39" s="386">
        <v>5.1673590000000003</v>
      </c>
    </row>
    <row r="40" spans="1:74" s="286" customFormat="1" ht="11.1" customHeight="1" x14ac:dyDescent="0.2">
      <c r="A40" s="198"/>
      <c r="B40" s="284"/>
      <c r="C40" s="285"/>
      <c r="D40" s="285"/>
      <c r="E40" s="285"/>
      <c r="F40" s="285"/>
      <c r="G40" s="285"/>
      <c r="H40" s="285"/>
      <c r="I40" s="285"/>
      <c r="J40" s="285"/>
      <c r="K40" s="285"/>
      <c r="L40" s="285"/>
      <c r="M40" s="285"/>
      <c r="N40" s="285"/>
      <c r="O40" s="285"/>
      <c r="P40" s="285"/>
      <c r="Q40" s="285"/>
      <c r="R40" s="285"/>
      <c r="S40" s="285"/>
      <c r="T40" s="285"/>
      <c r="U40" s="285"/>
      <c r="V40" s="285"/>
      <c r="W40" s="285"/>
      <c r="X40" s="285"/>
      <c r="Y40" s="285"/>
      <c r="Z40" s="285"/>
      <c r="AA40" s="285"/>
      <c r="AB40" s="285"/>
      <c r="AC40" s="285"/>
      <c r="AD40" s="285"/>
      <c r="AE40" s="285"/>
      <c r="AF40" s="285"/>
      <c r="AG40" s="285"/>
      <c r="AH40" s="285"/>
      <c r="AI40" s="285"/>
      <c r="AJ40" s="285"/>
      <c r="AK40" s="285"/>
      <c r="AL40" s="285"/>
      <c r="AM40" s="285"/>
      <c r="AN40" s="285"/>
      <c r="AO40" s="285"/>
      <c r="AP40" s="285"/>
      <c r="AQ40" s="285"/>
      <c r="AR40" s="285"/>
      <c r="AS40" s="285"/>
      <c r="AT40" s="285"/>
      <c r="AU40" s="285"/>
      <c r="AV40" s="285"/>
      <c r="AW40" s="285"/>
      <c r="AX40" s="285"/>
      <c r="AY40" s="391"/>
      <c r="AZ40" s="391"/>
      <c r="BA40" s="391"/>
      <c r="BB40" s="391"/>
      <c r="BC40" s="391"/>
      <c r="BD40" s="391"/>
      <c r="BE40" s="391"/>
      <c r="BF40" s="391"/>
      <c r="BG40" s="684"/>
      <c r="BH40" s="391"/>
      <c r="BI40" s="391"/>
      <c r="BJ40" s="391"/>
      <c r="BK40" s="391"/>
      <c r="BL40" s="391"/>
      <c r="BM40" s="391"/>
      <c r="BN40" s="391"/>
      <c r="BO40" s="391"/>
      <c r="BP40" s="391"/>
      <c r="BQ40" s="391"/>
      <c r="BR40" s="391"/>
      <c r="BS40" s="391"/>
      <c r="BT40" s="391"/>
      <c r="BU40" s="391"/>
      <c r="BV40" s="391"/>
    </row>
    <row r="41" spans="1:74" s="286" customFormat="1" ht="12" customHeight="1" x14ac:dyDescent="0.2">
      <c r="A41" s="198"/>
      <c r="B41" s="785" t="s">
        <v>1037</v>
      </c>
      <c r="C41" s="782"/>
      <c r="D41" s="782"/>
      <c r="E41" s="782"/>
      <c r="F41" s="782"/>
      <c r="G41" s="782"/>
      <c r="H41" s="782"/>
      <c r="I41" s="782"/>
      <c r="J41" s="782"/>
      <c r="K41" s="782"/>
      <c r="L41" s="782"/>
      <c r="M41" s="782"/>
      <c r="N41" s="782"/>
      <c r="O41" s="782"/>
      <c r="P41" s="782"/>
      <c r="Q41" s="782"/>
      <c r="AY41" s="524"/>
      <c r="AZ41" s="524"/>
      <c r="BA41" s="524"/>
      <c r="BB41" s="524"/>
      <c r="BC41" s="524"/>
      <c r="BD41" s="524"/>
      <c r="BE41" s="524"/>
      <c r="BF41" s="524"/>
      <c r="BG41" s="685"/>
      <c r="BH41" s="524"/>
      <c r="BI41" s="524"/>
      <c r="BJ41" s="524"/>
    </row>
    <row r="42" spans="1:74" s="286" customFormat="1" ht="12" customHeight="1" x14ac:dyDescent="0.2">
      <c r="A42" s="198"/>
      <c r="B42" s="787" t="s">
        <v>140</v>
      </c>
      <c r="C42" s="782"/>
      <c r="D42" s="782"/>
      <c r="E42" s="782"/>
      <c r="F42" s="782"/>
      <c r="G42" s="782"/>
      <c r="H42" s="782"/>
      <c r="I42" s="782"/>
      <c r="J42" s="782"/>
      <c r="K42" s="782"/>
      <c r="L42" s="782"/>
      <c r="M42" s="782"/>
      <c r="N42" s="782"/>
      <c r="O42" s="782"/>
      <c r="P42" s="782"/>
      <c r="Q42" s="782"/>
      <c r="AY42" s="524"/>
      <c r="AZ42" s="524"/>
      <c r="BA42" s="524"/>
      <c r="BB42" s="524"/>
      <c r="BC42" s="524"/>
      <c r="BD42" s="524"/>
      <c r="BE42" s="524"/>
      <c r="BF42" s="524"/>
      <c r="BG42" s="685"/>
      <c r="BH42" s="524"/>
      <c r="BI42" s="524"/>
      <c r="BJ42" s="524"/>
    </row>
    <row r="43" spans="1:74" s="452" customFormat="1" ht="12" customHeight="1" x14ac:dyDescent="0.2">
      <c r="A43" s="451"/>
      <c r="B43" s="771" t="s">
        <v>1064</v>
      </c>
      <c r="C43" s="772"/>
      <c r="D43" s="772"/>
      <c r="E43" s="772"/>
      <c r="F43" s="772"/>
      <c r="G43" s="772"/>
      <c r="H43" s="772"/>
      <c r="I43" s="772"/>
      <c r="J43" s="772"/>
      <c r="K43" s="772"/>
      <c r="L43" s="772"/>
      <c r="M43" s="772"/>
      <c r="N43" s="772"/>
      <c r="O43" s="772"/>
      <c r="P43" s="772"/>
      <c r="Q43" s="768"/>
      <c r="AY43" s="525"/>
      <c r="AZ43" s="525"/>
      <c r="BA43" s="525"/>
      <c r="BB43" s="525"/>
      <c r="BC43" s="525"/>
      <c r="BD43" s="525"/>
      <c r="BE43" s="525"/>
      <c r="BF43" s="525"/>
      <c r="BG43" s="686"/>
      <c r="BH43" s="525"/>
      <c r="BI43" s="525"/>
      <c r="BJ43" s="525"/>
    </row>
    <row r="44" spans="1:74" s="452" customFormat="1" ht="12" customHeight="1" x14ac:dyDescent="0.2">
      <c r="A44" s="451"/>
      <c r="B44" s="766" t="s">
        <v>1103</v>
      </c>
      <c r="C44" s="772"/>
      <c r="D44" s="772"/>
      <c r="E44" s="772"/>
      <c r="F44" s="772"/>
      <c r="G44" s="772"/>
      <c r="H44" s="772"/>
      <c r="I44" s="772"/>
      <c r="J44" s="772"/>
      <c r="K44" s="772"/>
      <c r="L44" s="772"/>
      <c r="M44" s="772"/>
      <c r="N44" s="772"/>
      <c r="O44" s="772"/>
      <c r="P44" s="772"/>
      <c r="Q44" s="768"/>
      <c r="AY44" s="525"/>
      <c r="AZ44" s="525"/>
      <c r="BA44" s="525"/>
      <c r="BB44" s="525"/>
      <c r="BC44" s="525"/>
      <c r="BD44" s="525"/>
      <c r="BE44" s="525"/>
      <c r="BF44" s="525"/>
      <c r="BG44" s="686"/>
      <c r="BH44" s="525"/>
      <c r="BI44" s="525"/>
      <c r="BJ44" s="525"/>
    </row>
    <row r="45" spans="1:74" s="452" customFormat="1" ht="12" customHeight="1" x14ac:dyDescent="0.2">
      <c r="A45" s="451"/>
      <c r="B45" s="810" t="s">
        <v>1104</v>
      </c>
      <c r="C45" s="768"/>
      <c r="D45" s="768"/>
      <c r="E45" s="768"/>
      <c r="F45" s="768"/>
      <c r="G45" s="768"/>
      <c r="H45" s="768"/>
      <c r="I45" s="768"/>
      <c r="J45" s="768"/>
      <c r="K45" s="768"/>
      <c r="L45" s="768"/>
      <c r="M45" s="768"/>
      <c r="N45" s="768"/>
      <c r="O45" s="768"/>
      <c r="P45" s="768"/>
      <c r="Q45" s="768"/>
      <c r="AY45" s="525"/>
      <c r="AZ45" s="525"/>
      <c r="BA45" s="525"/>
      <c r="BB45" s="525"/>
      <c r="BC45" s="525"/>
      <c r="BD45" s="525"/>
      <c r="BE45" s="525"/>
      <c r="BF45" s="525"/>
      <c r="BG45" s="686"/>
      <c r="BH45" s="525"/>
      <c r="BI45" s="525"/>
      <c r="BJ45" s="525"/>
    </row>
    <row r="46" spans="1:74" s="452" customFormat="1" ht="12" customHeight="1" x14ac:dyDescent="0.2">
      <c r="A46" s="453"/>
      <c r="B46" s="771" t="s">
        <v>1105</v>
      </c>
      <c r="C46" s="772"/>
      <c r="D46" s="772"/>
      <c r="E46" s="772"/>
      <c r="F46" s="772"/>
      <c r="G46" s="772"/>
      <c r="H46" s="772"/>
      <c r="I46" s="772"/>
      <c r="J46" s="772"/>
      <c r="K46" s="772"/>
      <c r="L46" s="772"/>
      <c r="M46" s="772"/>
      <c r="N46" s="772"/>
      <c r="O46" s="772"/>
      <c r="P46" s="772"/>
      <c r="Q46" s="768"/>
      <c r="AY46" s="525"/>
      <c r="AZ46" s="525"/>
      <c r="BA46" s="525"/>
      <c r="BB46" s="525"/>
      <c r="BC46" s="525"/>
      <c r="BD46" s="525"/>
      <c r="BE46" s="525"/>
      <c r="BF46" s="525"/>
      <c r="BG46" s="686"/>
      <c r="BH46" s="525"/>
      <c r="BI46" s="525"/>
      <c r="BJ46" s="525"/>
    </row>
    <row r="47" spans="1:74" s="452" customFormat="1" ht="12" customHeight="1" x14ac:dyDescent="0.2">
      <c r="A47" s="453"/>
      <c r="B47" s="791" t="s">
        <v>193</v>
      </c>
      <c r="C47" s="768"/>
      <c r="D47" s="768"/>
      <c r="E47" s="768"/>
      <c r="F47" s="768"/>
      <c r="G47" s="768"/>
      <c r="H47" s="768"/>
      <c r="I47" s="768"/>
      <c r="J47" s="768"/>
      <c r="K47" s="768"/>
      <c r="L47" s="768"/>
      <c r="M47" s="768"/>
      <c r="N47" s="768"/>
      <c r="O47" s="768"/>
      <c r="P47" s="768"/>
      <c r="Q47" s="768"/>
      <c r="AY47" s="525"/>
      <c r="AZ47" s="525"/>
      <c r="BA47" s="525"/>
      <c r="BB47" s="525"/>
      <c r="BC47" s="525"/>
      <c r="BD47" s="525"/>
      <c r="BE47" s="525"/>
      <c r="BF47" s="525"/>
      <c r="BG47" s="686"/>
      <c r="BH47" s="525"/>
      <c r="BI47" s="525"/>
      <c r="BJ47" s="525"/>
    </row>
    <row r="48" spans="1:74" s="452" customFormat="1" ht="12" customHeight="1" x14ac:dyDescent="0.2">
      <c r="A48" s="453"/>
      <c r="B48" s="766" t="s">
        <v>1068</v>
      </c>
      <c r="C48" s="767"/>
      <c r="D48" s="767"/>
      <c r="E48" s="767"/>
      <c r="F48" s="767"/>
      <c r="G48" s="767"/>
      <c r="H48" s="767"/>
      <c r="I48" s="767"/>
      <c r="J48" s="767"/>
      <c r="K48" s="767"/>
      <c r="L48" s="767"/>
      <c r="M48" s="767"/>
      <c r="N48" s="767"/>
      <c r="O48" s="767"/>
      <c r="P48" s="767"/>
      <c r="Q48" s="768"/>
      <c r="AY48" s="525"/>
      <c r="AZ48" s="525"/>
      <c r="BA48" s="525"/>
      <c r="BB48" s="525"/>
      <c r="BC48" s="525"/>
      <c r="BD48" s="525"/>
      <c r="BE48" s="525"/>
      <c r="BF48" s="525"/>
      <c r="BG48" s="686"/>
      <c r="BH48" s="525"/>
      <c r="BI48" s="525"/>
      <c r="BJ48" s="525"/>
    </row>
    <row r="49" spans="1:74" s="454" customFormat="1" ht="12" customHeight="1" x14ac:dyDescent="0.2">
      <c r="A49" s="436"/>
      <c r="B49" s="788" t="s">
        <v>1179</v>
      </c>
      <c r="C49" s="768"/>
      <c r="D49" s="768"/>
      <c r="E49" s="768"/>
      <c r="F49" s="768"/>
      <c r="G49" s="768"/>
      <c r="H49" s="768"/>
      <c r="I49" s="768"/>
      <c r="J49" s="768"/>
      <c r="K49" s="768"/>
      <c r="L49" s="768"/>
      <c r="M49" s="768"/>
      <c r="N49" s="768"/>
      <c r="O49" s="768"/>
      <c r="P49" s="768"/>
      <c r="Q49" s="768"/>
      <c r="AY49" s="526"/>
      <c r="AZ49" s="526"/>
      <c r="BA49" s="526"/>
      <c r="BB49" s="526"/>
      <c r="BC49" s="526"/>
      <c r="BD49" s="526"/>
      <c r="BE49" s="526"/>
      <c r="BF49" s="526"/>
      <c r="BG49" s="687"/>
      <c r="BH49" s="526"/>
      <c r="BI49" s="526"/>
      <c r="BJ49" s="526"/>
    </row>
    <row r="50" spans="1:74" x14ac:dyDescent="0.2">
      <c r="BK50" s="392"/>
      <c r="BL50" s="392"/>
      <c r="BM50" s="392"/>
      <c r="BN50" s="392"/>
      <c r="BO50" s="392"/>
      <c r="BP50" s="392"/>
      <c r="BQ50" s="392"/>
      <c r="BR50" s="392"/>
      <c r="BS50" s="392"/>
      <c r="BT50" s="392"/>
      <c r="BU50" s="392"/>
      <c r="BV50" s="392"/>
    </row>
    <row r="51" spans="1:74" x14ac:dyDescent="0.2">
      <c r="BK51" s="392"/>
      <c r="BL51" s="392"/>
      <c r="BM51" s="392"/>
      <c r="BN51" s="392"/>
      <c r="BO51" s="392"/>
      <c r="BP51" s="392"/>
      <c r="BQ51" s="392"/>
      <c r="BR51" s="392"/>
      <c r="BS51" s="392"/>
      <c r="BT51" s="392"/>
      <c r="BU51" s="392"/>
      <c r="BV51" s="392"/>
    </row>
    <row r="52" spans="1:74" x14ac:dyDescent="0.2">
      <c r="BK52" s="392"/>
      <c r="BL52" s="392"/>
      <c r="BM52" s="392"/>
      <c r="BN52" s="392"/>
      <c r="BO52" s="392"/>
      <c r="BP52" s="392"/>
      <c r="BQ52" s="392"/>
      <c r="BR52" s="392"/>
      <c r="BS52" s="392"/>
      <c r="BT52" s="392"/>
      <c r="BU52" s="392"/>
      <c r="BV52" s="392"/>
    </row>
    <row r="53" spans="1:74" x14ac:dyDescent="0.2">
      <c r="BK53" s="392"/>
      <c r="BL53" s="392"/>
      <c r="BM53" s="392"/>
      <c r="BN53" s="392"/>
      <c r="BO53" s="392"/>
      <c r="BP53" s="392"/>
      <c r="BQ53" s="392"/>
      <c r="BR53" s="392"/>
      <c r="BS53" s="392"/>
      <c r="BT53" s="392"/>
      <c r="BU53" s="392"/>
      <c r="BV53" s="392"/>
    </row>
    <row r="54" spans="1:74" x14ac:dyDescent="0.2">
      <c r="BK54" s="392"/>
      <c r="BL54" s="392"/>
      <c r="BM54" s="392"/>
      <c r="BN54" s="392"/>
      <c r="BO54" s="392"/>
      <c r="BP54" s="392"/>
      <c r="BQ54" s="392"/>
      <c r="BR54" s="392"/>
      <c r="BS54" s="392"/>
      <c r="BT54" s="392"/>
      <c r="BU54" s="392"/>
      <c r="BV54" s="392"/>
    </row>
    <row r="55" spans="1:74" x14ac:dyDescent="0.2">
      <c r="BK55" s="392"/>
      <c r="BL55" s="392"/>
      <c r="BM55" s="392"/>
      <c r="BN55" s="392"/>
      <c r="BO55" s="392"/>
      <c r="BP55" s="392"/>
      <c r="BQ55" s="392"/>
      <c r="BR55" s="392"/>
      <c r="BS55" s="392"/>
      <c r="BT55" s="392"/>
      <c r="BU55" s="392"/>
      <c r="BV55" s="392"/>
    </row>
    <row r="56" spans="1:74" x14ac:dyDescent="0.2">
      <c r="BK56" s="392"/>
      <c r="BL56" s="392"/>
      <c r="BM56" s="392"/>
      <c r="BN56" s="392"/>
      <c r="BO56" s="392"/>
      <c r="BP56" s="392"/>
      <c r="BQ56" s="392"/>
      <c r="BR56" s="392"/>
      <c r="BS56" s="392"/>
      <c r="BT56" s="392"/>
      <c r="BU56" s="392"/>
      <c r="BV56" s="392"/>
    </row>
    <row r="57" spans="1:74" x14ac:dyDescent="0.2">
      <c r="BK57" s="392"/>
      <c r="BL57" s="392"/>
      <c r="BM57" s="392"/>
      <c r="BN57" s="392"/>
      <c r="BO57" s="392"/>
      <c r="BP57" s="392"/>
      <c r="BQ57" s="392"/>
      <c r="BR57" s="392"/>
      <c r="BS57" s="392"/>
      <c r="BT57" s="392"/>
      <c r="BU57" s="392"/>
      <c r="BV57" s="392"/>
    </row>
    <row r="58" spans="1:74" x14ac:dyDescent="0.2">
      <c r="BK58" s="392"/>
      <c r="BL58" s="392"/>
      <c r="BM58" s="392"/>
      <c r="BN58" s="392"/>
      <c r="BO58" s="392"/>
      <c r="BP58" s="392"/>
      <c r="BQ58" s="392"/>
      <c r="BR58" s="392"/>
      <c r="BS58" s="392"/>
      <c r="BT58" s="392"/>
      <c r="BU58" s="392"/>
      <c r="BV58" s="392"/>
    </row>
    <row r="59" spans="1:74" x14ac:dyDescent="0.2">
      <c r="BK59" s="392"/>
      <c r="BL59" s="392"/>
      <c r="BM59" s="392"/>
      <c r="BN59" s="392"/>
      <c r="BO59" s="392"/>
      <c r="BP59" s="392"/>
      <c r="BQ59" s="392"/>
      <c r="BR59" s="392"/>
      <c r="BS59" s="392"/>
      <c r="BT59" s="392"/>
      <c r="BU59" s="392"/>
      <c r="BV59" s="392"/>
    </row>
    <row r="60" spans="1:74" x14ac:dyDescent="0.2">
      <c r="BK60" s="392"/>
      <c r="BL60" s="392"/>
      <c r="BM60" s="392"/>
      <c r="BN60" s="392"/>
      <c r="BO60" s="392"/>
      <c r="BP60" s="392"/>
      <c r="BQ60" s="392"/>
      <c r="BR60" s="392"/>
      <c r="BS60" s="392"/>
      <c r="BT60" s="392"/>
      <c r="BU60" s="392"/>
      <c r="BV60" s="392"/>
    </row>
    <row r="61" spans="1:74" x14ac:dyDescent="0.2">
      <c r="BK61" s="392"/>
      <c r="BL61" s="392"/>
      <c r="BM61" s="392"/>
      <c r="BN61" s="392"/>
      <c r="BO61" s="392"/>
      <c r="BP61" s="392"/>
      <c r="BQ61" s="392"/>
      <c r="BR61" s="392"/>
      <c r="BS61" s="392"/>
      <c r="BT61" s="392"/>
      <c r="BU61" s="392"/>
      <c r="BV61" s="392"/>
    </row>
    <row r="62" spans="1:74" x14ac:dyDescent="0.2">
      <c r="BK62" s="392"/>
      <c r="BL62" s="392"/>
      <c r="BM62" s="392"/>
      <c r="BN62" s="392"/>
      <c r="BO62" s="392"/>
      <c r="BP62" s="392"/>
      <c r="BQ62" s="392"/>
      <c r="BR62" s="392"/>
      <c r="BS62" s="392"/>
      <c r="BT62" s="392"/>
      <c r="BU62" s="392"/>
      <c r="BV62" s="392"/>
    </row>
    <row r="63" spans="1:74" x14ac:dyDescent="0.2">
      <c r="BK63" s="392"/>
      <c r="BL63" s="392"/>
      <c r="BM63" s="392"/>
      <c r="BN63" s="392"/>
      <c r="BO63" s="392"/>
      <c r="BP63" s="392"/>
      <c r="BQ63" s="392"/>
      <c r="BR63" s="392"/>
      <c r="BS63" s="392"/>
      <c r="BT63" s="392"/>
      <c r="BU63" s="392"/>
      <c r="BV63" s="392"/>
    </row>
    <row r="64" spans="1:74" x14ac:dyDescent="0.2">
      <c r="BK64" s="392"/>
      <c r="BL64" s="392"/>
      <c r="BM64" s="392"/>
      <c r="BN64" s="392"/>
      <c r="BO64" s="392"/>
      <c r="BP64" s="392"/>
      <c r="BQ64" s="392"/>
      <c r="BR64" s="392"/>
      <c r="BS64" s="392"/>
      <c r="BT64" s="392"/>
      <c r="BU64" s="392"/>
      <c r="BV64" s="392"/>
    </row>
    <row r="65" spans="63:74" x14ac:dyDescent="0.2">
      <c r="BK65" s="392"/>
      <c r="BL65" s="392"/>
      <c r="BM65" s="392"/>
      <c r="BN65" s="392"/>
      <c r="BO65" s="392"/>
      <c r="BP65" s="392"/>
      <c r="BQ65" s="392"/>
      <c r="BR65" s="392"/>
      <c r="BS65" s="392"/>
      <c r="BT65" s="392"/>
      <c r="BU65" s="392"/>
      <c r="BV65" s="392"/>
    </row>
    <row r="66" spans="63:74" x14ac:dyDescent="0.2">
      <c r="BK66" s="392"/>
      <c r="BL66" s="392"/>
      <c r="BM66" s="392"/>
      <c r="BN66" s="392"/>
      <c r="BO66" s="392"/>
      <c r="BP66" s="392"/>
      <c r="BQ66" s="392"/>
      <c r="BR66" s="392"/>
      <c r="BS66" s="392"/>
      <c r="BT66" s="392"/>
      <c r="BU66" s="392"/>
      <c r="BV66" s="392"/>
    </row>
    <row r="67" spans="63:74" x14ac:dyDescent="0.2">
      <c r="BK67" s="392"/>
      <c r="BL67" s="392"/>
      <c r="BM67" s="392"/>
      <c r="BN67" s="392"/>
      <c r="BO67" s="392"/>
      <c r="BP67" s="392"/>
      <c r="BQ67" s="392"/>
      <c r="BR67" s="392"/>
      <c r="BS67" s="392"/>
      <c r="BT67" s="392"/>
      <c r="BU67" s="392"/>
      <c r="BV67" s="392"/>
    </row>
    <row r="68" spans="63:74" x14ac:dyDescent="0.2">
      <c r="BK68" s="392"/>
      <c r="BL68" s="392"/>
      <c r="BM68" s="392"/>
      <c r="BN68" s="392"/>
      <c r="BO68" s="392"/>
      <c r="BP68" s="392"/>
      <c r="BQ68" s="392"/>
      <c r="BR68" s="392"/>
      <c r="BS68" s="392"/>
      <c r="BT68" s="392"/>
      <c r="BU68" s="392"/>
      <c r="BV68" s="392"/>
    </row>
    <row r="69" spans="63:74" x14ac:dyDescent="0.2">
      <c r="BK69" s="392"/>
      <c r="BL69" s="392"/>
      <c r="BM69" s="392"/>
      <c r="BN69" s="392"/>
      <c r="BO69" s="392"/>
      <c r="BP69" s="392"/>
      <c r="BQ69" s="392"/>
      <c r="BR69" s="392"/>
      <c r="BS69" s="392"/>
      <c r="BT69" s="392"/>
      <c r="BU69" s="392"/>
      <c r="BV69" s="392"/>
    </row>
    <row r="70" spans="63:74" x14ac:dyDescent="0.2">
      <c r="BK70" s="392"/>
      <c r="BL70" s="392"/>
      <c r="BM70" s="392"/>
      <c r="BN70" s="392"/>
      <c r="BO70" s="392"/>
      <c r="BP70" s="392"/>
      <c r="BQ70" s="392"/>
      <c r="BR70" s="392"/>
      <c r="BS70" s="392"/>
      <c r="BT70" s="392"/>
      <c r="BU70" s="392"/>
      <c r="BV70" s="392"/>
    </row>
    <row r="71" spans="63:74" x14ac:dyDescent="0.2">
      <c r="BK71" s="392"/>
      <c r="BL71" s="392"/>
      <c r="BM71" s="392"/>
      <c r="BN71" s="392"/>
      <c r="BO71" s="392"/>
      <c r="BP71" s="392"/>
      <c r="BQ71" s="392"/>
      <c r="BR71" s="392"/>
      <c r="BS71" s="392"/>
      <c r="BT71" s="392"/>
      <c r="BU71" s="392"/>
      <c r="BV71" s="392"/>
    </row>
    <row r="72" spans="63:74" x14ac:dyDescent="0.2">
      <c r="BK72" s="392"/>
      <c r="BL72" s="392"/>
      <c r="BM72" s="392"/>
      <c r="BN72" s="392"/>
      <c r="BO72" s="392"/>
      <c r="BP72" s="392"/>
      <c r="BQ72" s="392"/>
      <c r="BR72" s="392"/>
      <c r="BS72" s="392"/>
      <c r="BT72" s="392"/>
      <c r="BU72" s="392"/>
      <c r="BV72" s="392"/>
    </row>
    <row r="73" spans="63:74" x14ac:dyDescent="0.2">
      <c r="BK73" s="392"/>
      <c r="BL73" s="392"/>
      <c r="BM73" s="392"/>
      <c r="BN73" s="392"/>
      <c r="BO73" s="392"/>
      <c r="BP73" s="392"/>
      <c r="BQ73" s="392"/>
      <c r="BR73" s="392"/>
      <c r="BS73" s="392"/>
      <c r="BT73" s="392"/>
      <c r="BU73" s="392"/>
      <c r="BV73" s="392"/>
    </row>
    <row r="74" spans="63:74" x14ac:dyDescent="0.2">
      <c r="BK74" s="392"/>
      <c r="BL74" s="392"/>
      <c r="BM74" s="392"/>
      <c r="BN74" s="392"/>
      <c r="BO74" s="392"/>
      <c r="BP74" s="392"/>
      <c r="BQ74" s="392"/>
      <c r="BR74" s="392"/>
      <c r="BS74" s="392"/>
      <c r="BT74" s="392"/>
      <c r="BU74" s="392"/>
      <c r="BV74" s="392"/>
    </row>
    <row r="75" spans="63:74" x14ac:dyDescent="0.2">
      <c r="BK75" s="392"/>
      <c r="BL75" s="392"/>
      <c r="BM75" s="392"/>
      <c r="BN75" s="392"/>
      <c r="BO75" s="392"/>
      <c r="BP75" s="392"/>
      <c r="BQ75" s="392"/>
      <c r="BR75" s="392"/>
      <c r="BS75" s="392"/>
      <c r="BT75" s="392"/>
      <c r="BU75" s="392"/>
      <c r="BV75" s="392"/>
    </row>
    <row r="76" spans="63:74" x14ac:dyDescent="0.2">
      <c r="BK76" s="392"/>
      <c r="BL76" s="392"/>
      <c r="BM76" s="392"/>
      <c r="BN76" s="392"/>
      <c r="BO76" s="392"/>
      <c r="BP76" s="392"/>
      <c r="BQ76" s="392"/>
      <c r="BR76" s="392"/>
      <c r="BS76" s="392"/>
      <c r="BT76" s="392"/>
      <c r="BU76" s="392"/>
      <c r="BV76" s="392"/>
    </row>
    <row r="77" spans="63:74" x14ac:dyDescent="0.2">
      <c r="BK77" s="392"/>
      <c r="BL77" s="392"/>
      <c r="BM77" s="392"/>
      <c r="BN77" s="392"/>
      <c r="BO77" s="392"/>
      <c r="BP77" s="392"/>
      <c r="BQ77" s="392"/>
      <c r="BR77" s="392"/>
      <c r="BS77" s="392"/>
      <c r="BT77" s="392"/>
      <c r="BU77" s="392"/>
      <c r="BV77" s="392"/>
    </row>
    <row r="78" spans="63:74" x14ac:dyDescent="0.2">
      <c r="BK78" s="392"/>
      <c r="BL78" s="392"/>
      <c r="BM78" s="392"/>
      <c r="BN78" s="392"/>
      <c r="BO78" s="392"/>
      <c r="BP78" s="392"/>
      <c r="BQ78" s="392"/>
      <c r="BR78" s="392"/>
      <c r="BS78" s="392"/>
      <c r="BT78" s="392"/>
      <c r="BU78" s="392"/>
      <c r="BV78" s="392"/>
    </row>
    <row r="79" spans="63:74" x14ac:dyDescent="0.2">
      <c r="BK79" s="392"/>
      <c r="BL79" s="392"/>
      <c r="BM79" s="392"/>
      <c r="BN79" s="392"/>
      <c r="BO79" s="392"/>
      <c r="BP79" s="392"/>
      <c r="BQ79" s="392"/>
      <c r="BR79" s="392"/>
      <c r="BS79" s="392"/>
      <c r="BT79" s="392"/>
      <c r="BU79" s="392"/>
      <c r="BV79" s="392"/>
    </row>
    <row r="80" spans="63:74" x14ac:dyDescent="0.2">
      <c r="BK80" s="392"/>
      <c r="BL80" s="392"/>
      <c r="BM80" s="392"/>
      <c r="BN80" s="392"/>
      <c r="BO80" s="392"/>
      <c r="BP80" s="392"/>
      <c r="BQ80" s="392"/>
      <c r="BR80" s="392"/>
      <c r="BS80" s="392"/>
      <c r="BT80" s="392"/>
      <c r="BU80" s="392"/>
      <c r="BV80" s="392"/>
    </row>
    <row r="81" spans="63:74" x14ac:dyDescent="0.2">
      <c r="BK81" s="392"/>
      <c r="BL81" s="392"/>
      <c r="BM81" s="392"/>
      <c r="BN81" s="392"/>
      <c r="BO81" s="392"/>
      <c r="BP81" s="392"/>
      <c r="BQ81" s="392"/>
      <c r="BR81" s="392"/>
      <c r="BS81" s="392"/>
      <c r="BT81" s="392"/>
      <c r="BU81" s="392"/>
      <c r="BV81" s="392"/>
    </row>
    <row r="82" spans="63:74" x14ac:dyDescent="0.2">
      <c r="BK82" s="392"/>
      <c r="BL82" s="392"/>
      <c r="BM82" s="392"/>
      <c r="BN82" s="392"/>
      <c r="BO82" s="392"/>
      <c r="BP82" s="392"/>
      <c r="BQ82" s="392"/>
      <c r="BR82" s="392"/>
      <c r="BS82" s="392"/>
      <c r="BT82" s="392"/>
      <c r="BU82" s="392"/>
      <c r="BV82" s="392"/>
    </row>
    <row r="83" spans="63:74" x14ac:dyDescent="0.2">
      <c r="BK83" s="392"/>
      <c r="BL83" s="392"/>
      <c r="BM83" s="392"/>
      <c r="BN83" s="392"/>
      <c r="BO83" s="392"/>
      <c r="BP83" s="392"/>
      <c r="BQ83" s="392"/>
      <c r="BR83" s="392"/>
      <c r="BS83" s="392"/>
      <c r="BT83" s="392"/>
      <c r="BU83" s="392"/>
      <c r="BV83" s="392"/>
    </row>
    <row r="84" spans="63:74" x14ac:dyDescent="0.2">
      <c r="BK84" s="392"/>
      <c r="BL84" s="392"/>
      <c r="BM84" s="392"/>
      <c r="BN84" s="392"/>
      <c r="BO84" s="392"/>
      <c r="BP84" s="392"/>
      <c r="BQ84" s="392"/>
      <c r="BR84" s="392"/>
      <c r="BS84" s="392"/>
      <c r="BT84" s="392"/>
      <c r="BU84" s="392"/>
      <c r="BV84" s="392"/>
    </row>
    <row r="85" spans="63:74" x14ac:dyDescent="0.2">
      <c r="BK85" s="392"/>
      <c r="BL85" s="392"/>
      <c r="BM85" s="392"/>
      <c r="BN85" s="392"/>
      <c r="BO85" s="392"/>
      <c r="BP85" s="392"/>
      <c r="BQ85" s="392"/>
      <c r="BR85" s="392"/>
      <c r="BS85" s="392"/>
      <c r="BT85" s="392"/>
      <c r="BU85" s="392"/>
      <c r="BV85" s="392"/>
    </row>
    <row r="86" spans="63:74" x14ac:dyDescent="0.2">
      <c r="BK86" s="392"/>
      <c r="BL86" s="392"/>
      <c r="BM86" s="392"/>
      <c r="BN86" s="392"/>
      <c r="BO86" s="392"/>
      <c r="BP86" s="392"/>
      <c r="BQ86" s="392"/>
      <c r="BR86" s="392"/>
      <c r="BS86" s="392"/>
      <c r="BT86" s="392"/>
      <c r="BU86" s="392"/>
      <c r="BV86" s="392"/>
    </row>
    <row r="87" spans="63:74" x14ac:dyDescent="0.2">
      <c r="BK87" s="392"/>
      <c r="BL87" s="392"/>
      <c r="BM87" s="392"/>
      <c r="BN87" s="392"/>
      <c r="BO87" s="392"/>
      <c r="BP87" s="392"/>
      <c r="BQ87" s="392"/>
      <c r="BR87" s="392"/>
      <c r="BS87" s="392"/>
      <c r="BT87" s="392"/>
      <c r="BU87" s="392"/>
      <c r="BV87" s="392"/>
    </row>
    <row r="88" spans="63:74" x14ac:dyDescent="0.2">
      <c r="BK88" s="392"/>
      <c r="BL88" s="392"/>
      <c r="BM88" s="392"/>
      <c r="BN88" s="392"/>
      <c r="BO88" s="392"/>
      <c r="BP88" s="392"/>
      <c r="BQ88" s="392"/>
      <c r="BR88" s="392"/>
      <c r="BS88" s="392"/>
      <c r="BT88" s="392"/>
      <c r="BU88" s="392"/>
      <c r="BV88" s="392"/>
    </row>
    <row r="89" spans="63:74" x14ac:dyDescent="0.2">
      <c r="BK89" s="392"/>
      <c r="BL89" s="392"/>
      <c r="BM89" s="392"/>
      <c r="BN89" s="392"/>
      <c r="BO89" s="392"/>
      <c r="BP89" s="392"/>
      <c r="BQ89" s="392"/>
      <c r="BR89" s="392"/>
      <c r="BS89" s="392"/>
      <c r="BT89" s="392"/>
      <c r="BU89" s="392"/>
      <c r="BV89" s="392"/>
    </row>
    <row r="90" spans="63:74" x14ac:dyDescent="0.2">
      <c r="BK90" s="392"/>
      <c r="BL90" s="392"/>
      <c r="BM90" s="392"/>
      <c r="BN90" s="392"/>
      <c r="BO90" s="392"/>
      <c r="BP90" s="392"/>
      <c r="BQ90" s="392"/>
      <c r="BR90" s="392"/>
      <c r="BS90" s="392"/>
      <c r="BT90" s="392"/>
      <c r="BU90" s="392"/>
      <c r="BV90" s="392"/>
    </row>
    <row r="91" spans="63:74" x14ac:dyDescent="0.2">
      <c r="BK91" s="392"/>
      <c r="BL91" s="392"/>
      <c r="BM91" s="392"/>
      <c r="BN91" s="392"/>
      <c r="BO91" s="392"/>
      <c r="BP91" s="392"/>
      <c r="BQ91" s="392"/>
      <c r="BR91" s="392"/>
      <c r="BS91" s="392"/>
      <c r="BT91" s="392"/>
      <c r="BU91" s="392"/>
      <c r="BV91" s="392"/>
    </row>
    <row r="92" spans="63:74" x14ac:dyDescent="0.2">
      <c r="BK92" s="392"/>
      <c r="BL92" s="392"/>
      <c r="BM92" s="392"/>
      <c r="BN92" s="392"/>
      <c r="BO92" s="392"/>
      <c r="BP92" s="392"/>
      <c r="BQ92" s="392"/>
      <c r="BR92" s="392"/>
      <c r="BS92" s="392"/>
      <c r="BT92" s="392"/>
      <c r="BU92" s="392"/>
      <c r="BV92" s="392"/>
    </row>
    <row r="93" spans="63:74" x14ac:dyDescent="0.2">
      <c r="BK93" s="392"/>
      <c r="BL93" s="392"/>
      <c r="BM93" s="392"/>
      <c r="BN93" s="392"/>
      <c r="BO93" s="392"/>
      <c r="BP93" s="392"/>
      <c r="BQ93" s="392"/>
      <c r="BR93" s="392"/>
      <c r="BS93" s="392"/>
      <c r="BT93" s="392"/>
      <c r="BU93" s="392"/>
      <c r="BV93" s="392"/>
    </row>
    <row r="94" spans="63:74" x14ac:dyDescent="0.2">
      <c r="BK94" s="392"/>
      <c r="BL94" s="392"/>
      <c r="BM94" s="392"/>
      <c r="BN94" s="392"/>
      <c r="BO94" s="392"/>
      <c r="BP94" s="392"/>
      <c r="BQ94" s="392"/>
      <c r="BR94" s="392"/>
      <c r="BS94" s="392"/>
      <c r="BT94" s="392"/>
      <c r="BU94" s="392"/>
      <c r="BV94" s="392"/>
    </row>
    <row r="95" spans="63:74" x14ac:dyDescent="0.2">
      <c r="BK95" s="392"/>
      <c r="BL95" s="392"/>
      <c r="BM95" s="392"/>
      <c r="BN95" s="392"/>
      <c r="BO95" s="392"/>
      <c r="BP95" s="392"/>
      <c r="BQ95" s="392"/>
      <c r="BR95" s="392"/>
      <c r="BS95" s="392"/>
      <c r="BT95" s="392"/>
      <c r="BU95" s="392"/>
      <c r="BV95" s="392"/>
    </row>
    <row r="96" spans="63:74" x14ac:dyDescent="0.2">
      <c r="BK96" s="392"/>
      <c r="BL96" s="392"/>
      <c r="BM96" s="392"/>
      <c r="BN96" s="392"/>
      <c r="BO96" s="392"/>
      <c r="BP96" s="392"/>
      <c r="BQ96" s="392"/>
      <c r="BR96" s="392"/>
      <c r="BS96" s="392"/>
      <c r="BT96" s="392"/>
      <c r="BU96" s="392"/>
      <c r="BV96" s="392"/>
    </row>
    <row r="97" spans="63:74" x14ac:dyDescent="0.2">
      <c r="BK97" s="392"/>
      <c r="BL97" s="392"/>
      <c r="BM97" s="392"/>
      <c r="BN97" s="392"/>
      <c r="BO97" s="392"/>
      <c r="BP97" s="392"/>
      <c r="BQ97" s="392"/>
      <c r="BR97" s="392"/>
      <c r="BS97" s="392"/>
      <c r="BT97" s="392"/>
      <c r="BU97" s="392"/>
      <c r="BV97" s="392"/>
    </row>
    <row r="98" spans="63:74" x14ac:dyDescent="0.2">
      <c r="BK98" s="392"/>
      <c r="BL98" s="392"/>
      <c r="BM98" s="392"/>
      <c r="BN98" s="392"/>
      <c r="BO98" s="392"/>
      <c r="BP98" s="392"/>
      <c r="BQ98" s="392"/>
      <c r="BR98" s="392"/>
      <c r="BS98" s="392"/>
      <c r="BT98" s="392"/>
      <c r="BU98" s="392"/>
      <c r="BV98" s="392"/>
    </row>
    <row r="99" spans="63:74" x14ac:dyDescent="0.2">
      <c r="BK99" s="392"/>
      <c r="BL99" s="392"/>
      <c r="BM99" s="392"/>
      <c r="BN99" s="392"/>
      <c r="BO99" s="392"/>
      <c r="BP99" s="392"/>
      <c r="BQ99" s="392"/>
      <c r="BR99" s="392"/>
      <c r="BS99" s="392"/>
      <c r="BT99" s="392"/>
      <c r="BU99" s="392"/>
      <c r="BV99" s="392"/>
    </row>
    <row r="100" spans="63:74" x14ac:dyDescent="0.2">
      <c r="BK100" s="392"/>
      <c r="BL100" s="392"/>
      <c r="BM100" s="392"/>
      <c r="BN100" s="392"/>
      <c r="BO100" s="392"/>
      <c r="BP100" s="392"/>
      <c r="BQ100" s="392"/>
      <c r="BR100" s="392"/>
      <c r="BS100" s="392"/>
      <c r="BT100" s="392"/>
      <c r="BU100" s="392"/>
      <c r="BV100" s="392"/>
    </row>
    <row r="101" spans="63:74" x14ac:dyDescent="0.2">
      <c r="BK101" s="392"/>
      <c r="BL101" s="392"/>
      <c r="BM101" s="392"/>
      <c r="BN101" s="392"/>
      <c r="BO101" s="392"/>
      <c r="BP101" s="392"/>
      <c r="BQ101" s="392"/>
      <c r="BR101" s="392"/>
      <c r="BS101" s="392"/>
      <c r="BT101" s="392"/>
      <c r="BU101" s="392"/>
      <c r="BV101" s="392"/>
    </row>
    <row r="102" spans="63:74" x14ac:dyDescent="0.2">
      <c r="BK102" s="392"/>
      <c r="BL102" s="392"/>
      <c r="BM102" s="392"/>
      <c r="BN102" s="392"/>
      <c r="BO102" s="392"/>
      <c r="BP102" s="392"/>
      <c r="BQ102" s="392"/>
      <c r="BR102" s="392"/>
      <c r="BS102" s="392"/>
      <c r="BT102" s="392"/>
      <c r="BU102" s="392"/>
      <c r="BV102" s="392"/>
    </row>
    <row r="103" spans="63:74" x14ac:dyDescent="0.2">
      <c r="BK103" s="392"/>
      <c r="BL103" s="392"/>
      <c r="BM103" s="392"/>
      <c r="BN103" s="392"/>
      <c r="BO103" s="392"/>
      <c r="BP103" s="392"/>
      <c r="BQ103" s="392"/>
      <c r="BR103" s="392"/>
      <c r="BS103" s="392"/>
      <c r="BT103" s="392"/>
      <c r="BU103" s="392"/>
      <c r="BV103" s="392"/>
    </row>
    <row r="104" spans="63:74" x14ac:dyDescent="0.2">
      <c r="BK104" s="392"/>
      <c r="BL104" s="392"/>
      <c r="BM104" s="392"/>
      <c r="BN104" s="392"/>
      <c r="BO104" s="392"/>
      <c r="BP104" s="392"/>
      <c r="BQ104" s="392"/>
      <c r="BR104" s="392"/>
      <c r="BS104" s="392"/>
      <c r="BT104" s="392"/>
      <c r="BU104" s="392"/>
      <c r="BV104" s="392"/>
    </row>
    <row r="105" spans="63:74" x14ac:dyDescent="0.2">
      <c r="BK105" s="392"/>
      <c r="BL105" s="392"/>
      <c r="BM105" s="392"/>
      <c r="BN105" s="392"/>
      <c r="BO105" s="392"/>
      <c r="BP105" s="392"/>
      <c r="BQ105" s="392"/>
      <c r="BR105" s="392"/>
      <c r="BS105" s="392"/>
      <c r="BT105" s="392"/>
      <c r="BU105" s="392"/>
      <c r="BV105" s="392"/>
    </row>
    <row r="106" spans="63:74" x14ac:dyDescent="0.2">
      <c r="BK106" s="392"/>
      <c r="BL106" s="392"/>
      <c r="BM106" s="392"/>
      <c r="BN106" s="392"/>
      <c r="BO106" s="392"/>
      <c r="BP106" s="392"/>
      <c r="BQ106" s="392"/>
      <c r="BR106" s="392"/>
      <c r="BS106" s="392"/>
      <c r="BT106" s="392"/>
      <c r="BU106" s="392"/>
      <c r="BV106" s="392"/>
    </row>
    <row r="107" spans="63:74" x14ac:dyDescent="0.2">
      <c r="BK107" s="392"/>
      <c r="BL107" s="392"/>
      <c r="BM107" s="392"/>
      <c r="BN107" s="392"/>
      <c r="BO107" s="392"/>
      <c r="BP107" s="392"/>
      <c r="BQ107" s="392"/>
      <c r="BR107" s="392"/>
      <c r="BS107" s="392"/>
      <c r="BT107" s="392"/>
      <c r="BU107" s="392"/>
      <c r="BV107" s="392"/>
    </row>
    <row r="108" spans="63:74" x14ac:dyDescent="0.2">
      <c r="BK108" s="392"/>
      <c r="BL108" s="392"/>
      <c r="BM108" s="392"/>
      <c r="BN108" s="392"/>
      <c r="BO108" s="392"/>
      <c r="BP108" s="392"/>
      <c r="BQ108" s="392"/>
      <c r="BR108" s="392"/>
      <c r="BS108" s="392"/>
      <c r="BT108" s="392"/>
      <c r="BU108" s="392"/>
      <c r="BV108" s="392"/>
    </row>
    <row r="109" spans="63:74" x14ac:dyDescent="0.2">
      <c r="BK109" s="392"/>
      <c r="BL109" s="392"/>
      <c r="BM109" s="392"/>
      <c r="BN109" s="392"/>
      <c r="BO109" s="392"/>
      <c r="BP109" s="392"/>
      <c r="BQ109" s="392"/>
      <c r="BR109" s="392"/>
      <c r="BS109" s="392"/>
      <c r="BT109" s="392"/>
      <c r="BU109" s="392"/>
      <c r="BV109" s="392"/>
    </row>
    <row r="110" spans="63:74" x14ac:dyDescent="0.2">
      <c r="BK110" s="392"/>
      <c r="BL110" s="392"/>
      <c r="BM110" s="392"/>
      <c r="BN110" s="392"/>
      <c r="BO110" s="392"/>
      <c r="BP110" s="392"/>
      <c r="BQ110" s="392"/>
      <c r="BR110" s="392"/>
      <c r="BS110" s="392"/>
      <c r="BT110" s="392"/>
      <c r="BU110" s="392"/>
      <c r="BV110" s="392"/>
    </row>
    <row r="111" spans="63:74" x14ac:dyDescent="0.2">
      <c r="BK111" s="392"/>
      <c r="BL111" s="392"/>
      <c r="BM111" s="392"/>
      <c r="BN111" s="392"/>
      <c r="BO111" s="392"/>
      <c r="BP111" s="392"/>
      <c r="BQ111" s="392"/>
      <c r="BR111" s="392"/>
      <c r="BS111" s="392"/>
      <c r="BT111" s="392"/>
      <c r="BU111" s="392"/>
      <c r="BV111" s="392"/>
    </row>
    <row r="112" spans="63:74" x14ac:dyDescent="0.2">
      <c r="BK112" s="392"/>
      <c r="BL112" s="392"/>
      <c r="BM112" s="392"/>
      <c r="BN112" s="392"/>
      <c r="BO112" s="392"/>
      <c r="BP112" s="392"/>
      <c r="BQ112" s="392"/>
      <c r="BR112" s="392"/>
      <c r="BS112" s="392"/>
      <c r="BT112" s="392"/>
      <c r="BU112" s="392"/>
      <c r="BV112" s="392"/>
    </row>
    <row r="113" spans="63:74" x14ac:dyDescent="0.2">
      <c r="BK113" s="392"/>
      <c r="BL113" s="392"/>
      <c r="BM113" s="392"/>
      <c r="BN113" s="392"/>
      <c r="BO113" s="392"/>
      <c r="BP113" s="392"/>
      <c r="BQ113" s="392"/>
      <c r="BR113" s="392"/>
      <c r="BS113" s="392"/>
      <c r="BT113" s="392"/>
      <c r="BU113" s="392"/>
      <c r="BV113" s="392"/>
    </row>
    <row r="114" spans="63:74" x14ac:dyDescent="0.2">
      <c r="BK114" s="392"/>
      <c r="BL114" s="392"/>
      <c r="BM114" s="392"/>
      <c r="BN114" s="392"/>
      <c r="BO114" s="392"/>
      <c r="BP114" s="392"/>
      <c r="BQ114" s="392"/>
      <c r="BR114" s="392"/>
      <c r="BS114" s="392"/>
      <c r="BT114" s="392"/>
      <c r="BU114" s="392"/>
      <c r="BV114" s="392"/>
    </row>
    <row r="115" spans="63:74" x14ac:dyDescent="0.2">
      <c r="BK115" s="392"/>
      <c r="BL115" s="392"/>
      <c r="BM115" s="392"/>
      <c r="BN115" s="392"/>
      <c r="BO115" s="392"/>
      <c r="BP115" s="392"/>
      <c r="BQ115" s="392"/>
      <c r="BR115" s="392"/>
      <c r="BS115" s="392"/>
      <c r="BT115" s="392"/>
      <c r="BU115" s="392"/>
      <c r="BV115" s="392"/>
    </row>
    <row r="116" spans="63:74" x14ac:dyDescent="0.2">
      <c r="BK116" s="392"/>
      <c r="BL116" s="392"/>
      <c r="BM116" s="392"/>
      <c r="BN116" s="392"/>
      <c r="BO116" s="392"/>
      <c r="BP116" s="392"/>
      <c r="BQ116" s="392"/>
      <c r="BR116" s="392"/>
      <c r="BS116" s="392"/>
      <c r="BT116" s="392"/>
      <c r="BU116" s="392"/>
      <c r="BV116" s="392"/>
    </row>
    <row r="117" spans="63:74" x14ac:dyDescent="0.2">
      <c r="BK117" s="392"/>
      <c r="BL117" s="392"/>
      <c r="BM117" s="392"/>
      <c r="BN117" s="392"/>
      <c r="BO117" s="392"/>
      <c r="BP117" s="392"/>
      <c r="BQ117" s="392"/>
      <c r="BR117" s="392"/>
      <c r="BS117" s="392"/>
      <c r="BT117" s="392"/>
      <c r="BU117" s="392"/>
      <c r="BV117" s="392"/>
    </row>
    <row r="118" spans="63:74" x14ac:dyDescent="0.2">
      <c r="BK118" s="392"/>
      <c r="BL118" s="392"/>
      <c r="BM118" s="392"/>
      <c r="BN118" s="392"/>
      <c r="BO118" s="392"/>
      <c r="BP118" s="392"/>
      <c r="BQ118" s="392"/>
      <c r="BR118" s="392"/>
      <c r="BS118" s="392"/>
      <c r="BT118" s="392"/>
      <c r="BU118" s="392"/>
      <c r="BV118" s="392"/>
    </row>
    <row r="119" spans="63:74" x14ac:dyDescent="0.2">
      <c r="BK119" s="392"/>
      <c r="BL119" s="392"/>
      <c r="BM119" s="392"/>
      <c r="BN119" s="392"/>
      <c r="BO119" s="392"/>
      <c r="BP119" s="392"/>
      <c r="BQ119" s="392"/>
      <c r="BR119" s="392"/>
      <c r="BS119" s="392"/>
      <c r="BT119" s="392"/>
      <c r="BU119" s="392"/>
      <c r="BV119" s="392"/>
    </row>
    <row r="120" spans="63:74" x14ac:dyDescent="0.2">
      <c r="BK120" s="392"/>
      <c r="BL120" s="392"/>
      <c r="BM120" s="392"/>
      <c r="BN120" s="392"/>
      <c r="BO120" s="392"/>
      <c r="BP120" s="392"/>
      <c r="BQ120" s="392"/>
      <c r="BR120" s="392"/>
      <c r="BS120" s="392"/>
      <c r="BT120" s="392"/>
      <c r="BU120" s="392"/>
      <c r="BV120" s="392"/>
    </row>
    <row r="121" spans="63:74" x14ac:dyDescent="0.2">
      <c r="BK121" s="392"/>
      <c r="BL121" s="392"/>
      <c r="BM121" s="392"/>
      <c r="BN121" s="392"/>
      <c r="BO121" s="392"/>
      <c r="BP121" s="392"/>
      <c r="BQ121" s="392"/>
      <c r="BR121" s="392"/>
      <c r="BS121" s="392"/>
      <c r="BT121" s="392"/>
      <c r="BU121" s="392"/>
      <c r="BV121" s="392"/>
    </row>
    <row r="122" spans="63:74" x14ac:dyDescent="0.2">
      <c r="BK122" s="392"/>
      <c r="BL122" s="392"/>
      <c r="BM122" s="392"/>
      <c r="BN122" s="392"/>
      <c r="BO122" s="392"/>
      <c r="BP122" s="392"/>
      <c r="BQ122" s="392"/>
      <c r="BR122" s="392"/>
      <c r="BS122" s="392"/>
      <c r="BT122" s="392"/>
      <c r="BU122" s="392"/>
      <c r="BV122" s="392"/>
    </row>
    <row r="123" spans="63:74" x14ac:dyDescent="0.2">
      <c r="BK123" s="392"/>
      <c r="BL123" s="392"/>
      <c r="BM123" s="392"/>
      <c r="BN123" s="392"/>
      <c r="BO123" s="392"/>
      <c r="BP123" s="392"/>
      <c r="BQ123" s="392"/>
      <c r="BR123" s="392"/>
      <c r="BS123" s="392"/>
      <c r="BT123" s="392"/>
      <c r="BU123" s="392"/>
      <c r="BV123" s="392"/>
    </row>
    <row r="124" spans="63:74" x14ac:dyDescent="0.2">
      <c r="BK124" s="392"/>
      <c r="BL124" s="392"/>
      <c r="BM124" s="392"/>
      <c r="BN124" s="392"/>
      <c r="BO124" s="392"/>
      <c r="BP124" s="392"/>
      <c r="BQ124" s="392"/>
      <c r="BR124" s="392"/>
      <c r="BS124" s="392"/>
      <c r="BT124" s="392"/>
      <c r="BU124" s="392"/>
      <c r="BV124" s="392"/>
    </row>
    <row r="125" spans="63:74" x14ac:dyDescent="0.2">
      <c r="BK125" s="392"/>
      <c r="BL125" s="392"/>
      <c r="BM125" s="392"/>
      <c r="BN125" s="392"/>
      <c r="BO125" s="392"/>
      <c r="BP125" s="392"/>
      <c r="BQ125" s="392"/>
      <c r="BR125" s="392"/>
      <c r="BS125" s="392"/>
      <c r="BT125" s="392"/>
      <c r="BU125" s="392"/>
      <c r="BV125" s="392"/>
    </row>
    <row r="126" spans="63:74" x14ac:dyDescent="0.2">
      <c r="BK126" s="392"/>
      <c r="BL126" s="392"/>
      <c r="BM126" s="392"/>
      <c r="BN126" s="392"/>
      <c r="BO126" s="392"/>
      <c r="BP126" s="392"/>
      <c r="BQ126" s="392"/>
      <c r="BR126" s="392"/>
      <c r="BS126" s="392"/>
      <c r="BT126" s="392"/>
      <c r="BU126" s="392"/>
      <c r="BV126" s="392"/>
    </row>
    <row r="127" spans="63:74" x14ac:dyDescent="0.2">
      <c r="BK127" s="392"/>
      <c r="BL127" s="392"/>
      <c r="BM127" s="392"/>
      <c r="BN127" s="392"/>
      <c r="BO127" s="392"/>
      <c r="BP127" s="392"/>
      <c r="BQ127" s="392"/>
      <c r="BR127" s="392"/>
      <c r="BS127" s="392"/>
      <c r="BT127" s="392"/>
      <c r="BU127" s="392"/>
      <c r="BV127" s="392"/>
    </row>
    <row r="128" spans="63:74" x14ac:dyDescent="0.2">
      <c r="BK128" s="392"/>
      <c r="BL128" s="392"/>
      <c r="BM128" s="392"/>
      <c r="BN128" s="392"/>
      <c r="BO128" s="392"/>
      <c r="BP128" s="392"/>
      <c r="BQ128" s="392"/>
      <c r="BR128" s="392"/>
      <c r="BS128" s="392"/>
      <c r="BT128" s="392"/>
      <c r="BU128" s="392"/>
      <c r="BV128" s="392"/>
    </row>
    <row r="129" spans="63:74" x14ac:dyDescent="0.2">
      <c r="BK129" s="392"/>
      <c r="BL129" s="392"/>
      <c r="BM129" s="392"/>
      <c r="BN129" s="392"/>
      <c r="BO129" s="392"/>
      <c r="BP129" s="392"/>
      <c r="BQ129" s="392"/>
      <c r="BR129" s="392"/>
      <c r="BS129" s="392"/>
      <c r="BT129" s="392"/>
      <c r="BU129" s="392"/>
      <c r="BV129" s="392"/>
    </row>
    <row r="130" spans="63:74" x14ac:dyDescent="0.2">
      <c r="BK130" s="392"/>
      <c r="BL130" s="392"/>
      <c r="BM130" s="392"/>
      <c r="BN130" s="392"/>
      <c r="BO130" s="392"/>
      <c r="BP130" s="392"/>
      <c r="BQ130" s="392"/>
      <c r="BR130" s="392"/>
      <c r="BS130" s="392"/>
      <c r="BT130" s="392"/>
      <c r="BU130" s="392"/>
      <c r="BV130" s="392"/>
    </row>
    <row r="131" spans="63:74" x14ac:dyDescent="0.2">
      <c r="BK131" s="392"/>
      <c r="BL131" s="392"/>
      <c r="BM131" s="392"/>
      <c r="BN131" s="392"/>
      <c r="BO131" s="392"/>
      <c r="BP131" s="392"/>
      <c r="BQ131" s="392"/>
      <c r="BR131" s="392"/>
      <c r="BS131" s="392"/>
      <c r="BT131" s="392"/>
      <c r="BU131" s="392"/>
      <c r="BV131" s="392"/>
    </row>
    <row r="132" spans="63:74" x14ac:dyDescent="0.2">
      <c r="BK132" s="392"/>
      <c r="BL132" s="392"/>
      <c r="BM132" s="392"/>
      <c r="BN132" s="392"/>
      <c r="BO132" s="392"/>
      <c r="BP132" s="392"/>
      <c r="BQ132" s="392"/>
      <c r="BR132" s="392"/>
      <c r="BS132" s="392"/>
      <c r="BT132" s="392"/>
      <c r="BU132" s="392"/>
      <c r="BV132" s="392"/>
    </row>
    <row r="133" spans="63:74" x14ac:dyDescent="0.2">
      <c r="BK133" s="392"/>
      <c r="BL133" s="392"/>
      <c r="BM133" s="392"/>
      <c r="BN133" s="392"/>
      <c r="BO133" s="392"/>
      <c r="BP133" s="392"/>
      <c r="BQ133" s="392"/>
      <c r="BR133" s="392"/>
      <c r="BS133" s="392"/>
      <c r="BT133" s="392"/>
      <c r="BU133" s="392"/>
      <c r="BV133" s="392"/>
    </row>
    <row r="134" spans="63:74" x14ac:dyDescent="0.2">
      <c r="BK134" s="392"/>
      <c r="BL134" s="392"/>
      <c r="BM134" s="392"/>
      <c r="BN134" s="392"/>
      <c r="BO134" s="392"/>
      <c r="BP134" s="392"/>
      <c r="BQ134" s="392"/>
      <c r="BR134" s="392"/>
      <c r="BS134" s="392"/>
      <c r="BT134" s="392"/>
      <c r="BU134" s="392"/>
      <c r="BV134" s="392"/>
    </row>
    <row r="135" spans="63:74" x14ac:dyDescent="0.2">
      <c r="BK135" s="392"/>
      <c r="BL135" s="392"/>
      <c r="BM135" s="392"/>
      <c r="BN135" s="392"/>
      <c r="BO135" s="392"/>
      <c r="BP135" s="392"/>
      <c r="BQ135" s="392"/>
      <c r="BR135" s="392"/>
      <c r="BS135" s="392"/>
      <c r="BT135" s="392"/>
      <c r="BU135" s="392"/>
      <c r="BV135" s="392"/>
    </row>
    <row r="136" spans="63:74" x14ac:dyDescent="0.2">
      <c r="BK136" s="392"/>
      <c r="BL136" s="392"/>
      <c r="BM136" s="392"/>
      <c r="BN136" s="392"/>
      <c r="BO136" s="392"/>
      <c r="BP136" s="392"/>
      <c r="BQ136" s="392"/>
      <c r="BR136" s="392"/>
      <c r="BS136" s="392"/>
      <c r="BT136" s="392"/>
      <c r="BU136" s="392"/>
      <c r="BV136" s="392"/>
    </row>
    <row r="137" spans="63:74" x14ac:dyDescent="0.2">
      <c r="BK137" s="392"/>
      <c r="BL137" s="392"/>
      <c r="BM137" s="392"/>
      <c r="BN137" s="392"/>
      <c r="BO137" s="392"/>
      <c r="BP137" s="392"/>
      <c r="BQ137" s="392"/>
      <c r="BR137" s="392"/>
      <c r="BS137" s="392"/>
      <c r="BT137" s="392"/>
      <c r="BU137" s="392"/>
      <c r="BV137" s="392"/>
    </row>
    <row r="138" spans="63:74" x14ac:dyDescent="0.2">
      <c r="BK138" s="392"/>
      <c r="BL138" s="392"/>
      <c r="BM138" s="392"/>
      <c r="BN138" s="392"/>
      <c r="BO138" s="392"/>
      <c r="BP138" s="392"/>
      <c r="BQ138" s="392"/>
      <c r="BR138" s="392"/>
      <c r="BS138" s="392"/>
      <c r="BT138" s="392"/>
      <c r="BU138" s="392"/>
      <c r="BV138" s="392"/>
    </row>
    <row r="139" spans="63:74" x14ac:dyDescent="0.2">
      <c r="BK139" s="392"/>
      <c r="BL139" s="392"/>
      <c r="BM139" s="392"/>
      <c r="BN139" s="392"/>
      <c r="BO139" s="392"/>
      <c r="BP139" s="392"/>
      <c r="BQ139" s="392"/>
      <c r="BR139" s="392"/>
      <c r="BS139" s="392"/>
      <c r="BT139" s="392"/>
      <c r="BU139" s="392"/>
      <c r="BV139" s="392"/>
    </row>
    <row r="140" spans="63:74" x14ac:dyDescent="0.2">
      <c r="BK140" s="392"/>
      <c r="BL140" s="392"/>
      <c r="BM140" s="392"/>
      <c r="BN140" s="392"/>
      <c r="BO140" s="392"/>
      <c r="BP140" s="392"/>
      <c r="BQ140" s="392"/>
      <c r="BR140" s="392"/>
      <c r="BS140" s="392"/>
      <c r="BT140" s="392"/>
      <c r="BU140" s="392"/>
      <c r="BV140" s="392"/>
    </row>
    <row r="141" spans="63:74" x14ac:dyDescent="0.2">
      <c r="BK141" s="392"/>
      <c r="BL141" s="392"/>
      <c r="BM141" s="392"/>
      <c r="BN141" s="392"/>
      <c r="BO141" s="392"/>
      <c r="BP141" s="392"/>
      <c r="BQ141" s="392"/>
      <c r="BR141" s="392"/>
      <c r="BS141" s="392"/>
      <c r="BT141" s="392"/>
      <c r="BU141" s="392"/>
      <c r="BV141" s="392"/>
    </row>
    <row r="142" spans="63:74" x14ac:dyDescent="0.2">
      <c r="BK142" s="392"/>
      <c r="BL142" s="392"/>
      <c r="BM142" s="392"/>
      <c r="BN142" s="392"/>
      <c r="BO142" s="392"/>
      <c r="BP142" s="392"/>
      <c r="BQ142" s="392"/>
      <c r="BR142" s="392"/>
      <c r="BS142" s="392"/>
      <c r="BT142" s="392"/>
      <c r="BU142" s="392"/>
      <c r="BV142" s="392"/>
    </row>
    <row r="143" spans="63:74" x14ac:dyDescent="0.2">
      <c r="BK143" s="392"/>
      <c r="BL143" s="392"/>
      <c r="BM143" s="392"/>
      <c r="BN143" s="392"/>
      <c r="BO143" s="392"/>
      <c r="BP143" s="392"/>
      <c r="BQ143" s="392"/>
      <c r="BR143" s="392"/>
      <c r="BS143" s="392"/>
      <c r="BT143" s="392"/>
      <c r="BU143" s="392"/>
      <c r="BV143" s="392"/>
    </row>
  </sheetData>
  <mergeCells count="17">
    <mergeCell ref="BK3:BV3"/>
    <mergeCell ref="B1:AL1"/>
    <mergeCell ref="C3:N3"/>
    <mergeCell ref="O3:Z3"/>
    <mergeCell ref="AA3:AL3"/>
    <mergeCell ref="AM3:AX3"/>
    <mergeCell ref="AY3:BJ3"/>
    <mergeCell ref="B47:Q47"/>
    <mergeCell ref="B48:Q48"/>
    <mergeCell ref="B49:Q49"/>
    <mergeCell ref="A1:A2"/>
    <mergeCell ref="B41:Q41"/>
    <mergeCell ref="B43:Q43"/>
    <mergeCell ref="B44:Q44"/>
    <mergeCell ref="B45:Q45"/>
    <mergeCell ref="B42:Q42"/>
    <mergeCell ref="B46:Q46"/>
  </mergeCells>
  <phoneticPr fontId="5" type="noConversion"/>
  <hyperlinks>
    <hyperlink ref="A1:A2" location="Contents!A1" display="Table of Contents"/>
  </hyperlinks>
  <pageMargins left="0.25" right="0.25" top="0.25" bottom="0.25" header="0.5" footer="0.5"/>
  <pageSetup scale="87" orientation="portrait" horizontalDpi="300" verticalDpi="300"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4">
    <pageSetUpPr fitToPage="1"/>
  </sheetPr>
  <dimension ref="A1:BV143"/>
  <sheetViews>
    <sheetView showGridLines="0" workbookViewId="0">
      <pane xSplit="2" ySplit="4" topLeftCell="AW5" activePane="bottomRight" state="frozen"/>
      <selection activeCell="BC15" sqref="BC15"/>
      <selection pane="topRight" activeCell="BC15" sqref="BC15"/>
      <selection pane="bottomLeft" activeCell="BC15" sqref="BC15"/>
      <selection pane="bottomRight" activeCell="BC15" sqref="BC15"/>
    </sheetView>
  </sheetViews>
  <sheetFormatPr defaultColWidth="9.5703125" defaultRowHeight="11.25" x14ac:dyDescent="0.2"/>
  <cols>
    <col min="1" max="1" width="11.5703125" style="89" customWidth="1"/>
    <col min="2" max="2" width="27.42578125" style="89" customWidth="1"/>
    <col min="3" max="50" width="6.5703125" style="89" customWidth="1"/>
    <col min="51" max="57" width="6.5703125" style="388" customWidth="1"/>
    <col min="58" max="58" width="6.5703125" style="688" customWidth="1"/>
    <col min="59" max="62" width="6.5703125" style="388" customWidth="1"/>
    <col min="63" max="74" width="6.5703125" style="89" customWidth="1"/>
    <col min="75" max="16384" width="9.5703125" style="89"/>
  </cols>
  <sheetData>
    <row r="1" spans="1:74" ht="14.85" customHeight="1" x14ac:dyDescent="0.2">
      <c r="A1" s="774" t="s">
        <v>1016</v>
      </c>
      <c r="B1" s="819" t="s">
        <v>254</v>
      </c>
      <c r="C1" s="820"/>
      <c r="D1" s="820"/>
      <c r="E1" s="820"/>
      <c r="F1" s="820"/>
      <c r="G1" s="820"/>
      <c r="H1" s="820"/>
      <c r="I1" s="820"/>
      <c r="J1" s="820"/>
      <c r="K1" s="820"/>
      <c r="L1" s="820"/>
      <c r="M1" s="820"/>
      <c r="N1" s="820"/>
      <c r="O1" s="820"/>
      <c r="P1" s="820"/>
      <c r="Q1" s="820"/>
      <c r="R1" s="820"/>
      <c r="S1" s="820"/>
      <c r="T1" s="820"/>
      <c r="U1" s="820"/>
      <c r="V1" s="820"/>
      <c r="W1" s="820"/>
      <c r="X1" s="820"/>
      <c r="Y1" s="820"/>
      <c r="Z1" s="820"/>
      <c r="AA1" s="820"/>
      <c r="AB1" s="820"/>
      <c r="AC1" s="820"/>
      <c r="AD1" s="820"/>
      <c r="AE1" s="820"/>
      <c r="AF1" s="820"/>
      <c r="AG1" s="820"/>
      <c r="AH1" s="820"/>
      <c r="AI1" s="820"/>
      <c r="AJ1" s="820"/>
      <c r="AK1" s="820"/>
      <c r="AL1" s="820"/>
      <c r="AM1" s="303"/>
    </row>
    <row r="2" spans="1:74" s="72" customFormat="1" ht="12.75" x14ac:dyDescent="0.2">
      <c r="A2" s="775"/>
      <c r="B2" s="542" t="str">
        <f>"U.S. Energy Information Administration  |  Short-Term Energy Outlook  - "&amp;Dates!D1</f>
        <v>U.S. Energy Information Administration  |  Short-Term Energy Outlook  - April 2017</v>
      </c>
      <c r="C2" s="543"/>
      <c r="D2" s="543"/>
      <c r="E2" s="543"/>
      <c r="F2" s="543"/>
      <c r="G2" s="543"/>
      <c r="H2" s="543"/>
      <c r="I2" s="543"/>
      <c r="J2" s="543"/>
      <c r="K2" s="543"/>
      <c r="L2" s="543"/>
      <c r="M2" s="543"/>
      <c r="N2" s="543"/>
      <c r="O2" s="543"/>
      <c r="P2" s="543"/>
      <c r="Q2" s="543"/>
      <c r="R2" s="543"/>
      <c r="S2" s="543"/>
      <c r="T2" s="543"/>
      <c r="U2" s="543"/>
      <c r="V2" s="543"/>
      <c r="W2" s="543"/>
      <c r="X2" s="543"/>
      <c r="Y2" s="543"/>
      <c r="Z2" s="543"/>
      <c r="AA2" s="543"/>
      <c r="AB2" s="543"/>
      <c r="AC2" s="543"/>
      <c r="AD2" s="543"/>
      <c r="AE2" s="543"/>
      <c r="AF2" s="543"/>
      <c r="AG2" s="543"/>
      <c r="AH2" s="543"/>
      <c r="AI2" s="543"/>
      <c r="AJ2" s="543"/>
      <c r="AK2" s="543"/>
      <c r="AL2" s="543"/>
      <c r="AM2" s="304"/>
      <c r="AY2" s="396"/>
      <c r="AZ2" s="396"/>
      <c r="BA2" s="396"/>
      <c r="BB2" s="396"/>
      <c r="BC2" s="396"/>
      <c r="BD2" s="396"/>
      <c r="BE2" s="396"/>
      <c r="BF2" s="678"/>
      <c r="BG2" s="396"/>
      <c r="BH2" s="396"/>
      <c r="BI2" s="396"/>
      <c r="BJ2" s="396"/>
    </row>
    <row r="3" spans="1:74" s="12" customFormat="1" ht="12.75" x14ac:dyDescent="0.2">
      <c r="A3" s="14"/>
      <c r="B3" s="15"/>
      <c r="C3" s="783">
        <f>Dates!D3</f>
        <v>2013</v>
      </c>
      <c r="D3" s="779"/>
      <c r="E3" s="779"/>
      <c r="F3" s="779"/>
      <c r="G3" s="779"/>
      <c r="H3" s="779"/>
      <c r="I3" s="779"/>
      <c r="J3" s="779"/>
      <c r="K3" s="779"/>
      <c r="L3" s="779"/>
      <c r="M3" s="779"/>
      <c r="N3" s="780"/>
      <c r="O3" s="783">
        <f>C3+1</f>
        <v>2014</v>
      </c>
      <c r="P3" s="784"/>
      <c r="Q3" s="784"/>
      <c r="R3" s="784"/>
      <c r="S3" s="784"/>
      <c r="T3" s="784"/>
      <c r="U3" s="784"/>
      <c r="V3" s="784"/>
      <c r="W3" s="784"/>
      <c r="X3" s="779"/>
      <c r="Y3" s="779"/>
      <c r="Z3" s="780"/>
      <c r="AA3" s="776">
        <f>O3+1</f>
        <v>2015</v>
      </c>
      <c r="AB3" s="779"/>
      <c r="AC3" s="779"/>
      <c r="AD3" s="779"/>
      <c r="AE3" s="779"/>
      <c r="AF3" s="779"/>
      <c r="AG3" s="779"/>
      <c r="AH3" s="779"/>
      <c r="AI3" s="779"/>
      <c r="AJ3" s="779"/>
      <c r="AK3" s="779"/>
      <c r="AL3" s="780"/>
      <c r="AM3" s="776">
        <f>AA3+1</f>
        <v>2016</v>
      </c>
      <c r="AN3" s="779"/>
      <c r="AO3" s="779"/>
      <c r="AP3" s="779"/>
      <c r="AQ3" s="779"/>
      <c r="AR3" s="779"/>
      <c r="AS3" s="779"/>
      <c r="AT3" s="779"/>
      <c r="AU3" s="779"/>
      <c r="AV3" s="779"/>
      <c r="AW3" s="779"/>
      <c r="AX3" s="780"/>
      <c r="AY3" s="776">
        <f>AM3+1</f>
        <v>2017</v>
      </c>
      <c r="AZ3" s="777"/>
      <c r="BA3" s="777"/>
      <c r="BB3" s="777"/>
      <c r="BC3" s="777"/>
      <c r="BD3" s="777"/>
      <c r="BE3" s="777"/>
      <c r="BF3" s="777"/>
      <c r="BG3" s="777"/>
      <c r="BH3" s="777"/>
      <c r="BI3" s="777"/>
      <c r="BJ3" s="778"/>
      <c r="BK3" s="776">
        <f>AY3+1</f>
        <v>2018</v>
      </c>
      <c r="BL3" s="779"/>
      <c r="BM3" s="779"/>
      <c r="BN3" s="779"/>
      <c r="BO3" s="779"/>
      <c r="BP3" s="779"/>
      <c r="BQ3" s="779"/>
      <c r="BR3" s="779"/>
      <c r="BS3" s="779"/>
      <c r="BT3" s="779"/>
      <c r="BU3" s="779"/>
      <c r="BV3" s="780"/>
    </row>
    <row r="4" spans="1:74" s="12" customFormat="1" x14ac:dyDescent="0.2">
      <c r="A4" s="16"/>
      <c r="B4" s="17"/>
      <c r="C4" s="18" t="s">
        <v>626</v>
      </c>
      <c r="D4" s="18" t="s">
        <v>627</v>
      </c>
      <c r="E4" s="18" t="s">
        <v>628</v>
      </c>
      <c r="F4" s="18" t="s">
        <v>629</v>
      </c>
      <c r="G4" s="18" t="s">
        <v>630</v>
      </c>
      <c r="H4" s="18" t="s">
        <v>631</v>
      </c>
      <c r="I4" s="18" t="s">
        <v>632</v>
      </c>
      <c r="J4" s="18" t="s">
        <v>633</v>
      </c>
      <c r="K4" s="18" t="s">
        <v>634</v>
      </c>
      <c r="L4" s="18" t="s">
        <v>635</v>
      </c>
      <c r="M4" s="18" t="s">
        <v>636</v>
      </c>
      <c r="N4" s="18" t="s">
        <v>637</v>
      </c>
      <c r="O4" s="18" t="s">
        <v>626</v>
      </c>
      <c r="P4" s="18" t="s">
        <v>627</v>
      </c>
      <c r="Q4" s="18" t="s">
        <v>628</v>
      </c>
      <c r="R4" s="18" t="s">
        <v>629</v>
      </c>
      <c r="S4" s="18" t="s">
        <v>630</v>
      </c>
      <c r="T4" s="18" t="s">
        <v>631</v>
      </c>
      <c r="U4" s="18" t="s">
        <v>632</v>
      </c>
      <c r="V4" s="18" t="s">
        <v>633</v>
      </c>
      <c r="W4" s="18" t="s">
        <v>634</v>
      </c>
      <c r="X4" s="18" t="s">
        <v>635</v>
      </c>
      <c r="Y4" s="18" t="s">
        <v>636</v>
      </c>
      <c r="Z4" s="18" t="s">
        <v>637</v>
      </c>
      <c r="AA4" s="18" t="s">
        <v>626</v>
      </c>
      <c r="AB4" s="18" t="s">
        <v>627</v>
      </c>
      <c r="AC4" s="18" t="s">
        <v>628</v>
      </c>
      <c r="AD4" s="18" t="s">
        <v>629</v>
      </c>
      <c r="AE4" s="18" t="s">
        <v>630</v>
      </c>
      <c r="AF4" s="18" t="s">
        <v>631</v>
      </c>
      <c r="AG4" s="18" t="s">
        <v>632</v>
      </c>
      <c r="AH4" s="18" t="s">
        <v>633</v>
      </c>
      <c r="AI4" s="18" t="s">
        <v>634</v>
      </c>
      <c r="AJ4" s="18" t="s">
        <v>635</v>
      </c>
      <c r="AK4" s="18" t="s">
        <v>636</v>
      </c>
      <c r="AL4" s="18" t="s">
        <v>637</v>
      </c>
      <c r="AM4" s="18" t="s">
        <v>626</v>
      </c>
      <c r="AN4" s="18" t="s">
        <v>627</v>
      </c>
      <c r="AO4" s="18" t="s">
        <v>628</v>
      </c>
      <c r="AP4" s="18" t="s">
        <v>629</v>
      </c>
      <c r="AQ4" s="18" t="s">
        <v>630</v>
      </c>
      <c r="AR4" s="18" t="s">
        <v>631</v>
      </c>
      <c r="AS4" s="18" t="s">
        <v>632</v>
      </c>
      <c r="AT4" s="18" t="s">
        <v>633</v>
      </c>
      <c r="AU4" s="18" t="s">
        <v>634</v>
      </c>
      <c r="AV4" s="18" t="s">
        <v>635</v>
      </c>
      <c r="AW4" s="18" t="s">
        <v>636</v>
      </c>
      <c r="AX4" s="18" t="s">
        <v>637</v>
      </c>
      <c r="AY4" s="18" t="s">
        <v>626</v>
      </c>
      <c r="AZ4" s="18" t="s">
        <v>627</v>
      </c>
      <c r="BA4" s="18" t="s">
        <v>628</v>
      </c>
      <c r="BB4" s="18" t="s">
        <v>629</v>
      </c>
      <c r="BC4" s="18" t="s">
        <v>630</v>
      </c>
      <c r="BD4" s="18" t="s">
        <v>631</v>
      </c>
      <c r="BE4" s="18" t="s">
        <v>632</v>
      </c>
      <c r="BF4" s="18" t="s">
        <v>633</v>
      </c>
      <c r="BG4" s="18" t="s">
        <v>634</v>
      </c>
      <c r="BH4" s="18" t="s">
        <v>635</v>
      </c>
      <c r="BI4" s="18" t="s">
        <v>636</v>
      </c>
      <c r="BJ4" s="18" t="s">
        <v>637</v>
      </c>
      <c r="BK4" s="18" t="s">
        <v>626</v>
      </c>
      <c r="BL4" s="18" t="s">
        <v>627</v>
      </c>
      <c r="BM4" s="18" t="s">
        <v>628</v>
      </c>
      <c r="BN4" s="18" t="s">
        <v>629</v>
      </c>
      <c r="BO4" s="18" t="s">
        <v>630</v>
      </c>
      <c r="BP4" s="18" t="s">
        <v>631</v>
      </c>
      <c r="BQ4" s="18" t="s">
        <v>632</v>
      </c>
      <c r="BR4" s="18" t="s">
        <v>633</v>
      </c>
      <c r="BS4" s="18" t="s">
        <v>634</v>
      </c>
      <c r="BT4" s="18" t="s">
        <v>635</v>
      </c>
      <c r="BU4" s="18" t="s">
        <v>636</v>
      </c>
      <c r="BV4" s="18" t="s">
        <v>637</v>
      </c>
    </row>
    <row r="5" spans="1:74" ht="11.1" customHeight="1" x14ac:dyDescent="0.2">
      <c r="A5" s="90"/>
      <c r="B5" s="91" t="s">
        <v>236</v>
      </c>
      <c r="C5" s="92"/>
      <c r="D5" s="92"/>
      <c r="E5" s="92"/>
      <c r="F5" s="92"/>
      <c r="G5" s="92"/>
      <c r="H5" s="92"/>
      <c r="I5" s="92"/>
      <c r="J5" s="92"/>
      <c r="K5" s="92"/>
      <c r="L5" s="92"/>
      <c r="M5" s="92"/>
      <c r="N5" s="92"/>
      <c r="O5" s="92"/>
      <c r="P5" s="92"/>
      <c r="Q5" s="92"/>
      <c r="R5" s="92"/>
      <c r="S5" s="92"/>
      <c r="T5" s="92"/>
      <c r="U5" s="92"/>
      <c r="V5" s="92"/>
      <c r="W5" s="92"/>
      <c r="X5" s="92"/>
      <c r="Y5" s="92"/>
      <c r="Z5" s="92"/>
      <c r="AA5" s="92"/>
      <c r="AB5" s="92"/>
      <c r="AC5" s="92"/>
      <c r="AD5" s="92"/>
      <c r="AE5" s="92"/>
      <c r="AF5" s="92"/>
      <c r="AG5" s="92"/>
      <c r="AH5" s="92"/>
      <c r="AI5" s="92"/>
      <c r="AJ5" s="92"/>
      <c r="AK5" s="92"/>
      <c r="AL5" s="92"/>
      <c r="AM5" s="92"/>
      <c r="AN5" s="92"/>
      <c r="AO5" s="92"/>
      <c r="AP5" s="92"/>
      <c r="AQ5" s="92"/>
      <c r="AR5" s="92"/>
      <c r="AS5" s="92"/>
      <c r="AT5" s="92"/>
      <c r="AU5" s="92"/>
      <c r="AV5" s="92"/>
      <c r="AW5" s="92"/>
      <c r="AX5" s="92"/>
      <c r="AY5" s="424"/>
      <c r="AZ5" s="424"/>
      <c r="BA5" s="424"/>
      <c r="BB5" s="424"/>
      <c r="BC5" s="424"/>
      <c r="BD5" s="424"/>
      <c r="BE5" s="424"/>
      <c r="BF5" s="92"/>
      <c r="BG5" s="424"/>
      <c r="BH5" s="92"/>
      <c r="BI5" s="424"/>
      <c r="BJ5" s="424"/>
      <c r="BK5" s="424"/>
      <c r="BL5" s="424"/>
      <c r="BM5" s="424"/>
      <c r="BN5" s="424"/>
      <c r="BO5" s="424"/>
      <c r="BP5" s="424"/>
      <c r="BQ5" s="424"/>
      <c r="BR5" s="424"/>
      <c r="BS5" s="424"/>
      <c r="BT5" s="424"/>
      <c r="BU5" s="424"/>
      <c r="BV5" s="424"/>
    </row>
    <row r="6" spans="1:74" ht="11.1" customHeight="1" x14ac:dyDescent="0.2">
      <c r="A6" s="93" t="s">
        <v>216</v>
      </c>
      <c r="B6" s="199" t="s">
        <v>596</v>
      </c>
      <c r="C6" s="258">
        <v>82.712567000000007</v>
      </c>
      <c r="D6" s="258">
        <v>77.586061999999998</v>
      </c>
      <c r="E6" s="258">
        <v>84.567981000000003</v>
      </c>
      <c r="F6" s="258">
        <v>78.909121999999996</v>
      </c>
      <c r="G6" s="258">
        <v>83.270747</v>
      </c>
      <c r="H6" s="258">
        <v>81.031302999999994</v>
      </c>
      <c r="I6" s="258">
        <v>84.517932999999999</v>
      </c>
      <c r="J6" s="258">
        <v>90.199068999999994</v>
      </c>
      <c r="K6" s="258">
        <v>82.877616000000003</v>
      </c>
      <c r="L6" s="258">
        <v>80.602952000000002</v>
      </c>
      <c r="M6" s="258">
        <v>80.576342999999994</v>
      </c>
      <c r="N6" s="258">
        <v>77.990083999999996</v>
      </c>
      <c r="O6" s="258">
        <v>82.992487999999994</v>
      </c>
      <c r="P6" s="258">
        <v>75.319999999999993</v>
      </c>
      <c r="Q6" s="258">
        <v>86.958617000000004</v>
      </c>
      <c r="R6" s="258">
        <v>82.981424000000004</v>
      </c>
      <c r="S6" s="258">
        <v>83.793445000000006</v>
      </c>
      <c r="T6" s="258">
        <v>79.068895999999995</v>
      </c>
      <c r="U6" s="258">
        <v>84.448359999999994</v>
      </c>
      <c r="V6" s="258">
        <v>87.346498999999994</v>
      </c>
      <c r="W6" s="258">
        <v>83.581919999999997</v>
      </c>
      <c r="X6" s="258">
        <v>85.461708999999999</v>
      </c>
      <c r="Y6" s="258">
        <v>81.754810000000006</v>
      </c>
      <c r="Z6" s="258">
        <v>86.340590000000006</v>
      </c>
      <c r="AA6" s="258">
        <v>86.587957000000003</v>
      </c>
      <c r="AB6" s="258">
        <v>72.243226000000007</v>
      </c>
      <c r="AC6" s="258">
        <v>81.467753999999999</v>
      </c>
      <c r="AD6" s="258">
        <v>75.171518000000006</v>
      </c>
      <c r="AE6" s="258">
        <v>70.379823000000002</v>
      </c>
      <c r="AF6" s="258">
        <v>66.900332000000006</v>
      </c>
      <c r="AG6" s="258">
        <v>76.530000999999999</v>
      </c>
      <c r="AH6" s="258">
        <v>82.681529999999995</v>
      </c>
      <c r="AI6" s="258">
        <v>77.778391999999997</v>
      </c>
      <c r="AJ6" s="258">
        <v>75.662374</v>
      </c>
      <c r="AK6" s="258">
        <v>68.573907000000005</v>
      </c>
      <c r="AL6" s="258">
        <v>63.000565000000002</v>
      </c>
      <c r="AM6" s="258">
        <v>60.499695000000003</v>
      </c>
      <c r="AN6" s="258">
        <v>57.263176999999999</v>
      </c>
      <c r="AO6" s="258">
        <v>55.264828000000001</v>
      </c>
      <c r="AP6" s="258">
        <v>48.115101000000003</v>
      </c>
      <c r="AQ6" s="258">
        <v>53.011505999999997</v>
      </c>
      <c r="AR6" s="258">
        <v>59.388368999999997</v>
      </c>
      <c r="AS6" s="258">
        <v>61.796253</v>
      </c>
      <c r="AT6" s="258">
        <v>68.2607</v>
      </c>
      <c r="AU6" s="258">
        <v>65.082778000000005</v>
      </c>
      <c r="AV6" s="258">
        <v>73.018585999999999</v>
      </c>
      <c r="AW6" s="258">
        <v>70.837108000000001</v>
      </c>
      <c r="AX6" s="258">
        <v>66.122827999999998</v>
      </c>
      <c r="AY6" s="258">
        <v>69.499837999999997</v>
      </c>
      <c r="AZ6" s="258">
        <v>65.410527000000002</v>
      </c>
      <c r="BA6" s="258">
        <v>64.798726000000002</v>
      </c>
      <c r="BB6" s="346">
        <v>52.104439999999997</v>
      </c>
      <c r="BC6" s="346">
        <v>57.568260000000002</v>
      </c>
      <c r="BD6" s="346">
        <v>61.049860000000002</v>
      </c>
      <c r="BE6" s="346">
        <v>67.690449999999998</v>
      </c>
      <c r="BF6" s="346">
        <v>72.274349999999998</v>
      </c>
      <c r="BG6" s="346">
        <v>63.566160000000004</v>
      </c>
      <c r="BH6" s="346">
        <v>64.498490000000004</v>
      </c>
      <c r="BI6" s="346">
        <v>62.293700000000001</v>
      </c>
      <c r="BJ6" s="346">
        <v>67.16865</v>
      </c>
      <c r="BK6" s="346">
        <v>67.774469999999994</v>
      </c>
      <c r="BL6" s="346">
        <v>63.167169999999999</v>
      </c>
      <c r="BM6" s="346">
        <v>68.055139999999994</v>
      </c>
      <c r="BN6" s="346">
        <v>53.481749999999998</v>
      </c>
      <c r="BO6" s="346">
        <v>57.315379999999998</v>
      </c>
      <c r="BP6" s="346">
        <v>62.684480000000001</v>
      </c>
      <c r="BQ6" s="346">
        <v>67.955020000000005</v>
      </c>
      <c r="BR6" s="346">
        <v>73.00667</v>
      </c>
      <c r="BS6" s="346">
        <v>62.145020000000002</v>
      </c>
      <c r="BT6" s="346">
        <v>65.442760000000007</v>
      </c>
      <c r="BU6" s="346">
        <v>64.595489999999998</v>
      </c>
      <c r="BV6" s="346">
        <v>79.577330000000003</v>
      </c>
    </row>
    <row r="7" spans="1:74" ht="11.1" customHeight="1" x14ac:dyDescent="0.2">
      <c r="A7" s="93" t="s">
        <v>217</v>
      </c>
      <c r="B7" s="199" t="s">
        <v>597</v>
      </c>
      <c r="C7" s="258">
        <v>23.628101999999998</v>
      </c>
      <c r="D7" s="258">
        <v>22.163643</v>
      </c>
      <c r="E7" s="258">
        <v>24.158142000000002</v>
      </c>
      <c r="F7" s="258">
        <v>23.071092</v>
      </c>
      <c r="G7" s="258">
        <v>24.346305999999998</v>
      </c>
      <c r="H7" s="258">
        <v>23.691516</v>
      </c>
      <c r="I7" s="258">
        <v>21.875997999999999</v>
      </c>
      <c r="J7" s="258">
        <v>23.346506999999999</v>
      </c>
      <c r="K7" s="258">
        <v>21.451450000000001</v>
      </c>
      <c r="L7" s="258">
        <v>21.500097</v>
      </c>
      <c r="M7" s="258">
        <v>21.492981</v>
      </c>
      <c r="N7" s="258">
        <v>20.803142000000001</v>
      </c>
      <c r="O7" s="258">
        <v>22.854272000000002</v>
      </c>
      <c r="P7" s="258">
        <v>20.741457</v>
      </c>
      <c r="Q7" s="258">
        <v>23.946491000000002</v>
      </c>
      <c r="R7" s="258">
        <v>23.513995999999999</v>
      </c>
      <c r="S7" s="258">
        <v>23.744069</v>
      </c>
      <c r="T7" s="258">
        <v>22.405342000000001</v>
      </c>
      <c r="U7" s="258">
        <v>22.352055</v>
      </c>
      <c r="V7" s="258">
        <v>23.119143000000001</v>
      </c>
      <c r="W7" s="258">
        <v>22.122758999999999</v>
      </c>
      <c r="X7" s="258">
        <v>21.485949000000002</v>
      </c>
      <c r="Y7" s="258">
        <v>20.554003999999999</v>
      </c>
      <c r="Z7" s="258">
        <v>21.706925999999999</v>
      </c>
      <c r="AA7" s="258">
        <v>22.490067</v>
      </c>
      <c r="AB7" s="258">
        <v>18.764209000000001</v>
      </c>
      <c r="AC7" s="258">
        <v>21.160174000000001</v>
      </c>
      <c r="AD7" s="258">
        <v>19.357125</v>
      </c>
      <c r="AE7" s="258">
        <v>18.123235000000001</v>
      </c>
      <c r="AF7" s="258">
        <v>17.227264999999999</v>
      </c>
      <c r="AG7" s="258">
        <v>18.294788</v>
      </c>
      <c r="AH7" s="258">
        <v>19.765305000000001</v>
      </c>
      <c r="AI7" s="258">
        <v>18.593194</v>
      </c>
      <c r="AJ7" s="258">
        <v>17.615821</v>
      </c>
      <c r="AK7" s="258">
        <v>15.965479</v>
      </c>
      <c r="AL7" s="258">
        <v>14.667875</v>
      </c>
      <c r="AM7" s="258">
        <v>15.489552</v>
      </c>
      <c r="AN7" s="258">
        <v>14.660921</v>
      </c>
      <c r="AO7" s="258">
        <v>14.149285000000001</v>
      </c>
      <c r="AP7" s="258">
        <v>12.961693</v>
      </c>
      <c r="AQ7" s="258">
        <v>14.28073</v>
      </c>
      <c r="AR7" s="258">
        <v>15.998599</v>
      </c>
      <c r="AS7" s="258">
        <v>14.192648999999999</v>
      </c>
      <c r="AT7" s="258">
        <v>15.677338000000001</v>
      </c>
      <c r="AU7" s="258">
        <v>14.947452</v>
      </c>
      <c r="AV7" s="258">
        <v>17.424503000000001</v>
      </c>
      <c r="AW7" s="258">
        <v>16.828430999999998</v>
      </c>
      <c r="AX7" s="258">
        <v>15.950327</v>
      </c>
      <c r="AY7" s="258">
        <v>17.722702000000002</v>
      </c>
      <c r="AZ7" s="258">
        <v>16.649121999999998</v>
      </c>
      <c r="BA7" s="258">
        <v>16.567157000000002</v>
      </c>
      <c r="BB7" s="346">
        <v>13.63259</v>
      </c>
      <c r="BC7" s="346">
        <v>15.00371</v>
      </c>
      <c r="BD7" s="346">
        <v>15.53824</v>
      </c>
      <c r="BE7" s="346">
        <v>16.430759999999999</v>
      </c>
      <c r="BF7" s="346">
        <v>16.901499999999999</v>
      </c>
      <c r="BG7" s="346">
        <v>15.354789999999999</v>
      </c>
      <c r="BH7" s="346">
        <v>15.554119999999999</v>
      </c>
      <c r="BI7" s="346">
        <v>15.41527</v>
      </c>
      <c r="BJ7" s="346">
        <v>15.90245</v>
      </c>
      <c r="BK7" s="346">
        <v>15.51787</v>
      </c>
      <c r="BL7" s="346">
        <v>15.393610000000001</v>
      </c>
      <c r="BM7" s="346">
        <v>16.970939999999999</v>
      </c>
      <c r="BN7" s="346">
        <v>13.5562</v>
      </c>
      <c r="BO7" s="346">
        <v>14.519209999999999</v>
      </c>
      <c r="BP7" s="346">
        <v>15.53416</v>
      </c>
      <c r="BQ7" s="346">
        <v>16.022690000000001</v>
      </c>
      <c r="BR7" s="346">
        <v>16.665970000000002</v>
      </c>
      <c r="BS7" s="346">
        <v>14.489549999999999</v>
      </c>
      <c r="BT7" s="346">
        <v>15.16398</v>
      </c>
      <c r="BU7" s="346">
        <v>15.467829999999999</v>
      </c>
      <c r="BV7" s="346">
        <v>17.812049999999999</v>
      </c>
    </row>
    <row r="8" spans="1:74" ht="11.1" customHeight="1" x14ac:dyDescent="0.2">
      <c r="A8" s="93" t="s">
        <v>218</v>
      </c>
      <c r="B8" s="199" t="s">
        <v>598</v>
      </c>
      <c r="C8" s="258">
        <v>15.412965</v>
      </c>
      <c r="D8" s="258">
        <v>14.457682</v>
      </c>
      <c r="E8" s="258">
        <v>15.758732999999999</v>
      </c>
      <c r="F8" s="258">
        <v>14.670420999999999</v>
      </c>
      <c r="G8" s="258">
        <v>15.481297</v>
      </c>
      <c r="H8" s="258">
        <v>15.064968</v>
      </c>
      <c r="I8" s="258">
        <v>15.820671000000001</v>
      </c>
      <c r="J8" s="258">
        <v>16.884094999999999</v>
      </c>
      <c r="K8" s="258">
        <v>15.513631</v>
      </c>
      <c r="L8" s="258">
        <v>14.841317</v>
      </c>
      <c r="M8" s="258">
        <v>14.836437</v>
      </c>
      <c r="N8" s="258">
        <v>14.360258</v>
      </c>
      <c r="O8" s="258">
        <v>15.660795</v>
      </c>
      <c r="P8" s="258">
        <v>14.212994</v>
      </c>
      <c r="Q8" s="258">
        <v>16.409216000000001</v>
      </c>
      <c r="R8" s="258">
        <v>15.114893</v>
      </c>
      <c r="S8" s="258">
        <v>15.262801</v>
      </c>
      <c r="T8" s="258">
        <v>14.402177999999999</v>
      </c>
      <c r="U8" s="258">
        <v>16.311733</v>
      </c>
      <c r="V8" s="258">
        <v>16.871535000000002</v>
      </c>
      <c r="W8" s="258">
        <v>16.144366000000002</v>
      </c>
      <c r="X8" s="258">
        <v>16.269439999999999</v>
      </c>
      <c r="Y8" s="258">
        <v>15.56371</v>
      </c>
      <c r="Z8" s="258">
        <v>16.436706999999998</v>
      </c>
      <c r="AA8" s="258">
        <v>16.284445000000002</v>
      </c>
      <c r="AB8" s="258">
        <v>13.58666</v>
      </c>
      <c r="AC8" s="258">
        <v>15.321495000000001</v>
      </c>
      <c r="AD8" s="258">
        <v>14.079362</v>
      </c>
      <c r="AE8" s="258">
        <v>13.181867</v>
      </c>
      <c r="AF8" s="258">
        <v>12.530124000000001</v>
      </c>
      <c r="AG8" s="258">
        <v>14.551660999999999</v>
      </c>
      <c r="AH8" s="258">
        <v>15.721344999999999</v>
      </c>
      <c r="AI8" s="258">
        <v>14.789001000000001</v>
      </c>
      <c r="AJ8" s="258">
        <v>13.694870999999999</v>
      </c>
      <c r="AK8" s="258">
        <v>12.411851</v>
      </c>
      <c r="AL8" s="258">
        <v>11.403091999999999</v>
      </c>
      <c r="AM8" s="258">
        <v>12.901735</v>
      </c>
      <c r="AN8" s="258">
        <v>12.211539999999999</v>
      </c>
      <c r="AO8" s="258">
        <v>11.785367000000001</v>
      </c>
      <c r="AP8" s="258">
        <v>10.32615</v>
      </c>
      <c r="AQ8" s="258">
        <v>11.376989999999999</v>
      </c>
      <c r="AR8" s="258">
        <v>12.745562</v>
      </c>
      <c r="AS8" s="258">
        <v>11.311998000000001</v>
      </c>
      <c r="AT8" s="258">
        <v>12.495342000000001</v>
      </c>
      <c r="AU8" s="258">
        <v>11.913641999999999</v>
      </c>
      <c r="AV8" s="258">
        <v>14.770357000000001</v>
      </c>
      <c r="AW8" s="258">
        <v>14.327144000000001</v>
      </c>
      <c r="AX8" s="258">
        <v>13.466944</v>
      </c>
      <c r="AY8" s="258">
        <v>15.154407000000001</v>
      </c>
      <c r="AZ8" s="258">
        <v>14.272682</v>
      </c>
      <c r="BA8" s="258">
        <v>13.854414</v>
      </c>
      <c r="BB8" s="346">
        <v>11.219670000000001</v>
      </c>
      <c r="BC8" s="346">
        <v>12.712260000000001</v>
      </c>
      <c r="BD8" s="346">
        <v>12.50362</v>
      </c>
      <c r="BE8" s="346">
        <v>13.796139999999999</v>
      </c>
      <c r="BF8" s="346">
        <v>14.808999999999999</v>
      </c>
      <c r="BG8" s="346">
        <v>13.511430000000001</v>
      </c>
      <c r="BH8" s="346">
        <v>13.617179999999999</v>
      </c>
      <c r="BI8" s="346">
        <v>13.617599999999999</v>
      </c>
      <c r="BJ8" s="346">
        <v>13.89716</v>
      </c>
      <c r="BK8" s="346">
        <v>14.023239999999999</v>
      </c>
      <c r="BL8" s="346">
        <v>13.2499</v>
      </c>
      <c r="BM8" s="346">
        <v>14.62707</v>
      </c>
      <c r="BN8" s="346">
        <v>11.67665</v>
      </c>
      <c r="BO8" s="346">
        <v>12.70082</v>
      </c>
      <c r="BP8" s="346">
        <v>12.697150000000001</v>
      </c>
      <c r="BQ8" s="346">
        <v>13.710789999999999</v>
      </c>
      <c r="BR8" s="346">
        <v>14.951700000000001</v>
      </c>
      <c r="BS8" s="346">
        <v>13.265330000000001</v>
      </c>
      <c r="BT8" s="346">
        <v>13.96355</v>
      </c>
      <c r="BU8" s="346">
        <v>14.25625</v>
      </c>
      <c r="BV8" s="346">
        <v>16.695150000000002</v>
      </c>
    </row>
    <row r="9" spans="1:74" ht="11.1" customHeight="1" x14ac:dyDescent="0.2">
      <c r="A9" s="93" t="s">
        <v>219</v>
      </c>
      <c r="B9" s="199" t="s">
        <v>599</v>
      </c>
      <c r="C9" s="258">
        <v>43.671500000000002</v>
      </c>
      <c r="D9" s="258">
        <v>40.964737</v>
      </c>
      <c r="E9" s="258">
        <v>44.651105999999999</v>
      </c>
      <c r="F9" s="258">
        <v>41.167608999999999</v>
      </c>
      <c r="G9" s="258">
        <v>43.443143999999997</v>
      </c>
      <c r="H9" s="258">
        <v>42.274819000000001</v>
      </c>
      <c r="I9" s="258">
        <v>46.821263999999999</v>
      </c>
      <c r="J9" s="258">
        <v>49.968466999999997</v>
      </c>
      <c r="K9" s="258">
        <v>45.912534999999998</v>
      </c>
      <c r="L9" s="258">
        <v>44.261538000000002</v>
      </c>
      <c r="M9" s="258">
        <v>44.246924999999997</v>
      </c>
      <c r="N9" s="258">
        <v>42.826684</v>
      </c>
      <c r="O9" s="258">
        <v>44.477421</v>
      </c>
      <c r="P9" s="258">
        <v>40.365549000000001</v>
      </c>
      <c r="Q9" s="258">
        <v>46.602910000000001</v>
      </c>
      <c r="R9" s="258">
        <v>44.352535000000003</v>
      </c>
      <c r="S9" s="258">
        <v>44.786574999999999</v>
      </c>
      <c r="T9" s="258">
        <v>42.261375999999998</v>
      </c>
      <c r="U9" s="258">
        <v>45.784571999999997</v>
      </c>
      <c r="V9" s="258">
        <v>47.355820999999999</v>
      </c>
      <c r="W9" s="258">
        <v>45.314794999999997</v>
      </c>
      <c r="X9" s="258">
        <v>47.706319999999998</v>
      </c>
      <c r="Y9" s="258">
        <v>45.637096</v>
      </c>
      <c r="Z9" s="258">
        <v>48.196956999999998</v>
      </c>
      <c r="AA9" s="258">
        <v>47.813445000000002</v>
      </c>
      <c r="AB9" s="258">
        <v>39.892356999999997</v>
      </c>
      <c r="AC9" s="258">
        <v>44.986085000000003</v>
      </c>
      <c r="AD9" s="258">
        <v>41.735030999999999</v>
      </c>
      <c r="AE9" s="258">
        <v>39.074720999999997</v>
      </c>
      <c r="AF9" s="258">
        <v>37.142943000000002</v>
      </c>
      <c r="AG9" s="258">
        <v>43.683551999999999</v>
      </c>
      <c r="AH9" s="258">
        <v>47.194879999999998</v>
      </c>
      <c r="AI9" s="258">
        <v>44.396197000000001</v>
      </c>
      <c r="AJ9" s="258">
        <v>44.351681999999997</v>
      </c>
      <c r="AK9" s="258">
        <v>40.196576999999998</v>
      </c>
      <c r="AL9" s="258">
        <v>36.929597999999999</v>
      </c>
      <c r="AM9" s="258">
        <v>32.108407999999997</v>
      </c>
      <c r="AN9" s="258">
        <v>30.390716000000001</v>
      </c>
      <c r="AO9" s="258">
        <v>29.330176000000002</v>
      </c>
      <c r="AP9" s="258">
        <v>24.827258</v>
      </c>
      <c r="AQ9" s="258">
        <v>27.353785999999999</v>
      </c>
      <c r="AR9" s="258">
        <v>30.644207999999999</v>
      </c>
      <c r="AS9" s="258">
        <v>36.291606000000002</v>
      </c>
      <c r="AT9" s="258">
        <v>40.08802</v>
      </c>
      <c r="AU9" s="258">
        <v>38.221684000000003</v>
      </c>
      <c r="AV9" s="258">
        <v>40.823726000000001</v>
      </c>
      <c r="AW9" s="258">
        <v>39.681533000000002</v>
      </c>
      <c r="AX9" s="258">
        <v>36.705556999999999</v>
      </c>
      <c r="AY9" s="258">
        <v>36.622729</v>
      </c>
      <c r="AZ9" s="258">
        <v>34.488723</v>
      </c>
      <c r="BA9" s="258">
        <v>34.377155000000002</v>
      </c>
      <c r="BB9" s="346">
        <v>27.25217</v>
      </c>
      <c r="BC9" s="346">
        <v>29.85229</v>
      </c>
      <c r="BD9" s="346">
        <v>33.008009999999999</v>
      </c>
      <c r="BE9" s="346">
        <v>37.463549999999998</v>
      </c>
      <c r="BF9" s="346">
        <v>40.563850000000002</v>
      </c>
      <c r="BG9" s="346">
        <v>34.699939999999998</v>
      </c>
      <c r="BH9" s="346">
        <v>35.327190000000002</v>
      </c>
      <c r="BI9" s="346">
        <v>33.260820000000002</v>
      </c>
      <c r="BJ9" s="346">
        <v>37.369050000000001</v>
      </c>
      <c r="BK9" s="346">
        <v>38.233359999999998</v>
      </c>
      <c r="BL9" s="346">
        <v>34.523670000000003</v>
      </c>
      <c r="BM9" s="346">
        <v>36.457140000000003</v>
      </c>
      <c r="BN9" s="346">
        <v>28.248899999999999</v>
      </c>
      <c r="BO9" s="346">
        <v>30.09535</v>
      </c>
      <c r="BP9" s="346">
        <v>34.45317</v>
      </c>
      <c r="BQ9" s="346">
        <v>38.221539999999997</v>
      </c>
      <c r="BR9" s="346">
        <v>41.389000000000003</v>
      </c>
      <c r="BS9" s="346">
        <v>34.390140000000002</v>
      </c>
      <c r="BT9" s="346">
        <v>36.31523</v>
      </c>
      <c r="BU9" s="346">
        <v>34.871409999999997</v>
      </c>
      <c r="BV9" s="346">
        <v>45.070129999999999</v>
      </c>
    </row>
    <row r="10" spans="1:74" ht="11.1" customHeight="1" x14ac:dyDescent="0.2">
      <c r="A10" s="95" t="s">
        <v>220</v>
      </c>
      <c r="B10" s="199" t="s">
        <v>600</v>
      </c>
      <c r="C10" s="258">
        <v>-0.75734000000000001</v>
      </c>
      <c r="D10" s="258">
        <v>-0.75734000000000001</v>
      </c>
      <c r="E10" s="258">
        <v>-0.75734000000000001</v>
      </c>
      <c r="F10" s="258">
        <v>-0.56915000000000004</v>
      </c>
      <c r="G10" s="258">
        <v>-0.56913999999999998</v>
      </c>
      <c r="H10" s="258">
        <v>-0.56913999999999998</v>
      </c>
      <c r="I10" s="258">
        <v>0.99804000000000004</v>
      </c>
      <c r="J10" s="258">
        <v>0.99804000000000004</v>
      </c>
      <c r="K10" s="258">
        <v>0.99804000000000004</v>
      </c>
      <c r="L10" s="258">
        <v>7.3999999999999996E-2</v>
      </c>
      <c r="M10" s="258">
        <v>7.3999999999999996E-2</v>
      </c>
      <c r="N10" s="258">
        <v>1.34233</v>
      </c>
      <c r="O10" s="258">
        <v>0.70127583332999999</v>
      </c>
      <c r="P10" s="258">
        <v>0.14697583333</v>
      </c>
      <c r="Q10" s="258">
        <v>7.5345833333000004E-2</v>
      </c>
      <c r="R10" s="258">
        <v>-8.4634166666999994E-2</v>
      </c>
      <c r="S10" s="258">
        <v>0.94250583333000004</v>
      </c>
      <c r="T10" s="258">
        <v>1.1882158332999999</v>
      </c>
      <c r="U10" s="258">
        <v>0.74317583333000004</v>
      </c>
      <c r="V10" s="258">
        <v>2.0471358333</v>
      </c>
      <c r="W10" s="258">
        <v>1.0638758333</v>
      </c>
      <c r="X10" s="258">
        <v>0.56166583332999998</v>
      </c>
      <c r="Y10" s="258">
        <v>0.10707583332999999</v>
      </c>
      <c r="Z10" s="258">
        <v>-0.73461416667000001</v>
      </c>
      <c r="AA10" s="258">
        <v>7.6990000000000003E-2</v>
      </c>
      <c r="AB10" s="258">
        <v>-0.76363000000000003</v>
      </c>
      <c r="AC10" s="258">
        <v>-2.9000000000000001E-2</v>
      </c>
      <c r="AD10" s="258">
        <v>-0.61677000000000004</v>
      </c>
      <c r="AE10" s="258">
        <v>0.40983999999999998</v>
      </c>
      <c r="AF10" s="258">
        <v>0.41778999999999999</v>
      </c>
      <c r="AG10" s="258">
        <v>0.40626000000000001</v>
      </c>
      <c r="AH10" s="258">
        <v>1.6393200000000001</v>
      </c>
      <c r="AI10" s="258">
        <v>1.1407499999999999</v>
      </c>
      <c r="AJ10" s="258">
        <v>-2.0289999999999999E-2</v>
      </c>
      <c r="AK10" s="258">
        <v>-0.27623999999999999</v>
      </c>
      <c r="AL10" s="258">
        <v>0.63797999999999999</v>
      </c>
      <c r="AM10" s="258">
        <v>-6.3869999999999996E-2</v>
      </c>
      <c r="AN10" s="258">
        <v>-0.72067999999999999</v>
      </c>
      <c r="AO10" s="258">
        <v>-0.64873999999999998</v>
      </c>
      <c r="AP10" s="258">
        <v>-0.50385000000000002</v>
      </c>
      <c r="AQ10" s="258">
        <v>0.25896999999999998</v>
      </c>
      <c r="AR10" s="258">
        <v>0.42222999999999999</v>
      </c>
      <c r="AS10" s="258">
        <v>0.83979999999999999</v>
      </c>
      <c r="AT10" s="258">
        <v>1.56867</v>
      </c>
      <c r="AU10" s="258">
        <v>1.1440699999999999</v>
      </c>
      <c r="AV10" s="258">
        <v>0.15748999999999999</v>
      </c>
      <c r="AW10" s="258">
        <v>8.14E-2</v>
      </c>
      <c r="AX10" s="258">
        <v>-0.36386000000000002</v>
      </c>
      <c r="AY10" s="258">
        <v>-6.3800000000000003E-3</v>
      </c>
      <c r="AZ10" s="258">
        <v>-0.58062999999999998</v>
      </c>
      <c r="BA10" s="258">
        <v>-0.43274000000000001</v>
      </c>
      <c r="BB10" s="346">
        <v>-0.39578000000000002</v>
      </c>
      <c r="BC10" s="346">
        <v>0.39456999999999998</v>
      </c>
      <c r="BD10" s="346">
        <v>0.48039999999999999</v>
      </c>
      <c r="BE10" s="346">
        <v>0.99365999999999999</v>
      </c>
      <c r="BF10" s="346">
        <v>1.2060299999999999</v>
      </c>
      <c r="BG10" s="346">
        <v>0.72080999999999995</v>
      </c>
      <c r="BH10" s="346">
        <v>-0.10677</v>
      </c>
      <c r="BI10" s="346">
        <v>-0.27781</v>
      </c>
      <c r="BJ10" s="346">
        <v>-0.37831999999999999</v>
      </c>
      <c r="BK10" s="346">
        <v>-1.474485</v>
      </c>
      <c r="BL10" s="346">
        <v>1.339024</v>
      </c>
      <c r="BM10" s="346">
        <v>-0.98461639999999995</v>
      </c>
      <c r="BN10" s="346">
        <v>-0.60750990000000005</v>
      </c>
      <c r="BO10" s="346">
        <v>0.58321469999999997</v>
      </c>
      <c r="BP10" s="346">
        <v>-0.29546159999999999</v>
      </c>
      <c r="BQ10" s="346">
        <v>0.90235180000000004</v>
      </c>
      <c r="BR10" s="346">
        <v>1.1942999999999999</v>
      </c>
      <c r="BS10" s="346">
        <v>1.1161840000000001</v>
      </c>
      <c r="BT10" s="346">
        <v>-0.71945630000000005</v>
      </c>
      <c r="BU10" s="346">
        <v>-0.38824550000000002</v>
      </c>
      <c r="BV10" s="346">
        <v>-1.9117420000000001</v>
      </c>
    </row>
    <row r="11" spans="1:74" ht="11.1" customHeight="1" x14ac:dyDescent="0.2">
      <c r="A11" s="93" t="s">
        <v>221</v>
      </c>
      <c r="B11" s="199" t="s">
        <v>601</v>
      </c>
      <c r="C11" s="258">
        <v>0.65446000000000004</v>
      </c>
      <c r="D11" s="258">
        <v>0.38517499999999999</v>
      </c>
      <c r="E11" s="258">
        <v>0.38965</v>
      </c>
      <c r="F11" s="258">
        <v>0.672149</v>
      </c>
      <c r="G11" s="258">
        <v>0.87044900000000003</v>
      </c>
      <c r="H11" s="258">
        <v>1.213443</v>
      </c>
      <c r="I11" s="258">
        <v>0.87362399999999996</v>
      </c>
      <c r="J11" s="258">
        <v>0.70984700000000001</v>
      </c>
      <c r="K11" s="258">
        <v>0.81458799999999998</v>
      </c>
      <c r="L11" s="258">
        <v>0.70712900000000001</v>
      </c>
      <c r="M11" s="258">
        <v>0.84957400000000005</v>
      </c>
      <c r="N11" s="258">
        <v>0.76633700000000005</v>
      </c>
      <c r="O11" s="258">
        <v>1.064988</v>
      </c>
      <c r="P11" s="258">
        <v>0.58208000000000004</v>
      </c>
      <c r="Q11" s="258">
        <v>0.80290700000000004</v>
      </c>
      <c r="R11" s="258">
        <v>0.92963700000000005</v>
      </c>
      <c r="S11" s="258">
        <v>1.279714</v>
      </c>
      <c r="T11" s="258">
        <v>1.3651359999999999</v>
      </c>
      <c r="U11" s="258">
        <v>0.927759</v>
      </c>
      <c r="V11" s="258">
        <v>1.0759110000000001</v>
      </c>
      <c r="W11" s="258">
        <v>1.147802</v>
      </c>
      <c r="X11" s="258">
        <v>0.58359099999999997</v>
      </c>
      <c r="Y11" s="258">
        <v>1.0047900000000001</v>
      </c>
      <c r="Z11" s="258">
        <v>0.58561099999999999</v>
      </c>
      <c r="AA11" s="258">
        <v>1.292689</v>
      </c>
      <c r="AB11" s="258">
        <v>0.865707</v>
      </c>
      <c r="AC11" s="258">
        <v>0.85041</v>
      </c>
      <c r="AD11" s="258">
        <v>0.87896399999999997</v>
      </c>
      <c r="AE11" s="258">
        <v>0.91949899999999996</v>
      </c>
      <c r="AF11" s="258">
        <v>0.84150599999999998</v>
      </c>
      <c r="AG11" s="258">
        <v>1.091037</v>
      </c>
      <c r="AH11" s="258">
        <v>0.96981099999999998</v>
      </c>
      <c r="AI11" s="258">
        <v>0.90366599999999997</v>
      </c>
      <c r="AJ11" s="258">
        <v>0.85449799999999998</v>
      </c>
      <c r="AK11" s="258">
        <v>0.88168100000000005</v>
      </c>
      <c r="AL11" s="258">
        <v>0.96854300000000004</v>
      </c>
      <c r="AM11" s="258">
        <v>0.69317200000000001</v>
      </c>
      <c r="AN11" s="258">
        <v>0.81884800000000002</v>
      </c>
      <c r="AO11" s="258">
        <v>1.185524</v>
      </c>
      <c r="AP11" s="258">
        <v>0.74032200000000004</v>
      </c>
      <c r="AQ11" s="258">
        <v>0.91033299999999995</v>
      </c>
      <c r="AR11" s="258">
        <v>0.64115299999999997</v>
      </c>
      <c r="AS11" s="258">
        <v>0.99005900000000002</v>
      </c>
      <c r="AT11" s="258">
        <v>0.94300799999999996</v>
      </c>
      <c r="AU11" s="258">
        <v>0.80000899999999997</v>
      </c>
      <c r="AV11" s="258">
        <v>0.76838099999999998</v>
      </c>
      <c r="AW11" s="258">
        <v>0.70643500000000004</v>
      </c>
      <c r="AX11" s="258">
        <v>0.65249100000000004</v>
      </c>
      <c r="AY11" s="258">
        <v>0.74309199999999997</v>
      </c>
      <c r="AZ11" s="258">
        <v>0.45998850000000002</v>
      </c>
      <c r="BA11" s="258">
        <v>0.87101269999999997</v>
      </c>
      <c r="BB11" s="346">
        <v>0.75384669999999998</v>
      </c>
      <c r="BC11" s="346">
        <v>0.61308569999999996</v>
      </c>
      <c r="BD11" s="346">
        <v>0.82835950000000003</v>
      </c>
      <c r="BE11" s="346">
        <v>1.1858930000000001</v>
      </c>
      <c r="BF11" s="346">
        <v>0.93076460000000005</v>
      </c>
      <c r="BG11" s="346">
        <v>1.0424929999999999</v>
      </c>
      <c r="BH11" s="346">
        <v>0.92634709999999998</v>
      </c>
      <c r="BI11" s="346">
        <v>0.75493140000000003</v>
      </c>
      <c r="BJ11" s="346">
        <v>1.1189960000000001</v>
      </c>
      <c r="BK11" s="346">
        <v>0.22618240000000001</v>
      </c>
      <c r="BL11" s="346">
        <v>0.45339360000000001</v>
      </c>
      <c r="BM11" s="346">
        <v>0.86027149999999997</v>
      </c>
      <c r="BN11" s="346">
        <v>0.75666990000000001</v>
      </c>
      <c r="BO11" s="346">
        <v>0.61095140000000003</v>
      </c>
      <c r="BP11" s="346">
        <v>0.83096639999999999</v>
      </c>
      <c r="BQ11" s="346">
        <v>1.18885</v>
      </c>
      <c r="BR11" s="346">
        <v>0.94487370000000004</v>
      </c>
      <c r="BS11" s="346">
        <v>1.0455700000000001</v>
      </c>
      <c r="BT11" s="346">
        <v>0.93332859999999995</v>
      </c>
      <c r="BU11" s="346">
        <v>0.75418200000000002</v>
      </c>
      <c r="BV11" s="346">
        <v>1.122234</v>
      </c>
    </row>
    <row r="12" spans="1:74" ht="11.1" customHeight="1" x14ac:dyDescent="0.2">
      <c r="A12" s="93" t="s">
        <v>222</v>
      </c>
      <c r="B12" s="199" t="s">
        <v>602</v>
      </c>
      <c r="C12" s="258">
        <v>9.5717999999999996</v>
      </c>
      <c r="D12" s="258">
        <v>8.6267840119999999</v>
      </c>
      <c r="E12" s="258">
        <v>13.636597</v>
      </c>
      <c r="F12" s="258">
        <v>9.7544839999999997</v>
      </c>
      <c r="G12" s="258">
        <v>10.478294</v>
      </c>
      <c r="H12" s="258">
        <v>9.1939839899999996</v>
      </c>
      <c r="I12" s="258">
        <v>9.1249959999999994</v>
      </c>
      <c r="J12" s="258">
        <v>10.073041</v>
      </c>
      <c r="K12" s="258">
        <v>9.3906260100000001</v>
      </c>
      <c r="L12" s="258">
        <v>9.8547229900000008</v>
      </c>
      <c r="M12" s="258">
        <v>8.5113909900000007</v>
      </c>
      <c r="N12" s="258">
        <v>9.4425480000000004</v>
      </c>
      <c r="O12" s="258">
        <v>8.1517180000000007</v>
      </c>
      <c r="P12" s="258">
        <v>8.9719130000000007</v>
      </c>
      <c r="Q12" s="258">
        <v>10.460257</v>
      </c>
      <c r="R12" s="258">
        <v>7.9519409999999997</v>
      </c>
      <c r="S12" s="258">
        <v>8.1819310000000005</v>
      </c>
      <c r="T12" s="258">
        <v>8.5401779999999992</v>
      </c>
      <c r="U12" s="258">
        <v>7.1194569999999997</v>
      </c>
      <c r="V12" s="258">
        <v>7.6373430000000004</v>
      </c>
      <c r="W12" s="258">
        <v>7.9662750000000004</v>
      </c>
      <c r="X12" s="258">
        <v>7.7377989999999999</v>
      </c>
      <c r="Y12" s="258">
        <v>7.5566750000000003</v>
      </c>
      <c r="Z12" s="258">
        <v>6.9812589999999997</v>
      </c>
      <c r="AA12" s="258">
        <v>7.8712689999999998</v>
      </c>
      <c r="AB12" s="258">
        <v>6.495743</v>
      </c>
      <c r="AC12" s="258">
        <v>7.6120390000000002</v>
      </c>
      <c r="AD12" s="258">
        <v>7.2161689999999998</v>
      </c>
      <c r="AE12" s="258">
        <v>6.7610799999999998</v>
      </c>
      <c r="AF12" s="258">
        <v>5.7885520000000001</v>
      </c>
      <c r="AG12" s="258">
        <v>5.1173840000000004</v>
      </c>
      <c r="AH12" s="258">
        <v>6.4086720000000001</v>
      </c>
      <c r="AI12" s="258">
        <v>5.3882459999999996</v>
      </c>
      <c r="AJ12" s="258">
        <v>5.7439840000000002</v>
      </c>
      <c r="AK12" s="258">
        <v>4.7088530000000004</v>
      </c>
      <c r="AL12" s="258">
        <v>4.8458969999999999</v>
      </c>
      <c r="AM12" s="258">
        <v>4.4332520000000004</v>
      </c>
      <c r="AN12" s="258">
        <v>4.5113630000000002</v>
      </c>
      <c r="AO12" s="258">
        <v>5.2084060000000001</v>
      </c>
      <c r="AP12" s="258">
        <v>4.5832699999999997</v>
      </c>
      <c r="AQ12" s="258">
        <v>4.2086100000000002</v>
      </c>
      <c r="AR12" s="258">
        <v>5.4315249999999997</v>
      </c>
      <c r="AS12" s="258">
        <v>3.2758970000000001</v>
      </c>
      <c r="AT12" s="258">
        <v>5.0031559999999997</v>
      </c>
      <c r="AU12" s="258">
        <v>4.2728570000000001</v>
      </c>
      <c r="AV12" s="258">
        <v>4.8629439999999997</v>
      </c>
      <c r="AW12" s="258">
        <v>6.5535009999999998</v>
      </c>
      <c r="AX12" s="258">
        <v>7.9262360000000003</v>
      </c>
      <c r="AY12" s="258">
        <v>7.3854649999999999</v>
      </c>
      <c r="AZ12" s="258">
        <v>5.5505100000000001</v>
      </c>
      <c r="BA12" s="258">
        <v>6.0995509999999999</v>
      </c>
      <c r="BB12" s="346">
        <v>5.2827760000000001</v>
      </c>
      <c r="BC12" s="346">
        <v>5.3981380000000003</v>
      </c>
      <c r="BD12" s="346">
        <v>4.8551640000000003</v>
      </c>
      <c r="BE12" s="346">
        <v>4.5151329999999996</v>
      </c>
      <c r="BF12" s="346">
        <v>4.3112680000000001</v>
      </c>
      <c r="BG12" s="346">
        <v>4.3281470000000004</v>
      </c>
      <c r="BH12" s="346">
        <v>4.1218209999999997</v>
      </c>
      <c r="BI12" s="346">
        <v>4.2086370000000004</v>
      </c>
      <c r="BJ12" s="346">
        <v>4.2584520000000001</v>
      </c>
      <c r="BK12" s="346">
        <v>4.0476229999999997</v>
      </c>
      <c r="BL12" s="346">
        <v>3.8379460000000001</v>
      </c>
      <c r="BM12" s="346">
        <v>4.6139580000000002</v>
      </c>
      <c r="BN12" s="346">
        <v>4.4969679999999999</v>
      </c>
      <c r="BO12" s="346">
        <v>4.6590369999999997</v>
      </c>
      <c r="BP12" s="346">
        <v>4.5100740000000004</v>
      </c>
      <c r="BQ12" s="346">
        <v>4.0909060000000004</v>
      </c>
      <c r="BR12" s="346">
        <v>4.1336950000000003</v>
      </c>
      <c r="BS12" s="346">
        <v>4.1743870000000003</v>
      </c>
      <c r="BT12" s="346">
        <v>4.2301229999999999</v>
      </c>
      <c r="BU12" s="346">
        <v>4.4812289999999999</v>
      </c>
      <c r="BV12" s="346">
        <v>4.8974599999999997</v>
      </c>
    </row>
    <row r="13" spans="1:74" ht="11.1" customHeight="1" x14ac:dyDescent="0.2">
      <c r="A13" s="93" t="s">
        <v>223</v>
      </c>
      <c r="B13" s="200" t="s">
        <v>898</v>
      </c>
      <c r="C13" s="258">
        <v>5.507987</v>
      </c>
      <c r="D13" s="258">
        <v>5.3164619999999996</v>
      </c>
      <c r="E13" s="258">
        <v>7.3536599999999996</v>
      </c>
      <c r="F13" s="258">
        <v>5.2935639999999999</v>
      </c>
      <c r="G13" s="258">
        <v>6.1408259999999997</v>
      </c>
      <c r="H13" s="258">
        <v>4.7077600000000004</v>
      </c>
      <c r="I13" s="258">
        <v>5.2900650000000002</v>
      </c>
      <c r="J13" s="258">
        <v>5.225892</v>
      </c>
      <c r="K13" s="258">
        <v>5.4219619999999997</v>
      </c>
      <c r="L13" s="258">
        <v>5.3922489999999996</v>
      </c>
      <c r="M13" s="258">
        <v>5.019584</v>
      </c>
      <c r="N13" s="258">
        <v>5.0088540000000004</v>
      </c>
      <c r="O13" s="258">
        <v>4.8260949999999996</v>
      </c>
      <c r="P13" s="258">
        <v>5.3110220000000004</v>
      </c>
      <c r="Q13" s="258">
        <v>5.8261839999999996</v>
      </c>
      <c r="R13" s="258">
        <v>4.6647619999999996</v>
      </c>
      <c r="S13" s="258">
        <v>5.0165449999999998</v>
      </c>
      <c r="T13" s="258">
        <v>5.5188100000000002</v>
      </c>
      <c r="U13" s="258">
        <v>4.4140730000000001</v>
      </c>
      <c r="V13" s="258">
        <v>4.806381</v>
      </c>
      <c r="W13" s="258">
        <v>5.1688780000000003</v>
      </c>
      <c r="X13" s="258">
        <v>5.3130610000000003</v>
      </c>
      <c r="Y13" s="258">
        <v>4.497096</v>
      </c>
      <c r="Z13" s="258">
        <v>4.7079490000000002</v>
      </c>
      <c r="AA13" s="258">
        <v>4.977957</v>
      </c>
      <c r="AB13" s="258">
        <v>3.2403580000000001</v>
      </c>
      <c r="AC13" s="258">
        <v>5.2977720000000001</v>
      </c>
      <c r="AD13" s="258">
        <v>4.2272230000000004</v>
      </c>
      <c r="AE13" s="258">
        <v>4.5502209999999996</v>
      </c>
      <c r="AF13" s="258">
        <v>3.9524210000000002</v>
      </c>
      <c r="AG13" s="258">
        <v>2.9331659999999999</v>
      </c>
      <c r="AH13" s="258">
        <v>3.9443519999999999</v>
      </c>
      <c r="AI13" s="258">
        <v>3.4360740000000001</v>
      </c>
      <c r="AJ13" s="258">
        <v>3.4515349999999998</v>
      </c>
      <c r="AK13" s="258">
        <v>2.8593250000000001</v>
      </c>
      <c r="AL13" s="258">
        <v>3.1364550000000002</v>
      </c>
      <c r="AM13" s="258">
        <v>3.0618609999999999</v>
      </c>
      <c r="AN13" s="258">
        <v>3.4954900000000002</v>
      </c>
      <c r="AO13" s="258">
        <v>3.5958420000000002</v>
      </c>
      <c r="AP13" s="258">
        <v>3.363178</v>
      </c>
      <c r="AQ13" s="258">
        <v>3.2752659999999998</v>
      </c>
      <c r="AR13" s="258">
        <v>3.4229989999999999</v>
      </c>
      <c r="AS13" s="258">
        <v>2.4252280000000002</v>
      </c>
      <c r="AT13" s="258">
        <v>3.8229060000000001</v>
      </c>
      <c r="AU13" s="258">
        <v>2.8277830000000002</v>
      </c>
      <c r="AV13" s="258">
        <v>3.1570900000000002</v>
      </c>
      <c r="AW13" s="258">
        <v>3.8439380000000001</v>
      </c>
      <c r="AX13" s="258">
        <v>4.6386539999999998</v>
      </c>
      <c r="AY13" s="258">
        <v>4.315226</v>
      </c>
      <c r="AZ13" s="258">
        <v>3.3654109999999999</v>
      </c>
      <c r="BA13" s="258">
        <v>3.949087</v>
      </c>
      <c r="BB13" s="346">
        <v>3.4429630000000002</v>
      </c>
      <c r="BC13" s="346">
        <v>3.2852030000000001</v>
      </c>
      <c r="BD13" s="346">
        <v>2.8691360000000001</v>
      </c>
      <c r="BE13" s="346">
        <v>2.4383499999999998</v>
      </c>
      <c r="BF13" s="346">
        <v>2.4081760000000001</v>
      </c>
      <c r="BG13" s="346">
        <v>2.457891</v>
      </c>
      <c r="BH13" s="346">
        <v>2.4006120000000002</v>
      </c>
      <c r="BI13" s="346">
        <v>2.5923430000000001</v>
      </c>
      <c r="BJ13" s="346">
        <v>2.7538279999999999</v>
      </c>
      <c r="BK13" s="346">
        <v>2.1164779999999999</v>
      </c>
      <c r="BL13" s="346">
        <v>1.994281</v>
      </c>
      <c r="BM13" s="346">
        <v>2.9264770000000002</v>
      </c>
      <c r="BN13" s="346">
        <v>2.7556590000000001</v>
      </c>
      <c r="BO13" s="346">
        <v>2.9286729999999999</v>
      </c>
      <c r="BP13" s="346">
        <v>2.6261679999999998</v>
      </c>
      <c r="BQ13" s="346">
        <v>2.3183210000000001</v>
      </c>
      <c r="BR13" s="346">
        <v>2.3779819999999998</v>
      </c>
      <c r="BS13" s="346">
        <v>2.4948440000000001</v>
      </c>
      <c r="BT13" s="346">
        <v>2.568479</v>
      </c>
      <c r="BU13" s="346">
        <v>2.8316319999999999</v>
      </c>
      <c r="BV13" s="346">
        <v>3.111971</v>
      </c>
    </row>
    <row r="14" spans="1:74" ht="11.1" customHeight="1" x14ac:dyDescent="0.2">
      <c r="A14" s="93" t="s">
        <v>224</v>
      </c>
      <c r="B14" s="200" t="s">
        <v>899</v>
      </c>
      <c r="C14" s="258">
        <v>4.0638129999999997</v>
      </c>
      <c r="D14" s="258">
        <v>3.3103220000000002</v>
      </c>
      <c r="E14" s="258">
        <v>6.2829370000000004</v>
      </c>
      <c r="F14" s="258">
        <v>4.4609199999999998</v>
      </c>
      <c r="G14" s="258">
        <v>4.3374680000000003</v>
      </c>
      <c r="H14" s="258">
        <v>4.486224</v>
      </c>
      <c r="I14" s="258">
        <v>3.8349310000000001</v>
      </c>
      <c r="J14" s="258">
        <v>4.8471489999999999</v>
      </c>
      <c r="K14" s="258">
        <v>3.968664</v>
      </c>
      <c r="L14" s="258">
        <v>4.4624740000000003</v>
      </c>
      <c r="M14" s="258">
        <v>3.4918070000000001</v>
      </c>
      <c r="N14" s="258">
        <v>4.433694</v>
      </c>
      <c r="O14" s="258">
        <v>3.3256230000000002</v>
      </c>
      <c r="P14" s="258">
        <v>3.6608909999999999</v>
      </c>
      <c r="Q14" s="258">
        <v>4.6340729999999999</v>
      </c>
      <c r="R14" s="258">
        <v>3.2871790000000001</v>
      </c>
      <c r="S14" s="258">
        <v>3.1653859999999998</v>
      </c>
      <c r="T14" s="258">
        <v>3.0213679999999998</v>
      </c>
      <c r="U14" s="258">
        <v>2.705384</v>
      </c>
      <c r="V14" s="258">
        <v>2.830962</v>
      </c>
      <c r="W14" s="258">
        <v>2.7973970000000001</v>
      </c>
      <c r="X14" s="258">
        <v>2.4247380000000001</v>
      </c>
      <c r="Y14" s="258">
        <v>3.0595789999999998</v>
      </c>
      <c r="Z14" s="258">
        <v>2.2733099999999999</v>
      </c>
      <c r="AA14" s="258">
        <v>2.8933119999999999</v>
      </c>
      <c r="AB14" s="258">
        <v>3.255385</v>
      </c>
      <c r="AC14" s="258">
        <v>2.3142670000000001</v>
      </c>
      <c r="AD14" s="258">
        <v>2.9889459999999999</v>
      </c>
      <c r="AE14" s="258">
        <v>2.2108590000000001</v>
      </c>
      <c r="AF14" s="258">
        <v>1.836131</v>
      </c>
      <c r="AG14" s="258">
        <v>2.184218</v>
      </c>
      <c r="AH14" s="258">
        <v>2.4643199999999998</v>
      </c>
      <c r="AI14" s="258">
        <v>1.952172</v>
      </c>
      <c r="AJ14" s="258">
        <v>2.292449</v>
      </c>
      <c r="AK14" s="258">
        <v>1.8495280000000001</v>
      </c>
      <c r="AL14" s="258">
        <v>1.7094419999999999</v>
      </c>
      <c r="AM14" s="258">
        <v>1.371391</v>
      </c>
      <c r="AN14" s="258">
        <v>1.015873</v>
      </c>
      <c r="AO14" s="258">
        <v>1.6125640000000001</v>
      </c>
      <c r="AP14" s="258">
        <v>1.220092</v>
      </c>
      <c r="AQ14" s="258">
        <v>0.93334399999999995</v>
      </c>
      <c r="AR14" s="258">
        <v>2.0085259999999998</v>
      </c>
      <c r="AS14" s="258">
        <v>0.85066900000000001</v>
      </c>
      <c r="AT14" s="258">
        <v>1.18025</v>
      </c>
      <c r="AU14" s="258">
        <v>1.445074</v>
      </c>
      <c r="AV14" s="258">
        <v>1.705854</v>
      </c>
      <c r="AW14" s="258">
        <v>2.7095630000000002</v>
      </c>
      <c r="AX14" s="258">
        <v>3.287582</v>
      </c>
      <c r="AY14" s="258">
        <v>3.0702389999999999</v>
      </c>
      <c r="AZ14" s="258">
        <v>2.1850990000000001</v>
      </c>
      <c r="BA14" s="258">
        <v>2.1504650000000001</v>
      </c>
      <c r="BB14" s="346">
        <v>1.8398129999999999</v>
      </c>
      <c r="BC14" s="346">
        <v>2.1129349999999998</v>
      </c>
      <c r="BD14" s="346">
        <v>1.986029</v>
      </c>
      <c r="BE14" s="346">
        <v>2.0767820000000001</v>
      </c>
      <c r="BF14" s="346">
        <v>1.903092</v>
      </c>
      <c r="BG14" s="346">
        <v>1.8702559999999999</v>
      </c>
      <c r="BH14" s="346">
        <v>1.721209</v>
      </c>
      <c r="BI14" s="346">
        <v>1.6162939999999999</v>
      </c>
      <c r="BJ14" s="346">
        <v>1.504624</v>
      </c>
      <c r="BK14" s="346">
        <v>1.9311449999999999</v>
      </c>
      <c r="BL14" s="346">
        <v>1.8436650000000001</v>
      </c>
      <c r="BM14" s="346">
        <v>1.6874819999999999</v>
      </c>
      <c r="BN14" s="346">
        <v>1.741309</v>
      </c>
      <c r="BO14" s="346">
        <v>1.730364</v>
      </c>
      <c r="BP14" s="346">
        <v>1.8839060000000001</v>
      </c>
      <c r="BQ14" s="346">
        <v>1.7725850000000001</v>
      </c>
      <c r="BR14" s="346">
        <v>1.7557119999999999</v>
      </c>
      <c r="BS14" s="346">
        <v>1.6795439999999999</v>
      </c>
      <c r="BT14" s="346">
        <v>1.6616439999999999</v>
      </c>
      <c r="BU14" s="346">
        <v>1.649597</v>
      </c>
      <c r="BV14" s="346">
        <v>1.7854890000000001</v>
      </c>
    </row>
    <row r="15" spans="1:74" ht="11.1" customHeight="1" x14ac:dyDescent="0.2">
      <c r="A15" s="93" t="s">
        <v>225</v>
      </c>
      <c r="B15" s="199" t="s">
        <v>579</v>
      </c>
      <c r="C15" s="258">
        <v>73.037886999999998</v>
      </c>
      <c r="D15" s="258">
        <v>68.587112988000001</v>
      </c>
      <c r="E15" s="258">
        <v>70.563693999999998</v>
      </c>
      <c r="F15" s="258">
        <v>69.257637000000003</v>
      </c>
      <c r="G15" s="258">
        <v>73.093761999999998</v>
      </c>
      <c r="H15" s="258">
        <v>72.481622009999995</v>
      </c>
      <c r="I15" s="258">
        <v>77.264600999999999</v>
      </c>
      <c r="J15" s="258">
        <v>81.833915000000005</v>
      </c>
      <c r="K15" s="258">
        <v>75.299617990000002</v>
      </c>
      <c r="L15" s="258">
        <v>71.529358009999996</v>
      </c>
      <c r="M15" s="258">
        <v>72.988526010000001</v>
      </c>
      <c r="N15" s="258">
        <v>70.656203000000005</v>
      </c>
      <c r="O15" s="258">
        <v>76.607033833000003</v>
      </c>
      <c r="P15" s="258">
        <v>67.077142832999996</v>
      </c>
      <c r="Q15" s="258">
        <v>77.376612832999996</v>
      </c>
      <c r="R15" s="258">
        <v>75.874485832999994</v>
      </c>
      <c r="S15" s="258">
        <v>77.833733832999997</v>
      </c>
      <c r="T15" s="258">
        <v>73.082069833000006</v>
      </c>
      <c r="U15" s="258">
        <v>78.999837833000001</v>
      </c>
      <c r="V15" s="258">
        <v>82.832202832999997</v>
      </c>
      <c r="W15" s="258">
        <v>77.827322832999997</v>
      </c>
      <c r="X15" s="258">
        <v>78.869166832999994</v>
      </c>
      <c r="Y15" s="258">
        <v>75.310000833000004</v>
      </c>
      <c r="Z15" s="258">
        <v>79.210327832999994</v>
      </c>
      <c r="AA15" s="258">
        <v>80.086366999999996</v>
      </c>
      <c r="AB15" s="258">
        <v>65.849559999999997</v>
      </c>
      <c r="AC15" s="258">
        <v>74.677125000000004</v>
      </c>
      <c r="AD15" s="258">
        <v>68.217543000000006</v>
      </c>
      <c r="AE15" s="258">
        <v>64.948081999999999</v>
      </c>
      <c r="AF15" s="258">
        <v>62.371076000000002</v>
      </c>
      <c r="AG15" s="258">
        <v>72.909914000000001</v>
      </c>
      <c r="AH15" s="258">
        <v>78.881989000000004</v>
      </c>
      <c r="AI15" s="258">
        <v>74.434562</v>
      </c>
      <c r="AJ15" s="258">
        <v>70.752598000000006</v>
      </c>
      <c r="AK15" s="258">
        <v>64.470495</v>
      </c>
      <c r="AL15" s="258">
        <v>59.761190999999997</v>
      </c>
      <c r="AM15" s="258">
        <v>56.695745000000002</v>
      </c>
      <c r="AN15" s="258">
        <v>52.849981999999997</v>
      </c>
      <c r="AO15" s="258">
        <v>50.593206000000002</v>
      </c>
      <c r="AP15" s="258">
        <v>43.768303000000003</v>
      </c>
      <c r="AQ15" s="258">
        <v>49.972199000000003</v>
      </c>
      <c r="AR15" s="258">
        <v>55.020226999999998</v>
      </c>
      <c r="AS15" s="258">
        <v>60.350214999999999</v>
      </c>
      <c r="AT15" s="258">
        <v>65.769221999999999</v>
      </c>
      <c r="AU15" s="258">
        <v>62.753999999999998</v>
      </c>
      <c r="AV15" s="258">
        <v>69.081513000000001</v>
      </c>
      <c r="AW15" s="258">
        <v>65.071442000000005</v>
      </c>
      <c r="AX15" s="258">
        <v>58.485222999999998</v>
      </c>
      <c r="AY15" s="258">
        <v>62.851084999999998</v>
      </c>
      <c r="AZ15" s="258">
        <v>59.7393766</v>
      </c>
      <c r="BA15" s="258">
        <v>59.137448499999998</v>
      </c>
      <c r="BB15" s="346">
        <v>47.179729999999999</v>
      </c>
      <c r="BC15" s="346">
        <v>53.177779999999998</v>
      </c>
      <c r="BD15" s="346">
        <v>57.503459999999997</v>
      </c>
      <c r="BE15" s="346">
        <v>65.354870000000005</v>
      </c>
      <c r="BF15" s="346">
        <v>70.099869999999996</v>
      </c>
      <c r="BG15" s="346">
        <v>61.001309999999997</v>
      </c>
      <c r="BH15" s="346">
        <v>61.196240000000003</v>
      </c>
      <c r="BI15" s="346">
        <v>58.562179999999998</v>
      </c>
      <c r="BJ15" s="346">
        <v>63.650880000000001</v>
      </c>
      <c r="BK15" s="346">
        <v>62.478540000000002</v>
      </c>
      <c r="BL15" s="346">
        <v>61.121639999999999</v>
      </c>
      <c r="BM15" s="346">
        <v>63.316839999999999</v>
      </c>
      <c r="BN15" s="346">
        <v>49.133940000000003</v>
      </c>
      <c r="BO15" s="346">
        <v>53.85051</v>
      </c>
      <c r="BP15" s="346">
        <v>58.709910000000001</v>
      </c>
      <c r="BQ15" s="346">
        <v>65.95532</v>
      </c>
      <c r="BR15" s="346">
        <v>71.012150000000005</v>
      </c>
      <c r="BS15" s="346">
        <v>60.132390000000001</v>
      </c>
      <c r="BT15" s="346">
        <v>61.42651</v>
      </c>
      <c r="BU15" s="346">
        <v>60.480200000000004</v>
      </c>
      <c r="BV15" s="346">
        <v>73.890360000000001</v>
      </c>
    </row>
    <row r="16" spans="1:74" ht="11.1" customHeight="1" x14ac:dyDescent="0.2">
      <c r="A16" s="90"/>
      <c r="B16" s="94"/>
      <c r="C16" s="267"/>
      <c r="D16" s="267"/>
      <c r="E16" s="267"/>
      <c r="F16" s="267"/>
      <c r="G16" s="267"/>
      <c r="H16" s="267"/>
      <c r="I16" s="267"/>
      <c r="J16" s="267"/>
      <c r="K16" s="267"/>
      <c r="L16" s="267"/>
      <c r="M16" s="267"/>
      <c r="N16" s="267"/>
      <c r="O16" s="267"/>
      <c r="P16" s="267"/>
      <c r="Q16" s="267"/>
      <c r="R16" s="267"/>
      <c r="S16" s="267"/>
      <c r="T16" s="267"/>
      <c r="U16" s="267"/>
      <c r="V16" s="267"/>
      <c r="W16" s="267"/>
      <c r="X16" s="267"/>
      <c r="Y16" s="267"/>
      <c r="Z16" s="267"/>
      <c r="AA16" s="267"/>
      <c r="AB16" s="267"/>
      <c r="AC16" s="267"/>
      <c r="AD16" s="267"/>
      <c r="AE16" s="267"/>
      <c r="AF16" s="267"/>
      <c r="AG16" s="267"/>
      <c r="AH16" s="267"/>
      <c r="AI16" s="267"/>
      <c r="AJ16" s="267"/>
      <c r="AK16" s="267"/>
      <c r="AL16" s="267"/>
      <c r="AM16" s="267"/>
      <c r="AN16" s="267"/>
      <c r="AO16" s="267"/>
      <c r="AP16" s="267"/>
      <c r="AQ16" s="267"/>
      <c r="AR16" s="267"/>
      <c r="AS16" s="267"/>
      <c r="AT16" s="267"/>
      <c r="AU16" s="267"/>
      <c r="AV16" s="267"/>
      <c r="AW16" s="267"/>
      <c r="AX16" s="267"/>
      <c r="AY16" s="267"/>
      <c r="AZ16" s="267"/>
      <c r="BA16" s="381"/>
      <c r="BB16" s="381"/>
      <c r="BC16" s="381"/>
      <c r="BD16" s="381"/>
      <c r="BE16" s="381"/>
      <c r="BF16" s="381"/>
      <c r="BG16" s="381"/>
      <c r="BH16" s="381"/>
      <c r="BI16" s="381"/>
      <c r="BJ16" s="381"/>
      <c r="BK16" s="381"/>
      <c r="BL16" s="381"/>
      <c r="BM16" s="381"/>
      <c r="BN16" s="381"/>
      <c r="BO16" s="381"/>
      <c r="BP16" s="381"/>
      <c r="BQ16" s="381"/>
      <c r="BR16" s="381"/>
      <c r="BS16" s="381"/>
      <c r="BT16" s="381"/>
      <c r="BU16" s="381"/>
      <c r="BV16" s="381"/>
    </row>
    <row r="17" spans="1:74" ht="11.1" customHeight="1" x14ac:dyDescent="0.2">
      <c r="A17" s="95" t="s">
        <v>226</v>
      </c>
      <c r="B17" s="199" t="s">
        <v>603</v>
      </c>
      <c r="C17" s="258">
        <v>6.5561199999999999</v>
      </c>
      <c r="D17" s="258">
        <v>3.5931630000000001</v>
      </c>
      <c r="E17" s="258">
        <v>4.1279329999999996</v>
      </c>
      <c r="F17" s="258">
        <v>-1.3790720000000001</v>
      </c>
      <c r="G17" s="258">
        <v>-4.2610869999999998</v>
      </c>
      <c r="H17" s="258">
        <v>5.949287</v>
      </c>
      <c r="I17" s="258">
        <v>10.971605</v>
      </c>
      <c r="J17" s="258">
        <v>5.3195399999999999</v>
      </c>
      <c r="K17" s="258">
        <v>1.7404189999999999</v>
      </c>
      <c r="L17" s="258">
        <v>-1.3026530000000001</v>
      </c>
      <c r="M17" s="258">
        <v>-1.8569910000000001</v>
      </c>
      <c r="N17" s="258">
        <v>8.5621749999999999</v>
      </c>
      <c r="O17" s="258">
        <v>14.533668</v>
      </c>
      <c r="P17" s="258">
        <v>14.154591999999999</v>
      </c>
      <c r="Q17" s="258">
        <v>1.9981930000000001</v>
      </c>
      <c r="R17" s="258">
        <v>-10.75226</v>
      </c>
      <c r="S17" s="258">
        <v>-8.083024</v>
      </c>
      <c r="T17" s="258">
        <v>3.3536489999999999</v>
      </c>
      <c r="U17" s="258">
        <v>7.3269279999999997</v>
      </c>
      <c r="V17" s="258">
        <v>4.2181889999999997</v>
      </c>
      <c r="W17" s="258">
        <v>-3.4595790000000002</v>
      </c>
      <c r="X17" s="258">
        <v>-12.566568</v>
      </c>
      <c r="Y17" s="258">
        <v>-5.7795730000000001</v>
      </c>
      <c r="Z17" s="258">
        <v>-9.1014900000000001</v>
      </c>
      <c r="AA17" s="258">
        <v>-2.466879</v>
      </c>
      <c r="AB17" s="258">
        <v>5.6925369999999997</v>
      </c>
      <c r="AC17" s="258">
        <v>-4.9011659999999999</v>
      </c>
      <c r="AD17" s="258">
        <v>-12.954995</v>
      </c>
      <c r="AE17" s="258">
        <v>-5.98421</v>
      </c>
      <c r="AF17" s="258">
        <v>6.1344539999999999</v>
      </c>
      <c r="AG17" s="258">
        <v>8.2322089999999992</v>
      </c>
      <c r="AH17" s="258">
        <v>1.71991</v>
      </c>
      <c r="AI17" s="258">
        <v>-6.4230749999999999</v>
      </c>
      <c r="AJ17" s="258">
        <v>-13.25807</v>
      </c>
      <c r="AK17" s="258">
        <v>-12.785287</v>
      </c>
      <c r="AL17" s="258">
        <v>-6.7321679999999997</v>
      </c>
      <c r="AM17" s="258">
        <v>8.3408429999999996</v>
      </c>
      <c r="AN17" s="258">
        <v>0.18848000000000001</v>
      </c>
      <c r="AO17" s="258">
        <v>-4.415845</v>
      </c>
      <c r="AP17" s="258">
        <v>-1.7235020000000001</v>
      </c>
      <c r="AQ17" s="258">
        <v>0.70328100000000004</v>
      </c>
      <c r="AR17" s="258">
        <v>10.253914</v>
      </c>
      <c r="AS17" s="258">
        <v>13.861132</v>
      </c>
      <c r="AT17" s="258">
        <v>9.0829149999999998</v>
      </c>
      <c r="AU17" s="258">
        <v>2.2832539999999999</v>
      </c>
      <c r="AV17" s="258">
        <v>-6.8608621999999997</v>
      </c>
      <c r="AW17" s="258">
        <v>-9.5831593999999996</v>
      </c>
      <c r="AX17" s="258">
        <v>8.1514308</v>
      </c>
      <c r="AY17" s="258">
        <v>6.7514741000000003</v>
      </c>
      <c r="AZ17" s="258">
        <v>0.33008569999999998</v>
      </c>
      <c r="BA17" s="258">
        <v>-7.2903766000000001</v>
      </c>
      <c r="BB17" s="346">
        <v>-0.47658440000000002</v>
      </c>
      <c r="BC17" s="346">
        <v>-1.217662</v>
      </c>
      <c r="BD17" s="346">
        <v>6.2190060000000003</v>
      </c>
      <c r="BE17" s="346">
        <v>8.9069380000000002</v>
      </c>
      <c r="BF17" s="346">
        <v>5.3557439999999996</v>
      </c>
      <c r="BG17" s="346">
        <v>1.893888</v>
      </c>
      <c r="BH17" s="346">
        <v>-3.762254</v>
      </c>
      <c r="BI17" s="346">
        <v>-3.9872489999999998</v>
      </c>
      <c r="BJ17" s="346">
        <v>3.9784130000000002</v>
      </c>
      <c r="BK17" s="346">
        <v>4.1190680000000004</v>
      </c>
      <c r="BL17" s="346">
        <v>1.488521</v>
      </c>
      <c r="BM17" s="346">
        <v>-6.0891729999999997</v>
      </c>
      <c r="BN17" s="346">
        <v>-1.1087020000000001</v>
      </c>
      <c r="BO17" s="346">
        <v>-2.015136</v>
      </c>
      <c r="BP17" s="346">
        <v>4.5331679999999999</v>
      </c>
      <c r="BQ17" s="346">
        <v>7.6615310000000001</v>
      </c>
      <c r="BR17" s="346">
        <v>4.6191050000000002</v>
      </c>
      <c r="BS17" s="346">
        <v>2.0619990000000001</v>
      </c>
      <c r="BT17" s="346">
        <v>-4.3852960000000003</v>
      </c>
      <c r="BU17" s="346">
        <v>-4.7066520000000001</v>
      </c>
      <c r="BV17" s="346">
        <v>-7.236103</v>
      </c>
    </row>
    <row r="18" spans="1:74" ht="11.1" customHeight="1" x14ac:dyDescent="0.2">
      <c r="A18" s="95" t="s">
        <v>227</v>
      </c>
      <c r="B18" s="199" t="s">
        <v>148</v>
      </c>
      <c r="C18" s="258">
        <v>1.047342006</v>
      </c>
      <c r="D18" s="258">
        <v>0.95049799599999996</v>
      </c>
      <c r="E18" s="258">
        <v>1.1711900129999999</v>
      </c>
      <c r="F18" s="258">
        <v>0.71627901000000005</v>
      </c>
      <c r="G18" s="258">
        <v>0.99203199200000003</v>
      </c>
      <c r="H18" s="258">
        <v>0.97910498999999995</v>
      </c>
      <c r="I18" s="258">
        <v>1.1079320020000001</v>
      </c>
      <c r="J18" s="258">
        <v>0.92514499699999997</v>
      </c>
      <c r="K18" s="258">
        <v>0.74940899999999999</v>
      </c>
      <c r="L18" s="258">
        <v>0.73697099799999999</v>
      </c>
      <c r="M18" s="258">
        <v>0.78115701000000004</v>
      </c>
      <c r="N18" s="258">
        <v>1.1216109999999999</v>
      </c>
      <c r="O18" s="258">
        <v>1.0923333333</v>
      </c>
      <c r="P18" s="258">
        <v>1.0923333333</v>
      </c>
      <c r="Q18" s="258">
        <v>1.0923333333</v>
      </c>
      <c r="R18" s="258">
        <v>0.96533333333000004</v>
      </c>
      <c r="S18" s="258">
        <v>0.96533333333000004</v>
      </c>
      <c r="T18" s="258">
        <v>0.96533333333000004</v>
      </c>
      <c r="U18" s="258">
        <v>1.0853333332999999</v>
      </c>
      <c r="V18" s="258">
        <v>1.0853333332999999</v>
      </c>
      <c r="W18" s="258">
        <v>1.0853333332999999</v>
      </c>
      <c r="X18" s="258">
        <v>0.88733333332999997</v>
      </c>
      <c r="Y18" s="258">
        <v>0.88733333332999997</v>
      </c>
      <c r="Z18" s="258">
        <v>0.88733333332999997</v>
      </c>
      <c r="AA18" s="258">
        <v>0.90566666666999995</v>
      </c>
      <c r="AB18" s="258">
        <v>0.90566666666999995</v>
      </c>
      <c r="AC18" s="258">
        <v>0.90566666666999995</v>
      </c>
      <c r="AD18" s="258">
        <v>0.71</v>
      </c>
      <c r="AE18" s="258">
        <v>0.71</v>
      </c>
      <c r="AF18" s="258">
        <v>0.71</v>
      </c>
      <c r="AG18" s="258">
        <v>0.97599999999999998</v>
      </c>
      <c r="AH18" s="258">
        <v>0.97599999999999998</v>
      </c>
      <c r="AI18" s="258">
        <v>0.97599999999999998</v>
      </c>
      <c r="AJ18" s="258">
        <v>0.72233333333000005</v>
      </c>
      <c r="AK18" s="258">
        <v>0.72233333333000005</v>
      </c>
      <c r="AL18" s="258">
        <v>0.72233333333000005</v>
      </c>
      <c r="AM18" s="258">
        <v>0.81666666666999999</v>
      </c>
      <c r="AN18" s="258">
        <v>0.81666666666999999</v>
      </c>
      <c r="AO18" s="258">
        <v>0.81666666666999999</v>
      </c>
      <c r="AP18" s="258">
        <v>0.81666666666999999</v>
      </c>
      <c r="AQ18" s="258">
        <v>0.81666666666999999</v>
      </c>
      <c r="AR18" s="258">
        <v>0.81666666666999999</v>
      </c>
      <c r="AS18" s="258">
        <v>0.81666666666999999</v>
      </c>
      <c r="AT18" s="258">
        <v>0.81666666666999999</v>
      </c>
      <c r="AU18" s="258">
        <v>0.81666666666999999</v>
      </c>
      <c r="AV18" s="258">
        <v>0.81666666666999999</v>
      </c>
      <c r="AW18" s="258">
        <v>0.81666666666999999</v>
      </c>
      <c r="AX18" s="258">
        <v>0.81666666666999999</v>
      </c>
      <c r="AY18" s="258">
        <v>0.85170000000000001</v>
      </c>
      <c r="AZ18" s="258">
        <v>0.85170000000000001</v>
      </c>
      <c r="BA18" s="258">
        <v>0.85170000000000001</v>
      </c>
      <c r="BB18" s="346">
        <v>0.85170000000000001</v>
      </c>
      <c r="BC18" s="346">
        <v>0.85170000000000001</v>
      </c>
      <c r="BD18" s="346">
        <v>0.85170000000000001</v>
      </c>
      <c r="BE18" s="346">
        <v>0.85170000000000001</v>
      </c>
      <c r="BF18" s="346">
        <v>0.85170000000000001</v>
      </c>
      <c r="BG18" s="346">
        <v>0.85170000000000001</v>
      </c>
      <c r="BH18" s="346">
        <v>0.85170000000000001</v>
      </c>
      <c r="BI18" s="346">
        <v>0.85170000000000001</v>
      </c>
      <c r="BJ18" s="346">
        <v>0.85170000000000001</v>
      </c>
      <c r="BK18" s="346">
        <v>0.85694689999999996</v>
      </c>
      <c r="BL18" s="346">
        <v>0.85694689999999996</v>
      </c>
      <c r="BM18" s="346">
        <v>0.85694689999999996</v>
      </c>
      <c r="BN18" s="346">
        <v>0.85694689999999996</v>
      </c>
      <c r="BO18" s="346">
        <v>0.85694689999999996</v>
      </c>
      <c r="BP18" s="346">
        <v>0.85694689999999996</v>
      </c>
      <c r="BQ18" s="346">
        <v>0.85694689999999996</v>
      </c>
      <c r="BR18" s="346">
        <v>0.85694689999999996</v>
      </c>
      <c r="BS18" s="346">
        <v>0.85694689999999996</v>
      </c>
      <c r="BT18" s="346">
        <v>0.85694689999999996</v>
      </c>
      <c r="BU18" s="346">
        <v>0.85694689999999996</v>
      </c>
      <c r="BV18" s="346">
        <v>0.85694689999999996</v>
      </c>
    </row>
    <row r="19" spans="1:74" ht="11.1" customHeight="1" x14ac:dyDescent="0.2">
      <c r="A19" s="93" t="s">
        <v>228</v>
      </c>
      <c r="B19" s="199" t="s">
        <v>580</v>
      </c>
      <c r="C19" s="258">
        <v>80.641349005999999</v>
      </c>
      <c r="D19" s="258">
        <v>73.130773984000001</v>
      </c>
      <c r="E19" s="258">
        <v>75.862817012999997</v>
      </c>
      <c r="F19" s="258">
        <v>68.594844010000003</v>
      </c>
      <c r="G19" s="258">
        <v>69.824706992000003</v>
      </c>
      <c r="H19" s="258">
        <v>79.410014000000004</v>
      </c>
      <c r="I19" s="258">
        <v>89.344138001999994</v>
      </c>
      <c r="J19" s="258">
        <v>88.078599996999998</v>
      </c>
      <c r="K19" s="258">
        <v>77.789445990000004</v>
      </c>
      <c r="L19" s="258">
        <v>70.963676007999993</v>
      </c>
      <c r="M19" s="258">
        <v>71.912692019999994</v>
      </c>
      <c r="N19" s="258">
        <v>80.339989000000003</v>
      </c>
      <c r="O19" s="258">
        <v>92.233035166999997</v>
      </c>
      <c r="P19" s="258">
        <v>82.324068166999993</v>
      </c>
      <c r="Q19" s="258">
        <v>80.467139166999999</v>
      </c>
      <c r="R19" s="258">
        <v>66.087559166999995</v>
      </c>
      <c r="S19" s="258">
        <v>70.716043166999995</v>
      </c>
      <c r="T19" s="258">
        <v>77.401052167000003</v>
      </c>
      <c r="U19" s="258">
        <v>87.412099166999994</v>
      </c>
      <c r="V19" s="258">
        <v>88.135725167000004</v>
      </c>
      <c r="W19" s="258">
        <v>75.453077167000004</v>
      </c>
      <c r="X19" s="258">
        <v>67.189932166999995</v>
      </c>
      <c r="Y19" s="258">
        <v>70.417761166999995</v>
      </c>
      <c r="Z19" s="258">
        <v>70.996171167</v>
      </c>
      <c r="AA19" s="258">
        <v>78.525154666999995</v>
      </c>
      <c r="AB19" s="258">
        <v>72.447763667000004</v>
      </c>
      <c r="AC19" s="258">
        <v>70.681625667000006</v>
      </c>
      <c r="AD19" s="258">
        <v>55.972548000000003</v>
      </c>
      <c r="AE19" s="258">
        <v>59.673872000000003</v>
      </c>
      <c r="AF19" s="258">
        <v>69.215530000000001</v>
      </c>
      <c r="AG19" s="258">
        <v>82.118122999999997</v>
      </c>
      <c r="AH19" s="258">
        <v>81.577899000000002</v>
      </c>
      <c r="AI19" s="258">
        <v>68.987487000000002</v>
      </c>
      <c r="AJ19" s="258">
        <v>58.216861332999997</v>
      </c>
      <c r="AK19" s="258">
        <v>52.407541332999998</v>
      </c>
      <c r="AL19" s="258">
        <v>53.751356332999997</v>
      </c>
      <c r="AM19" s="258">
        <v>65.853254667000002</v>
      </c>
      <c r="AN19" s="258">
        <v>53.855128667000002</v>
      </c>
      <c r="AO19" s="258">
        <v>46.994027666999997</v>
      </c>
      <c r="AP19" s="258">
        <v>42.861467666999999</v>
      </c>
      <c r="AQ19" s="258">
        <v>51.492146667</v>
      </c>
      <c r="AR19" s="258">
        <v>66.090807667000007</v>
      </c>
      <c r="AS19" s="258">
        <v>75.028013666999996</v>
      </c>
      <c r="AT19" s="258">
        <v>75.668803667000006</v>
      </c>
      <c r="AU19" s="258">
        <v>65.853920666999997</v>
      </c>
      <c r="AV19" s="258">
        <v>63.037317467000001</v>
      </c>
      <c r="AW19" s="258">
        <v>56.304949266999998</v>
      </c>
      <c r="AX19" s="258">
        <v>67.453320466999998</v>
      </c>
      <c r="AY19" s="258">
        <v>70.454259100000002</v>
      </c>
      <c r="AZ19" s="258">
        <v>60.921162299999999</v>
      </c>
      <c r="BA19" s="258">
        <v>52.698771899999997</v>
      </c>
      <c r="BB19" s="346">
        <v>47.554839999999999</v>
      </c>
      <c r="BC19" s="346">
        <v>52.811810000000001</v>
      </c>
      <c r="BD19" s="346">
        <v>64.574160000000006</v>
      </c>
      <c r="BE19" s="346">
        <v>75.113500000000002</v>
      </c>
      <c r="BF19" s="346">
        <v>76.307320000000004</v>
      </c>
      <c r="BG19" s="346">
        <v>63.746899999999997</v>
      </c>
      <c r="BH19" s="346">
        <v>58.285690000000002</v>
      </c>
      <c r="BI19" s="346">
        <v>55.426630000000003</v>
      </c>
      <c r="BJ19" s="346">
        <v>68.480990000000006</v>
      </c>
      <c r="BK19" s="346">
        <v>67.454560000000001</v>
      </c>
      <c r="BL19" s="346">
        <v>63.467109999999998</v>
      </c>
      <c r="BM19" s="346">
        <v>58.084609999999998</v>
      </c>
      <c r="BN19" s="346">
        <v>48.882190000000001</v>
      </c>
      <c r="BO19" s="346">
        <v>52.692320000000002</v>
      </c>
      <c r="BP19" s="346">
        <v>64.100020000000001</v>
      </c>
      <c r="BQ19" s="346">
        <v>74.473799999999997</v>
      </c>
      <c r="BR19" s="346">
        <v>76.488209999999995</v>
      </c>
      <c r="BS19" s="346">
        <v>63.05133</v>
      </c>
      <c r="BT19" s="346">
        <v>57.898159999999997</v>
      </c>
      <c r="BU19" s="346">
        <v>56.630499999999998</v>
      </c>
      <c r="BV19" s="346">
        <v>67.511210000000005</v>
      </c>
    </row>
    <row r="20" spans="1:74" ht="11.1" customHeight="1" x14ac:dyDescent="0.2">
      <c r="A20" s="90"/>
      <c r="B20" s="94"/>
      <c r="C20" s="267"/>
      <c r="D20" s="267"/>
      <c r="E20" s="267"/>
      <c r="F20" s="267"/>
      <c r="G20" s="267"/>
      <c r="H20" s="267"/>
      <c r="I20" s="267"/>
      <c r="J20" s="267"/>
      <c r="K20" s="267"/>
      <c r="L20" s="267"/>
      <c r="M20" s="267"/>
      <c r="N20" s="267"/>
      <c r="O20" s="267"/>
      <c r="P20" s="267"/>
      <c r="Q20" s="267"/>
      <c r="R20" s="267"/>
      <c r="S20" s="267"/>
      <c r="T20" s="267"/>
      <c r="U20" s="267"/>
      <c r="V20" s="267"/>
      <c r="W20" s="267"/>
      <c r="X20" s="267"/>
      <c r="Y20" s="267"/>
      <c r="Z20" s="267"/>
      <c r="AA20" s="267"/>
      <c r="AB20" s="267"/>
      <c r="AC20" s="267"/>
      <c r="AD20" s="267"/>
      <c r="AE20" s="267"/>
      <c r="AF20" s="267"/>
      <c r="AG20" s="267"/>
      <c r="AH20" s="267"/>
      <c r="AI20" s="267"/>
      <c r="AJ20" s="267"/>
      <c r="AK20" s="267"/>
      <c r="AL20" s="267"/>
      <c r="AM20" s="267"/>
      <c r="AN20" s="267"/>
      <c r="AO20" s="267"/>
      <c r="AP20" s="267"/>
      <c r="AQ20" s="267"/>
      <c r="AR20" s="267"/>
      <c r="AS20" s="267"/>
      <c r="AT20" s="267"/>
      <c r="AU20" s="267"/>
      <c r="AV20" s="267"/>
      <c r="AW20" s="267"/>
      <c r="AX20" s="267"/>
      <c r="AY20" s="267"/>
      <c r="AZ20" s="267"/>
      <c r="BA20" s="267"/>
      <c r="BB20" s="381"/>
      <c r="BC20" s="381"/>
      <c r="BD20" s="381"/>
      <c r="BE20" s="381"/>
      <c r="BF20" s="381"/>
      <c r="BG20" s="381"/>
      <c r="BH20" s="381"/>
      <c r="BI20" s="381"/>
      <c r="BJ20" s="381"/>
      <c r="BK20" s="381"/>
      <c r="BL20" s="381"/>
      <c r="BM20" s="381"/>
      <c r="BN20" s="381"/>
      <c r="BO20" s="381"/>
      <c r="BP20" s="381"/>
      <c r="BQ20" s="381"/>
      <c r="BR20" s="381"/>
      <c r="BS20" s="381"/>
      <c r="BT20" s="381"/>
      <c r="BU20" s="381"/>
      <c r="BV20" s="381"/>
    </row>
    <row r="21" spans="1:74" ht="11.1" customHeight="1" x14ac:dyDescent="0.2">
      <c r="A21" s="90"/>
      <c r="B21" s="96" t="s">
        <v>237</v>
      </c>
      <c r="C21" s="267"/>
      <c r="D21" s="267"/>
      <c r="E21" s="267"/>
      <c r="F21" s="267"/>
      <c r="G21" s="267"/>
      <c r="H21" s="267"/>
      <c r="I21" s="267"/>
      <c r="J21" s="267"/>
      <c r="K21" s="267"/>
      <c r="L21" s="267"/>
      <c r="M21" s="267"/>
      <c r="N21" s="267"/>
      <c r="O21" s="267"/>
      <c r="P21" s="267"/>
      <c r="Q21" s="267"/>
      <c r="R21" s="267"/>
      <c r="S21" s="267"/>
      <c r="T21" s="267"/>
      <c r="U21" s="267"/>
      <c r="V21" s="267"/>
      <c r="W21" s="267"/>
      <c r="X21" s="267"/>
      <c r="Y21" s="267"/>
      <c r="Z21" s="267"/>
      <c r="AA21" s="267"/>
      <c r="AB21" s="267"/>
      <c r="AC21" s="267"/>
      <c r="AD21" s="267"/>
      <c r="AE21" s="267"/>
      <c r="AF21" s="267"/>
      <c r="AG21" s="267"/>
      <c r="AH21" s="267"/>
      <c r="AI21" s="267"/>
      <c r="AJ21" s="267"/>
      <c r="AK21" s="267"/>
      <c r="AL21" s="267"/>
      <c r="AM21" s="267"/>
      <c r="AN21" s="267"/>
      <c r="AO21" s="267"/>
      <c r="AP21" s="267"/>
      <c r="AQ21" s="267"/>
      <c r="AR21" s="267"/>
      <c r="AS21" s="267"/>
      <c r="AT21" s="267"/>
      <c r="AU21" s="267"/>
      <c r="AV21" s="267"/>
      <c r="AW21" s="267"/>
      <c r="AX21" s="267"/>
      <c r="AY21" s="267"/>
      <c r="AZ21" s="267"/>
      <c r="BA21" s="267"/>
      <c r="BB21" s="381"/>
      <c r="BC21" s="381"/>
      <c r="BD21" s="381"/>
      <c r="BE21" s="381"/>
      <c r="BF21" s="381"/>
      <c r="BG21" s="381"/>
      <c r="BH21" s="381"/>
      <c r="BI21" s="381"/>
      <c r="BJ21" s="381"/>
      <c r="BK21" s="381"/>
      <c r="BL21" s="381"/>
      <c r="BM21" s="381"/>
      <c r="BN21" s="381"/>
      <c r="BO21" s="381"/>
      <c r="BP21" s="381"/>
      <c r="BQ21" s="381"/>
      <c r="BR21" s="381"/>
      <c r="BS21" s="381"/>
      <c r="BT21" s="381"/>
      <c r="BU21" s="381"/>
      <c r="BV21" s="381"/>
    </row>
    <row r="22" spans="1:74" ht="11.1" customHeight="1" x14ac:dyDescent="0.2">
      <c r="A22" s="93" t="s">
        <v>229</v>
      </c>
      <c r="B22" s="199" t="s">
        <v>604</v>
      </c>
      <c r="C22" s="258">
        <v>1.825338001</v>
      </c>
      <c r="D22" s="258">
        <v>1.6444849960000001</v>
      </c>
      <c r="E22" s="258">
        <v>1.810226989</v>
      </c>
      <c r="F22" s="258">
        <v>1.8165879899999999</v>
      </c>
      <c r="G22" s="258">
        <v>1.867854997</v>
      </c>
      <c r="H22" s="258">
        <v>1.7867780099999999</v>
      </c>
      <c r="I22" s="258">
        <v>1.7563810120000001</v>
      </c>
      <c r="J22" s="258">
        <v>1.8362819930000001</v>
      </c>
      <c r="K22" s="258">
        <v>1.836282</v>
      </c>
      <c r="L22" s="258">
        <v>1.80719801</v>
      </c>
      <c r="M22" s="258">
        <v>1.73652801</v>
      </c>
      <c r="N22" s="258">
        <v>1.750027996</v>
      </c>
      <c r="O22" s="258">
        <v>1.621404005</v>
      </c>
      <c r="P22" s="258">
        <v>1.559286988</v>
      </c>
      <c r="Q22" s="258">
        <v>1.704821006</v>
      </c>
      <c r="R22" s="258">
        <v>1.659864</v>
      </c>
      <c r="S22" s="258">
        <v>1.7431290079999999</v>
      </c>
      <c r="T22" s="258">
        <v>1.77067899</v>
      </c>
      <c r="U22" s="258">
        <v>1.9247869929999999</v>
      </c>
      <c r="V22" s="258">
        <v>1.9127089900000001</v>
      </c>
      <c r="W22" s="258">
        <v>1.7986250100000001</v>
      </c>
      <c r="X22" s="258">
        <v>1.817665997</v>
      </c>
      <c r="Y22" s="258">
        <v>1.8502059900000001</v>
      </c>
      <c r="Z22" s="258">
        <v>1.9334580029999999</v>
      </c>
      <c r="AA22" s="258">
        <v>1.908486015</v>
      </c>
      <c r="AB22" s="258">
        <v>1.5984760119999999</v>
      </c>
      <c r="AC22" s="258">
        <v>1.649450015</v>
      </c>
      <c r="AD22" s="258">
        <v>1.5434210100000001</v>
      </c>
      <c r="AE22" s="258">
        <v>1.677220001</v>
      </c>
      <c r="AF22" s="258">
        <v>1.7662749900000001</v>
      </c>
      <c r="AG22" s="258">
        <v>1.8007319989999999</v>
      </c>
      <c r="AH22" s="258">
        <v>1.710956991</v>
      </c>
      <c r="AI22" s="258">
        <v>1.5187910099999999</v>
      </c>
      <c r="AJ22" s="258">
        <v>1.5859909999999999</v>
      </c>
      <c r="AK22" s="258">
        <v>1.47933099</v>
      </c>
      <c r="AL22" s="258">
        <v>1.46926701</v>
      </c>
      <c r="AM22" s="258">
        <v>1.372126991</v>
      </c>
      <c r="AN22" s="258">
        <v>1.406172996</v>
      </c>
      <c r="AO22" s="258">
        <v>1.4807560129999999</v>
      </c>
      <c r="AP22" s="258">
        <v>1.3695050099999999</v>
      </c>
      <c r="AQ22" s="258">
        <v>1.4138149849999999</v>
      </c>
      <c r="AR22" s="258">
        <v>1.4530650000000001</v>
      </c>
      <c r="AS22" s="258">
        <v>1.4911570089999999</v>
      </c>
      <c r="AT22" s="258">
        <v>1.451746988</v>
      </c>
      <c r="AU22" s="258">
        <v>1.390458</v>
      </c>
      <c r="AV22" s="258">
        <v>1.9768173</v>
      </c>
      <c r="AW22" s="258">
        <v>1.471722</v>
      </c>
      <c r="AX22" s="258">
        <v>1.5482050999999999</v>
      </c>
      <c r="AY22" s="258">
        <v>1.5535840000000001</v>
      </c>
      <c r="AZ22" s="258">
        <v>1.373434</v>
      </c>
      <c r="BA22" s="258">
        <v>1.4453499999999999</v>
      </c>
      <c r="BB22" s="346">
        <v>1.277112</v>
      </c>
      <c r="BC22" s="346">
        <v>1.405041</v>
      </c>
      <c r="BD22" s="346">
        <v>1.557612</v>
      </c>
      <c r="BE22" s="346">
        <v>1.7142329999999999</v>
      </c>
      <c r="BF22" s="346">
        <v>1.9419519999999999</v>
      </c>
      <c r="BG22" s="346">
        <v>1.703454</v>
      </c>
      <c r="BH22" s="346">
        <v>2.0181170000000002</v>
      </c>
      <c r="BI22" s="346">
        <v>1.4975579999999999</v>
      </c>
      <c r="BJ22" s="346">
        <v>1.5493269999999999</v>
      </c>
      <c r="BK22" s="346">
        <v>1.527468</v>
      </c>
      <c r="BL22" s="346">
        <v>1.484391</v>
      </c>
      <c r="BM22" s="346">
        <v>1.505323</v>
      </c>
      <c r="BN22" s="346">
        <v>1.4185620000000001</v>
      </c>
      <c r="BO22" s="346">
        <v>1.4455910000000001</v>
      </c>
      <c r="BP22" s="346">
        <v>1.661265</v>
      </c>
      <c r="BQ22" s="346">
        <v>1.7749889999999999</v>
      </c>
      <c r="BR22" s="346">
        <v>1.91561</v>
      </c>
      <c r="BS22" s="346">
        <v>1.7453559999999999</v>
      </c>
      <c r="BT22" s="346">
        <v>1.9885790000000001</v>
      </c>
      <c r="BU22" s="346">
        <v>1.524724</v>
      </c>
      <c r="BV22" s="346">
        <v>1.5809089999999999</v>
      </c>
    </row>
    <row r="23" spans="1:74" ht="11.1" customHeight="1" x14ac:dyDescent="0.2">
      <c r="A23" s="90" t="s">
        <v>230</v>
      </c>
      <c r="B23" s="199" t="s">
        <v>179</v>
      </c>
      <c r="C23" s="258">
        <v>74.832281143000003</v>
      </c>
      <c r="D23" s="258">
        <v>66.919431627999998</v>
      </c>
      <c r="E23" s="258">
        <v>70.219093767000004</v>
      </c>
      <c r="F23" s="258">
        <v>60.584109599999998</v>
      </c>
      <c r="G23" s="258">
        <v>64.444086003999999</v>
      </c>
      <c r="H23" s="258">
        <v>74.816509019999998</v>
      </c>
      <c r="I23" s="258">
        <v>82.966157211999999</v>
      </c>
      <c r="J23" s="258">
        <v>81.737470971999997</v>
      </c>
      <c r="K23" s="258">
        <v>72.501065519999997</v>
      </c>
      <c r="L23" s="258">
        <v>66.107470054000004</v>
      </c>
      <c r="M23" s="258">
        <v>65.763241440000002</v>
      </c>
      <c r="N23" s="258">
        <v>77.070856956</v>
      </c>
      <c r="O23" s="258">
        <v>83.497728223999999</v>
      </c>
      <c r="P23" s="258">
        <v>76.0362729</v>
      </c>
      <c r="Q23" s="258">
        <v>71.999581184999997</v>
      </c>
      <c r="R23" s="258">
        <v>57.935692199999998</v>
      </c>
      <c r="S23" s="258">
        <v>63.862694271999999</v>
      </c>
      <c r="T23" s="258">
        <v>74.123222069999997</v>
      </c>
      <c r="U23" s="258">
        <v>81.286536291999994</v>
      </c>
      <c r="V23" s="258">
        <v>80.862599697999997</v>
      </c>
      <c r="W23" s="258">
        <v>68.916429809999997</v>
      </c>
      <c r="X23" s="258">
        <v>60.947479598999998</v>
      </c>
      <c r="Y23" s="258">
        <v>64.495222949999999</v>
      </c>
      <c r="Z23" s="258">
        <v>67.638400310999998</v>
      </c>
      <c r="AA23" s="258">
        <v>71.323209762000005</v>
      </c>
      <c r="AB23" s="258">
        <v>67.061004724</v>
      </c>
      <c r="AC23" s="258">
        <v>58.271967279999998</v>
      </c>
      <c r="AD23" s="258">
        <v>48.449002049999997</v>
      </c>
      <c r="AE23" s="258">
        <v>57.059577523000002</v>
      </c>
      <c r="AF23" s="258">
        <v>68.866971269999993</v>
      </c>
      <c r="AG23" s="258">
        <v>76.451695877999995</v>
      </c>
      <c r="AH23" s="258">
        <v>73.678056158999993</v>
      </c>
      <c r="AI23" s="258">
        <v>64.681560809999993</v>
      </c>
      <c r="AJ23" s="258">
        <v>53.557017598999998</v>
      </c>
      <c r="AK23" s="258">
        <v>48.879384420000001</v>
      </c>
      <c r="AL23" s="258">
        <v>50.164635208999997</v>
      </c>
      <c r="AM23" s="258">
        <v>61.969945438000003</v>
      </c>
      <c r="AN23" s="258">
        <v>50.48722549</v>
      </c>
      <c r="AO23" s="258">
        <v>39.769273427999998</v>
      </c>
      <c r="AP23" s="258">
        <v>38.958659249999997</v>
      </c>
      <c r="AQ23" s="258">
        <v>44.982509761999999</v>
      </c>
      <c r="AR23" s="258">
        <v>63.24340797</v>
      </c>
      <c r="AS23" s="258">
        <v>74.136211079999995</v>
      </c>
      <c r="AT23" s="258">
        <v>73.756853477999996</v>
      </c>
      <c r="AU23" s="258">
        <v>62.366481810000003</v>
      </c>
      <c r="AV23" s="258">
        <v>54.600991827000001</v>
      </c>
      <c r="AW23" s="258">
        <v>48.10197771</v>
      </c>
      <c r="AX23" s="258">
        <v>64.857805091000003</v>
      </c>
      <c r="AY23" s="258">
        <v>63.461877997000002</v>
      </c>
      <c r="AZ23" s="258">
        <v>48.261710000000001</v>
      </c>
      <c r="BA23" s="258">
        <v>49.1706</v>
      </c>
      <c r="BB23" s="346">
        <v>43.262259999999998</v>
      </c>
      <c r="BC23" s="346">
        <v>48.628120000000003</v>
      </c>
      <c r="BD23" s="346">
        <v>60.169249999999998</v>
      </c>
      <c r="BE23" s="346">
        <v>70.505390000000006</v>
      </c>
      <c r="BF23" s="346">
        <v>71.423519999999996</v>
      </c>
      <c r="BG23" s="346">
        <v>59.068930000000002</v>
      </c>
      <c r="BH23" s="346">
        <v>53.258159999999997</v>
      </c>
      <c r="BI23" s="346">
        <v>50.823830000000001</v>
      </c>
      <c r="BJ23" s="346">
        <v>63.864400000000003</v>
      </c>
      <c r="BK23" s="346">
        <v>62.624560000000002</v>
      </c>
      <c r="BL23" s="346">
        <v>58.742089999999997</v>
      </c>
      <c r="BM23" s="346">
        <v>53.447330000000001</v>
      </c>
      <c r="BN23" s="346">
        <v>44.349339999999998</v>
      </c>
      <c r="BO23" s="346">
        <v>48.370089999999998</v>
      </c>
      <c r="BP23" s="346">
        <v>59.497639999999997</v>
      </c>
      <c r="BQ23" s="346">
        <v>69.710470000000001</v>
      </c>
      <c r="BR23" s="346">
        <v>71.539820000000006</v>
      </c>
      <c r="BS23" s="346">
        <v>58.274520000000003</v>
      </c>
      <c r="BT23" s="346">
        <v>52.868929999999999</v>
      </c>
      <c r="BU23" s="346">
        <v>51.93383</v>
      </c>
      <c r="BV23" s="346">
        <v>62.809820000000002</v>
      </c>
    </row>
    <row r="24" spans="1:74" ht="11.1" customHeight="1" x14ac:dyDescent="0.2">
      <c r="A24" s="93" t="s">
        <v>231</v>
      </c>
      <c r="B24" s="199" t="s">
        <v>202</v>
      </c>
      <c r="C24" s="258">
        <v>3.9295149880000002</v>
      </c>
      <c r="D24" s="258">
        <v>3.921615992</v>
      </c>
      <c r="E24" s="258">
        <v>3.8849669960000002</v>
      </c>
      <c r="F24" s="258">
        <v>3.5589149999999998</v>
      </c>
      <c r="G24" s="258">
        <v>3.5734160039999998</v>
      </c>
      <c r="H24" s="258">
        <v>3.5659649999999998</v>
      </c>
      <c r="I24" s="258">
        <v>3.5766660130000001</v>
      </c>
      <c r="J24" s="258">
        <v>3.5820359879999999</v>
      </c>
      <c r="K24" s="258">
        <v>3.56427402</v>
      </c>
      <c r="L24" s="258">
        <v>3.9095300009999998</v>
      </c>
      <c r="M24" s="258">
        <v>3.9394430100000002</v>
      </c>
      <c r="N24" s="258">
        <v>3.999728996</v>
      </c>
      <c r="O24" s="258">
        <v>3.9436619930000001</v>
      </c>
      <c r="P24" s="258">
        <v>3.9854209919999999</v>
      </c>
      <c r="Q24" s="258">
        <v>3.9810929740000001</v>
      </c>
      <c r="R24" s="258">
        <v>3.6140089799999999</v>
      </c>
      <c r="S24" s="258">
        <v>3.5788720039999999</v>
      </c>
      <c r="T24" s="258">
        <v>3.593181</v>
      </c>
      <c r="U24" s="258">
        <v>3.5909720169999999</v>
      </c>
      <c r="V24" s="258">
        <v>3.5818189880000002</v>
      </c>
      <c r="W24" s="258">
        <v>3.5784939900000001</v>
      </c>
      <c r="X24" s="258">
        <v>3.7287949789999999</v>
      </c>
      <c r="Y24" s="258">
        <v>3.8093139900000001</v>
      </c>
      <c r="Z24" s="258">
        <v>3.8473519989999998</v>
      </c>
      <c r="AA24" s="258">
        <v>3.662994007</v>
      </c>
      <c r="AB24" s="258">
        <v>3.6581179879999999</v>
      </c>
      <c r="AC24" s="258">
        <v>3.6385489880000002</v>
      </c>
      <c r="AD24" s="258">
        <v>3.2149959899999998</v>
      </c>
      <c r="AE24" s="258">
        <v>3.186392009</v>
      </c>
      <c r="AF24" s="258">
        <v>3.2116339800000002</v>
      </c>
      <c r="AG24" s="258">
        <v>3.1965210110000002</v>
      </c>
      <c r="AH24" s="258">
        <v>3.1854280020000001</v>
      </c>
      <c r="AI24" s="258">
        <v>3.1691400000000001</v>
      </c>
      <c r="AJ24" s="258">
        <v>3.2615429840000001</v>
      </c>
      <c r="AK24" s="258">
        <v>3.2812380000000001</v>
      </c>
      <c r="AL24" s="258">
        <v>3.295647014</v>
      </c>
      <c r="AM24" s="258">
        <v>3.1498750009999998</v>
      </c>
      <c r="AN24" s="258">
        <v>3.1431609979999999</v>
      </c>
      <c r="AO24" s="258">
        <v>3.144827984</v>
      </c>
      <c r="AP24" s="258">
        <v>2.844354</v>
      </c>
      <c r="AQ24" s="258">
        <v>2.8354650029999999</v>
      </c>
      <c r="AR24" s="258">
        <v>2.8311099899999999</v>
      </c>
      <c r="AS24" s="258">
        <v>2.814924</v>
      </c>
      <c r="AT24" s="258">
        <v>2.8077749970000001</v>
      </c>
      <c r="AU24" s="258">
        <v>2.8095059999999998</v>
      </c>
      <c r="AV24" s="258">
        <v>2.7412853290000001</v>
      </c>
      <c r="AW24" s="258">
        <v>2.8293818700000002</v>
      </c>
      <c r="AX24" s="258">
        <v>2.7996487810000001</v>
      </c>
      <c r="AY24" s="258">
        <v>3.14145947</v>
      </c>
      <c r="AZ24" s="258">
        <v>3.08340704</v>
      </c>
      <c r="BA24" s="258">
        <v>2.9789028399999999</v>
      </c>
      <c r="BB24" s="346">
        <v>3.015469</v>
      </c>
      <c r="BC24" s="346">
        <v>2.7786520000000001</v>
      </c>
      <c r="BD24" s="346">
        <v>2.847299</v>
      </c>
      <c r="BE24" s="346">
        <v>2.8938830000000002</v>
      </c>
      <c r="BF24" s="346">
        <v>2.9418419999999998</v>
      </c>
      <c r="BG24" s="346">
        <v>2.9745180000000002</v>
      </c>
      <c r="BH24" s="346">
        <v>3.0094099999999999</v>
      </c>
      <c r="BI24" s="346">
        <v>3.1052439999999999</v>
      </c>
      <c r="BJ24" s="346">
        <v>3.067259</v>
      </c>
      <c r="BK24" s="346">
        <v>3.3025310000000001</v>
      </c>
      <c r="BL24" s="346">
        <v>3.2406280000000001</v>
      </c>
      <c r="BM24" s="346">
        <v>3.131961</v>
      </c>
      <c r="BN24" s="346">
        <v>3.1142840000000001</v>
      </c>
      <c r="BO24" s="346">
        <v>2.8766379999999998</v>
      </c>
      <c r="BP24" s="346">
        <v>2.9411160000000001</v>
      </c>
      <c r="BQ24" s="346">
        <v>2.98834</v>
      </c>
      <c r="BR24" s="346">
        <v>3.032775</v>
      </c>
      <c r="BS24" s="346">
        <v>3.0314540000000001</v>
      </c>
      <c r="BT24" s="346">
        <v>3.0406520000000001</v>
      </c>
      <c r="BU24" s="346">
        <v>3.1719379999999999</v>
      </c>
      <c r="BV24" s="346">
        <v>3.1204800000000001</v>
      </c>
    </row>
    <row r="25" spans="1:74" ht="11.1" customHeight="1" x14ac:dyDescent="0.2">
      <c r="A25" s="93" t="s">
        <v>232</v>
      </c>
      <c r="B25" s="200" t="s">
        <v>900</v>
      </c>
      <c r="C25" s="258">
        <v>0.24168099100000001</v>
      </c>
      <c r="D25" s="258">
        <v>0.222411</v>
      </c>
      <c r="E25" s="258">
        <v>0.21453698800000001</v>
      </c>
      <c r="F25" s="258">
        <v>0.12909899999999999</v>
      </c>
      <c r="G25" s="258">
        <v>0.136353004</v>
      </c>
      <c r="H25" s="258">
        <v>0.131937</v>
      </c>
      <c r="I25" s="258">
        <v>0.119388998</v>
      </c>
      <c r="J25" s="258">
        <v>0.121020001</v>
      </c>
      <c r="K25" s="258">
        <v>0.11467101</v>
      </c>
      <c r="L25" s="258">
        <v>0.14154299300000001</v>
      </c>
      <c r="M25" s="258">
        <v>0.17543601</v>
      </c>
      <c r="N25" s="258">
        <v>0.20305700600000001</v>
      </c>
      <c r="O25" s="258">
        <v>0.25189198800000001</v>
      </c>
      <c r="P25" s="258">
        <v>0.250971</v>
      </c>
      <c r="Q25" s="258">
        <v>0.225820988</v>
      </c>
      <c r="R25" s="258">
        <v>0.13154799</v>
      </c>
      <c r="S25" s="258">
        <v>0.114897997</v>
      </c>
      <c r="T25" s="258">
        <v>0.125775</v>
      </c>
      <c r="U25" s="258">
        <v>0.12597101099999999</v>
      </c>
      <c r="V25" s="258">
        <v>0.10571499099999999</v>
      </c>
      <c r="W25" s="258">
        <v>9.4143989999999997E-2</v>
      </c>
      <c r="X25" s="258">
        <v>0.11553799200000001</v>
      </c>
      <c r="Y25" s="258">
        <v>0.16417799999999999</v>
      </c>
      <c r="Z25" s="258">
        <v>0.18042799800000001</v>
      </c>
      <c r="AA25" s="258">
        <v>0.198162013</v>
      </c>
      <c r="AB25" s="258">
        <v>0.198156</v>
      </c>
      <c r="AC25" s="258">
        <v>0.17065599200000001</v>
      </c>
      <c r="AD25" s="258">
        <v>9.8960999999999993E-2</v>
      </c>
      <c r="AE25" s="258">
        <v>9.1763006999999994E-2</v>
      </c>
      <c r="AF25" s="258">
        <v>0.11098899</v>
      </c>
      <c r="AG25" s="258">
        <v>0.103574007</v>
      </c>
      <c r="AH25" s="258">
        <v>9.2694991000000004E-2</v>
      </c>
      <c r="AI25" s="258">
        <v>8.1957989999999994E-2</v>
      </c>
      <c r="AJ25" s="258">
        <v>0.10052298699999999</v>
      </c>
      <c r="AK25" s="258">
        <v>0.11527899</v>
      </c>
      <c r="AL25" s="258">
        <v>0.14070100199999999</v>
      </c>
      <c r="AM25" s="258">
        <v>0.148308991</v>
      </c>
      <c r="AN25" s="258">
        <v>0.15295298900000001</v>
      </c>
      <c r="AO25" s="258">
        <v>0.146995986</v>
      </c>
      <c r="AP25" s="258">
        <v>7.6563989999999998E-2</v>
      </c>
      <c r="AQ25" s="258">
        <v>6.2019995000000001E-2</v>
      </c>
      <c r="AR25" s="258">
        <v>7.143099E-2</v>
      </c>
      <c r="AS25" s="258">
        <v>6.3041010999999994E-2</v>
      </c>
      <c r="AT25" s="258">
        <v>6.9327004999999997E-2</v>
      </c>
      <c r="AU25" s="258">
        <v>6.7481009999999994E-2</v>
      </c>
      <c r="AV25" s="258">
        <v>5.0351439999999997E-2</v>
      </c>
      <c r="AW25" s="258">
        <v>6.1971869999999998E-2</v>
      </c>
      <c r="AX25" s="258">
        <v>7.2303066999999999E-2</v>
      </c>
      <c r="AY25" s="258">
        <v>0.1335131</v>
      </c>
      <c r="AZ25" s="258">
        <v>9.7416900000000001E-2</v>
      </c>
      <c r="BA25" s="258">
        <v>8.6410600000000004E-2</v>
      </c>
      <c r="BB25" s="346">
        <v>5.17957E-2</v>
      </c>
      <c r="BC25" s="346">
        <v>4.58451E-2</v>
      </c>
      <c r="BD25" s="346">
        <v>4.8070500000000002E-2</v>
      </c>
      <c r="BE25" s="346">
        <v>5.0210200000000003E-2</v>
      </c>
      <c r="BF25" s="346">
        <v>4.8593200000000003E-2</v>
      </c>
      <c r="BG25" s="346">
        <v>7.0248500000000005E-2</v>
      </c>
      <c r="BH25" s="346">
        <v>9.0068700000000002E-2</v>
      </c>
      <c r="BI25" s="346">
        <v>7.2629200000000005E-2</v>
      </c>
      <c r="BJ25" s="346">
        <v>0.1060493</v>
      </c>
      <c r="BK25" s="346">
        <v>0.1560127</v>
      </c>
      <c r="BL25" s="346">
        <v>0.1288425</v>
      </c>
      <c r="BM25" s="346">
        <v>0.1071463</v>
      </c>
      <c r="BN25" s="346">
        <v>3.33694E-2</v>
      </c>
      <c r="BO25" s="346">
        <v>2.7806500000000001E-2</v>
      </c>
      <c r="BP25" s="346">
        <v>3.3849900000000002E-2</v>
      </c>
      <c r="BQ25" s="346">
        <v>3.6987699999999998E-2</v>
      </c>
      <c r="BR25" s="346">
        <v>3.5371300000000001E-2</v>
      </c>
      <c r="BS25" s="346">
        <v>2.6971200000000001E-2</v>
      </c>
      <c r="BT25" s="346">
        <v>1.9549199999999999E-2</v>
      </c>
      <c r="BU25" s="346">
        <v>4.3103500000000003E-2</v>
      </c>
      <c r="BV25" s="346">
        <v>6.1453000000000001E-2</v>
      </c>
    </row>
    <row r="26" spans="1:74" ht="11.1" customHeight="1" x14ac:dyDescent="0.2">
      <c r="A26" s="93" t="s">
        <v>233</v>
      </c>
      <c r="B26" s="200" t="s">
        <v>901</v>
      </c>
      <c r="C26" s="258">
        <v>3.6878339969999998</v>
      </c>
      <c r="D26" s="258">
        <v>3.6992049919999999</v>
      </c>
      <c r="E26" s="258">
        <v>3.6704300079999999</v>
      </c>
      <c r="F26" s="258">
        <v>3.4298160000000002</v>
      </c>
      <c r="G26" s="258">
        <v>3.4370630000000002</v>
      </c>
      <c r="H26" s="258">
        <v>3.4340280000000001</v>
      </c>
      <c r="I26" s="258">
        <v>3.4572770149999998</v>
      </c>
      <c r="J26" s="258">
        <v>3.4610159870000001</v>
      </c>
      <c r="K26" s="258">
        <v>3.4496030100000001</v>
      </c>
      <c r="L26" s="258">
        <v>3.767987008</v>
      </c>
      <c r="M26" s="258">
        <v>3.7640069999999999</v>
      </c>
      <c r="N26" s="258">
        <v>3.7966719900000001</v>
      </c>
      <c r="O26" s="258">
        <v>3.691770005</v>
      </c>
      <c r="P26" s="258">
        <v>3.7344499920000001</v>
      </c>
      <c r="Q26" s="258">
        <v>3.7552719859999999</v>
      </c>
      <c r="R26" s="258">
        <v>3.4824609899999999</v>
      </c>
      <c r="S26" s="258">
        <v>3.463974007</v>
      </c>
      <c r="T26" s="258">
        <v>3.467406</v>
      </c>
      <c r="U26" s="258">
        <v>3.4650010060000001</v>
      </c>
      <c r="V26" s="258">
        <v>3.4761039970000001</v>
      </c>
      <c r="W26" s="258">
        <v>3.4843500000000001</v>
      </c>
      <c r="X26" s="258">
        <v>3.6132569870000002</v>
      </c>
      <c r="Y26" s="258">
        <v>3.64513599</v>
      </c>
      <c r="Z26" s="258">
        <v>3.6669240009999999</v>
      </c>
      <c r="AA26" s="258">
        <v>3.4648319939999999</v>
      </c>
      <c r="AB26" s="258">
        <v>3.4599619879999999</v>
      </c>
      <c r="AC26" s="258">
        <v>3.4678929959999998</v>
      </c>
      <c r="AD26" s="258">
        <v>3.1160349900000002</v>
      </c>
      <c r="AE26" s="258">
        <v>3.094629002</v>
      </c>
      <c r="AF26" s="258">
        <v>3.1006449900000002</v>
      </c>
      <c r="AG26" s="258">
        <v>3.092947004</v>
      </c>
      <c r="AH26" s="258">
        <v>3.092733011</v>
      </c>
      <c r="AI26" s="258">
        <v>3.0871820099999998</v>
      </c>
      <c r="AJ26" s="258">
        <v>3.1610199969999999</v>
      </c>
      <c r="AK26" s="258">
        <v>3.1659590099999999</v>
      </c>
      <c r="AL26" s="258">
        <v>3.1549460119999999</v>
      </c>
      <c r="AM26" s="258">
        <v>3.0015660099999999</v>
      </c>
      <c r="AN26" s="258">
        <v>2.9902080089999998</v>
      </c>
      <c r="AO26" s="258">
        <v>2.9978319980000001</v>
      </c>
      <c r="AP26" s="258">
        <v>2.7677900100000001</v>
      </c>
      <c r="AQ26" s="258">
        <v>2.7734450079999999</v>
      </c>
      <c r="AR26" s="258">
        <v>2.7596790000000002</v>
      </c>
      <c r="AS26" s="258">
        <v>2.7518829889999998</v>
      </c>
      <c r="AT26" s="258">
        <v>2.7384479920000002</v>
      </c>
      <c r="AU26" s="258">
        <v>2.74202499</v>
      </c>
      <c r="AV26" s="258">
        <v>2.6909338890000001</v>
      </c>
      <c r="AW26" s="258">
        <v>2.7674099999999999</v>
      </c>
      <c r="AX26" s="258">
        <v>2.7273457140000001</v>
      </c>
      <c r="AY26" s="258">
        <v>3.0079465000000001</v>
      </c>
      <c r="AZ26" s="258">
        <v>2.9859900000000001</v>
      </c>
      <c r="BA26" s="258">
        <v>2.8924922</v>
      </c>
      <c r="BB26" s="346">
        <v>2.9636740000000001</v>
      </c>
      <c r="BC26" s="346">
        <v>2.7328070000000002</v>
      </c>
      <c r="BD26" s="346">
        <v>2.7992279999999998</v>
      </c>
      <c r="BE26" s="346">
        <v>2.8436729999999999</v>
      </c>
      <c r="BF26" s="346">
        <v>2.893249</v>
      </c>
      <c r="BG26" s="346">
        <v>2.9042699999999999</v>
      </c>
      <c r="BH26" s="346">
        <v>2.9193410000000002</v>
      </c>
      <c r="BI26" s="346">
        <v>3.0326140000000001</v>
      </c>
      <c r="BJ26" s="346">
        <v>2.9612099999999999</v>
      </c>
      <c r="BK26" s="346">
        <v>3.1465179999999999</v>
      </c>
      <c r="BL26" s="346">
        <v>3.1117849999999998</v>
      </c>
      <c r="BM26" s="346">
        <v>3.0248140000000001</v>
      </c>
      <c r="BN26" s="346">
        <v>3.0809150000000001</v>
      </c>
      <c r="BO26" s="346">
        <v>2.8488310000000001</v>
      </c>
      <c r="BP26" s="346">
        <v>2.9072659999999999</v>
      </c>
      <c r="BQ26" s="346">
        <v>2.951352</v>
      </c>
      <c r="BR26" s="346">
        <v>2.997404</v>
      </c>
      <c r="BS26" s="346">
        <v>3.0044819999999999</v>
      </c>
      <c r="BT26" s="346">
        <v>3.0211030000000001</v>
      </c>
      <c r="BU26" s="346">
        <v>3.1288339999999999</v>
      </c>
      <c r="BV26" s="346">
        <v>3.0590269999999999</v>
      </c>
    </row>
    <row r="27" spans="1:74" ht="11.1" customHeight="1" x14ac:dyDescent="0.2">
      <c r="A27" s="93" t="s">
        <v>234</v>
      </c>
      <c r="B27" s="199" t="s">
        <v>605</v>
      </c>
      <c r="C27" s="258">
        <v>80.587134132000003</v>
      </c>
      <c r="D27" s="258">
        <v>72.485532616</v>
      </c>
      <c r="E27" s="258">
        <v>75.914287752000007</v>
      </c>
      <c r="F27" s="258">
        <v>65.959612590000006</v>
      </c>
      <c r="G27" s="258">
        <v>69.885357005000003</v>
      </c>
      <c r="H27" s="258">
        <v>80.169252029999996</v>
      </c>
      <c r="I27" s="258">
        <v>88.299204236999998</v>
      </c>
      <c r="J27" s="258">
        <v>87.155788952999998</v>
      </c>
      <c r="K27" s="258">
        <v>77.901621539999994</v>
      </c>
      <c r="L27" s="258">
        <v>71.824198065000004</v>
      </c>
      <c r="M27" s="258">
        <v>71.439212459999993</v>
      </c>
      <c r="N27" s="258">
        <v>82.820613948000002</v>
      </c>
      <c r="O27" s="258">
        <v>89.062794221999994</v>
      </c>
      <c r="P27" s="258">
        <v>81.580980879999998</v>
      </c>
      <c r="Q27" s="258">
        <v>77.685495165000006</v>
      </c>
      <c r="R27" s="258">
        <v>63.209565179999998</v>
      </c>
      <c r="S27" s="258">
        <v>69.184695284</v>
      </c>
      <c r="T27" s="258">
        <v>79.487082060000006</v>
      </c>
      <c r="U27" s="258">
        <v>86.802295302000005</v>
      </c>
      <c r="V27" s="258">
        <v>86.357127676000005</v>
      </c>
      <c r="W27" s="258">
        <v>74.293548810000004</v>
      </c>
      <c r="X27" s="258">
        <v>66.493940574999996</v>
      </c>
      <c r="Y27" s="258">
        <v>70.154742929999998</v>
      </c>
      <c r="Z27" s="258">
        <v>73.419210312999994</v>
      </c>
      <c r="AA27" s="258">
        <v>76.894689783999993</v>
      </c>
      <c r="AB27" s="258">
        <v>72.317598724000007</v>
      </c>
      <c r="AC27" s="258">
        <v>63.559966283000001</v>
      </c>
      <c r="AD27" s="258">
        <v>53.207419049999999</v>
      </c>
      <c r="AE27" s="258">
        <v>61.923189532999999</v>
      </c>
      <c r="AF27" s="258">
        <v>73.844880239999995</v>
      </c>
      <c r="AG27" s="258">
        <v>81.448948888000004</v>
      </c>
      <c r="AH27" s="258">
        <v>78.574441152000006</v>
      </c>
      <c r="AI27" s="258">
        <v>69.369491819999993</v>
      </c>
      <c r="AJ27" s="258">
        <v>58.404551583</v>
      </c>
      <c r="AK27" s="258">
        <v>53.639953409999997</v>
      </c>
      <c r="AL27" s="258">
        <v>54.929549233000003</v>
      </c>
      <c r="AM27" s="258">
        <v>66.491947429999996</v>
      </c>
      <c r="AN27" s="258">
        <v>55.036559484000001</v>
      </c>
      <c r="AO27" s="258">
        <v>44.394857424999998</v>
      </c>
      <c r="AP27" s="258">
        <v>43.172518259999997</v>
      </c>
      <c r="AQ27" s="258">
        <v>49.231789749999997</v>
      </c>
      <c r="AR27" s="258">
        <v>67.527582960000004</v>
      </c>
      <c r="AS27" s="258">
        <v>78.442292089000006</v>
      </c>
      <c r="AT27" s="258">
        <v>78.016375463000003</v>
      </c>
      <c r="AU27" s="258">
        <v>66.566445810000005</v>
      </c>
      <c r="AV27" s="258">
        <v>59.319094456000002</v>
      </c>
      <c r="AW27" s="258">
        <v>52.403081579999998</v>
      </c>
      <c r="AX27" s="258">
        <v>69.205658971999995</v>
      </c>
      <c r="AY27" s="258">
        <v>68.156921066999999</v>
      </c>
      <c r="AZ27" s="258">
        <v>52.718536640000004</v>
      </c>
      <c r="BA27" s="258">
        <v>53.594841039999999</v>
      </c>
      <c r="BB27" s="346">
        <v>47.554839999999999</v>
      </c>
      <c r="BC27" s="346">
        <v>52.811810000000001</v>
      </c>
      <c r="BD27" s="346">
        <v>64.574160000000006</v>
      </c>
      <c r="BE27" s="346">
        <v>75.113500000000002</v>
      </c>
      <c r="BF27" s="346">
        <v>76.307320000000004</v>
      </c>
      <c r="BG27" s="346">
        <v>63.746899999999997</v>
      </c>
      <c r="BH27" s="346">
        <v>58.285690000000002</v>
      </c>
      <c r="BI27" s="346">
        <v>55.426630000000003</v>
      </c>
      <c r="BJ27" s="346">
        <v>68.480990000000006</v>
      </c>
      <c r="BK27" s="346">
        <v>67.454560000000001</v>
      </c>
      <c r="BL27" s="346">
        <v>63.467109999999998</v>
      </c>
      <c r="BM27" s="346">
        <v>58.084609999999998</v>
      </c>
      <c r="BN27" s="346">
        <v>48.882190000000001</v>
      </c>
      <c r="BO27" s="346">
        <v>52.692320000000002</v>
      </c>
      <c r="BP27" s="346">
        <v>64.100020000000001</v>
      </c>
      <c r="BQ27" s="346">
        <v>74.473799999999997</v>
      </c>
      <c r="BR27" s="346">
        <v>76.488209999999995</v>
      </c>
      <c r="BS27" s="346">
        <v>63.05133</v>
      </c>
      <c r="BT27" s="346">
        <v>57.898159999999997</v>
      </c>
      <c r="BU27" s="346">
        <v>56.630499999999998</v>
      </c>
      <c r="BV27" s="346">
        <v>67.511210000000005</v>
      </c>
    </row>
    <row r="28" spans="1:74" ht="11.1" customHeight="1" x14ac:dyDescent="0.2">
      <c r="A28" s="90"/>
      <c r="B28" s="94"/>
      <c r="C28" s="267"/>
      <c r="D28" s="267"/>
      <c r="E28" s="267"/>
      <c r="F28" s="267"/>
      <c r="G28" s="267"/>
      <c r="H28" s="267"/>
      <c r="I28" s="267"/>
      <c r="J28" s="267"/>
      <c r="K28" s="267"/>
      <c r="L28" s="267"/>
      <c r="M28" s="267"/>
      <c r="N28" s="267"/>
      <c r="O28" s="267"/>
      <c r="P28" s="267"/>
      <c r="Q28" s="267"/>
      <c r="R28" s="267"/>
      <c r="S28" s="267"/>
      <c r="T28" s="267"/>
      <c r="U28" s="267"/>
      <c r="V28" s="267"/>
      <c r="W28" s="267"/>
      <c r="X28" s="267"/>
      <c r="Y28" s="267"/>
      <c r="Z28" s="267"/>
      <c r="AA28" s="267"/>
      <c r="AB28" s="267"/>
      <c r="AC28" s="267"/>
      <c r="AD28" s="267"/>
      <c r="AE28" s="267"/>
      <c r="AF28" s="267"/>
      <c r="AG28" s="267"/>
      <c r="AH28" s="267"/>
      <c r="AI28" s="267"/>
      <c r="AJ28" s="267"/>
      <c r="AK28" s="267"/>
      <c r="AL28" s="267"/>
      <c r="AM28" s="267"/>
      <c r="AN28" s="267"/>
      <c r="AO28" s="267"/>
      <c r="AP28" s="267"/>
      <c r="AQ28" s="267"/>
      <c r="AR28" s="267"/>
      <c r="AS28" s="267"/>
      <c r="AT28" s="267"/>
      <c r="AU28" s="267"/>
      <c r="AV28" s="267"/>
      <c r="AW28" s="267"/>
      <c r="AX28" s="267"/>
      <c r="AY28" s="267"/>
      <c r="AZ28" s="267"/>
      <c r="BA28" s="267"/>
      <c r="BB28" s="381"/>
      <c r="BC28" s="381"/>
      <c r="BD28" s="381"/>
      <c r="BE28" s="381"/>
      <c r="BF28" s="381"/>
      <c r="BG28" s="381"/>
      <c r="BH28" s="381"/>
      <c r="BI28" s="381"/>
      <c r="BJ28" s="381"/>
      <c r="BK28" s="381"/>
      <c r="BL28" s="381"/>
      <c r="BM28" s="381"/>
      <c r="BN28" s="381"/>
      <c r="BO28" s="381"/>
      <c r="BP28" s="381"/>
      <c r="BQ28" s="381"/>
      <c r="BR28" s="381"/>
      <c r="BS28" s="381"/>
      <c r="BT28" s="381"/>
      <c r="BU28" s="381"/>
      <c r="BV28" s="381"/>
    </row>
    <row r="29" spans="1:74" ht="11.1" customHeight="1" x14ac:dyDescent="0.2">
      <c r="A29" s="93" t="s">
        <v>235</v>
      </c>
      <c r="B29" s="97" t="s">
        <v>180</v>
      </c>
      <c r="C29" s="258">
        <v>5.4214874000000003E-2</v>
      </c>
      <c r="D29" s="258">
        <v>0.64524136799999998</v>
      </c>
      <c r="E29" s="258">
        <v>-5.1470739000000001E-2</v>
      </c>
      <c r="F29" s="258">
        <v>2.6352314200000002</v>
      </c>
      <c r="G29" s="258">
        <v>-6.0650013000000003E-2</v>
      </c>
      <c r="H29" s="258">
        <v>-0.75923803000000001</v>
      </c>
      <c r="I29" s="258">
        <v>1.0449337649999999</v>
      </c>
      <c r="J29" s="258">
        <v>0.92281104400000002</v>
      </c>
      <c r="K29" s="258">
        <v>-0.11217555</v>
      </c>
      <c r="L29" s="258">
        <v>-0.86052205699999995</v>
      </c>
      <c r="M29" s="258">
        <v>0.47347956000000002</v>
      </c>
      <c r="N29" s="258">
        <v>-2.480624948</v>
      </c>
      <c r="O29" s="258">
        <v>3.1702409447000002</v>
      </c>
      <c r="P29" s="258">
        <v>0.74308728667000001</v>
      </c>
      <c r="Q29" s="258">
        <v>2.7816440017000001</v>
      </c>
      <c r="R29" s="258">
        <v>2.8779939867</v>
      </c>
      <c r="S29" s="258">
        <v>1.5313478827</v>
      </c>
      <c r="T29" s="258">
        <v>-2.0860298933000001</v>
      </c>
      <c r="U29" s="258">
        <v>0.60980386467000003</v>
      </c>
      <c r="V29" s="258">
        <v>1.7785974907</v>
      </c>
      <c r="W29" s="258">
        <v>1.1595283567000001</v>
      </c>
      <c r="X29" s="258">
        <v>0.69599159167000002</v>
      </c>
      <c r="Y29" s="258">
        <v>0.26301823667000002</v>
      </c>
      <c r="Z29" s="258">
        <v>-2.4230391462999998</v>
      </c>
      <c r="AA29" s="258">
        <v>1.6304648826999999</v>
      </c>
      <c r="AB29" s="258">
        <v>0.13016494267000001</v>
      </c>
      <c r="AC29" s="258">
        <v>7.1216593837</v>
      </c>
      <c r="AD29" s="258">
        <v>2.7651289499999998</v>
      </c>
      <c r="AE29" s="258">
        <v>-2.2493175330000001</v>
      </c>
      <c r="AF29" s="258">
        <v>-4.6293502399999999</v>
      </c>
      <c r="AG29" s="258">
        <v>0.66917411199999999</v>
      </c>
      <c r="AH29" s="258">
        <v>3.003457848</v>
      </c>
      <c r="AI29" s="258">
        <v>-0.38200482000000002</v>
      </c>
      <c r="AJ29" s="258">
        <v>-0.18769024967</v>
      </c>
      <c r="AK29" s="258">
        <v>-1.2324120767</v>
      </c>
      <c r="AL29" s="258">
        <v>-1.1781928997</v>
      </c>
      <c r="AM29" s="258">
        <v>-0.63869276333000002</v>
      </c>
      <c r="AN29" s="258">
        <v>-1.1814308173000001</v>
      </c>
      <c r="AO29" s="258">
        <v>2.5991702417</v>
      </c>
      <c r="AP29" s="258">
        <v>-0.31105059333000001</v>
      </c>
      <c r="AQ29" s="258">
        <v>2.2603569167000002</v>
      </c>
      <c r="AR29" s="258">
        <v>-1.4367752933</v>
      </c>
      <c r="AS29" s="258">
        <v>-3.4142784222999998</v>
      </c>
      <c r="AT29" s="258">
        <v>-2.3475717963</v>
      </c>
      <c r="AU29" s="258">
        <v>-0.71252514333000005</v>
      </c>
      <c r="AV29" s="258">
        <v>3.7182230107000001</v>
      </c>
      <c r="AW29" s="258">
        <v>3.9018676867000002</v>
      </c>
      <c r="AX29" s="258">
        <v>-1.7523385053</v>
      </c>
      <c r="AY29" s="258">
        <v>2.2973380335</v>
      </c>
      <c r="AZ29" s="258">
        <v>8.2026256600000007</v>
      </c>
      <c r="BA29" s="258">
        <v>-0.89606914000000004</v>
      </c>
      <c r="BB29" s="346">
        <v>0</v>
      </c>
      <c r="BC29" s="346">
        <v>0</v>
      </c>
      <c r="BD29" s="346">
        <v>0</v>
      </c>
      <c r="BE29" s="346">
        <v>0</v>
      </c>
      <c r="BF29" s="346">
        <v>0</v>
      </c>
      <c r="BG29" s="346">
        <v>0</v>
      </c>
      <c r="BH29" s="346">
        <v>0</v>
      </c>
      <c r="BI29" s="346">
        <v>0</v>
      </c>
      <c r="BJ29" s="346">
        <v>0</v>
      </c>
      <c r="BK29" s="346">
        <v>0</v>
      </c>
      <c r="BL29" s="346">
        <v>0</v>
      </c>
      <c r="BM29" s="346">
        <v>0</v>
      </c>
      <c r="BN29" s="346">
        <v>0</v>
      </c>
      <c r="BO29" s="346">
        <v>0</v>
      </c>
      <c r="BP29" s="346">
        <v>0</v>
      </c>
      <c r="BQ29" s="346">
        <v>0</v>
      </c>
      <c r="BR29" s="346">
        <v>0</v>
      </c>
      <c r="BS29" s="346">
        <v>0</v>
      </c>
      <c r="BT29" s="346">
        <v>0</v>
      </c>
      <c r="BU29" s="346">
        <v>0</v>
      </c>
      <c r="BV29" s="346">
        <v>0</v>
      </c>
    </row>
    <row r="30" spans="1:74" ht="11.1" customHeight="1" x14ac:dyDescent="0.2">
      <c r="A30" s="93"/>
      <c r="B30" s="97"/>
      <c r="C30" s="267"/>
      <c r="D30" s="267"/>
      <c r="E30" s="267"/>
      <c r="F30" s="267"/>
      <c r="G30" s="267"/>
      <c r="H30" s="267"/>
      <c r="I30" s="267"/>
      <c r="J30" s="267"/>
      <c r="K30" s="267"/>
      <c r="L30" s="267"/>
      <c r="M30" s="267"/>
      <c r="N30" s="267"/>
      <c r="O30" s="267"/>
      <c r="P30" s="267"/>
      <c r="Q30" s="267"/>
      <c r="R30" s="267"/>
      <c r="S30" s="267"/>
      <c r="T30" s="267"/>
      <c r="U30" s="267"/>
      <c r="V30" s="267"/>
      <c r="W30" s="267"/>
      <c r="X30" s="267"/>
      <c r="Y30" s="267"/>
      <c r="Z30" s="267"/>
      <c r="AA30" s="267"/>
      <c r="AB30" s="267"/>
      <c r="AC30" s="267"/>
      <c r="AD30" s="267"/>
      <c r="AE30" s="267"/>
      <c r="AF30" s="267"/>
      <c r="AG30" s="267"/>
      <c r="AH30" s="267"/>
      <c r="AI30" s="267"/>
      <c r="AJ30" s="267"/>
      <c r="AK30" s="267"/>
      <c r="AL30" s="267"/>
      <c r="AM30" s="267"/>
      <c r="AN30" s="267"/>
      <c r="AO30" s="267"/>
      <c r="AP30" s="267"/>
      <c r="AQ30" s="267"/>
      <c r="AR30" s="267"/>
      <c r="AS30" s="267"/>
      <c r="AT30" s="267"/>
      <c r="AU30" s="267"/>
      <c r="AV30" s="267"/>
      <c r="AW30" s="267"/>
      <c r="AX30" s="267"/>
      <c r="AY30" s="267"/>
      <c r="AZ30" s="267"/>
      <c r="BA30" s="267"/>
      <c r="BB30" s="381"/>
      <c r="BC30" s="381"/>
      <c r="BD30" s="381"/>
      <c r="BE30" s="381"/>
      <c r="BF30" s="381"/>
      <c r="BG30" s="381"/>
      <c r="BH30" s="381"/>
      <c r="BI30" s="381"/>
      <c r="BJ30" s="381"/>
      <c r="BK30" s="381"/>
      <c r="BL30" s="381"/>
      <c r="BM30" s="381"/>
      <c r="BN30" s="381"/>
      <c r="BO30" s="381"/>
      <c r="BP30" s="381"/>
      <c r="BQ30" s="381"/>
      <c r="BR30" s="381"/>
      <c r="BS30" s="381"/>
      <c r="BT30" s="381"/>
      <c r="BU30" s="381"/>
      <c r="BV30" s="381"/>
    </row>
    <row r="31" spans="1:74" ht="11.1" customHeight="1" x14ac:dyDescent="0.2">
      <c r="A31" s="93"/>
      <c r="B31" s="91" t="s">
        <v>896</v>
      </c>
      <c r="C31" s="233"/>
      <c r="D31" s="233"/>
      <c r="E31" s="233"/>
      <c r="F31" s="233"/>
      <c r="G31" s="233"/>
      <c r="H31" s="233"/>
      <c r="I31" s="233"/>
      <c r="J31" s="233"/>
      <c r="K31" s="233"/>
      <c r="L31" s="233"/>
      <c r="M31" s="233"/>
      <c r="N31" s="233"/>
      <c r="O31" s="233"/>
      <c r="P31" s="233"/>
      <c r="Q31" s="233"/>
      <c r="R31" s="233"/>
      <c r="S31" s="233"/>
      <c r="T31" s="233"/>
      <c r="U31" s="233"/>
      <c r="V31" s="233"/>
      <c r="W31" s="233"/>
      <c r="X31" s="233"/>
      <c r="Y31" s="233"/>
      <c r="Z31" s="233"/>
      <c r="AA31" s="233"/>
      <c r="AB31" s="233"/>
      <c r="AC31" s="233"/>
      <c r="AD31" s="233"/>
      <c r="AE31" s="233"/>
      <c r="AF31" s="233"/>
      <c r="AG31" s="233"/>
      <c r="AH31" s="233"/>
      <c r="AI31" s="233"/>
      <c r="AJ31" s="233"/>
      <c r="AK31" s="233"/>
      <c r="AL31" s="233"/>
      <c r="AM31" s="233"/>
      <c r="AN31" s="233"/>
      <c r="AO31" s="233"/>
      <c r="AP31" s="233"/>
      <c r="AQ31" s="233"/>
      <c r="AR31" s="233"/>
      <c r="AS31" s="233"/>
      <c r="AT31" s="233"/>
      <c r="AU31" s="233"/>
      <c r="AV31" s="233"/>
      <c r="AW31" s="233"/>
      <c r="AX31" s="233"/>
      <c r="AY31" s="233"/>
      <c r="AZ31" s="233"/>
      <c r="BA31" s="233"/>
      <c r="BB31" s="382"/>
      <c r="BC31" s="382"/>
      <c r="BD31" s="382"/>
      <c r="BE31" s="382"/>
      <c r="BF31" s="382"/>
      <c r="BG31" s="382"/>
      <c r="BH31" s="382"/>
      <c r="BI31" s="382"/>
      <c r="BJ31" s="382"/>
      <c r="BK31" s="382"/>
      <c r="BL31" s="382"/>
      <c r="BM31" s="382"/>
      <c r="BN31" s="382"/>
      <c r="BO31" s="382"/>
      <c r="BP31" s="382"/>
      <c r="BQ31" s="382"/>
      <c r="BR31" s="382"/>
      <c r="BS31" s="382"/>
      <c r="BT31" s="382"/>
      <c r="BU31" s="382"/>
      <c r="BV31" s="382"/>
    </row>
    <row r="32" spans="1:74" ht="11.1" customHeight="1" x14ac:dyDescent="0.2">
      <c r="A32" s="93" t="s">
        <v>786</v>
      </c>
      <c r="B32" s="199" t="s">
        <v>201</v>
      </c>
      <c r="C32" s="258">
        <v>46.914340000000003</v>
      </c>
      <c r="D32" s="258">
        <v>47.671680000000002</v>
      </c>
      <c r="E32" s="258">
        <v>48.429020000000001</v>
      </c>
      <c r="F32" s="258">
        <v>48.998170000000002</v>
      </c>
      <c r="G32" s="258">
        <v>49.567309999999999</v>
      </c>
      <c r="H32" s="258">
        <v>50.136450000000004</v>
      </c>
      <c r="I32" s="258">
        <v>49.13841</v>
      </c>
      <c r="J32" s="258">
        <v>48.140369999999997</v>
      </c>
      <c r="K32" s="258">
        <v>47.142330000000001</v>
      </c>
      <c r="L32" s="258">
        <v>47.068330000000003</v>
      </c>
      <c r="M32" s="258">
        <v>46.994329999999998</v>
      </c>
      <c r="N32" s="258">
        <v>45.652000000000001</v>
      </c>
      <c r="O32" s="258">
        <v>44.950724166999997</v>
      </c>
      <c r="P32" s="258">
        <v>44.803748333000001</v>
      </c>
      <c r="Q32" s="258">
        <v>44.728402500000001</v>
      </c>
      <c r="R32" s="258">
        <v>44.813036666999999</v>
      </c>
      <c r="S32" s="258">
        <v>43.870530832999997</v>
      </c>
      <c r="T32" s="258">
        <v>42.682315000000003</v>
      </c>
      <c r="U32" s="258">
        <v>41.939139167</v>
      </c>
      <c r="V32" s="258">
        <v>39.892003332999998</v>
      </c>
      <c r="W32" s="258">
        <v>38.828127500000001</v>
      </c>
      <c r="X32" s="258">
        <v>38.266461667000002</v>
      </c>
      <c r="Y32" s="258">
        <v>38.159385833000002</v>
      </c>
      <c r="Z32" s="258">
        <v>38.893999999999998</v>
      </c>
      <c r="AA32" s="258">
        <v>38.817010000000003</v>
      </c>
      <c r="AB32" s="258">
        <v>39.580640000000002</v>
      </c>
      <c r="AC32" s="258">
        <v>39.609639999999999</v>
      </c>
      <c r="AD32" s="258">
        <v>40.226410000000001</v>
      </c>
      <c r="AE32" s="258">
        <v>39.816569999999999</v>
      </c>
      <c r="AF32" s="258">
        <v>39.398780000000002</v>
      </c>
      <c r="AG32" s="258">
        <v>38.992519999999999</v>
      </c>
      <c r="AH32" s="258">
        <v>37.353200000000001</v>
      </c>
      <c r="AI32" s="258">
        <v>36.212449999999997</v>
      </c>
      <c r="AJ32" s="258">
        <v>36.23274</v>
      </c>
      <c r="AK32" s="258">
        <v>36.508980000000001</v>
      </c>
      <c r="AL32" s="258">
        <v>35.871000000000002</v>
      </c>
      <c r="AM32" s="258">
        <v>35.934869999999997</v>
      </c>
      <c r="AN32" s="258">
        <v>36.655549999999998</v>
      </c>
      <c r="AO32" s="258">
        <v>37.304290000000002</v>
      </c>
      <c r="AP32" s="258">
        <v>37.808140000000002</v>
      </c>
      <c r="AQ32" s="258">
        <v>37.549169999999997</v>
      </c>
      <c r="AR32" s="258">
        <v>37.126939999999998</v>
      </c>
      <c r="AS32" s="258">
        <v>36.287140000000001</v>
      </c>
      <c r="AT32" s="258">
        <v>34.718470000000003</v>
      </c>
      <c r="AU32" s="258">
        <v>33.574399999999997</v>
      </c>
      <c r="AV32" s="258">
        <v>33.416910000000001</v>
      </c>
      <c r="AW32" s="258">
        <v>33.335509999999999</v>
      </c>
      <c r="AX32" s="258">
        <v>33.699370000000002</v>
      </c>
      <c r="AY32" s="258">
        <v>33.705750000000002</v>
      </c>
      <c r="AZ32" s="258">
        <v>34.286380000000001</v>
      </c>
      <c r="BA32" s="258">
        <v>34.719119999999997</v>
      </c>
      <c r="BB32" s="346">
        <v>35.114899999999999</v>
      </c>
      <c r="BC32" s="346">
        <v>34.720329999999997</v>
      </c>
      <c r="BD32" s="346">
        <v>34.239930000000001</v>
      </c>
      <c r="BE32" s="346">
        <v>33.246270000000003</v>
      </c>
      <c r="BF32" s="346">
        <v>32.040239999999997</v>
      </c>
      <c r="BG32" s="346">
        <v>31.319430000000001</v>
      </c>
      <c r="BH32" s="346">
        <v>31.426200000000001</v>
      </c>
      <c r="BI32" s="346">
        <v>31.70401</v>
      </c>
      <c r="BJ32" s="346">
        <v>32.082329999999999</v>
      </c>
      <c r="BK32" s="346">
        <v>33.556815276999998</v>
      </c>
      <c r="BL32" s="346">
        <v>32.217791261999999</v>
      </c>
      <c r="BM32" s="346">
        <v>33.202407692000001</v>
      </c>
      <c r="BN32" s="346">
        <v>33.809917566000003</v>
      </c>
      <c r="BO32" s="346">
        <v>33.226702899999999</v>
      </c>
      <c r="BP32" s="346">
        <v>33.522164496000002</v>
      </c>
      <c r="BQ32" s="346">
        <v>32.619812672999998</v>
      </c>
      <c r="BR32" s="346">
        <v>31.425512566999998</v>
      </c>
      <c r="BS32" s="346">
        <v>30.309328879999999</v>
      </c>
      <c r="BT32" s="346">
        <v>31.028785201000002</v>
      </c>
      <c r="BU32" s="346">
        <v>31.417030652000001</v>
      </c>
      <c r="BV32" s="346">
        <v>33.328772352999998</v>
      </c>
    </row>
    <row r="33" spans="1:74" ht="11.1" customHeight="1" x14ac:dyDescent="0.2">
      <c r="A33" s="98" t="s">
        <v>787</v>
      </c>
      <c r="B33" s="200" t="s">
        <v>102</v>
      </c>
      <c r="C33" s="258">
        <v>186.14030399999999</v>
      </c>
      <c r="D33" s="258">
        <v>182.54714100000001</v>
      </c>
      <c r="E33" s="258">
        <v>178.419208</v>
      </c>
      <c r="F33" s="258">
        <v>179.79828000000001</v>
      </c>
      <c r="G33" s="258">
        <v>184.05936700000001</v>
      </c>
      <c r="H33" s="258">
        <v>178.11008000000001</v>
      </c>
      <c r="I33" s="258">
        <v>167.138475</v>
      </c>
      <c r="J33" s="258">
        <v>161.81893500000001</v>
      </c>
      <c r="K33" s="258">
        <v>160.07851600000001</v>
      </c>
      <c r="L33" s="258">
        <v>161.381169</v>
      </c>
      <c r="M33" s="258">
        <v>163.23815999999999</v>
      </c>
      <c r="N33" s="258">
        <v>154.675985</v>
      </c>
      <c r="O33" s="258">
        <v>140.14231699999999</v>
      </c>
      <c r="P33" s="258">
        <v>125.987725</v>
      </c>
      <c r="Q33" s="258">
        <v>123.989532</v>
      </c>
      <c r="R33" s="258">
        <v>134.741792</v>
      </c>
      <c r="S33" s="258">
        <v>142.824816</v>
      </c>
      <c r="T33" s="258">
        <v>139.47116700000001</v>
      </c>
      <c r="U33" s="258">
        <v>132.144239</v>
      </c>
      <c r="V33" s="258">
        <v>127.92605</v>
      </c>
      <c r="W33" s="258">
        <v>131.38562899999999</v>
      </c>
      <c r="X33" s="258">
        <v>143.95219700000001</v>
      </c>
      <c r="Y33" s="258">
        <v>149.73177000000001</v>
      </c>
      <c r="Z33" s="258">
        <v>158.83326</v>
      </c>
      <c r="AA33" s="258">
        <v>161.300139</v>
      </c>
      <c r="AB33" s="258">
        <v>155.60760200000001</v>
      </c>
      <c r="AC33" s="258">
        <v>160.508768</v>
      </c>
      <c r="AD33" s="258">
        <v>173.463763</v>
      </c>
      <c r="AE33" s="258">
        <v>179.44797299999999</v>
      </c>
      <c r="AF33" s="258">
        <v>173.31351900000001</v>
      </c>
      <c r="AG33" s="258">
        <v>165.08131</v>
      </c>
      <c r="AH33" s="258">
        <v>163.3614</v>
      </c>
      <c r="AI33" s="258">
        <v>169.78447499999999</v>
      </c>
      <c r="AJ33" s="258">
        <v>183.04254499999999</v>
      </c>
      <c r="AK33" s="258">
        <v>195.827832</v>
      </c>
      <c r="AL33" s="258">
        <v>202.56</v>
      </c>
      <c r="AM33" s="258">
        <v>194.219157</v>
      </c>
      <c r="AN33" s="258">
        <v>194.030677</v>
      </c>
      <c r="AO33" s="258">
        <v>198.44652199999999</v>
      </c>
      <c r="AP33" s="258">
        <v>200.17002400000001</v>
      </c>
      <c r="AQ33" s="258">
        <v>199.46674300000001</v>
      </c>
      <c r="AR33" s="258">
        <v>189.212829</v>
      </c>
      <c r="AS33" s="258">
        <v>175.351697</v>
      </c>
      <c r="AT33" s="258">
        <v>166.26878199999999</v>
      </c>
      <c r="AU33" s="258">
        <v>163.98552799999999</v>
      </c>
      <c r="AV33" s="258">
        <v>170.8463902</v>
      </c>
      <c r="AW33" s="258">
        <v>180.4295496</v>
      </c>
      <c r="AX33" s="258">
        <v>172.27811879999999</v>
      </c>
      <c r="AY33" s="258">
        <v>165.52664469999999</v>
      </c>
      <c r="AZ33" s="258">
        <v>165.19655900000001</v>
      </c>
      <c r="BA33" s="258">
        <v>172.48693560000001</v>
      </c>
      <c r="BB33" s="346">
        <v>172.96350000000001</v>
      </c>
      <c r="BC33" s="346">
        <v>174.18119999999999</v>
      </c>
      <c r="BD33" s="346">
        <v>167.9622</v>
      </c>
      <c r="BE33" s="346">
        <v>159.05520000000001</v>
      </c>
      <c r="BF33" s="346">
        <v>153.6995</v>
      </c>
      <c r="BG33" s="346">
        <v>151.8056</v>
      </c>
      <c r="BH33" s="346">
        <v>155.56790000000001</v>
      </c>
      <c r="BI33" s="346">
        <v>159.55510000000001</v>
      </c>
      <c r="BJ33" s="346">
        <v>155.57669999999999</v>
      </c>
      <c r="BK33" s="346">
        <v>151.45760000000001</v>
      </c>
      <c r="BL33" s="346">
        <v>149.9691</v>
      </c>
      <c r="BM33" s="346">
        <v>156.0583</v>
      </c>
      <c r="BN33" s="346">
        <v>157.167</v>
      </c>
      <c r="BO33" s="346">
        <v>159.18209999999999</v>
      </c>
      <c r="BP33" s="346">
        <v>154.6489</v>
      </c>
      <c r="BQ33" s="346">
        <v>146.98740000000001</v>
      </c>
      <c r="BR33" s="346">
        <v>142.3683</v>
      </c>
      <c r="BS33" s="346">
        <v>140.30629999999999</v>
      </c>
      <c r="BT33" s="346">
        <v>144.69159999999999</v>
      </c>
      <c r="BU33" s="346">
        <v>149.39830000000001</v>
      </c>
      <c r="BV33" s="346">
        <v>156.6344</v>
      </c>
    </row>
    <row r="34" spans="1:74" ht="11.1" customHeight="1" x14ac:dyDescent="0.2">
      <c r="A34" s="98" t="s">
        <v>65</v>
      </c>
      <c r="B34" s="200" t="s">
        <v>66</v>
      </c>
      <c r="C34" s="258">
        <v>178.85896299999999</v>
      </c>
      <c r="D34" s="258">
        <v>175.56505300000001</v>
      </c>
      <c r="E34" s="258">
        <v>171.73636999999999</v>
      </c>
      <c r="F34" s="258">
        <v>173.014216</v>
      </c>
      <c r="G34" s="258">
        <v>177.17407700000001</v>
      </c>
      <c r="H34" s="258">
        <v>171.12356399999999</v>
      </c>
      <c r="I34" s="258">
        <v>160.019272</v>
      </c>
      <c r="J34" s="258">
        <v>154.567047</v>
      </c>
      <c r="K34" s="258">
        <v>152.693941</v>
      </c>
      <c r="L34" s="258">
        <v>154.19420600000001</v>
      </c>
      <c r="M34" s="258">
        <v>156.24880999999999</v>
      </c>
      <c r="N34" s="258">
        <v>147.88424699999999</v>
      </c>
      <c r="O34" s="258">
        <v>133.70472699999999</v>
      </c>
      <c r="P34" s="258">
        <v>119.90428300000001</v>
      </c>
      <c r="Q34" s="258">
        <v>118.260238</v>
      </c>
      <c r="R34" s="258">
        <v>128.92501799999999</v>
      </c>
      <c r="S34" s="258">
        <v>136.92056299999999</v>
      </c>
      <c r="T34" s="258">
        <v>133.479434</v>
      </c>
      <c r="U34" s="258">
        <v>125.869913</v>
      </c>
      <c r="V34" s="258">
        <v>121.36913199999999</v>
      </c>
      <c r="W34" s="258">
        <v>124.54611800000001</v>
      </c>
      <c r="X34" s="258">
        <v>136.96425400000001</v>
      </c>
      <c r="Y34" s="258">
        <v>142.59539599999999</v>
      </c>
      <c r="Z34" s="258">
        <v>151.54845399999999</v>
      </c>
      <c r="AA34" s="258">
        <v>154.389578</v>
      </c>
      <c r="AB34" s="258">
        <v>149.07128700000001</v>
      </c>
      <c r="AC34" s="258">
        <v>154.346698</v>
      </c>
      <c r="AD34" s="258">
        <v>167.06340900000001</v>
      </c>
      <c r="AE34" s="258">
        <v>172.809335</v>
      </c>
      <c r="AF34" s="258">
        <v>166.43659700000001</v>
      </c>
      <c r="AG34" s="258">
        <v>157.93807699999999</v>
      </c>
      <c r="AH34" s="258">
        <v>155.95185499999999</v>
      </c>
      <c r="AI34" s="258">
        <v>162.108619</v>
      </c>
      <c r="AJ34" s="258">
        <v>175.587987</v>
      </c>
      <c r="AK34" s="258">
        <v>188.594571</v>
      </c>
      <c r="AL34" s="258">
        <v>195.54803699999999</v>
      </c>
      <c r="AM34" s="258">
        <v>187.485511</v>
      </c>
      <c r="AN34" s="258">
        <v>187.57535100000001</v>
      </c>
      <c r="AO34" s="258">
        <v>192.26951299999999</v>
      </c>
      <c r="AP34" s="258">
        <v>194.06306499999999</v>
      </c>
      <c r="AQ34" s="258">
        <v>193.42983599999999</v>
      </c>
      <c r="AR34" s="258">
        <v>183.24597199999999</v>
      </c>
      <c r="AS34" s="258">
        <v>169.46208100000001</v>
      </c>
      <c r="AT34" s="258">
        <v>160.44911999999999</v>
      </c>
      <c r="AU34" s="258">
        <v>158.23582200000001</v>
      </c>
      <c r="AV34" s="258">
        <v>162.736819</v>
      </c>
      <c r="AW34" s="258">
        <v>172.20539199999999</v>
      </c>
      <c r="AX34" s="258">
        <v>163.94324399999999</v>
      </c>
      <c r="AY34" s="258">
        <v>157.41215</v>
      </c>
      <c r="AZ34" s="258">
        <v>157.476</v>
      </c>
      <c r="BA34" s="258">
        <v>165.1679</v>
      </c>
      <c r="BB34" s="346">
        <v>165.43889999999999</v>
      </c>
      <c r="BC34" s="346">
        <v>166.4468</v>
      </c>
      <c r="BD34" s="346">
        <v>160.0146</v>
      </c>
      <c r="BE34" s="346">
        <v>150.94370000000001</v>
      </c>
      <c r="BF34" s="346">
        <v>145.41900000000001</v>
      </c>
      <c r="BG34" s="346">
        <v>143.3664</v>
      </c>
      <c r="BH34" s="346">
        <v>147.0239</v>
      </c>
      <c r="BI34" s="346">
        <v>150.9169</v>
      </c>
      <c r="BJ34" s="346">
        <v>146.84880000000001</v>
      </c>
      <c r="BK34" s="346">
        <v>142.97049999999999</v>
      </c>
      <c r="BL34" s="346">
        <v>141.88849999999999</v>
      </c>
      <c r="BM34" s="346">
        <v>148.39320000000001</v>
      </c>
      <c r="BN34" s="346">
        <v>149.3064</v>
      </c>
      <c r="BO34" s="346">
        <v>151.12479999999999</v>
      </c>
      <c r="BP34" s="346">
        <v>146.3886</v>
      </c>
      <c r="BQ34" s="346">
        <v>138.5745</v>
      </c>
      <c r="BR34" s="346">
        <v>133.80009999999999</v>
      </c>
      <c r="BS34" s="346">
        <v>131.59010000000001</v>
      </c>
      <c r="BT34" s="346">
        <v>135.88329999999999</v>
      </c>
      <c r="BU34" s="346">
        <v>140.5059</v>
      </c>
      <c r="BV34" s="346">
        <v>147.66200000000001</v>
      </c>
    </row>
    <row r="35" spans="1:74" ht="11.1" customHeight="1" x14ac:dyDescent="0.2">
      <c r="A35" s="98" t="s">
        <v>63</v>
      </c>
      <c r="B35" s="200" t="s">
        <v>67</v>
      </c>
      <c r="C35" s="258">
        <v>4.298635</v>
      </c>
      <c r="D35" s="258">
        <v>4.1222709999999996</v>
      </c>
      <c r="E35" s="258">
        <v>3.9459080000000002</v>
      </c>
      <c r="F35" s="258">
        <v>3.949751</v>
      </c>
      <c r="G35" s="258">
        <v>3.9535939999999998</v>
      </c>
      <c r="H35" s="258">
        <v>3.9574370000000001</v>
      </c>
      <c r="I35" s="258">
        <v>4.0742989999999999</v>
      </c>
      <c r="J35" s="258">
        <v>4.1911610000000001</v>
      </c>
      <c r="K35" s="258">
        <v>4.3080230000000004</v>
      </c>
      <c r="L35" s="258">
        <v>4.2377229999999999</v>
      </c>
      <c r="M35" s="258">
        <v>4.1674220000000002</v>
      </c>
      <c r="N35" s="258">
        <v>4.0971219999999997</v>
      </c>
      <c r="O35" s="258">
        <v>3.9092709999999999</v>
      </c>
      <c r="P35" s="258">
        <v>3.7214209999999999</v>
      </c>
      <c r="Q35" s="258">
        <v>3.5335700000000001</v>
      </c>
      <c r="R35" s="258">
        <v>3.5643099999999999</v>
      </c>
      <c r="S35" s="258">
        <v>3.5950489999999999</v>
      </c>
      <c r="T35" s="258">
        <v>3.6257890000000002</v>
      </c>
      <c r="U35" s="258">
        <v>3.7739180000000001</v>
      </c>
      <c r="V35" s="258">
        <v>3.9220480000000002</v>
      </c>
      <c r="W35" s="258">
        <v>4.0701770000000002</v>
      </c>
      <c r="X35" s="258">
        <v>4.1121090000000002</v>
      </c>
      <c r="Y35" s="258">
        <v>4.1540419999999996</v>
      </c>
      <c r="Z35" s="258">
        <v>4.1959739999999996</v>
      </c>
      <c r="AA35" s="258">
        <v>4.0104300000000004</v>
      </c>
      <c r="AB35" s="258">
        <v>3.8248859999999998</v>
      </c>
      <c r="AC35" s="258">
        <v>3.6393420000000001</v>
      </c>
      <c r="AD35" s="258">
        <v>3.7141130000000002</v>
      </c>
      <c r="AE35" s="258">
        <v>3.7888839999999999</v>
      </c>
      <c r="AF35" s="258">
        <v>3.8636550000000001</v>
      </c>
      <c r="AG35" s="258">
        <v>3.9993910000000001</v>
      </c>
      <c r="AH35" s="258">
        <v>4.1351279999999999</v>
      </c>
      <c r="AI35" s="258">
        <v>4.2708640000000004</v>
      </c>
      <c r="AJ35" s="258">
        <v>4.3077509999999997</v>
      </c>
      <c r="AK35" s="258">
        <v>4.3446389999999999</v>
      </c>
      <c r="AL35" s="258">
        <v>4.381526</v>
      </c>
      <c r="AM35" s="258">
        <v>4.2163529999999998</v>
      </c>
      <c r="AN35" s="258">
        <v>4.0511790000000003</v>
      </c>
      <c r="AO35" s="258">
        <v>3.8860060000000001</v>
      </c>
      <c r="AP35" s="258">
        <v>3.8557039999999998</v>
      </c>
      <c r="AQ35" s="258">
        <v>3.825402</v>
      </c>
      <c r="AR35" s="258">
        <v>3.7951000000000001</v>
      </c>
      <c r="AS35" s="258">
        <v>3.7455560000000001</v>
      </c>
      <c r="AT35" s="258">
        <v>3.7032980000000002</v>
      </c>
      <c r="AU35" s="258">
        <v>3.6610390000000002</v>
      </c>
      <c r="AV35" s="258">
        <v>5.7932090000000001</v>
      </c>
      <c r="AW35" s="258">
        <v>5.9085400000000003</v>
      </c>
      <c r="AX35" s="258">
        <v>6.0228679999999999</v>
      </c>
      <c r="AY35" s="258">
        <v>5.7753870000000003</v>
      </c>
      <c r="AZ35" s="258">
        <v>5.5294470000000002</v>
      </c>
      <c r="BA35" s="258">
        <v>5.2770999999999999</v>
      </c>
      <c r="BB35" s="346">
        <v>5.3606049999999996</v>
      </c>
      <c r="BC35" s="346">
        <v>5.4429239999999997</v>
      </c>
      <c r="BD35" s="346">
        <v>5.5225350000000004</v>
      </c>
      <c r="BE35" s="346">
        <v>5.7156190000000002</v>
      </c>
      <c r="BF35" s="346">
        <v>5.9043869999999998</v>
      </c>
      <c r="BG35" s="346">
        <v>6.0918859999999997</v>
      </c>
      <c r="BH35" s="346">
        <v>6.1905650000000003</v>
      </c>
      <c r="BI35" s="346">
        <v>6.285183</v>
      </c>
      <c r="BJ35" s="346">
        <v>6.379022</v>
      </c>
      <c r="BK35" s="346">
        <v>6.1125759999999998</v>
      </c>
      <c r="BL35" s="346">
        <v>5.8504170000000002</v>
      </c>
      <c r="BM35" s="346">
        <v>5.5826380000000002</v>
      </c>
      <c r="BN35" s="346">
        <v>5.651567</v>
      </c>
      <c r="BO35" s="346">
        <v>5.7199910000000003</v>
      </c>
      <c r="BP35" s="346">
        <v>5.7863420000000003</v>
      </c>
      <c r="BQ35" s="346">
        <v>5.9667680000000001</v>
      </c>
      <c r="BR35" s="346">
        <v>6.143446</v>
      </c>
      <c r="BS35" s="346">
        <v>6.319331</v>
      </c>
      <c r="BT35" s="346">
        <v>6.4068829999999997</v>
      </c>
      <c r="BU35" s="346">
        <v>6.4908549999999998</v>
      </c>
      <c r="BV35" s="346">
        <v>6.5744939999999996</v>
      </c>
    </row>
    <row r="36" spans="1:74" ht="11.1" customHeight="1" x14ac:dyDescent="0.2">
      <c r="A36" s="98" t="s">
        <v>64</v>
      </c>
      <c r="B36" s="200" t="s">
        <v>257</v>
      </c>
      <c r="C36" s="258">
        <v>2.4171819999999999</v>
      </c>
      <c r="D36" s="258">
        <v>2.311871</v>
      </c>
      <c r="E36" s="258">
        <v>2.2065610000000002</v>
      </c>
      <c r="F36" s="258">
        <v>2.3045049999999998</v>
      </c>
      <c r="G36" s="258">
        <v>2.4024480000000001</v>
      </c>
      <c r="H36" s="258">
        <v>2.5003920000000002</v>
      </c>
      <c r="I36" s="258">
        <v>2.515628</v>
      </c>
      <c r="J36" s="258">
        <v>2.5308630000000001</v>
      </c>
      <c r="K36" s="258">
        <v>2.5460989999999999</v>
      </c>
      <c r="L36" s="258">
        <v>2.43072</v>
      </c>
      <c r="M36" s="258">
        <v>2.3153410000000001</v>
      </c>
      <c r="N36" s="258">
        <v>2.1999620000000002</v>
      </c>
      <c r="O36" s="258">
        <v>2.0637120000000002</v>
      </c>
      <c r="P36" s="258">
        <v>1.927462</v>
      </c>
      <c r="Q36" s="258">
        <v>1.791212</v>
      </c>
      <c r="R36" s="258">
        <v>1.839815</v>
      </c>
      <c r="S36" s="258">
        <v>1.8884179999999999</v>
      </c>
      <c r="T36" s="258">
        <v>1.9370210000000001</v>
      </c>
      <c r="U36" s="258">
        <v>2.0603880000000001</v>
      </c>
      <c r="V36" s="258">
        <v>2.183754</v>
      </c>
      <c r="W36" s="258">
        <v>2.307121</v>
      </c>
      <c r="X36" s="258">
        <v>2.4179360000000001</v>
      </c>
      <c r="Y36" s="258">
        <v>2.5287500000000001</v>
      </c>
      <c r="Z36" s="258">
        <v>2.6395650000000002</v>
      </c>
      <c r="AA36" s="258">
        <v>2.4714429999999998</v>
      </c>
      <c r="AB36" s="258">
        <v>2.3033199999999998</v>
      </c>
      <c r="AC36" s="258">
        <v>2.1351979999999999</v>
      </c>
      <c r="AD36" s="258">
        <v>2.2992560000000002</v>
      </c>
      <c r="AE36" s="258">
        <v>2.4633129999999999</v>
      </c>
      <c r="AF36" s="258">
        <v>2.6273710000000001</v>
      </c>
      <c r="AG36" s="258">
        <v>2.7558199999999999</v>
      </c>
      <c r="AH36" s="258">
        <v>2.8842680000000001</v>
      </c>
      <c r="AI36" s="258">
        <v>3.0127169999999999</v>
      </c>
      <c r="AJ36" s="258">
        <v>2.7539030000000002</v>
      </c>
      <c r="AK36" s="258">
        <v>2.4950890000000001</v>
      </c>
      <c r="AL36" s="258">
        <v>2.236275</v>
      </c>
      <c r="AM36" s="258">
        <v>2.1438510000000002</v>
      </c>
      <c r="AN36" s="258">
        <v>2.0514260000000002</v>
      </c>
      <c r="AO36" s="258">
        <v>1.9590019999999999</v>
      </c>
      <c r="AP36" s="258">
        <v>1.9174800000000001</v>
      </c>
      <c r="AQ36" s="258">
        <v>1.8759570000000001</v>
      </c>
      <c r="AR36" s="258">
        <v>1.834435</v>
      </c>
      <c r="AS36" s="258">
        <v>1.7956719999999999</v>
      </c>
      <c r="AT36" s="258">
        <v>1.75691</v>
      </c>
      <c r="AU36" s="258">
        <v>1.7181470000000001</v>
      </c>
      <c r="AV36" s="258">
        <v>1.831269</v>
      </c>
      <c r="AW36" s="258">
        <v>1.827912</v>
      </c>
      <c r="AX36" s="258">
        <v>1.828041</v>
      </c>
      <c r="AY36" s="258">
        <v>1.8218650000000001</v>
      </c>
      <c r="AZ36" s="258">
        <v>1.68069</v>
      </c>
      <c r="BA36" s="258">
        <v>1.53782</v>
      </c>
      <c r="BB36" s="346">
        <v>1.6590830000000001</v>
      </c>
      <c r="BC36" s="346">
        <v>1.7860050000000001</v>
      </c>
      <c r="BD36" s="346">
        <v>1.9189430000000001</v>
      </c>
      <c r="BE36" s="346">
        <v>1.8878269999999999</v>
      </c>
      <c r="BF36" s="346">
        <v>1.866206</v>
      </c>
      <c r="BG36" s="346">
        <v>1.8358049999999999</v>
      </c>
      <c r="BH36" s="346">
        <v>1.8400030000000001</v>
      </c>
      <c r="BI36" s="346">
        <v>1.8373299999999999</v>
      </c>
      <c r="BJ36" s="346">
        <v>1.837256</v>
      </c>
      <c r="BK36" s="346">
        <v>1.8299570000000001</v>
      </c>
      <c r="BL36" s="346">
        <v>1.6927479999999999</v>
      </c>
      <c r="BM36" s="346">
        <v>1.5516080000000001</v>
      </c>
      <c r="BN36" s="346">
        <v>1.6774849999999999</v>
      </c>
      <c r="BO36" s="346">
        <v>1.8053140000000001</v>
      </c>
      <c r="BP36" s="346">
        <v>1.9413959999999999</v>
      </c>
      <c r="BQ36" s="346">
        <v>1.9117710000000001</v>
      </c>
      <c r="BR36" s="346">
        <v>1.8886419999999999</v>
      </c>
      <c r="BS36" s="346">
        <v>1.859138</v>
      </c>
      <c r="BT36" s="346">
        <v>1.8617349999999999</v>
      </c>
      <c r="BU36" s="346">
        <v>1.859459</v>
      </c>
      <c r="BV36" s="346">
        <v>1.8598920000000001</v>
      </c>
    </row>
    <row r="37" spans="1:74" ht="11.1" customHeight="1" x14ac:dyDescent="0.2">
      <c r="A37" s="98" t="s">
        <v>214</v>
      </c>
      <c r="B37" s="495" t="s">
        <v>215</v>
      </c>
      <c r="C37" s="258">
        <v>0.56552400000000003</v>
      </c>
      <c r="D37" s="258">
        <v>0.54794600000000004</v>
      </c>
      <c r="E37" s="258">
        <v>0.53036899999999998</v>
      </c>
      <c r="F37" s="258">
        <v>0.52980799999999995</v>
      </c>
      <c r="G37" s="258">
        <v>0.52924800000000005</v>
      </c>
      <c r="H37" s="258">
        <v>0.52868700000000002</v>
      </c>
      <c r="I37" s="258">
        <v>0.52927599999999997</v>
      </c>
      <c r="J37" s="258">
        <v>0.529864</v>
      </c>
      <c r="K37" s="258">
        <v>0.53045299999999995</v>
      </c>
      <c r="L37" s="258">
        <v>0.51851999999999998</v>
      </c>
      <c r="M37" s="258">
        <v>0.50658700000000001</v>
      </c>
      <c r="N37" s="258">
        <v>0.49465399999999998</v>
      </c>
      <c r="O37" s="258">
        <v>0.46460699999999999</v>
      </c>
      <c r="P37" s="258">
        <v>0.43455899999999997</v>
      </c>
      <c r="Q37" s="258">
        <v>0.40451199999999998</v>
      </c>
      <c r="R37" s="258">
        <v>0.41264899999999999</v>
      </c>
      <c r="S37" s="258">
        <v>0.42078599999999999</v>
      </c>
      <c r="T37" s="258">
        <v>0.428923</v>
      </c>
      <c r="U37" s="258">
        <v>0.44002000000000002</v>
      </c>
      <c r="V37" s="258">
        <v>0.45111600000000002</v>
      </c>
      <c r="W37" s="258">
        <v>0.46221299999999998</v>
      </c>
      <c r="X37" s="258">
        <v>0.45789800000000003</v>
      </c>
      <c r="Y37" s="258">
        <v>0.45358199999999999</v>
      </c>
      <c r="Z37" s="258">
        <v>0.44926700000000003</v>
      </c>
      <c r="AA37" s="258">
        <v>0.42868800000000001</v>
      </c>
      <c r="AB37" s="258">
        <v>0.408109</v>
      </c>
      <c r="AC37" s="258">
        <v>0.38752999999999999</v>
      </c>
      <c r="AD37" s="258">
        <v>0.38698500000000002</v>
      </c>
      <c r="AE37" s="258">
        <v>0.38644099999999998</v>
      </c>
      <c r="AF37" s="258">
        <v>0.38589600000000002</v>
      </c>
      <c r="AG37" s="258">
        <v>0.38802199999999998</v>
      </c>
      <c r="AH37" s="258">
        <v>0.39014900000000002</v>
      </c>
      <c r="AI37" s="258">
        <v>0.39227499999999998</v>
      </c>
      <c r="AJ37" s="258">
        <v>0.39290399999999998</v>
      </c>
      <c r="AK37" s="258">
        <v>0.39353300000000002</v>
      </c>
      <c r="AL37" s="258">
        <v>0.39416200000000001</v>
      </c>
      <c r="AM37" s="258">
        <v>0.373442</v>
      </c>
      <c r="AN37" s="258">
        <v>0.35272100000000001</v>
      </c>
      <c r="AO37" s="258">
        <v>0.33200099999999999</v>
      </c>
      <c r="AP37" s="258">
        <v>0.33377499999999999</v>
      </c>
      <c r="AQ37" s="258">
        <v>0.33554800000000001</v>
      </c>
      <c r="AR37" s="258">
        <v>0.33732200000000001</v>
      </c>
      <c r="AS37" s="258">
        <v>0.34838799999999998</v>
      </c>
      <c r="AT37" s="258">
        <v>0.359454</v>
      </c>
      <c r="AU37" s="258">
        <v>0.37052000000000002</v>
      </c>
      <c r="AV37" s="258">
        <v>0.4850932</v>
      </c>
      <c r="AW37" s="258">
        <v>0.48770560000000002</v>
      </c>
      <c r="AX37" s="258">
        <v>0.4839658</v>
      </c>
      <c r="AY37" s="258">
        <v>0.51724270000000006</v>
      </c>
      <c r="AZ37" s="258">
        <v>0.51042200000000004</v>
      </c>
      <c r="BA37" s="258">
        <v>0.5041156</v>
      </c>
      <c r="BB37" s="346">
        <v>0.50489669999999998</v>
      </c>
      <c r="BC37" s="346">
        <v>0.50547929999999996</v>
      </c>
      <c r="BD37" s="346">
        <v>0.50614479999999995</v>
      </c>
      <c r="BE37" s="346">
        <v>0.50804170000000004</v>
      </c>
      <c r="BF37" s="346">
        <v>0.50992130000000002</v>
      </c>
      <c r="BG37" s="346">
        <v>0.51149849999999997</v>
      </c>
      <c r="BH37" s="346">
        <v>0.51334429999999998</v>
      </c>
      <c r="BI37" s="346">
        <v>0.51568480000000005</v>
      </c>
      <c r="BJ37" s="346">
        <v>0.51164069999999995</v>
      </c>
      <c r="BK37" s="346">
        <v>0.54462080000000002</v>
      </c>
      <c r="BL37" s="346">
        <v>0.53744689999999995</v>
      </c>
      <c r="BM37" s="346">
        <v>0.53085649999999995</v>
      </c>
      <c r="BN37" s="346">
        <v>0.53154440000000003</v>
      </c>
      <c r="BO37" s="346">
        <v>0.5320298</v>
      </c>
      <c r="BP37" s="346">
        <v>0.53258269999999996</v>
      </c>
      <c r="BQ37" s="346">
        <v>0.53436090000000003</v>
      </c>
      <c r="BR37" s="346">
        <v>0.53612249999999995</v>
      </c>
      <c r="BS37" s="346">
        <v>0.53773219999999999</v>
      </c>
      <c r="BT37" s="346">
        <v>0.53973260000000001</v>
      </c>
      <c r="BU37" s="346">
        <v>0.54203690000000004</v>
      </c>
      <c r="BV37" s="346">
        <v>0.53802360000000005</v>
      </c>
    </row>
    <row r="38" spans="1:74" ht="11.1" customHeight="1" x14ac:dyDescent="0.2">
      <c r="A38" s="98"/>
      <c r="B38" s="97"/>
      <c r="C38" s="99"/>
      <c r="D38" s="99"/>
      <c r="E38" s="99"/>
      <c r="F38" s="99"/>
      <c r="G38" s="99"/>
      <c r="H38" s="99"/>
      <c r="I38" s="99"/>
      <c r="J38" s="99"/>
      <c r="K38" s="99"/>
      <c r="L38" s="99"/>
      <c r="M38" s="99"/>
      <c r="N38" s="99"/>
      <c r="O38" s="99"/>
      <c r="P38" s="99"/>
      <c r="Q38" s="99"/>
      <c r="R38" s="99"/>
      <c r="S38" s="99"/>
      <c r="T38" s="99"/>
      <c r="U38" s="99"/>
      <c r="V38" s="99"/>
      <c r="W38" s="99"/>
      <c r="X38" s="99"/>
      <c r="Y38" s="99"/>
      <c r="Z38" s="99"/>
      <c r="AA38" s="99"/>
      <c r="AB38" s="99"/>
      <c r="AC38" s="99"/>
      <c r="AD38" s="99"/>
      <c r="AE38" s="99"/>
      <c r="AF38" s="99"/>
      <c r="AG38" s="99"/>
      <c r="AH38" s="99"/>
      <c r="AI38" s="99"/>
      <c r="AJ38" s="99"/>
      <c r="AK38" s="99"/>
      <c r="AL38" s="99"/>
      <c r="AM38" s="99"/>
      <c r="AN38" s="99"/>
      <c r="AO38" s="99"/>
      <c r="AP38" s="99"/>
      <c r="AQ38" s="99"/>
      <c r="AR38" s="99"/>
      <c r="AS38" s="99"/>
      <c r="AT38" s="99"/>
      <c r="AU38" s="99"/>
      <c r="AV38" s="99"/>
      <c r="AW38" s="99"/>
      <c r="AX38" s="99"/>
      <c r="AY38" s="99"/>
      <c r="AZ38" s="99"/>
      <c r="BA38" s="99"/>
      <c r="BB38" s="383"/>
      <c r="BC38" s="383"/>
      <c r="BD38" s="383"/>
      <c r="BE38" s="383"/>
      <c r="BF38" s="383"/>
      <c r="BG38" s="383"/>
      <c r="BH38" s="383"/>
      <c r="BI38" s="383"/>
      <c r="BJ38" s="383"/>
      <c r="BK38" s="383"/>
      <c r="BL38" s="383"/>
      <c r="BM38" s="383"/>
      <c r="BN38" s="383"/>
      <c r="BO38" s="383"/>
      <c r="BP38" s="383"/>
      <c r="BQ38" s="383"/>
      <c r="BR38" s="383"/>
      <c r="BS38" s="383"/>
      <c r="BT38" s="383"/>
      <c r="BU38" s="383"/>
      <c r="BV38" s="383"/>
    </row>
    <row r="39" spans="1:74" ht="11.1" customHeight="1" x14ac:dyDescent="0.2">
      <c r="A39" s="98"/>
      <c r="B39" s="91" t="s">
        <v>52</v>
      </c>
      <c r="C39" s="99"/>
      <c r="D39" s="99"/>
      <c r="E39" s="99"/>
      <c r="F39" s="99"/>
      <c r="G39" s="99"/>
      <c r="H39" s="99"/>
      <c r="I39" s="99"/>
      <c r="J39" s="99"/>
      <c r="K39" s="99"/>
      <c r="L39" s="99"/>
      <c r="M39" s="99"/>
      <c r="N39" s="99"/>
      <c r="O39" s="99"/>
      <c r="P39" s="99"/>
      <c r="Q39" s="99"/>
      <c r="R39" s="99"/>
      <c r="S39" s="99"/>
      <c r="T39" s="99"/>
      <c r="U39" s="99"/>
      <c r="V39" s="99"/>
      <c r="W39" s="99"/>
      <c r="X39" s="99"/>
      <c r="Y39" s="99"/>
      <c r="Z39" s="99"/>
      <c r="AA39" s="99"/>
      <c r="AB39" s="99"/>
      <c r="AC39" s="99"/>
      <c r="AD39" s="99"/>
      <c r="AE39" s="99"/>
      <c r="AF39" s="99"/>
      <c r="AG39" s="99"/>
      <c r="AH39" s="99"/>
      <c r="AI39" s="99"/>
      <c r="AJ39" s="99"/>
      <c r="AK39" s="99"/>
      <c r="AL39" s="99"/>
      <c r="AM39" s="99"/>
      <c r="AN39" s="99"/>
      <c r="AO39" s="99"/>
      <c r="AP39" s="99"/>
      <c r="AQ39" s="99"/>
      <c r="AR39" s="99"/>
      <c r="AS39" s="99"/>
      <c r="AT39" s="99"/>
      <c r="AU39" s="99"/>
      <c r="AV39" s="99"/>
      <c r="AW39" s="99"/>
      <c r="AX39" s="99"/>
      <c r="AY39" s="99"/>
      <c r="AZ39" s="99"/>
      <c r="BA39" s="99"/>
      <c r="BB39" s="383"/>
      <c r="BC39" s="383"/>
      <c r="BD39" s="383"/>
      <c r="BE39" s="383"/>
      <c r="BF39" s="383"/>
      <c r="BG39" s="383"/>
      <c r="BH39" s="383"/>
      <c r="BI39" s="383"/>
      <c r="BJ39" s="383"/>
      <c r="BK39" s="383"/>
      <c r="BL39" s="383"/>
      <c r="BM39" s="383"/>
      <c r="BN39" s="383"/>
      <c r="BO39" s="383"/>
      <c r="BP39" s="383"/>
      <c r="BQ39" s="383"/>
      <c r="BR39" s="383"/>
      <c r="BS39" s="383"/>
      <c r="BT39" s="383"/>
      <c r="BU39" s="383"/>
      <c r="BV39" s="383"/>
    </row>
    <row r="40" spans="1:74" ht="11.1" customHeight="1" x14ac:dyDescent="0.2">
      <c r="A40" s="98"/>
      <c r="B40" s="97" t="s">
        <v>53</v>
      </c>
      <c r="C40" s="233"/>
      <c r="D40" s="233"/>
      <c r="E40" s="233"/>
      <c r="F40" s="233"/>
      <c r="G40" s="233"/>
      <c r="H40" s="233"/>
      <c r="I40" s="233"/>
      <c r="J40" s="233"/>
      <c r="K40" s="233"/>
      <c r="L40" s="233"/>
      <c r="M40" s="233"/>
      <c r="N40" s="233"/>
      <c r="O40" s="233"/>
      <c r="P40" s="233"/>
      <c r="Q40" s="233"/>
      <c r="R40" s="233"/>
      <c r="S40" s="233"/>
      <c r="T40" s="233"/>
      <c r="U40" s="233"/>
      <c r="V40" s="233"/>
      <c r="W40" s="233"/>
      <c r="X40" s="233"/>
      <c r="Y40" s="233"/>
      <c r="Z40" s="233"/>
      <c r="AA40" s="233"/>
      <c r="AB40" s="233"/>
      <c r="AC40" s="233"/>
      <c r="AD40" s="233"/>
      <c r="AE40" s="233"/>
      <c r="AF40" s="233"/>
      <c r="AG40" s="233"/>
      <c r="AH40" s="233"/>
      <c r="AI40" s="233"/>
      <c r="AJ40" s="233"/>
      <c r="AK40" s="233"/>
      <c r="AL40" s="233"/>
      <c r="AM40" s="233"/>
      <c r="AN40" s="233"/>
      <c r="AO40" s="233"/>
      <c r="AP40" s="233"/>
      <c r="AQ40" s="233"/>
      <c r="AR40" s="233"/>
      <c r="AS40" s="233"/>
      <c r="AT40" s="233"/>
      <c r="AU40" s="233"/>
      <c r="AV40" s="233"/>
      <c r="AW40" s="233"/>
      <c r="AX40" s="233"/>
      <c r="AY40" s="233"/>
      <c r="AZ40" s="233"/>
      <c r="BA40" s="233"/>
      <c r="BB40" s="382"/>
      <c r="BC40" s="382"/>
      <c r="BD40" s="382"/>
      <c r="BE40" s="382"/>
      <c r="BF40" s="382"/>
      <c r="BG40" s="382"/>
      <c r="BH40" s="382"/>
      <c r="BI40" s="382"/>
      <c r="BJ40" s="382"/>
      <c r="BK40" s="382"/>
      <c r="BL40" s="382"/>
      <c r="BM40" s="382"/>
      <c r="BN40" s="382"/>
      <c r="BO40" s="382"/>
      <c r="BP40" s="382"/>
      <c r="BQ40" s="382"/>
      <c r="BR40" s="382"/>
      <c r="BS40" s="382"/>
      <c r="BT40" s="382"/>
      <c r="BU40" s="382"/>
      <c r="BV40" s="382"/>
    </row>
    <row r="41" spans="1:74" ht="11.1" customHeight="1" x14ac:dyDescent="0.2">
      <c r="A41" s="98" t="s">
        <v>59</v>
      </c>
      <c r="B41" s="200" t="s">
        <v>61</v>
      </c>
      <c r="C41" s="261">
        <v>5.54</v>
      </c>
      <c r="D41" s="261">
        <v>5.54</v>
      </c>
      <c r="E41" s="261">
        <v>5.54</v>
      </c>
      <c r="F41" s="261">
        <v>5.54</v>
      </c>
      <c r="G41" s="261">
        <v>5.54</v>
      </c>
      <c r="H41" s="261">
        <v>5.54</v>
      </c>
      <c r="I41" s="261">
        <v>5.54</v>
      </c>
      <c r="J41" s="261">
        <v>5.54</v>
      </c>
      <c r="K41" s="261">
        <v>5.54</v>
      </c>
      <c r="L41" s="261">
        <v>5.54</v>
      </c>
      <c r="M41" s="261">
        <v>5.54</v>
      </c>
      <c r="N41" s="261">
        <v>5.54</v>
      </c>
      <c r="O41" s="261">
        <v>5.96</v>
      </c>
      <c r="P41" s="261">
        <v>5.96</v>
      </c>
      <c r="Q41" s="261">
        <v>5.96</v>
      </c>
      <c r="R41" s="261">
        <v>5.96</v>
      </c>
      <c r="S41" s="261">
        <v>5.96</v>
      </c>
      <c r="T41" s="261">
        <v>5.96</v>
      </c>
      <c r="U41" s="261">
        <v>5.96</v>
      </c>
      <c r="V41" s="261">
        <v>5.96</v>
      </c>
      <c r="W41" s="261">
        <v>5.96</v>
      </c>
      <c r="X41" s="261">
        <v>5.96</v>
      </c>
      <c r="Y41" s="261">
        <v>5.96</v>
      </c>
      <c r="Z41" s="261">
        <v>5.96</v>
      </c>
      <c r="AA41" s="261">
        <v>6.28</v>
      </c>
      <c r="AB41" s="261">
        <v>6.28</v>
      </c>
      <c r="AC41" s="261">
        <v>6.28</v>
      </c>
      <c r="AD41" s="261">
        <v>6.28</v>
      </c>
      <c r="AE41" s="261">
        <v>6.28</v>
      </c>
      <c r="AF41" s="261">
        <v>6.28</v>
      </c>
      <c r="AG41" s="261">
        <v>6.28</v>
      </c>
      <c r="AH41" s="261">
        <v>6.28</v>
      </c>
      <c r="AI41" s="261">
        <v>6.28</v>
      </c>
      <c r="AJ41" s="261">
        <v>6.28</v>
      </c>
      <c r="AK41" s="261">
        <v>6.28</v>
      </c>
      <c r="AL41" s="261">
        <v>6.28</v>
      </c>
      <c r="AM41" s="261">
        <v>6.1143015474000002</v>
      </c>
      <c r="AN41" s="261">
        <v>6.1143015474000002</v>
      </c>
      <c r="AO41" s="261">
        <v>6.1143015474000002</v>
      </c>
      <c r="AP41" s="261">
        <v>6.1143015474000002</v>
      </c>
      <c r="AQ41" s="261">
        <v>6.1143015474000002</v>
      </c>
      <c r="AR41" s="261">
        <v>6.1143015474000002</v>
      </c>
      <c r="AS41" s="261">
        <v>6.1143015474000002</v>
      </c>
      <c r="AT41" s="261">
        <v>6.1143015474000002</v>
      </c>
      <c r="AU41" s="261">
        <v>6.1143015474000002</v>
      </c>
      <c r="AV41" s="261">
        <v>6.1143015474000002</v>
      </c>
      <c r="AW41" s="261">
        <v>6.1143015474000002</v>
      </c>
      <c r="AX41" s="261">
        <v>6.1143015474000002</v>
      </c>
      <c r="AY41" s="261">
        <v>5.9562384517</v>
      </c>
      <c r="AZ41" s="261">
        <v>5.9562384517</v>
      </c>
      <c r="BA41" s="261">
        <v>5.9562384517</v>
      </c>
      <c r="BB41" s="384">
        <v>5.9562379999999999</v>
      </c>
      <c r="BC41" s="384">
        <v>5.9562379999999999</v>
      </c>
      <c r="BD41" s="384">
        <v>5.9562379999999999</v>
      </c>
      <c r="BE41" s="384">
        <v>5.9562379999999999</v>
      </c>
      <c r="BF41" s="384">
        <v>5.9562379999999999</v>
      </c>
      <c r="BG41" s="384">
        <v>5.9562379999999999</v>
      </c>
      <c r="BH41" s="384">
        <v>5.9562379999999999</v>
      </c>
      <c r="BI41" s="384">
        <v>5.9562379999999999</v>
      </c>
      <c r="BJ41" s="384">
        <v>5.9562379999999999</v>
      </c>
      <c r="BK41" s="384">
        <v>5.8623849999999997</v>
      </c>
      <c r="BL41" s="384">
        <v>5.8623849999999997</v>
      </c>
      <c r="BM41" s="384">
        <v>5.8623849999999997</v>
      </c>
      <c r="BN41" s="384">
        <v>5.8623849999999997</v>
      </c>
      <c r="BO41" s="384">
        <v>5.8623849999999997</v>
      </c>
      <c r="BP41" s="384">
        <v>5.8623849999999997</v>
      </c>
      <c r="BQ41" s="384">
        <v>5.8623849999999997</v>
      </c>
      <c r="BR41" s="384">
        <v>5.8623849999999997</v>
      </c>
      <c r="BS41" s="384">
        <v>5.8623849999999997</v>
      </c>
      <c r="BT41" s="384">
        <v>5.8623849999999997</v>
      </c>
      <c r="BU41" s="384">
        <v>5.8623849999999997</v>
      </c>
      <c r="BV41" s="384">
        <v>5.8623849999999997</v>
      </c>
    </row>
    <row r="42" spans="1:74" ht="11.1" customHeight="1" x14ac:dyDescent="0.2">
      <c r="A42" s="98"/>
      <c r="B42" s="97" t="s">
        <v>57</v>
      </c>
      <c r="C42" s="232"/>
      <c r="D42" s="232"/>
      <c r="E42" s="232"/>
      <c r="F42" s="232"/>
      <c r="G42" s="232"/>
      <c r="H42" s="232"/>
      <c r="I42" s="232"/>
      <c r="J42" s="232"/>
      <c r="K42" s="232"/>
      <c r="L42" s="232"/>
      <c r="M42" s="232"/>
      <c r="N42" s="232"/>
      <c r="O42" s="232"/>
      <c r="P42" s="232"/>
      <c r="Q42" s="232"/>
      <c r="R42" s="232"/>
      <c r="S42" s="232"/>
      <c r="T42" s="232"/>
      <c r="U42" s="232"/>
      <c r="V42" s="232"/>
      <c r="W42" s="232"/>
      <c r="X42" s="232"/>
      <c r="Y42" s="232"/>
      <c r="Z42" s="232"/>
      <c r="AA42" s="232"/>
      <c r="AB42" s="232"/>
      <c r="AC42" s="232"/>
      <c r="AD42" s="232"/>
      <c r="AE42" s="232"/>
      <c r="AF42" s="232"/>
      <c r="AG42" s="232"/>
      <c r="AH42" s="232"/>
      <c r="AI42" s="232"/>
      <c r="AJ42" s="232"/>
      <c r="AK42" s="232"/>
      <c r="AL42" s="232"/>
      <c r="AM42" s="232"/>
      <c r="AN42" s="232"/>
      <c r="AO42" s="232"/>
      <c r="AP42" s="232"/>
      <c r="AQ42" s="232"/>
      <c r="AR42" s="232"/>
      <c r="AS42" s="232"/>
      <c r="AT42" s="232"/>
      <c r="AU42" s="232"/>
      <c r="AV42" s="232"/>
      <c r="AW42" s="232"/>
      <c r="AX42" s="232"/>
      <c r="AY42" s="232"/>
      <c r="AZ42" s="232"/>
      <c r="BA42" s="232"/>
      <c r="BB42" s="385"/>
      <c r="BC42" s="385"/>
      <c r="BD42" s="385"/>
      <c r="BE42" s="385"/>
      <c r="BF42" s="385"/>
      <c r="BG42" s="385"/>
      <c r="BH42" s="385"/>
      <c r="BI42" s="385"/>
      <c r="BJ42" s="385"/>
      <c r="BK42" s="385"/>
      <c r="BL42" s="385"/>
      <c r="BM42" s="385"/>
      <c r="BN42" s="385"/>
      <c r="BO42" s="385"/>
      <c r="BP42" s="385"/>
      <c r="BQ42" s="385"/>
      <c r="BR42" s="385"/>
      <c r="BS42" s="385"/>
      <c r="BT42" s="385"/>
      <c r="BU42" s="385"/>
      <c r="BV42" s="385"/>
    </row>
    <row r="43" spans="1:74" ht="11.1" customHeight="1" x14ac:dyDescent="0.2">
      <c r="A43" s="98" t="s">
        <v>753</v>
      </c>
      <c r="B43" s="200" t="s">
        <v>62</v>
      </c>
      <c r="C43" s="271">
        <v>0.25773271888999999</v>
      </c>
      <c r="D43" s="271">
        <v>0.26142857142999998</v>
      </c>
      <c r="E43" s="271">
        <v>0.25925806452</v>
      </c>
      <c r="F43" s="271">
        <v>0.26679999999999998</v>
      </c>
      <c r="G43" s="271">
        <v>0.26748847926000002</v>
      </c>
      <c r="H43" s="271">
        <v>0.26518095238</v>
      </c>
      <c r="I43" s="271">
        <v>0.26912442396000003</v>
      </c>
      <c r="J43" s="271">
        <v>0.26664976958999997</v>
      </c>
      <c r="K43" s="271">
        <v>0.26597142857</v>
      </c>
      <c r="L43" s="271">
        <v>0.26277880184000002</v>
      </c>
      <c r="M43" s="271">
        <v>0.26235714286</v>
      </c>
      <c r="N43" s="271">
        <v>0.25593087557999999</v>
      </c>
      <c r="O43" s="271">
        <v>0.26056221198000001</v>
      </c>
      <c r="P43" s="271">
        <v>0.26313775509999998</v>
      </c>
      <c r="Q43" s="271">
        <v>0.26265437788000001</v>
      </c>
      <c r="R43" s="271">
        <v>0.25745714285999999</v>
      </c>
      <c r="S43" s="271">
        <v>0.26544700460999998</v>
      </c>
      <c r="T43" s="271">
        <v>0.26558095238000001</v>
      </c>
      <c r="U43" s="271">
        <v>0.27088479262999998</v>
      </c>
      <c r="V43" s="271">
        <v>0.27330414746999998</v>
      </c>
      <c r="W43" s="271">
        <v>0.26722857143000001</v>
      </c>
      <c r="X43" s="271">
        <v>0.25998617512</v>
      </c>
      <c r="Y43" s="271">
        <v>0.26458095238000001</v>
      </c>
      <c r="Z43" s="271">
        <v>0.26270967742000001</v>
      </c>
      <c r="AA43" s="271">
        <v>0.26173732718999998</v>
      </c>
      <c r="AB43" s="271">
        <v>0.2465</v>
      </c>
      <c r="AC43" s="271">
        <v>0.23292626727999999</v>
      </c>
      <c r="AD43" s="271">
        <v>0.23733809523999999</v>
      </c>
      <c r="AE43" s="271">
        <v>0.24313364055</v>
      </c>
      <c r="AF43" s="271">
        <v>0.24679047619</v>
      </c>
      <c r="AG43" s="271">
        <v>0.24851152073999999</v>
      </c>
      <c r="AH43" s="271">
        <v>0.24896313364</v>
      </c>
      <c r="AI43" s="271">
        <v>0.24551428571</v>
      </c>
      <c r="AJ43" s="271">
        <v>0.23961751151999999</v>
      </c>
      <c r="AK43" s="271">
        <v>0.22372380952000001</v>
      </c>
      <c r="AL43" s="271">
        <v>0.21460829493</v>
      </c>
      <c r="AM43" s="271">
        <v>0.23306912442</v>
      </c>
      <c r="AN43" s="271">
        <v>0.2419408867</v>
      </c>
      <c r="AO43" s="271">
        <v>0.23995391704999999</v>
      </c>
      <c r="AP43" s="271">
        <v>0.24051428571</v>
      </c>
      <c r="AQ43" s="271">
        <v>0.25033179723999999</v>
      </c>
      <c r="AR43" s="271">
        <v>0.25108095238</v>
      </c>
      <c r="AS43" s="271">
        <v>0.24453917050999999</v>
      </c>
      <c r="AT43" s="271">
        <v>0.23815668203000001</v>
      </c>
      <c r="AU43" s="271">
        <v>0.23178571429</v>
      </c>
      <c r="AV43" s="271">
        <v>0.22693087558</v>
      </c>
      <c r="AW43" s="271">
        <v>0.22875238095</v>
      </c>
      <c r="AX43" s="271">
        <v>0.23537788018</v>
      </c>
      <c r="AY43" s="271">
        <v>0.24443317972</v>
      </c>
      <c r="AZ43" s="271">
        <v>0.25045918366999997</v>
      </c>
      <c r="BA43" s="271">
        <v>0.249</v>
      </c>
      <c r="BB43" s="365">
        <v>0.24483369999999999</v>
      </c>
      <c r="BC43" s="365">
        <v>0.2495618</v>
      </c>
      <c r="BD43" s="365">
        <v>0.24074980000000001</v>
      </c>
      <c r="BE43" s="365">
        <v>0.229772</v>
      </c>
      <c r="BF43" s="365">
        <v>0.2163736</v>
      </c>
      <c r="BG43" s="365">
        <v>0.20123269999999999</v>
      </c>
      <c r="BH43" s="365">
        <v>0.18562619999999999</v>
      </c>
      <c r="BI43" s="365">
        <v>0.1780553</v>
      </c>
      <c r="BJ43" s="365">
        <v>0.18012590000000001</v>
      </c>
      <c r="BK43" s="365">
        <v>0.22203030000000001</v>
      </c>
      <c r="BL43" s="365">
        <v>0.22913539999999999</v>
      </c>
      <c r="BM43" s="365">
        <v>0.2436808</v>
      </c>
      <c r="BN43" s="365">
        <v>0.2305507</v>
      </c>
      <c r="BO43" s="365">
        <v>0.23913989999999999</v>
      </c>
      <c r="BP43" s="365">
        <v>0.2349144</v>
      </c>
      <c r="BQ43" s="365">
        <v>0.22697290000000001</v>
      </c>
      <c r="BR43" s="365">
        <v>0.216693</v>
      </c>
      <c r="BS43" s="365">
        <v>0.2051375</v>
      </c>
      <c r="BT43" s="365">
        <v>0.17956430000000001</v>
      </c>
      <c r="BU43" s="365">
        <v>0.1748325</v>
      </c>
      <c r="BV43" s="365">
        <v>0.17926329999999999</v>
      </c>
    </row>
    <row r="44" spans="1:74" ht="11.1" customHeight="1" x14ac:dyDescent="0.2">
      <c r="A44" s="98"/>
      <c r="B44" s="97" t="s">
        <v>58</v>
      </c>
      <c r="C44" s="232"/>
      <c r="D44" s="232"/>
      <c r="E44" s="232"/>
      <c r="F44" s="232"/>
      <c r="G44" s="232"/>
      <c r="H44" s="232"/>
      <c r="I44" s="232"/>
      <c r="J44" s="232"/>
      <c r="K44" s="232"/>
      <c r="L44" s="232"/>
      <c r="M44" s="232"/>
      <c r="N44" s="232"/>
      <c r="O44" s="232"/>
      <c r="P44" s="232"/>
      <c r="Q44" s="232"/>
      <c r="R44" s="232"/>
      <c r="S44" s="232"/>
      <c r="T44" s="232"/>
      <c r="U44" s="232"/>
      <c r="V44" s="232"/>
      <c r="W44" s="232"/>
      <c r="X44" s="232"/>
      <c r="Y44" s="232"/>
      <c r="Z44" s="232"/>
      <c r="AA44" s="232"/>
      <c r="AB44" s="232"/>
      <c r="AC44" s="232"/>
      <c r="AD44" s="232"/>
      <c r="AE44" s="232"/>
      <c r="AF44" s="232"/>
      <c r="AG44" s="232"/>
      <c r="AH44" s="232"/>
      <c r="AI44" s="232"/>
      <c r="AJ44" s="232"/>
      <c r="AK44" s="232"/>
      <c r="AL44" s="232"/>
      <c r="AM44" s="232"/>
      <c r="AN44" s="232"/>
      <c r="AO44" s="232"/>
      <c r="AP44" s="232"/>
      <c r="AQ44" s="232"/>
      <c r="AR44" s="232"/>
      <c r="AS44" s="232"/>
      <c r="AT44" s="232"/>
      <c r="AU44" s="232"/>
      <c r="AV44" s="232"/>
      <c r="AW44" s="232"/>
      <c r="AX44" s="232"/>
      <c r="AY44" s="232"/>
      <c r="AZ44" s="232"/>
      <c r="BA44" s="232"/>
      <c r="BB44" s="385"/>
      <c r="BC44" s="385"/>
      <c r="BD44" s="385"/>
      <c r="BE44" s="385"/>
      <c r="BF44" s="385"/>
      <c r="BG44" s="385"/>
      <c r="BH44" s="385"/>
      <c r="BI44" s="385"/>
      <c r="BJ44" s="385"/>
      <c r="BK44" s="385"/>
      <c r="BL44" s="385"/>
      <c r="BM44" s="385"/>
      <c r="BN44" s="385"/>
      <c r="BO44" s="385"/>
      <c r="BP44" s="385"/>
      <c r="BQ44" s="385"/>
      <c r="BR44" s="385"/>
      <c r="BS44" s="385"/>
      <c r="BT44" s="385"/>
      <c r="BU44" s="385"/>
      <c r="BV44" s="385"/>
    </row>
    <row r="45" spans="1:74" ht="11.1" customHeight="1" x14ac:dyDescent="0.2">
      <c r="A45" s="98" t="s">
        <v>681</v>
      </c>
      <c r="B45" s="201" t="s">
        <v>60</v>
      </c>
      <c r="C45" s="215">
        <v>2.34</v>
      </c>
      <c r="D45" s="215">
        <v>2.34</v>
      </c>
      <c r="E45" s="215">
        <v>2.35</v>
      </c>
      <c r="F45" s="215">
        <v>2.37</v>
      </c>
      <c r="G45" s="215">
        <v>2.37</v>
      </c>
      <c r="H45" s="215">
        <v>2.36</v>
      </c>
      <c r="I45" s="215">
        <v>2.31</v>
      </c>
      <c r="J45" s="215">
        <v>2.33</v>
      </c>
      <c r="K45" s="215">
        <v>2.35</v>
      </c>
      <c r="L45" s="215">
        <v>2.34</v>
      </c>
      <c r="M45" s="215">
        <v>2.33</v>
      </c>
      <c r="N45" s="215">
        <v>2.34</v>
      </c>
      <c r="O45" s="215">
        <v>2.29</v>
      </c>
      <c r="P45" s="215">
        <v>2.3199999999999998</v>
      </c>
      <c r="Q45" s="215">
        <v>2.36</v>
      </c>
      <c r="R45" s="215">
        <v>2.39</v>
      </c>
      <c r="S45" s="215">
        <v>2.4</v>
      </c>
      <c r="T45" s="215">
        <v>2.38</v>
      </c>
      <c r="U45" s="215">
        <v>2.38</v>
      </c>
      <c r="V45" s="215">
        <v>2.37</v>
      </c>
      <c r="W45" s="215">
        <v>2.37</v>
      </c>
      <c r="X45" s="215">
        <v>2.31</v>
      </c>
      <c r="Y45" s="215">
        <v>2.2999999999999998</v>
      </c>
      <c r="Z45" s="215">
        <v>2.5099999999999998</v>
      </c>
      <c r="AA45" s="215">
        <v>2.29</v>
      </c>
      <c r="AB45" s="215">
        <v>2.2599999999999998</v>
      </c>
      <c r="AC45" s="215">
        <v>2.2599999999999998</v>
      </c>
      <c r="AD45" s="215">
        <v>2.23</v>
      </c>
      <c r="AE45" s="215">
        <v>2.2599999999999998</v>
      </c>
      <c r="AF45" s="215">
        <v>2.25</v>
      </c>
      <c r="AG45" s="215">
        <v>2.21</v>
      </c>
      <c r="AH45" s="215">
        <v>2.23</v>
      </c>
      <c r="AI45" s="215">
        <v>2.2200000000000002</v>
      </c>
      <c r="AJ45" s="215">
        <v>2.15</v>
      </c>
      <c r="AK45" s="215">
        <v>2.15</v>
      </c>
      <c r="AL45" s="215">
        <v>2.16</v>
      </c>
      <c r="AM45" s="215">
        <v>2.12</v>
      </c>
      <c r="AN45" s="215">
        <v>2.11</v>
      </c>
      <c r="AO45" s="215">
        <v>2.1800000000000002</v>
      </c>
      <c r="AP45" s="215">
        <v>2.16</v>
      </c>
      <c r="AQ45" s="215">
        <v>2.16</v>
      </c>
      <c r="AR45" s="215">
        <v>2.1</v>
      </c>
      <c r="AS45" s="215">
        <v>2.11</v>
      </c>
      <c r="AT45" s="215">
        <v>2.11</v>
      </c>
      <c r="AU45" s="215">
        <v>2.12</v>
      </c>
      <c r="AV45" s="215">
        <v>2.08</v>
      </c>
      <c r="AW45" s="215">
        <v>2.09</v>
      </c>
      <c r="AX45" s="215">
        <v>2.08</v>
      </c>
      <c r="AY45" s="215">
        <v>2.0938664783999998</v>
      </c>
      <c r="AZ45" s="215">
        <v>2.1639360000000001</v>
      </c>
      <c r="BA45" s="215">
        <v>2.1762760000000001</v>
      </c>
      <c r="BB45" s="386">
        <v>2.1356980000000001</v>
      </c>
      <c r="BC45" s="386">
        <v>2.176561</v>
      </c>
      <c r="BD45" s="386">
        <v>2.1659609999999998</v>
      </c>
      <c r="BE45" s="386">
        <v>2.1913019999999999</v>
      </c>
      <c r="BF45" s="386">
        <v>2.2220469999999999</v>
      </c>
      <c r="BG45" s="386">
        <v>2.1991589999999999</v>
      </c>
      <c r="BH45" s="386">
        <v>2.188739</v>
      </c>
      <c r="BI45" s="386">
        <v>2.1691750000000001</v>
      </c>
      <c r="BJ45" s="386">
        <v>2.1764730000000001</v>
      </c>
      <c r="BK45" s="386">
        <v>2.191748</v>
      </c>
      <c r="BL45" s="386">
        <v>2.2077800000000001</v>
      </c>
      <c r="BM45" s="386">
        <v>2.214089</v>
      </c>
      <c r="BN45" s="386">
        <v>2.1729970000000001</v>
      </c>
      <c r="BO45" s="386">
        <v>2.2068180000000002</v>
      </c>
      <c r="BP45" s="386">
        <v>2.2028660000000002</v>
      </c>
      <c r="BQ45" s="386">
        <v>2.219125</v>
      </c>
      <c r="BR45" s="386">
        <v>2.2515510000000001</v>
      </c>
      <c r="BS45" s="386">
        <v>2.2214809999999998</v>
      </c>
      <c r="BT45" s="386">
        <v>2.2213959999999999</v>
      </c>
      <c r="BU45" s="386">
        <v>2.2076020000000001</v>
      </c>
      <c r="BV45" s="386">
        <v>2.2447539999999999</v>
      </c>
    </row>
    <row r="46" spans="1:74" s="289" customFormat="1" ht="11.1" customHeight="1" x14ac:dyDescent="0.2">
      <c r="A46" s="93"/>
      <c r="B46" s="287"/>
      <c r="C46" s="288"/>
      <c r="D46" s="288"/>
      <c r="E46" s="288"/>
      <c r="F46" s="288"/>
      <c r="G46" s="288"/>
      <c r="H46" s="288"/>
      <c r="I46" s="288"/>
      <c r="J46" s="288"/>
      <c r="K46" s="288"/>
      <c r="L46" s="288"/>
      <c r="M46" s="288"/>
      <c r="N46" s="288"/>
      <c r="O46" s="288"/>
      <c r="P46" s="288"/>
      <c r="Q46" s="288"/>
      <c r="R46" s="288"/>
      <c r="S46" s="288"/>
      <c r="T46" s="288"/>
      <c r="U46" s="288"/>
      <c r="V46" s="288"/>
      <c r="W46" s="288"/>
      <c r="X46" s="288"/>
      <c r="Y46" s="288"/>
      <c r="Z46" s="288"/>
      <c r="AA46" s="288"/>
      <c r="AB46" s="288"/>
      <c r="AC46" s="288"/>
      <c r="AD46" s="288"/>
      <c r="AE46" s="288"/>
      <c r="AF46" s="288"/>
      <c r="AG46" s="288"/>
      <c r="AH46" s="288"/>
      <c r="AI46" s="288"/>
      <c r="AJ46" s="288"/>
      <c r="AK46" s="288"/>
      <c r="AL46" s="288"/>
      <c r="AM46" s="288"/>
      <c r="AN46" s="288"/>
      <c r="AO46" s="288"/>
      <c r="AP46" s="288"/>
      <c r="AQ46" s="288"/>
      <c r="AR46" s="288"/>
      <c r="AS46" s="288"/>
      <c r="AT46" s="288"/>
      <c r="AU46" s="288"/>
      <c r="AV46" s="288"/>
      <c r="AW46" s="288"/>
      <c r="AX46" s="288"/>
      <c r="AY46" s="387"/>
      <c r="AZ46" s="387"/>
      <c r="BA46" s="387"/>
      <c r="BB46" s="387"/>
      <c r="BC46" s="387"/>
      <c r="BD46" s="387"/>
      <c r="BE46" s="387"/>
      <c r="BF46" s="288"/>
      <c r="BG46" s="387"/>
      <c r="BH46" s="387"/>
      <c r="BI46" s="387"/>
      <c r="BJ46" s="387"/>
      <c r="BK46" s="387"/>
      <c r="BL46" s="387"/>
      <c r="BM46" s="387"/>
      <c r="BN46" s="387"/>
      <c r="BO46" s="387"/>
      <c r="BP46" s="387"/>
      <c r="BQ46" s="387"/>
      <c r="BR46" s="387"/>
      <c r="BS46" s="387"/>
      <c r="BT46" s="387"/>
      <c r="BU46" s="387"/>
      <c r="BV46" s="387"/>
    </row>
    <row r="47" spans="1:74" s="289" customFormat="1" ht="12" customHeight="1" x14ac:dyDescent="0.2">
      <c r="A47" s="93"/>
      <c r="B47" s="785" t="s">
        <v>1037</v>
      </c>
      <c r="C47" s="782"/>
      <c r="D47" s="782"/>
      <c r="E47" s="782"/>
      <c r="F47" s="782"/>
      <c r="G47" s="782"/>
      <c r="H47" s="782"/>
      <c r="I47" s="782"/>
      <c r="J47" s="782"/>
      <c r="K47" s="782"/>
      <c r="L47" s="782"/>
      <c r="M47" s="782"/>
      <c r="N47" s="782"/>
      <c r="O47" s="782"/>
      <c r="P47" s="782"/>
      <c r="Q47" s="782"/>
      <c r="AY47" s="521"/>
      <c r="AZ47" s="521"/>
      <c r="BA47" s="521"/>
      <c r="BB47" s="521"/>
      <c r="BC47" s="521"/>
      <c r="BD47" s="521"/>
      <c r="BE47" s="521"/>
      <c r="BF47" s="689"/>
      <c r="BG47" s="521"/>
      <c r="BH47" s="521"/>
      <c r="BI47" s="521"/>
      <c r="BJ47" s="521"/>
    </row>
    <row r="48" spans="1:74" s="456" customFormat="1" ht="12" customHeight="1" x14ac:dyDescent="0.2">
      <c r="A48" s="455"/>
      <c r="B48" s="818" t="s">
        <v>1106</v>
      </c>
      <c r="C48" s="772"/>
      <c r="D48" s="772"/>
      <c r="E48" s="772"/>
      <c r="F48" s="772"/>
      <c r="G48" s="772"/>
      <c r="H48" s="772"/>
      <c r="I48" s="772"/>
      <c r="J48" s="772"/>
      <c r="K48" s="772"/>
      <c r="L48" s="772"/>
      <c r="M48" s="772"/>
      <c r="N48" s="772"/>
      <c r="O48" s="772"/>
      <c r="P48" s="772"/>
      <c r="Q48" s="768"/>
      <c r="AY48" s="522"/>
      <c r="AZ48" s="522"/>
      <c r="BA48" s="522"/>
      <c r="BB48" s="522"/>
      <c r="BC48" s="522"/>
      <c r="BD48" s="522"/>
      <c r="BE48" s="522"/>
      <c r="BF48" s="690"/>
      <c r="BG48" s="522"/>
      <c r="BH48" s="522"/>
      <c r="BI48" s="522"/>
      <c r="BJ48" s="522"/>
    </row>
    <row r="49" spans="1:74" s="456" customFormat="1" ht="12" customHeight="1" x14ac:dyDescent="0.2">
      <c r="A49" s="455"/>
      <c r="B49" s="814" t="s">
        <v>1107</v>
      </c>
      <c r="C49" s="772"/>
      <c r="D49" s="772"/>
      <c r="E49" s="772"/>
      <c r="F49" s="772"/>
      <c r="G49" s="772"/>
      <c r="H49" s="772"/>
      <c r="I49" s="772"/>
      <c r="J49" s="772"/>
      <c r="K49" s="772"/>
      <c r="L49" s="772"/>
      <c r="M49" s="772"/>
      <c r="N49" s="772"/>
      <c r="O49" s="772"/>
      <c r="P49" s="772"/>
      <c r="Q49" s="768"/>
      <c r="AY49" s="522"/>
      <c r="AZ49" s="522"/>
      <c r="BA49" s="522"/>
      <c r="BB49" s="522"/>
      <c r="BC49" s="522"/>
      <c r="BD49" s="522"/>
      <c r="BE49" s="522"/>
      <c r="BF49" s="690"/>
      <c r="BG49" s="522"/>
      <c r="BH49" s="522"/>
      <c r="BI49" s="522"/>
      <c r="BJ49" s="522"/>
    </row>
    <row r="50" spans="1:74" s="456" customFormat="1" ht="12" customHeight="1" x14ac:dyDescent="0.2">
      <c r="A50" s="455"/>
      <c r="B50" s="818" t="s">
        <v>1108</v>
      </c>
      <c r="C50" s="772"/>
      <c r="D50" s="772"/>
      <c r="E50" s="772"/>
      <c r="F50" s="772"/>
      <c r="G50" s="772"/>
      <c r="H50" s="772"/>
      <c r="I50" s="772"/>
      <c r="J50" s="772"/>
      <c r="K50" s="772"/>
      <c r="L50" s="772"/>
      <c r="M50" s="772"/>
      <c r="N50" s="772"/>
      <c r="O50" s="772"/>
      <c r="P50" s="772"/>
      <c r="Q50" s="768"/>
      <c r="AY50" s="522"/>
      <c r="AZ50" s="522"/>
      <c r="BA50" s="522"/>
      <c r="BB50" s="522"/>
      <c r="BC50" s="522"/>
      <c r="BD50" s="522"/>
      <c r="BE50" s="522"/>
      <c r="BF50" s="690"/>
      <c r="BG50" s="522"/>
      <c r="BH50" s="522"/>
      <c r="BI50" s="522"/>
      <c r="BJ50" s="522"/>
    </row>
    <row r="51" spans="1:74" s="456" customFormat="1" ht="12" customHeight="1" x14ac:dyDescent="0.2">
      <c r="A51" s="455"/>
      <c r="B51" s="818" t="s">
        <v>101</v>
      </c>
      <c r="C51" s="772"/>
      <c r="D51" s="772"/>
      <c r="E51" s="772"/>
      <c r="F51" s="772"/>
      <c r="G51" s="772"/>
      <c r="H51" s="772"/>
      <c r="I51" s="772"/>
      <c r="J51" s="772"/>
      <c r="K51" s="772"/>
      <c r="L51" s="772"/>
      <c r="M51" s="772"/>
      <c r="N51" s="772"/>
      <c r="O51" s="772"/>
      <c r="P51" s="772"/>
      <c r="Q51" s="768"/>
      <c r="AY51" s="522"/>
      <c r="AZ51" s="522"/>
      <c r="BA51" s="522"/>
      <c r="BB51" s="522"/>
      <c r="BC51" s="522"/>
      <c r="BD51" s="522"/>
      <c r="BE51" s="522"/>
      <c r="BF51" s="690"/>
      <c r="BG51" s="522"/>
      <c r="BH51" s="522"/>
      <c r="BI51" s="522"/>
      <c r="BJ51" s="522"/>
    </row>
    <row r="52" spans="1:74" s="456" customFormat="1" ht="12" customHeight="1" x14ac:dyDescent="0.2">
      <c r="A52" s="455"/>
      <c r="B52" s="771" t="s">
        <v>1064</v>
      </c>
      <c r="C52" s="772"/>
      <c r="D52" s="772"/>
      <c r="E52" s="772"/>
      <c r="F52" s="772"/>
      <c r="G52" s="772"/>
      <c r="H52" s="772"/>
      <c r="I52" s="772"/>
      <c r="J52" s="772"/>
      <c r="K52" s="772"/>
      <c r="L52" s="772"/>
      <c r="M52" s="772"/>
      <c r="N52" s="772"/>
      <c r="O52" s="772"/>
      <c r="P52" s="772"/>
      <c r="Q52" s="768"/>
      <c r="AY52" s="522"/>
      <c r="AZ52" s="522"/>
      <c r="BA52" s="522"/>
      <c r="BB52" s="522"/>
      <c r="BC52" s="522"/>
      <c r="BD52" s="522"/>
      <c r="BE52" s="522"/>
      <c r="BF52" s="690"/>
      <c r="BG52" s="522"/>
      <c r="BH52" s="522"/>
      <c r="BI52" s="522"/>
      <c r="BJ52" s="522"/>
    </row>
    <row r="53" spans="1:74" s="456" customFormat="1" ht="22.35" customHeight="1" x14ac:dyDescent="0.2">
      <c r="A53" s="455"/>
      <c r="B53" s="771" t="s">
        <v>1109</v>
      </c>
      <c r="C53" s="772"/>
      <c r="D53" s="772"/>
      <c r="E53" s="772"/>
      <c r="F53" s="772"/>
      <c r="G53" s="772"/>
      <c r="H53" s="772"/>
      <c r="I53" s="772"/>
      <c r="J53" s="772"/>
      <c r="K53" s="772"/>
      <c r="L53" s="772"/>
      <c r="M53" s="772"/>
      <c r="N53" s="772"/>
      <c r="O53" s="772"/>
      <c r="P53" s="772"/>
      <c r="Q53" s="768"/>
      <c r="AY53" s="522"/>
      <c r="AZ53" s="522"/>
      <c r="BA53" s="522"/>
      <c r="BB53" s="522"/>
      <c r="BC53" s="522"/>
      <c r="BD53" s="522"/>
      <c r="BE53" s="522"/>
      <c r="BF53" s="690"/>
      <c r="BG53" s="522"/>
      <c r="BH53" s="522"/>
      <c r="BI53" s="522"/>
      <c r="BJ53" s="522"/>
    </row>
    <row r="54" spans="1:74" s="456" customFormat="1" ht="12" customHeight="1" x14ac:dyDescent="0.2">
      <c r="A54" s="455"/>
      <c r="B54" s="766" t="s">
        <v>1068</v>
      </c>
      <c r="C54" s="767"/>
      <c r="D54" s="767"/>
      <c r="E54" s="767"/>
      <c r="F54" s="767"/>
      <c r="G54" s="767"/>
      <c r="H54" s="767"/>
      <c r="I54" s="767"/>
      <c r="J54" s="767"/>
      <c r="K54" s="767"/>
      <c r="L54" s="767"/>
      <c r="M54" s="767"/>
      <c r="N54" s="767"/>
      <c r="O54" s="767"/>
      <c r="P54" s="767"/>
      <c r="Q54" s="768"/>
      <c r="AY54" s="522"/>
      <c r="AZ54" s="522"/>
      <c r="BA54" s="522"/>
      <c r="BB54" s="522"/>
      <c r="BC54" s="522"/>
      <c r="BD54" s="522"/>
      <c r="BE54" s="522"/>
      <c r="BF54" s="690"/>
      <c r="BG54" s="522"/>
      <c r="BH54" s="522"/>
      <c r="BI54" s="522"/>
      <c r="BJ54" s="522"/>
    </row>
    <row r="55" spans="1:74" s="457" customFormat="1" ht="12" customHeight="1" x14ac:dyDescent="0.2">
      <c r="A55" s="436"/>
      <c r="B55" s="788" t="s">
        <v>1179</v>
      </c>
      <c r="C55" s="768"/>
      <c r="D55" s="768"/>
      <c r="E55" s="768"/>
      <c r="F55" s="768"/>
      <c r="G55" s="768"/>
      <c r="H55" s="768"/>
      <c r="I55" s="768"/>
      <c r="J55" s="768"/>
      <c r="K55" s="768"/>
      <c r="L55" s="768"/>
      <c r="M55" s="768"/>
      <c r="N55" s="768"/>
      <c r="O55" s="768"/>
      <c r="P55" s="768"/>
      <c r="Q55" s="768"/>
      <c r="AY55" s="523"/>
      <c r="AZ55" s="523"/>
      <c r="BA55" s="523"/>
      <c r="BB55" s="523"/>
      <c r="BC55" s="523"/>
      <c r="BD55" s="523"/>
      <c r="BE55" s="523"/>
      <c r="BF55" s="691"/>
      <c r="BG55" s="523"/>
      <c r="BH55" s="523"/>
      <c r="BI55" s="523"/>
      <c r="BJ55" s="523"/>
    </row>
    <row r="56" spans="1:74" x14ac:dyDescent="0.2">
      <c r="BK56" s="388"/>
      <c r="BL56" s="388"/>
      <c r="BM56" s="388"/>
      <c r="BN56" s="388"/>
      <c r="BO56" s="388"/>
      <c r="BP56" s="388"/>
      <c r="BQ56" s="388"/>
      <c r="BR56" s="388"/>
      <c r="BS56" s="388"/>
      <c r="BT56" s="388"/>
      <c r="BU56" s="388"/>
      <c r="BV56" s="388"/>
    </row>
    <row r="57" spans="1:74" x14ac:dyDescent="0.2">
      <c r="BK57" s="388"/>
      <c r="BL57" s="388"/>
      <c r="BM57" s="388"/>
      <c r="BN57" s="388"/>
      <c r="BO57" s="388"/>
      <c r="BP57" s="388"/>
      <c r="BQ57" s="388"/>
      <c r="BR57" s="388"/>
      <c r="BS57" s="388"/>
      <c r="BT57" s="388"/>
      <c r="BU57" s="388"/>
      <c r="BV57" s="388"/>
    </row>
    <row r="58" spans="1:74" x14ac:dyDescent="0.2">
      <c r="BK58" s="388"/>
      <c r="BL58" s="388"/>
      <c r="BM58" s="388"/>
      <c r="BN58" s="388"/>
      <c r="BO58" s="388"/>
      <c r="BP58" s="388"/>
      <c r="BQ58" s="388"/>
      <c r="BR58" s="388"/>
      <c r="BS58" s="388"/>
      <c r="BT58" s="388"/>
      <c r="BU58" s="388"/>
      <c r="BV58" s="388"/>
    </row>
    <row r="59" spans="1:74" x14ac:dyDescent="0.2">
      <c r="BK59" s="388"/>
      <c r="BL59" s="388"/>
      <c r="BM59" s="388"/>
      <c r="BN59" s="388"/>
      <c r="BO59" s="388"/>
      <c r="BP59" s="388"/>
      <c r="BQ59" s="388"/>
      <c r="BR59" s="388"/>
      <c r="BS59" s="388"/>
      <c r="BT59" s="388"/>
      <c r="BU59" s="388"/>
      <c r="BV59" s="388"/>
    </row>
    <row r="60" spans="1:74" x14ac:dyDescent="0.2">
      <c r="BK60" s="388"/>
      <c r="BL60" s="388"/>
      <c r="BM60" s="388"/>
      <c r="BN60" s="388"/>
      <c r="BO60" s="388"/>
      <c r="BP60" s="388"/>
      <c r="BQ60" s="388"/>
      <c r="BR60" s="388"/>
      <c r="BS60" s="388"/>
      <c r="BT60" s="388"/>
      <c r="BU60" s="388"/>
      <c r="BV60" s="388"/>
    </row>
    <row r="61" spans="1:74" x14ac:dyDescent="0.2">
      <c r="BK61" s="388"/>
      <c r="BL61" s="388"/>
      <c r="BM61" s="388"/>
      <c r="BN61" s="388"/>
      <c r="BO61" s="388"/>
      <c r="BP61" s="388"/>
      <c r="BQ61" s="388"/>
      <c r="BR61" s="388"/>
      <c r="BS61" s="388"/>
      <c r="BT61" s="388"/>
      <c r="BU61" s="388"/>
      <c r="BV61" s="388"/>
    </row>
    <row r="62" spans="1:74" x14ac:dyDescent="0.2">
      <c r="BK62" s="388"/>
      <c r="BL62" s="388"/>
      <c r="BM62" s="388"/>
      <c r="BN62" s="388"/>
      <c r="BO62" s="388"/>
      <c r="BP62" s="388"/>
      <c r="BQ62" s="388"/>
      <c r="BR62" s="388"/>
      <c r="BS62" s="388"/>
      <c r="BT62" s="388"/>
      <c r="BU62" s="388"/>
      <c r="BV62" s="388"/>
    </row>
    <row r="63" spans="1:74" x14ac:dyDescent="0.2">
      <c r="BK63" s="388"/>
      <c r="BL63" s="388"/>
      <c r="BM63" s="388"/>
      <c r="BN63" s="388"/>
      <c r="BO63" s="388"/>
      <c r="BP63" s="388"/>
      <c r="BQ63" s="388"/>
      <c r="BR63" s="388"/>
      <c r="BS63" s="388"/>
      <c r="BT63" s="388"/>
      <c r="BU63" s="388"/>
      <c r="BV63" s="388"/>
    </row>
    <row r="64" spans="1:74" x14ac:dyDescent="0.2">
      <c r="BK64" s="388"/>
      <c r="BL64" s="388"/>
      <c r="BM64" s="388"/>
      <c r="BN64" s="388"/>
      <c r="BO64" s="388"/>
      <c r="BP64" s="388"/>
      <c r="BQ64" s="388"/>
      <c r="BR64" s="388"/>
      <c r="BS64" s="388"/>
      <c r="BT64" s="388"/>
      <c r="BU64" s="388"/>
      <c r="BV64" s="388"/>
    </row>
    <row r="65" spans="63:74" x14ac:dyDescent="0.2">
      <c r="BK65" s="388"/>
      <c r="BL65" s="388"/>
      <c r="BM65" s="388"/>
      <c r="BN65" s="388"/>
      <c r="BO65" s="388"/>
      <c r="BP65" s="388"/>
      <c r="BQ65" s="388"/>
      <c r="BR65" s="388"/>
      <c r="BS65" s="388"/>
      <c r="BT65" s="388"/>
      <c r="BU65" s="388"/>
      <c r="BV65" s="388"/>
    </row>
    <row r="66" spans="63:74" x14ac:dyDescent="0.2">
      <c r="BK66" s="388"/>
      <c r="BL66" s="388"/>
      <c r="BM66" s="388"/>
      <c r="BN66" s="388"/>
      <c r="BO66" s="388"/>
      <c r="BP66" s="388"/>
      <c r="BQ66" s="388"/>
      <c r="BR66" s="388"/>
      <c r="BS66" s="388"/>
      <c r="BT66" s="388"/>
      <c r="BU66" s="388"/>
      <c r="BV66" s="388"/>
    </row>
    <row r="67" spans="63:74" x14ac:dyDescent="0.2">
      <c r="BK67" s="388"/>
      <c r="BL67" s="388"/>
      <c r="BM67" s="388"/>
      <c r="BN67" s="388"/>
      <c r="BO67" s="388"/>
      <c r="BP67" s="388"/>
      <c r="BQ67" s="388"/>
      <c r="BR67" s="388"/>
      <c r="BS67" s="388"/>
      <c r="BT67" s="388"/>
      <c r="BU67" s="388"/>
      <c r="BV67" s="388"/>
    </row>
    <row r="68" spans="63:74" x14ac:dyDescent="0.2">
      <c r="BK68" s="388"/>
      <c r="BL68" s="388"/>
      <c r="BM68" s="388"/>
      <c r="BN68" s="388"/>
      <c r="BO68" s="388"/>
      <c r="BP68" s="388"/>
      <c r="BQ68" s="388"/>
      <c r="BR68" s="388"/>
      <c r="BS68" s="388"/>
      <c r="BT68" s="388"/>
      <c r="BU68" s="388"/>
      <c r="BV68" s="388"/>
    </row>
    <row r="69" spans="63:74" x14ac:dyDescent="0.2">
      <c r="BK69" s="388"/>
      <c r="BL69" s="388"/>
      <c r="BM69" s="388"/>
      <c r="BN69" s="388"/>
      <c r="BO69" s="388"/>
      <c r="BP69" s="388"/>
      <c r="BQ69" s="388"/>
      <c r="BR69" s="388"/>
      <c r="BS69" s="388"/>
      <c r="BT69" s="388"/>
      <c r="BU69" s="388"/>
      <c r="BV69" s="388"/>
    </row>
    <row r="70" spans="63:74" x14ac:dyDescent="0.2">
      <c r="BK70" s="388"/>
      <c r="BL70" s="388"/>
      <c r="BM70" s="388"/>
      <c r="BN70" s="388"/>
      <c r="BO70" s="388"/>
      <c r="BP70" s="388"/>
      <c r="BQ70" s="388"/>
      <c r="BR70" s="388"/>
      <c r="BS70" s="388"/>
      <c r="BT70" s="388"/>
      <c r="BU70" s="388"/>
      <c r="BV70" s="388"/>
    </row>
    <row r="71" spans="63:74" x14ac:dyDescent="0.2">
      <c r="BK71" s="388"/>
      <c r="BL71" s="388"/>
      <c r="BM71" s="388"/>
      <c r="BN71" s="388"/>
      <c r="BO71" s="388"/>
      <c r="BP71" s="388"/>
      <c r="BQ71" s="388"/>
      <c r="BR71" s="388"/>
      <c r="BS71" s="388"/>
      <c r="BT71" s="388"/>
      <c r="BU71" s="388"/>
      <c r="BV71" s="388"/>
    </row>
    <row r="72" spans="63:74" x14ac:dyDescent="0.2">
      <c r="BK72" s="388"/>
      <c r="BL72" s="388"/>
      <c r="BM72" s="388"/>
      <c r="BN72" s="388"/>
      <c r="BO72" s="388"/>
      <c r="BP72" s="388"/>
      <c r="BQ72" s="388"/>
      <c r="BR72" s="388"/>
      <c r="BS72" s="388"/>
      <c r="BT72" s="388"/>
      <c r="BU72" s="388"/>
      <c r="BV72" s="388"/>
    </row>
    <row r="73" spans="63:74" x14ac:dyDescent="0.2">
      <c r="BK73" s="388"/>
      <c r="BL73" s="388"/>
      <c r="BM73" s="388"/>
      <c r="BN73" s="388"/>
      <c r="BO73" s="388"/>
      <c r="BP73" s="388"/>
      <c r="BQ73" s="388"/>
      <c r="BR73" s="388"/>
      <c r="BS73" s="388"/>
      <c r="BT73" s="388"/>
      <c r="BU73" s="388"/>
      <c r="BV73" s="388"/>
    </row>
    <row r="74" spans="63:74" x14ac:dyDescent="0.2">
      <c r="BK74" s="388"/>
      <c r="BL74" s="388"/>
      <c r="BM74" s="388"/>
      <c r="BN74" s="388"/>
      <c r="BO74" s="388"/>
      <c r="BP74" s="388"/>
      <c r="BQ74" s="388"/>
      <c r="BR74" s="388"/>
      <c r="BS74" s="388"/>
      <c r="BT74" s="388"/>
      <c r="BU74" s="388"/>
      <c r="BV74" s="388"/>
    </row>
    <row r="75" spans="63:74" x14ac:dyDescent="0.2">
      <c r="BK75" s="388"/>
      <c r="BL75" s="388"/>
      <c r="BM75" s="388"/>
      <c r="BN75" s="388"/>
      <c r="BO75" s="388"/>
      <c r="BP75" s="388"/>
      <c r="BQ75" s="388"/>
      <c r="BR75" s="388"/>
      <c r="BS75" s="388"/>
      <c r="BT75" s="388"/>
      <c r="BU75" s="388"/>
      <c r="BV75" s="388"/>
    </row>
    <row r="76" spans="63:74" x14ac:dyDescent="0.2">
      <c r="BK76" s="388"/>
      <c r="BL76" s="388"/>
      <c r="BM76" s="388"/>
      <c r="BN76" s="388"/>
      <c r="BO76" s="388"/>
      <c r="BP76" s="388"/>
      <c r="BQ76" s="388"/>
      <c r="BR76" s="388"/>
      <c r="BS76" s="388"/>
      <c r="BT76" s="388"/>
      <c r="BU76" s="388"/>
      <c r="BV76" s="388"/>
    </row>
    <row r="77" spans="63:74" x14ac:dyDescent="0.2">
      <c r="BK77" s="388"/>
      <c r="BL77" s="388"/>
      <c r="BM77" s="388"/>
      <c r="BN77" s="388"/>
      <c r="BO77" s="388"/>
      <c r="BP77" s="388"/>
      <c r="BQ77" s="388"/>
      <c r="BR77" s="388"/>
      <c r="BS77" s="388"/>
      <c r="BT77" s="388"/>
      <c r="BU77" s="388"/>
      <c r="BV77" s="388"/>
    </row>
    <row r="78" spans="63:74" x14ac:dyDescent="0.2">
      <c r="BK78" s="388"/>
      <c r="BL78" s="388"/>
      <c r="BM78" s="388"/>
      <c r="BN78" s="388"/>
      <c r="BO78" s="388"/>
      <c r="BP78" s="388"/>
      <c r="BQ78" s="388"/>
      <c r="BR78" s="388"/>
      <c r="BS78" s="388"/>
      <c r="BT78" s="388"/>
      <c r="BU78" s="388"/>
      <c r="BV78" s="388"/>
    </row>
    <row r="79" spans="63:74" x14ac:dyDescent="0.2">
      <c r="BK79" s="388"/>
      <c r="BL79" s="388"/>
      <c r="BM79" s="388"/>
      <c r="BN79" s="388"/>
      <c r="BO79" s="388"/>
      <c r="BP79" s="388"/>
      <c r="BQ79" s="388"/>
      <c r="BR79" s="388"/>
      <c r="BS79" s="388"/>
      <c r="BT79" s="388"/>
      <c r="BU79" s="388"/>
      <c r="BV79" s="388"/>
    </row>
    <row r="80" spans="63:74" x14ac:dyDescent="0.2">
      <c r="BK80" s="388"/>
      <c r="BL80" s="388"/>
      <c r="BM80" s="388"/>
      <c r="BN80" s="388"/>
      <c r="BO80" s="388"/>
      <c r="BP80" s="388"/>
      <c r="BQ80" s="388"/>
      <c r="BR80" s="388"/>
      <c r="BS80" s="388"/>
      <c r="BT80" s="388"/>
      <c r="BU80" s="388"/>
      <c r="BV80" s="388"/>
    </row>
    <row r="81" spans="63:74" x14ac:dyDescent="0.2">
      <c r="BK81" s="388"/>
      <c r="BL81" s="388"/>
      <c r="BM81" s="388"/>
      <c r="BN81" s="388"/>
      <c r="BO81" s="388"/>
      <c r="BP81" s="388"/>
      <c r="BQ81" s="388"/>
      <c r="BR81" s="388"/>
      <c r="BS81" s="388"/>
      <c r="BT81" s="388"/>
      <c r="BU81" s="388"/>
      <c r="BV81" s="388"/>
    </row>
    <row r="82" spans="63:74" x14ac:dyDescent="0.2">
      <c r="BK82" s="388"/>
      <c r="BL82" s="388"/>
      <c r="BM82" s="388"/>
      <c r="BN82" s="388"/>
      <c r="BO82" s="388"/>
      <c r="BP82" s="388"/>
      <c r="BQ82" s="388"/>
      <c r="BR82" s="388"/>
      <c r="BS82" s="388"/>
      <c r="BT82" s="388"/>
      <c r="BU82" s="388"/>
      <c r="BV82" s="388"/>
    </row>
    <row r="83" spans="63:74" x14ac:dyDescent="0.2">
      <c r="BK83" s="388"/>
      <c r="BL83" s="388"/>
      <c r="BM83" s="388"/>
      <c r="BN83" s="388"/>
      <c r="BO83" s="388"/>
      <c r="BP83" s="388"/>
      <c r="BQ83" s="388"/>
      <c r="BR83" s="388"/>
      <c r="BS83" s="388"/>
      <c r="BT83" s="388"/>
      <c r="BU83" s="388"/>
      <c r="BV83" s="388"/>
    </row>
    <row r="84" spans="63:74" x14ac:dyDescent="0.2">
      <c r="BK84" s="388"/>
      <c r="BL84" s="388"/>
      <c r="BM84" s="388"/>
      <c r="BN84" s="388"/>
      <c r="BO84" s="388"/>
      <c r="BP84" s="388"/>
      <c r="BQ84" s="388"/>
      <c r="BR84" s="388"/>
      <c r="BS84" s="388"/>
      <c r="BT84" s="388"/>
      <c r="BU84" s="388"/>
      <c r="BV84" s="388"/>
    </row>
    <row r="85" spans="63:74" x14ac:dyDescent="0.2">
      <c r="BK85" s="388"/>
      <c r="BL85" s="388"/>
      <c r="BM85" s="388"/>
      <c r="BN85" s="388"/>
      <c r="BO85" s="388"/>
      <c r="BP85" s="388"/>
      <c r="BQ85" s="388"/>
      <c r="BR85" s="388"/>
      <c r="BS85" s="388"/>
      <c r="BT85" s="388"/>
      <c r="BU85" s="388"/>
      <c r="BV85" s="388"/>
    </row>
    <row r="86" spans="63:74" x14ac:dyDescent="0.2">
      <c r="BK86" s="388"/>
      <c r="BL86" s="388"/>
      <c r="BM86" s="388"/>
      <c r="BN86" s="388"/>
      <c r="BO86" s="388"/>
      <c r="BP86" s="388"/>
      <c r="BQ86" s="388"/>
      <c r="BR86" s="388"/>
      <c r="BS86" s="388"/>
      <c r="BT86" s="388"/>
      <c r="BU86" s="388"/>
      <c r="BV86" s="388"/>
    </row>
    <row r="87" spans="63:74" x14ac:dyDescent="0.2">
      <c r="BK87" s="388"/>
      <c r="BL87" s="388"/>
      <c r="BM87" s="388"/>
      <c r="BN87" s="388"/>
      <c r="BO87" s="388"/>
      <c r="BP87" s="388"/>
      <c r="BQ87" s="388"/>
      <c r="BR87" s="388"/>
      <c r="BS87" s="388"/>
      <c r="BT87" s="388"/>
      <c r="BU87" s="388"/>
      <c r="BV87" s="388"/>
    </row>
    <row r="88" spans="63:74" x14ac:dyDescent="0.2">
      <c r="BK88" s="388"/>
      <c r="BL88" s="388"/>
      <c r="BM88" s="388"/>
      <c r="BN88" s="388"/>
      <c r="BO88" s="388"/>
      <c r="BP88" s="388"/>
      <c r="BQ88" s="388"/>
      <c r="BR88" s="388"/>
      <c r="BS88" s="388"/>
      <c r="BT88" s="388"/>
      <c r="BU88" s="388"/>
      <c r="BV88" s="388"/>
    </row>
    <row r="89" spans="63:74" x14ac:dyDescent="0.2">
      <c r="BK89" s="388"/>
      <c r="BL89" s="388"/>
      <c r="BM89" s="388"/>
      <c r="BN89" s="388"/>
      <c r="BO89" s="388"/>
      <c r="BP89" s="388"/>
      <c r="BQ89" s="388"/>
      <c r="BR89" s="388"/>
      <c r="BS89" s="388"/>
      <c r="BT89" s="388"/>
      <c r="BU89" s="388"/>
      <c r="BV89" s="388"/>
    </row>
    <row r="90" spans="63:74" x14ac:dyDescent="0.2">
      <c r="BK90" s="388"/>
      <c r="BL90" s="388"/>
      <c r="BM90" s="388"/>
      <c r="BN90" s="388"/>
      <c r="BO90" s="388"/>
      <c r="BP90" s="388"/>
      <c r="BQ90" s="388"/>
      <c r="BR90" s="388"/>
      <c r="BS90" s="388"/>
      <c r="BT90" s="388"/>
      <c r="BU90" s="388"/>
      <c r="BV90" s="388"/>
    </row>
    <row r="91" spans="63:74" x14ac:dyDescent="0.2">
      <c r="BK91" s="388"/>
      <c r="BL91" s="388"/>
      <c r="BM91" s="388"/>
      <c r="BN91" s="388"/>
      <c r="BO91" s="388"/>
      <c r="BP91" s="388"/>
      <c r="BQ91" s="388"/>
      <c r="BR91" s="388"/>
      <c r="BS91" s="388"/>
      <c r="BT91" s="388"/>
      <c r="BU91" s="388"/>
      <c r="BV91" s="388"/>
    </row>
    <row r="92" spans="63:74" x14ac:dyDescent="0.2">
      <c r="BK92" s="388"/>
      <c r="BL92" s="388"/>
      <c r="BM92" s="388"/>
      <c r="BN92" s="388"/>
      <c r="BO92" s="388"/>
      <c r="BP92" s="388"/>
      <c r="BQ92" s="388"/>
      <c r="BR92" s="388"/>
      <c r="BS92" s="388"/>
      <c r="BT92" s="388"/>
      <c r="BU92" s="388"/>
      <c r="BV92" s="388"/>
    </row>
    <row r="93" spans="63:74" x14ac:dyDescent="0.2">
      <c r="BK93" s="388"/>
      <c r="BL93" s="388"/>
      <c r="BM93" s="388"/>
      <c r="BN93" s="388"/>
      <c r="BO93" s="388"/>
      <c r="BP93" s="388"/>
      <c r="BQ93" s="388"/>
      <c r="BR93" s="388"/>
      <c r="BS93" s="388"/>
      <c r="BT93" s="388"/>
      <c r="BU93" s="388"/>
      <c r="BV93" s="388"/>
    </row>
    <row r="94" spans="63:74" x14ac:dyDescent="0.2">
      <c r="BK94" s="388"/>
      <c r="BL94" s="388"/>
      <c r="BM94" s="388"/>
      <c r="BN94" s="388"/>
      <c r="BO94" s="388"/>
      <c r="BP94" s="388"/>
      <c r="BQ94" s="388"/>
      <c r="BR94" s="388"/>
      <c r="BS94" s="388"/>
      <c r="BT94" s="388"/>
      <c r="BU94" s="388"/>
      <c r="BV94" s="388"/>
    </row>
    <row r="95" spans="63:74" x14ac:dyDescent="0.2">
      <c r="BK95" s="388"/>
      <c r="BL95" s="388"/>
      <c r="BM95" s="388"/>
      <c r="BN95" s="388"/>
      <c r="BO95" s="388"/>
      <c r="BP95" s="388"/>
      <c r="BQ95" s="388"/>
      <c r="BR95" s="388"/>
      <c r="BS95" s="388"/>
      <c r="BT95" s="388"/>
      <c r="BU95" s="388"/>
      <c r="BV95" s="388"/>
    </row>
    <row r="96" spans="63:74" x14ac:dyDescent="0.2">
      <c r="BK96" s="388"/>
      <c r="BL96" s="388"/>
      <c r="BM96" s="388"/>
      <c r="BN96" s="388"/>
      <c r="BO96" s="388"/>
      <c r="BP96" s="388"/>
      <c r="BQ96" s="388"/>
      <c r="BR96" s="388"/>
      <c r="BS96" s="388"/>
      <c r="BT96" s="388"/>
      <c r="BU96" s="388"/>
      <c r="BV96" s="388"/>
    </row>
    <row r="97" spans="63:74" x14ac:dyDescent="0.2">
      <c r="BK97" s="388"/>
      <c r="BL97" s="388"/>
      <c r="BM97" s="388"/>
      <c r="BN97" s="388"/>
      <c r="BO97" s="388"/>
      <c r="BP97" s="388"/>
      <c r="BQ97" s="388"/>
      <c r="BR97" s="388"/>
      <c r="BS97" s="388"/>
      <c r="BT97" s="388"/>
      <c r="BU97" s="388"/>
      <c r="BV97" s="388"/>
    </row>
    <row r="98" spans="63:74" x14ac:dyDescent="0.2">
      <c r="BK98" s="388"/>
      <c r="BL98" s="388"/>
      <c r="BM98" s="388"/>
      <c r="BN98" s="388"/>
      <c r="BO98" s="388"/>
      <c r="BP98" s="388"/>
      <c r="BQ98" s="388"/>
      <c r="BR98" s="388"/>
      <c r="BS98" s="388"/>
      <c r="BT98" s="388"/>
      <c r="BU98" s="388"/>
      <c r="BV98" s="388"/>
    </row>
    <row r="99" spans="63:74" x14ac:dyDescent="0.2">
      <c r="BK99" s="388"/>
      <c r="BL99" s="388"/>
      <c r="BM99" s="388"/>
      <c r="BN99" s="388"/>
      <c r="BO99" s="388"/>
      <c r="BP99" s="388"/>
      <c r="BQ99" s="388"/>
      <c r="BR99" s="388"/>
      <c r="BS99" s="388"/>
      <c r="BT99" s="388"/>
      <c r="BU99" s="388"/>
      <c r="BV99" s="388"/>
    </row>
    <row r="100" spans="63:74" x14ac:dyDescent="0.2">
      <c r="BK100" s="388"/>
      <c r="BL100" s="388"/>
      <c r="BM100" s="388"/>
      <c r="BN100" s="388"/>
      <c r="BO100" s="388"/>
      <c r="BP100" s="388"/>
      <c r="BQ100" s="388"/>
      <c r="BR100" s="388"/>
      <c r="BS100" s="388"/>
      <c r="BT100" s="388"/>
      <c r="BU100" s="388"/>
      <c r="BV100" s="388"/>
    </row>
    <row r="101" spans="63:74" x14ac:dyDescent="0.2">
      <c r="BK101" s="388"/>
      <c r="BL101" s="388"/>
      <c r="BM101" s="388"/>
      <c r="BN101" s="388"/>
      <c r="BO101" s="388"/>
      <c r="BP101" s="388"/>
      <c r="BQ101" s="388"/>
      <c r="BR101" s="388"/>
      <c r="BS101" s="388"/>
      <c r="BT101" s="388"/>
      <c r="BU101" s="388"/>
      <c r="BV101" s="388"/>
    </row>
    <row r="102" spans="63:74" x14ac:dyDescent="0.2">
      <c r="BK102" s="388"/>
      <c r="BL102" s="388"/>
      <c r="BM102" s="388"/>
      <c r="BN102" s="388"/>
      <c r="BO102" s="388"/>
      <c r="BP102" s="388"/>
      <c r="BQ102" s="388"/>
      <c r="BR102" s="388"/>
      <c r="BS102" s="388"/>
      <c r="BT102" s="388"/>
      <c r="BU102" s="388"/>
      <c r="BV102" s="388"/>
    </row>
    <row r="103" spans="63:74" x14ac:dyDescent="0.2">
      <c r="BK103" s="388"/>
      <c r="BL103" s="388"/>
      <c r="BM103" s="388"/>
      <c r="BN103" s="388"/>
      <c r="BO103" s="388"/>
      <c r="BP103" s="388"/>
      <c r="BQ103" s="388"/>
      <c r="BR103" s="388"/>
      <c r="BS103" s="388"/>
      <c r="BT103" s="388"/>
      <c r="BU103" s="388"/>
      <c r="BV103" s="388"/>
    </row>
    <row r="104" spans="63:74" x14ac:dyDescent="0.2">
      <c r="BK104" s="388"/>
      <c r="BL104" s="388"/>
      <c r="BM104" s="388"/>
      <c r="BN104" s="388"/>
      <c r="BO104" s="388"/>
      <c r="BP104" s="388"/>
      <c r="BQ104" s="388"/>
      <c r="BR104" s="388"/>
      <c r="BS104" s="388"/>
      <c r="BT104" s="388"/>
      <c r="BU104" s="388"/>
      <c r="BV104" s="388"/>
    </row>
    <row r="105" spans="63:74" x14ac:dyDescent="0.2">
      <c r="BK105" s="388"/>
      <c r="BL105" s="388"/>
      <c r="BM105" s="388"/>
      <c r="BN105" s="388"/>
      <c r="BO105" s="388"/>
      <c r="BP105" s="388"/>
      <c r="BQ105" s="388"/>
      <c r="BR105" s="388"/>
      <c r="BS105" s="388"/>
      <c r="BT105" s="388"/>
      <c r="BU105" s="388"/>
      <c r="BV105" s="388"/>
    </row>
    <row r="106" spans="63:74" x14ac:dyDescent="0.2">
      <c r="BK106" s="388"/>
      <c r="BL106" s="388"/>
      <c r="BM106" s="388"/>
      <c r="BN106" s="388"/>
      <c r="BO106" s="388"/>
      <c r="BP106" s="388"/>
      <c r="BQ106" s="388"/>
      <c r="BR106" s="388"/>
      <c r="BS106" s="388"/>
      <c r="BT106" s="388"/>
      <c r="BU106" s="388"/>
      <c r="BV106" s="388"/>
    </row>
    <row r="107" spans="63:74" x14ac:dyDescent="0.2">
      <c r="BK107" s="388"/>
      <c r="BL107" s="388"/>
      <c r="BM107" s="388"/>
      <c r="BN107" s="388"/>
      <c r="BO107" s="388"/>
      <c r="BP107" s="388"/>
      <c r="BQ107" s="388"/>
      <c r="BR107" s="388"/>
      <c r="BS107" s="388"/>
      <c r="BT107" s="388"/>
      <c r="BU107" s="388"/>
      <c r="BV107" s="388"/>
    </row>
    <row r="108" spans="63:74" x14ac:dyDescent="0.2">
      <c r="BK108" s="388"/>
      <c r="BL108" s="388"/>
      <c r="BM108" s="388"/>
      <c r="BN108" s="388"/>
      <c r="BO108" s="388"/>
      <c r="BP108" s="388"/>
      <c r="BQ108" s="388"/>
      <c r="BR108" s="388"/>
      <c r="BS108" s="388"/>
      <c r="BT108" s="388"/>
      <c r="BU108" s="388"/>
      <c r="BV108" s="388"/>
    </row>
    <row r="109" spans="63:74" x14ac:dyDescent="0.2">
      <c r="BK109" s="388"/>
      <c r="BL109" s="388"/>
      <c r="BM109" s="388"/>
      <c r="BN109" s="388"/>
      <c r="BO109" s="388"/>
      <c r="BP109" s="388"/>
      <c r="BQ109" s="388"/>
      <c r="BR109" s="388"/>
      <c r="BS109" s="388"/>
      <c r="BT109" s="388"/>
      <c r="BU109" s="388"/>
      <c r="BV109" s="388"/>
    </row>
    <row r="110" spans="63:74" x14ac:dyDescent="0.2">
      <c r="BK110" s="388"/>
      <c r="BL110" s="388"/>
      <c r="BM110" s="388"/>
      <c r="BN110" s="388"/>
      <c r="BO110" s="388"/>
      <c r="BP110" s="388"/>
      <c r="BQ110" s="388"/>
      <c r="BR110" s="388"/>
      <c r="BS110" s="388"/>
      <c r="BT110" s="388"/>
      <c r="BU110" s="388"/>
      <c r="BV110" s="388"/>
    </row>
    <row r="111" spans="63:74" x14ac:dyDescent="0.2">
      <c r="BK111" s="388"/>
      <c r="BL111" s="388"/>
      <c r="BM111" s="388"/>
      <c r="BN111" s="388"/>
      <c r="BO111" s="388"/>
      <c r="BP111" s="388"/>
      <c r="BQ111" s="388"/>
      <c r="BR111" s="388"/>
      <c r="BS111" s="388"/>
      <c r="BT111" s="388"/>
      <c r="BU111" s="388"/>
      <c r="BV111" s="388"/>
    </row>
    <row r="112" spans="63:74" x14ac:dyDescent="0.2">
      <c r="BK112" s="388"/>
      <c r="BL112" s="388"/>
      <c r="BM112" s="388"/>
      <c r="BN112" s="388"/>
      <c r="BO112" s="388"/>
      <c r="BP112" s="388"/>
      <c r="BQ112" s="388"/>
      <c r="BR112" s="388"/>
      <c r="BS112" s="388"/>
      <c r="BT112" s="388"/>
      <c r="BU112" s="388"/>
      <c r="BV112" s="388"/>
    </row>
    <row r="113" spans="63:74" x14ac:dyDescent="0.2">
      <c r="BK113" s="388"/>
      <c r="BL113" s="388"/>
      <c r="BM113" s="388"/>
      <c r="BN113" s="388"/>
      <c r="BO113" s="388"/>
      <c r="BP113" s="388"/>
      <c r="BQ113" s="388"/>
      <c r="BR113" s="388"/>
      <c r="BS113" s="388"/>
      <c r="BT113" s="388"/>
      <c r="BU113" s="388"/>
      <c r="BV113" s="388"/>
    </row>
    <row r="114" spans="63:74" x14ac:dyDescent="0.2">
      <c r="BK114" s="388"/>
      <c r="BL114" s="388"/>
      <c r="BM114" s="388"/>
      <c r="BN114" s="388"/>
      <c r="BO114" s="388"/>
      <c r="BP114" s="388"/>
      <c r="BQ114" s="388"/>
      <c r="BR114" s="388"/>
      <c r="BS114" s="388"/>
      <c r="BT114" s="388"/>
      <c r="BU114" s="388"/>
      <c r="BV114" s="388"/>
    </row>
    <row r="115" spans="63:74" x14ac:dyDescent="0.2">
      <c r="BK115" s="388"/>
      <c r="BL115" s="388"/>
      <c r="BM115" s="388"/>
      <c r="BN115" s="388"/>
      <c r="BO115" s="388"/>
      <c r="BP115" s="388"/>
      <c r="BQ115" s="388"/>
      <c r="BR115" s="388"/>
      <c r="BS115" s="388"/>
      <c r="BT115" s="388"/>
      <c r="BU115" s="388"/>
      <c r="BV115" s="388"/>
    </row>
    <row r="116" spans="63:74" x14ac:dyDescent="0.2">
      <c r="BK116" s="388"/>
      <c r="BL116" s="388"/>
      <c r="BM116" s="388"/>
      <c r="BN116" s="388"/>
      <c r="BO116" s="388"/>
      <c r="BP116" s="388"/>
      <c r="BQ116" s="388"/>
      <c r="BR116" s="388"/>
      <c r="BS116" s="388"/>
      <c r="BT116" s="388"/>
      <c r="BU116" s="388"/>
      <c r="BV116" s="388"/>
    </row>
    <row r="117" spans="63:74" x14ac:dyDescent="0.2">
      <c r="BK117" s="388"/>
      <c r="BL117" s="388"/>
      <c r="BM117" s="388"/>
      <c r="BN117" s="388"/>
      <c r="BO117" s="388"/>
      <c r="BP117" s="388"/>
      <c r="BQ117" s="388"/>
      <c r="BR117" s="388"/>
      <c r="BS117" s="388"/>
      <c r="BT117" s="388"/>
      <c r="BU117" s="388"/>
      <c r="BV117" s="388"/>
    </row>
    <row r="118" spans="63:74" x14ac:dyDescent="0.2">
      <c r="BK118" s="388"/>
      <c r="BL118" s="388"/>
      <c r="BM118" s="388"/>
      <c r="BN118" s="388"/>
      <c r="BO118" s="388"/>
      <c r="BP118" s="388"/>
      <c r="BQ118" s="388"/>
      <c r="BR118" s="388"/>
      <c r="BS118" s="388"/>
      <c r="BT118" s="388"/>
      <c r="BU118" s="388"/>
      <c r="BV118" s="388"/>
    </row>
    <row r="119" spans="63:74" x14ac:dyDescent="0.2">
      <c r="BK119" s="388"/>
      <c r="BL119" s="388"/>
      <c r="BM119" s="388"/>
      <c r="BN119" s="388"/>
      <c r="BO119" s="388"/>
      <c r="BP119" s="388"/>
      <c r="BQ119" s="388"/>
      <c r="BR119" s="388"/>
      <c r="BS119" s="388"/>
      <c r="BT119" s="388"/>
      <c r="BU119" s="388"/>
      <c r="BV119" s="388"/>
    </row>
    <row r="120" spans="63:74" x14ac:dyDescent="0.2">
      <c r="BK120" s="388"/>
      <c r="BL120" s="388"/>
      <c r="BM120" s="388"/>
      <c r="BN120" s="388"/>
      <c r="BO120" s="388"/>
      <c r="BP120" s="388"/>
      <c r="BQ120" s="388"/>
      <c r="BR120" s="388"/>
      <c r="BS120" s="388"/>
      <c r="BT120" s="388"/>
      <c r="BU120" s="388"/>
      <c r="BV120" s="388"/>
    </row>
    <row r="121" spans="63:74" x14ac:dyDescent="0.2">
      <c r="BK121" s="388"/>
      <c r="BL121" s="388"/>
      <c r="BM121" s="388"/>
      <c r="BN121" s="388"/>
      <c r="BO121" s="388"/>
      <c r="BP121" s="388"/>
      <c r="BQ121" s="388"/>
      <c r="BR121" s="388"/>
      <c r="BS121" s="388"/>
      <c r="BT121" s="388"/>
      <c r="BU121" s="388"/>
      <c r="BV121" s="388"/>
    </row>
    <row r="122" spans="63:74" x14ac:dyDescent="0.2">
      <c r="BK122" s="388"/>
      <c r="BL122" s="388"/>
      <c r="BM122" s="388"/>
      <c r="BN122" s="388"/>
      <c r="BO122" s="388"/>
      <c r="BP122" s="388"/>
      <c r="BQ122" s="388"/>
      <c r="BR122" s="388"/>
      <c r="BS122" s="388"/>
      <c r="BT122" s="388"/>
      <c r="BU122" s="388"/>
      <c r="BV122" s="388"/>
    </row>
    <row r="123" spans="63:74" x14ac:dyDescent="0.2">
      <c r="BK123" s="388"/>
      <c r="BL123" s="388"/>
      <c r="BM123" s="388"/>
      <c r="BN123" s="388"/>
      <c r="BO123" s="388"/>
      <c r="BP123" s="388"/>
      <c r="BQ123" s="388"/>
      <c r="BR123" s="388"/>
      <c r="BS123" s="388"/>
      <c r="BT123" s="388"/>
      <c r="BU123" s="388"/>
      <c r="BV123" s="388"/>
    </row>
    <row r="124" spans="63:74" x14ac:dyDescent="0.2">
      <c r="BK124" s="388"/>
      <c r="BL124" s="388"/>
      <c r="BM124" s="388"/>
      <c r="BN124" s="388"/>
      <c r="BO124" s="388"/>
      <c r="BP124" s="388"/>
      <c r="BQ124" s="388"/>
      <c r="BR124" s="388"/>
      <c r="BS124" s="388"/>
      <c r="BT124" s="388"/>
      <c r="BU124" s="388"/>
      <c r="BV124" s="388"/>
    </row>
    <row r="125" spans="63:74" x14ac:dyDescent="0.2">
      <c r="BK125" s="388"/>
      <c r="BL125" s="388"/>
      <c r="BM125" s="388"/>
      <c r="BN125" s="388"/>
      <c r="BO125" s="388"/>
      <c r="BP125" s="388"/>
      <c r="BQ125" s="388"/>
      <c r="BR125" s="388"/>
      <c r="BS125" s="388"/>
      <c r="BT125" s="388"/>
      <c r="BU125" s="388"/>
      <c r="BV125" s="388"/>
    </row>
    <row r="126" spans="63:74" x14ac:dyDescent="0.2">
      <c r="BK126" s="388"/>
      <c r="BL126" s="388"/>
      <c r="BM126" s="388"/>
      <c r="BN126" s="388"/>
      <c r="BO126" s="388"/>
      <c r="BP126" s="388"/>
      <c r="BQ126" s="388"/>
      <c r="BR126" s="388"/>
      <c r="BS126" s="388"/>
      <c r="BT126" s="388"/>
      <c r="BU126" s="388"/>
      <c r="BV126" s="388"/>
    </row>
    <row r="127" spans="63:74" x14ac:dyDescent="0.2">
      <c r="BK127" s="388"/>
      <c r="BL127" s="388"/>
      <c r="BM127" s="388"/>
      <c r="BN127" s="388"/>
      <c r="BO127" s="388"/>
      <c r="BP127" s="388"/>
      <c r="BQ127" s="388"/>
      <c r="BR127" s="388"/>
      <c r="BS127" s="388"/>
      <c r="BT127" s="388"/>
      <c r="BU127" s="388"/>
      <c r="BV127" s="388"/>
    </row>
    <row r="128" spans="63:74" x14ac:dyDescent="0.2">
      <c r="BK128" s="388"/>
      <c r="BL128" s="388"/>
      <c r="BM128" s="388"/>
      <c r="BN128" s="388"/>
      <c r="BO128" s="388"/>
      <c r="BP128" s="388"/>
      <c r="BQ128" s="388"/>
      <c r="BR128" s="388"/>
      <c r="BS128" s="388"/>
      <c r="BT128" s="388"/>
      <c r="BU128" s="388"/>
      <c r="BV128" s="388"/>
    </row>
    <row r="129" spans="63:74" x14ac:dyDescent="0.2">
      <c r="BK129" s="388"/>
      <c r="BL129" s="388"/>
      <c r="BM129" s="388"/>
      <c r="BN129" s="388"/>
      <c r="BO129" s="388"/>
      <c r="BP129" s="388"/>
      <c r="BQ129" s="388"/>
      <c r="BR129" s="388"/>
      <c r="BS129" s="388"/>
      <c r="BT129" s="388"/>
      <c r="BU129" s="388"/>
      <c r="BV129" s="388"/>
    </row>
    <row r="130" spans="63:74" x14ac:dyDescent="0.2">
      <c r="BK130" s="388"/>
      <c r="BL130" s="388"/>
      <c r="BM130" s="388"/>
      <c r="BN130" s="388"/>
      <c r="BO130" s="388"/>
      <c r="BP130" s="388"/>
      <c r="BQ130" s="388"/>
      <c r="BR130" s="388"/>
      <c r="BS130" s="388"/>
      <c r="BT130" s="388"/>
      <c r="BU130" s="388"/>
      <c r="BV130" s="388"/>
    </row>
    <row r="131" spans="63:74" x14ac:dyDescent="0.2">
      <c r="BK131" s="388"/>
      <c r="BL131" s="388"/>
      <c r="BM131" s="388"/>
      <c r="BN131" s="388"/>
      <c r="BO131" s="388"/>
      <c r="BP131" s="388"/>
      <c r="BQ131" s="388"/>
      <c r="BR131" s="388"/>
      <c r="BS131" s="388"/>
      <c r="BT131" s="388"/>
      <c r="BU131" s="388"/>
      <c r="BV131" s="388"/>
    </row>
    <row r="132" spans="63:74" x14ac:dyDescent="0.2">
      <c r="BK132" s="388"/>
      <c r="BL132" s="388"/>
      <c r="BM132" s="388"/>
      <c r="BN132" s="388"/>
      <c r="BO132" s="388"/>
      <c r="BP132" s="388"/>
      <c r="BQ132" s="388"/>
      <c r="BR132" s="388"/>
      <c r="BS132" s="388"/>
      <c r="BT132" s="388"/>
      <c r="BU132" s="388"/>
      <c r="BV132" s="388"/>
    </row>
    <row r="133" spans="63:74" x14ac:dyDescent="0.2">
      <c r="BK133" s="388"/>
      <c r="BL133" s="388"/>
      <c r="BM133" s="388"/>
      <c r="BN133" s="388"/>
      <c r="BO133" s="388"/>
      <c r="BP133" s="388"/>
      <c r="BQ133" s="388"/>
      <c r="BR133" s="388"/>
      <c r="BS133" s="388"/>
      <c r="BT133" s="388"/>
      <c r="BU133" s="388"/>
      <c r="BV133" s="388"/>
    </row>
    <row r="134" spans="63:74" x14ac:dyDescent="0.2">
      <c r="BK134" s="388"/>
      <c r="BL134" s="388"/>
      <c r="BM134" s="388"/>
      <c r="BN134" s="388"/>
      <c r="BO134" s="388"/>
      <c r="BP134" s="388"/>
      <c r="BQ134" s="388"/>
      <c r="BR134" s="388"/>
      <c r="BS134" s="388"/>
      <c r="BT134" s="388"/>
      <c r="BU134" s="388"/>
      <c r="BV134" s="388"/>
    </row>
    <row r="135" spans="63:74" x14ac:dyDescent="0.2">
      <c r="BK135" s="388"/>
      <c r="BL135" s="388"/>
      <c r="BM135" s="388"/>
      <c r="BN135" s="388"/>
      <c r="BO135" s="388"/>
      <c r="BP135" s="388"/>
      <c r="BQ135" s="388"/>
      <c r="BR135" s="388"/>
      <c r="BS135" s="388"/>
      <c r="BT135" s="388"/>
      <c r="BU135" s="388"/>
      <c r="BV135" s="388"/>
    </row>
    <row r="136" spans="63:74" x14ac:dyDescent="0.2">
      <c r="BK136" s="388"/>
      <c r="BL136" s="388"/>
      <c r="BM136" s="388"/>
      <c r="BN136" s="388"/>
      <c r="BO136" s="388"/>
      <c r="BP136" s="388"/>
      <c r="BQ136" s="388"/>
      <c r="BR136" s="388"/>
      <c r="BS136" s="388"/>
      <c r="BT136" s="388"/>
      <c r="BU136" s="388"/>
      <c r="BV136" s="388"/>
    </row>
    <row r="137" spans="63:74" x14ac:dyDescent="0.2">
      <c r="BK137" s="388"/>
      <c r="BL137" s="388"/>
      <c r="BM137" s="388"/>
      <c r="BN137" s="388"/>
      <c r="BO137" s="388"/>
      <c r="BP137" s="388"/>
      <c r="BQ137" s="388"/>
      <c r="BR137" s="388"/>
      <c r="BS137" s="388"/>
      <c r="BT137" s="388"/>
      <c r="BU137" s="388"/>
      <c r="BV137" s="388"/>
    </row>
    <row r="138" spans="63:74" x14ac:dyDescent="0.2">
      <c r="BK138" s="388"/>
      <c r="BL138" s="388"/>
      <c r="BM138" s="388"/>
      <c r="BN138" s="388"/>
      <c r="BO138" s="388"/>
      <c r="BP138" s="388"/>
      <c r="BQ138" s="388"/>
      <c r="BR138" s="388"/>
      <c r="BS138" s="388"/>
      <c r="BT138" s="388"/>
      <c r="BU138" s="388"/>
      <c r="BV138" s="388"/>
    </row>
    <row r="139" spans="63:74" x14ac:dyDescent="0.2">
      <c r="BK139" s="388"/>
      <c r="BL139" s="388"/>
      <c r="BM139" s="388"/>
      <c r="BN139" s="388"/>
      <c r="BO139" s="388"/>
      <c r="BP139" s="388"/>
      <c r="BQ139" s="388"/>
      <c r="BR139" s="388"/>
      <c r="BS139" s="388"/>
      <c r="BT139" s="388"/>
      <c r="BU139" s="388"/>
      <c r="BV139" s="388"/>
    </row>
    <row r="140" spans="63:74" x14ac:dyDescent="0.2">
      <c r="BK140" s="388"/>
      <c r="BL140" s="388"/>
      <c r="BM140" s="388"/>
      <c r="BN140" s="388"/>
      <c r="BO140" s="388"/>
      <c r="BP140" s="388"/>
      <c r="BQ140" s="388"/>
      <c r="BR140" s="388"/>
      <c r="BS140" s="388"/>
      <c r="BT140" s="388"/>
      <c r="BU140" s="388"/>
      <c r="BV140" s="388"/>
    </row>
    <row r="141" spans="63:74" x14ac:dyDescent="0.2">
      <c r="BK141" s="388"/>
      <c r="BL141" s="388"/>
      <c r="BM141" s="388"/>
      <c r="BN141" s="388"/>
      <c r="BO141" s="388"/>
      <c r="BP141" s="388"/>
      <c r="BQ141" s="388"/>
      <c r="BR141" s="388"/>
      <c r="BS141" s="388"/>
      <c r="BT141" s="388"/>
      <c r="BU141" s="388"/>
      <c r="BV141" s="388"/>
    </row>
    <row r="142" spans="63:74" x14ac:dyDescent="0.2">
      <c r="BK142" s="388"/>
      <c r="BL142" s="388"/>
      <c r="BM142" s="388"/>
      <c r="BN142" s="388"/>
      <c r="BO142" s="388"/>
      <c r="BP142" s="388"/>
      <c r="BQ142" s="388"/>
      <c r="BR142" s="388"/>
      <c r="BS142" s="388"/>
      <c r="BT142" s="388"/>
      <c r="BU142" s="388"/>
      <c r="BV142" s="388"/>
    </row>
    <row r="143" spans="63:74" x14ac:dyDescent="0.2">
      <c r="BK143" s="388"/>
      <c r="BL143" s="388"/>
      <c r="BM143" s="388"/>
      <c r="BN143" s="388"/>
      <c r="BO143" s="388"/>
      <c r="BP143" s="388"/>
      <c r="BQ143" s="388"/>
      <c r="BR143" s="388"/>
      <c r="BS143" s="388"/>
      <c r="BT143" s="388"/>
      <c r="BU143" s="388"/>
      <c r="BV143" s="388"/>
    </row>
  </sheetData>
  <mergeCells count="17">
    <mergeCell ref="AM3:AX3"/>
    <mergeCell ref="AY3:BJ3"/>
    <mergeCell ref="BK3:BV3"/>
    <mergeCell ref="B1:AL1"/>
    <mergeCell ref="C3:N3"/>
    <mergeCell ref="O3:Z3"/>
    <mergeCell ref="AA3:AL3"/>
    <mergeCell ref="B55:Q55"/>
    <mergeCell ref="B51:Q51"/>
    <mergeCell ref="B52:Q52"/>
    <mergeCell ref="B53:Q53"/>
    <mergeCell ref="A1:A2"/>
    <mergeCell ref="B47:Q47"/>
    <mergeCell ref="B48:Q48"/>
    <mergeCell ref="B49:Q49"/>
    <mergeCell ref="B50:Q50"/>
    <mergeCell ref="B54:Q54"/>
  </mergeCells>
  <phoneticPr fontId="5" type="noConversion"/>
  <hyperlinks>
    <hyperlink ref="A1:A2" location="Contents!A1" display="Table of Contents"/>
  </hyperlinks>
  <pageMargins left="0.25" right="0.25" top="0.25" bottom="0.25" header="0.5" footer="0.5"/>
  <pageSetup scale="80" orientation="portrait" horizontalDpi="300" verticalDpi="300"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5">
    <pageSetUpPr fitToPage="1"/>
  </sheetPr>
  <dimension ref="A1:BV146"/>
  <sheetViews>
    <sheetView showGridLines="0" workbookViewId="0">
      <pane xSplit="2" ySplit="4" topLeftCell="AY5" activePane="bottomRight" state="frozen"/>
      <selection activeCell="BC15" sqref="BC15"/>
      <selection pane="topRight" activeCell="BC15" sqref="BC15"/>
      <selection pane="bottomLeft" activeCell="BC15" sqref="BC15"/>
      <selection pane="bottomRight" activeCell="BD37" sqref="BD37"/>
    </sheetView>
  </sheetViews>
  <sheetFormatPr defaultColWidth="11" defaultRowHeight="11.25" x14ac:dyDescent="0.2"/>
  <cols>
    <col min="1" max="1" width="11.5703125" style="100" customWidth="1"/>
    <col min="2" max="2" width="25.5703125" style="100" customWidth="1"/>
    <col min="3" max="50" width="6.5703125" style="100" customWidth="1"/>
    <col min="51" max="57" width="6.5703125" style="380" customWidth="1"/>
    <col min="58" max="58" width="6.5703125" style="692" customWidth="1"/>
    <col min="59" max="62" width="6.5703125" style="380" customWidth="1"/>
    <col min="63" max="74" width="6.5703125" style="100" customWidth="1"/>
    <col min="75" max="16384" width="11" style="100"/>
  </cols>
  <sheetData>
    <row r="1" spans="1:74" ht="15.6" customHeight="1" x14ac:dyDescent="0.2">
      <c r="A1" s="774" t="s">
        <v>1016</v>
      </c>
      <c r="B1" s="821" t="s">
        <v>1031</v>
      </c>
      <c r="C1" s="782"/>
      <c r="D1" s="782"/>
      <c r="E1" s="782"/>
      <c r="F1" s="782"/>
      <c r="G1" s="782"/>
      <c r="H1" s="782"/>
      <c r="I1" s="782"/>
      <c r="J1" s="782"/>
      <c r="K1" s="782"/>
      <c r="L1" s="782"/>
      <c r="M1" s="782"/>
      <c r="N1" s="782"/>
      <c r="O1" s="782"/>
      <c r="P1" s="782"/>
      <c r="Q1" s="782"/>
      <c r="R1" s="782"/>
      <c r="S1" s="782"/>
      <c r="T1" s="782"/>
      <c r="U1" s="782"/>
      <c r="V1" s="782"/>
      <c r="W1" s="782"/>
      <c r="X1" s="782"/>
      <c r="Y1" s="782"/>
      <c r="Z1" s="782"/>
      <c r="AA1" s="782"/>
      <c r="AB1" s="782"/>
      <c r="AC1" s="782"/>
      <c r="AD1" s="782"/>
      <c r="AE1" s="782"/>
      <c r="AF1" s="782"/>
      <c r="AG1" s="782"/>
      <c r="AH1" s="782"/>
      <c r="AI1" s="782"/>
      <c r="AJ1" s="782"/>
      <c r="AK1" s="782"/>
      <c r="AL1" s="782"/>
      <c r="AM1" s="302"/>
    </row>
    <row r="2" spans="1:74" ht="14.1" customHeight="1" x14ac:dyDescent="0.2">
      <c r="A2" s="775"/>
      <c r="B2" s="542" t="str">
        <f>"U.S. Energy Information Administration  |  Short-Term Energy Outlook  - "&amp;Dates!D1</f>
        <v>U.S. Energy Information Administration  |  Short-Term Energy Outlook  - April 2017</v>
      </c>
      <c r="C2" s="543"/>
      <c r="D2" s="543"/>
      <c r="E2" s="543"/>
      <c r="F2" s="543"/>
      <c r="G2" s="543"/>
      <c r="H2" s="543"/>
      <c r="I2" s="543"/>
      <c r="J2" s="543"/>
      <c r="K2" s="543"/>
      <c r="L2" s="543"/>
      <c r="M2" s="543"/>
      <c r="N2" s="543"/>
      <c r="O2" s="543"/>
      <c r="P2" s="543"/>
      <c r="Q2" s="543"/>
      <c r="R2" s="543"/>
      <c r="S2" s="543"/>
      <c r="T2" s="543"/>
      <c r="U2" s="543"/>
      <c r="V2" s="543"/>
      <c r="W2" s="543"/>
      <c r="X2" s="543"/>
      <c r="Y2" s="543"/>
      <c r="Z2" s="543"/>
      <c r="AA2" s="543"/>
      <c r="AB2" s="543"/>
      <c r="AC2" s="543"/>
      <c r="AD2" s="543"/>
      <c r="AE2" s="543"/>
      <c r="AF2" s="543"/>
      <c r="AG2" s="543"/>
      <c r="AH2" s="543"/>
      <c r="AI2" s="543"/>
      <c r="AJ2" s="543"/>
      <c r="AK2" s="543"/>
      <c r="AL2" s="543"/>
      <c r="AM2" s="302"/>
    </row>
    <row r="3" spans="1:74" s="12" customFormat="1" ht="12.75" x14ac:dyDescent="0.2">
      <c r="A3" s="14"/>
      <c r="B3" s="15"/>
      <c r="C3" s="783">
        <f>Dates!D3</f>
        <v>2013</v>
      </c>
      <c r="D3" s="779"/>
      <c r="E3" s="779"/>
      <c r="F3" s="779"/>
      <c r="G3" s="779"/>
      <c r="H3" s="779"/>
      <c r="I3" s="779"/>
      <c r="J3" s="779"/>
      <c r="K3" s="779"/>
      <c r="L3" s="779"/>
      <c r="M3" s="779"/>
      <c r="N3" s="780"/>
      <c r="O3" s="783">
        <f>C3+1</f>
        <v>2014</v>
      </c>
      <c r="P3" s="784"/>
      <c r="Q3" s="784"/>
      <c r="R3" s="784"/>
      <c r="S3" s="784"/>
      <c r="T3" s="784"/>
      <c r="U3" s="784"/>
      <c r="V3" s="784"/>
      <c r="W3" s="784"/>
      <c r="X3" s="779"/>
      <c r="Y3" s="779"/>
      <c r="Z3" s="780"/>
      <c r="AA3" s="776">
        <f>O3+1</f>
        <v>2015</v>
      </c>
      <c r="AB3" s="779"/>
      <c r="AC3" s="779"/>
      <c r="AD3" s="779"/>
      <c r="AE3" s="779"/>
      <c r="AF3" s="779"/>
      <c r="AG3" s="779"/>
      <c r="AH3" s="779"/>
      <c r="AI3" s="779"/>
      <c r="AJ3" s="779"/>
      <c r="AK3" s="779"/>
      <c r="AL3" s="780"/>
      <c r="AM3" s="776">
        <f>AA3+1</f>
        <v>2016</v>
      </c>
      <c r="AN3" s="779"/>
      <c r="AO3" s="779"/>
      <c r="AP3" s="779"/>
      <c r="AQ3" s="779"/>
      <c r="AR3" s="779"/>
      <c r="AS3" s="779"/>
      <c r="AT3" s="779"/>
      <c r="AU3" s="779"/>
      <c r="AV3" s="779"/>
      <c r="AW3" s="779"/>
      <c r="AX3" s="780"/>
      <c r="AY3" s="776">
        <f>AM3+1</f>
        <v>2017</v>
      </c>
      <c r="AZ3" s="777"/>
      <c r="BA3" s="777"/>
      <c r="BB3" s="777"/>
      <c r="BC3" s="777"/>
      <c r="BD3" s="777"/>
      <c r="BE3" s="777"/>
      <c r="BF3" s="777"/>
      <c r="BG3" s="777"/>
      <c r="BH3" s="777"/>
      <c r="BI3" s="777"/>
      <c r="BJ3" s="778"/>
      <c r="BK3" s="776">
        <f>AY3+1</f>
        <v>2018</v>
      </c>
      <c r="BL3" s="779"/>
      <c r="BM3" s="779"/>
      <c r="BN3" s="779"/>
      <c r="BO3" s="779"/>
      <c r="BP3" s="779"/>
      <c r="BQ3" s="779"/>
      <c r="BR3" s="779"/>
      <c r="BS3" s="779"/>
      <c r="BT3" s="779"/>
      <c r="BU3" s="779"/>
      <c r="BV3" s="780"/>
    </row>
    <row r="4" spans="1:74" s="12" customFormat="1" x14ac:dyDescent="0.2">
      <c r="A4" s="16"/>
      <c r="B4" s="17"/>
      <c r="C4" s="18" t="s">
        <v>626</v>
      </c>
      <c r="D4" s="18" t="s">
        <v>627</v>
      </c>
      <c r="E4" s="18" t="s">
        <v>628</v>
      </c>
      <c r="F4" s="18" t="s">
        <v>629</v>
      </c>
      <c r="G4" s="18" t="s">
        <v>630</v>
      </c>
      <c r="H4" s="18" t="s">
        <v>631</v>
      </c>
      <c r="I4" s="18" t="s">
        <v>632</v>
      </c>
      <c r="J4" s="18" t="s">
        <v>633</v>
      </c>
      <c r="K4" s="18" t="s">
        <v>634</v>
      </c>
      <c r="L4" s="18" t="s">
        <v>635</v>
      </c>
      <c r="M4" s="18" t="s">
        <v>636</v>
      </c>
      <c r="N4" s="18" t="s">
        <v>637</v>
      </c>
      <c r="O4" s="18" t="s">
        <v>626</v>
      </c>
      <c r="P4" s="18" t="s">
        <v>627</v>
      </c>
      <c r="Q4" s="18" t="s">
        <v>628</v>
      </c>
      <c r="R4" s="18" t="s">
        <v>629</v>
      </c>
      <c r="S4" s="18" t="s">
        <v>630</v>
      </c>
      <c r="T4" s="18" t="s">
        <v>631</v>
      </c>
      <c r="U4" s="18" t="s">
        <v>632</v>
      </c>
      <c r="V4" s="18" t="s">
        <v>633</v>
      </c>
      <c r="W4" s="18" t="s">
        <v>634</v>
      </c>
      <c r="X4" s="18" t="s">
        <v>635</v>
      </c>
      <c r="Y4" s="18" t="s">
        <v>636</v>
      </c>
      <c r="Z4" s="18" t="s">
        <v>637</v>
      </c>
      <c r="AA4" s="18" t="s">
        <v>626</v>
      </c>
      <c r="AB4" s="18" t="s">
        <v>627</v>
      </c>
      <c r="AC4" s="18" t="s">
        <v>628</v>
      </c>
      <c r="AD4" s="18" t="s">
        <v>629</v>
      </c>
      <c r="AE4" s="18" t="s">
        <v>630</v>
      </c>
      <c r="AF4" s="18" t="s">
        <v>631</v>
      </c>
      <c r="AG4" s="18" t="s">
        <v>632</v>
      </c>
      <c r="AH4" s="18" t="s">
        <v>633</v>
      </c>
      <c r="AI4" s="18" t="s">
        <v>634</v>
      </c>
      <c r="AJ4" s="18" t="s">
        <v>635</v>
      </c>
      <c r="AK4" s="18" t="s">
        <v>636</v>
      </c>
      <c r="AL4" s="18" t="s">
        <v>637</v>
      </c>
      <c r="AM4" s="18" t="s">
        <v>626</v>
      </c>
      <c r="AN4" s="18" t="s">
        <v>627</v>
      </c>
      <c r="AO4" s="18" t="s">
        <v>628</v>
      </c>
      <c r="AP4" s="18" t="s">
        <v>629</v>
      </c>
      <c r="AQ4" s="18" t="s">
        <v>630</v>
      </c>
      <c r="AR4" s="18" t="s">
        <v>631</v>
      </c>
      <c r="AS4" s="18" t="s">
        <v>632</v>
      </c>
      <c r="AT4" s="18" t="s">
        <v>633</v>
      </c>
      <c r="AU4" s="18" t="s">
        <v>634</v>
      </c>
      <c r="AV4" s="18" t="s">
        <v>635</v>
      </c>
      <c r="AW4" s="18" t="s">
        <v>636</v>
      </c>
      <c r="AX4" s="18" t="s">
        <v>637</v>
      </c>
      <c r="AY4" s="18" t="s">
        <v>626</v>
      </c>
      <c r="AZ4" s="18" t="s">
        <v>627</v>
      </c>
      <c r="BA4" s="18" t="s">
        <v>628</v>
      </c>
      <c r="BB4" s="18" t="s">
        <v>629</v>
      </c>
      <c r="BC4" s="18" t="s">
        <v>630</v>
      </c>
      <c r="BD4" s="18" t="s">
        <v>631</v>
      </c>
      <c r="BE4" s="18" t="s">
        <v>632</v>
      </c>
      <c r="BF4" s="18" t="s">
        <v>633</v>
      </c>
      <c r="BG4" s="18" t="s">
        <v>634</v>
      </c>
      <c r="BH4" s="18" t="s">
        <v>635</v>
      </c>
      <c r="BI4" s="18" t="s">
        <v>636</v>
      </c>
      <c r="BJ4" s="18" t="s">
        <v>637</v>
      </c>
      <c r="BK4" s="18" t="s">
        <v>626</v>
      </c>
      <c r="BL4" s="18" t="s">
        <v>627</v>
      </c>
      <c r="BM4" s="18" t="s">
        <v>628</v>
      </c>
      <c r="BN4" s="18" t="s">
        <v>629</v>
      </c>
      <c r="BO4" s="18" t="s">
        <v>630</v>
      </c>
      <c r="BP4" s="18" t="s">
        <v>631</v>
      </c>
      <c r="BQ4" s="18" t="s">
        <v>632</v>
      </c>
      <c r="BR4" s="18" t="s">
        <v>633</v>
      </c>
      <c r="BS4" s="18" t="s">
        <v>634</v>
      </c>
      <c r="BT4" s="18" t="s">
        <v>635</v>
      </c>
      <c r="BU4" s="18" t="s">
        <v>636</v>
      </c>
      <c r="BV4" s="18" t="s">
        <v>637</v>
      </c>
    </row>
    <row r="5" spans="1:74" ht="11.1" customHeight="1" x14ac:dyDescent="0.2">
      <c r="A5" s="101"/>
      <c r="B5" s="102" t="s">
        <v>79</v>
      </c>
      <c r="C5" s="103"/>
      <c r="D5" s="103"/>
      <c r="E5" s="103"/>
      <c r="F5" s="103"/>
      <c r="G5" s="103"/>
      <c r="H5" s="103"/>
      <c r="I5" s="103"/>
      <c r="J5" s="103"/>
      <c r="K5" s="103"/>
      <c r="L5" s="103"/>
      <c r="M5" s="103"/>
      <c r="N5" s="103"/>
      <c r="O5" s="103"/>
      <c r="P5" s="103"/>
      <c r="Q5" s="103"/>
      <c r="R5" s="103"/>
      <c r="S5" s="103"/>
      <c r="T5" s="103"/>
      <c r="U5" s="103"/>
      <c r="V5" s="103"/>
      <c r="W5" s="103"/>
      <c r="X5" s="103"/>
      <c r="Y5" s="103"/>
      <c r="Z5" s="103"/>
      <c r="AA5" s="103"/>
      <c r="AB5" s="103"/>
      <c r="AC5" s="103"/>
      <c r="AD5" s="103"/>
      <c r="AE5" s="103"/>
      <c r="AF5" s="103"/>
      <c r="AG5" s="103"/>
      <c r="AH5" s="103"/>
      <c r="AI5" s="103"/>
      <c r="AJ5" s="103"/>
      <c r="AK5" s="103"/>
      <c r="AL5" s="103"/>
      <c r="AM5" s="103"/>
      <c r="AN5" s="103"/>
      <c r="AO5" s="103"/>
      <c r="AP5" s="103"/>
      <c r="AQ5" s="103"/>
      <c r="AR5" s="103"/>
      <c r="AS5" s="103"/>
      <c r="AT5" s="103"/>
      <c r="AU5" s="103"/>
      <c r="AV5" s="103"/>
      <c r="AW5" s="103"/>
      <c r="AX5" s="103"/>
      <c r="AY5" s="416"/>
      <c r="AZ5" s="416"/>
      <c r="BA5" s="416"/>
      <c r="BB5" s="416"/>
      <c r="BC5" s="416"/>
      <c r="BD5" s="416"/>
      <c r="BE5" s="416"/>
      <c r="BF5" s="103"/>
      <c r="BG5" s="416"/>
      <c r="BH5" s="416"/>
      <c r="BI5" s="416"/>
      <c r="BJ5" s="416"/>
      <c r="BK5" s="416"/>
      <c r="BL5" s="416"/>
      <c r="BM5" s="416"/>
      <c r="BN5" s="416"/>
      <c r="BO5" s="416"/>
      <c r="BP5" s="416"/>
      <c r="BQ5" s="416"/>
      <c r="BR5" s="416"/>
      <c r="BS5" s="416"/>
      <c r="BT5" s="416"/>
      <c r="BU5" s="416"/>
      <c r="BV5" s="416"/>
    </row>
    <row r="6" spans="1:74" ht="11.1" customHeight="1" x14ac:dyDescent="0.2">
      <c r="A6" s="101" t="s">
        <v>769</v>
      </c>
      <c r="B6" s="202" t="s">
        <v>606</v>
      </c>
      <c r="C6" s="214">
        <v>11.257012187999999</v>
      </c>
      <c r="D6" s="214">
        <v>11.061717145999999</v>
      </c>
      <c r="E6" s="214">
        <v>10.496736581</v>
      </c>
      <c r="F6" s="214">
        <v>9.9777622790000002</v>
      </c>
      <c r="G6" s="214">
        <v>10.392117435999999</v>
      </c>
      <c r="H6" s="214">
        <v>11.894088245000001</v>
      </c>
      <c r="I6" s="214">
        <v>12.736955512</v>
      </c>
      <c r="J6" s="214">
        <v>12.428572429000001</v>
      </c>
      <c r="K6" s="214">
        <v>11.364696722</v>
      </c>
      <c r="L6" s="214">
        <v>10.158885887</v>
      </c>
      <c r="M6" s="214">
        <v>10.484654730000001</v>
      </c>
      <c r="N6" s="214">
        <v>11.387782181</v>
      </c>
      <c r="O6" s="214">
        <v>12.169506808</v>
      </c>
      <c r="P6" s="214">
        <v>11.583872703000001</v>
      </c>
      <c r="Q6" s="214">
        <v>10.703969645999999</v>
      </c>
      <c r="R6" s="214">
        <v>9.9210195880000001</v>
      </c>
      <c r="S6" s="214">
        <v>10.474977423</v>
      </c>
      <c r="T6" s="214">
        <v>11.928134760000001</v>
      </c>
      <c r="U6" s="214">
        <v>12.44450166</v>
      </c>
      <c r="V6" s="214">
        <v>12.398101559000001</v>
      </c>
      <c r="W6" s="214">
        <v>11.329550185</v>
      </c>
      <c r="X6" s="214">
        <v>10.145870922</v>
      </c>
      <c r="Y6" s="214">
        <v>10.583166974999999</v>
      </c>
      <c r="Z6" s="214">
        <v>10.901827614</v>
      </c>
      <c r="AA6" s="214">
        <v>11.627586048</v>
      </c>
      <c r="AB6" s="214">
        <v>11.945555233</v>
      </c>
      <c r="AC6" s="214">
        <v>10.457803012999999</v>
      </c>
      <c r="AD6" s="214">
        <v>9.80444475</v>
      </c>
      <c r="AE6" s="214">
        <v>10.389900393</v>
      </c>
      <c r="AF6" s="214">
        <v>12.080306731</v>
      </c>
      <c r="AG6" s="214">
        <v>12.916737187000001</v>
      </c>
      <c r="AH6" s="214">
        <v>12.648909776</v>
      </c>
      <c r="AI6" s="214">
        <v>11.670721607000001</v>
      </c>
      <c r="AJ6" s="214">
        <v>10.068118707</v>
      </c>
      <c r="AK6" s="214">
        <v>10.021775587</v>
      </c>
      <c r="AL6" s="214">
        <v>10.465394308</v>
      </c>
      <c r="AM6" s="214">
        <v>11.378876742999999</v>
      </c>
      <c r="AN6" s="214">
        <v>10.818934952999999</v>
      </c>
      <c r="AO6" s="214">
        <v>9.8049124419999991</v>
      </c>
      <c r="AP6" s="214">
        <v>9.7547556600000007</v>
      </c>
      <c r="AQ6" s="214">
        <v>10.236683602999999</v>
      </c>
      <c r="AR6" s="214">
        <v>12.280595759000001</v>
      </c>
      <c r="AS6" s="214">
        <v>13.304822599</v>
      </c>
      <c r="AT6" s="214">
        <v>13.229460722000001</v>
      </c>
      <c r="AU6" s="214">
        <v>11.725627724000001</v>
      </c>
      <c r="AV6" s="214">
        <v>10.091239152</v>
      </c>
      <c r="AW6" s="214">
        <v>9.9142449490000004</v>
      </c>
      <c r="AX6" s="214">
        <v>11.136719564</v>
      </c>
      <c r="AY6" s="214">
        <v>11.128157585</v>
      </c>
      <c r="AZ6" s="214">
        <v>10.298679999999999</v>
      </c>
      <c r="BA6" s="214">
        <v>10.21913</v>
      </c>
      <c r="BB6" s="355">
        <v>9.8188560000000003</v>
      </c>
      <c r="BC6" s="355">
        <v>10.45598</v>
      </c>
      <c r="BD6" s="355">
        <v>12.083170000000001</v>
      </c>
      <c r="BE6" s="355">
        <v>12.89634</v>
      </c>
      <c r="BF6" s="355">
        <v>12.92521</v>
      </c>
      <c r="BG6" s="355">
        <v>11.327199999999999</v>
      </c>
      <c r="BH6" s="355">
        <v>10.06203</v>
      </c>
      <c r="BI6" s="355">
        <v>10.23847</v>
      </c>
      <c r="BJ6" s="355">
        <v>11.214549999999999</v>
      </c>
      <c r="BK6" s="355">
        <v>11.368830000000001</v>
      </c>
      <c r="BL6" s="355">
        <v>11.435140000000001</v>
      </c>
      <c r="BM6" s="355">
        <v>10.49517</v>
      </c>
      <c r="BN6" s="355">
        <v>9.9154459999999993</v>
      </c>
      <c r="BO6" s="355">
        <v>10.50389</v>
      </c>
      <c r="BP6" s="355">
        <v>12.09576</v>
      </c>
      <c r="BQ6" s="355">
        <v>12.990349999999999</v>
      </c>
      <c r="BR6" s="355">
        <v>13.027480000000001</v>
      </c>
      <c r="BS6" s="355">
        <v>11.41005</v>
      </c>
      <c r="BT6" s="355">
        <v>10.148110000000001</v>
      </c>
      <c r="BU6" s="355">
        <v>10.31865</v>
      </c>
      <c r="BV6" s="355">
        <v>11.29546</v>
      </c>
    </row>
    <row r="7" spans="1:74" ht="11.1" customHeight="1" x14ac:dyDescent="0.2">
      <c r="A7" s="101" t="s">
        <v>768</v>
      </c>
      <c r="B7" s="130" t="s">
        <v>203</v>
      </c>
      <c r="C7" s="214">
        <v>10.80844301</v>
      </c>
      <c r="D7" s="214">
        <v>10.614231419999999</v>
      </c>
      <c r="E7" s="214">
        <v>10.05896596</v>
      </c>
      <c r="F7" s="214">
        <v>9.5602204480000008</v>
      </c>
      <c r="G7" s="214">
        <v>9.9686343050000001</v>
      </c>
      <c r="H7" s="214">
        <v>11.44287403</v>
      </c>
      <c r="I7" s="214">
        <v>12.26155589</v>
      </c>
      <c r="J7" s="214">
        <v>11.96590387</v>
      </c>
      <c r="K7" s="214">
        <v>10.92126979</v>
      </c>
      <c r="L7" s="214">
        <v>9.7349109449999993</v>
      </c>
      <c r="M7" s="214">
        <v>10.042910859999999</v>
      </c>
      <c r="N7" s="214">
        <v>10.927347040000001</v>
      </c>
      <c r="O7" s="214">
        <v>11.73049683</v>
      </c>
      <c r="P7" s="214">
        <v>11.15270787</v>
      </c>
      <c r="Q7" s="214">
        <v>10.28755112</v>
      </c>
      <c r="R7" s="214">
        <v>9.5151032050000008</v>
      </c>
      <c r="S7" s="214">
        <v>10.06682522</v>
      </c>
      <c r="T7" s="214">
        <v>11.49961113</v>
      </c>
      <c r="U7" s="214">
        <v>11.99410806</v>
      </c>
      <c r="V7" s="214">
        <v>11.94529693</v>
      </c>
      <c r="W7" s="214">
        <v>10.89186664</v>
      </c>
      <c r="X7" s="214">
        <v>9.7369942910000002</v>
      </c>
      <c r="Y7" s="214">
        <v>10.157933359999999</v>
      </c>
      <c r="Z7" s="214">
        <v>10.45782502</v>
      </c>
      <c r="AA7" s="214">
        <v>11.18573554</v>
      </c>
      <c r="AB7" s="214">
        <v>11.516881870000001</v>
      </c>
      <c r="AC7" s="214">
        <v>10.05614707</v>
      </c>
      <c r="AD7" s="214">
        <v>9.4065756890000003</v>
      </c>
      <c r="AE7" s="214">
        <v>9.9855526280000007</v>
      </c>
      <c r="AF7" s="214">
        <v>11.63557788</v>
      </c>
      <c r="AG7" s="214">
        <v>12.44804716</v>
      </c>
      <c r="AH7" s="214">
        <v>12.188914159999999</v>
      </c>
      <c r="AI7" s="214">
        <v>11.22058717</v>
      </c>
      <c r="AJ7" s="214">
        <v>9.6505851329999999</v>
      </c>
      <c r="AK7" s="214">
        <v>9.5850330439999993</v>
      </c>
      <c r="AL7" s="214">
        <v>10.013657309999999</v>
      </c>
      <c r="AM7" s="214">
        <v>10.935615629999999</v>
      </c>
      <c r="AN7" s="214">
        <v>10.380932189999999</v>
      </c>
      <c r="AO7" s="214">
        <v>9.3749812269999993</v>
      </c>
      <c r="AP7" s="214">
        <v>9.3336598590000008</v>
      </c>
      <c r="AQ7" s="214">
        <v>9.8149502450000004</v>
      </c>
      <c r="AR7" s="214">
        <v>11.834535410000001</v>
      </c>
      <c r="AS7" s="214">
        <v>12.850424889999999</v>
      </c>
      <c r="AT7" s="214">
        <v>12.774285969999999</v>
      </c>
      <c r="AU7" s="214">
        <v>11.28900748</v>
      </c>
      <c r="AV7" s="214">
        <v>9.6819774489999997</v>
      </c>
      <c r="AW7" s="214">
        <v>9.4828112890000007</v>
      </c>
      <c r="AX7" s="214">
        <v>10.70300709</v>
      </c>
      <c r="AY7" s="214">
        <v>10.689371661999999</v>
      </c>
      <c r="AZ7" s="214">
        <v>9.8579602000000008</v>
      </c>
      <c r="BA7" s="214">
        <v>9.7891809999999992</v>
      </c>
      <c r="BB7" s="355">
        <v>9.3948300000000007</v>
      </c>
      <c r="BC7" s="355">
        <v>10.03384</v>
      </c>
      <c r="BD7" s="355">
        <v>11.63984</v>
      </c>
      <c r="BE7" s="355">
        <v>12.43759</v>
      </c>
      <c r="BF7" s="355">
        <v>12.46857</v>
      </c>
      <c r="BG7" s="355">
        <v>10.892749999999999</v>
      </c>
      <c r="BH7" s="355">
        <v>9.6531640000000003</v>
      </c>
      <c r="BI7" s="355">
        <v>9.8154690000000002</v>
      </c>
      <c r="BJ7" s="355">
        <v>10.7768</v>
      </c>
      <c r="BK7" s="355">
        <v>10.93324</v>
      </c>
      <c r="BL7" s="355">
        <v>10.99498</v>
      </c>
      <c r="BM7" s="355">
        <v>10.070349999999999</v>
      </c>
      <c r="BN7" s="355">
        <v>9.4987759999999994</v>
      </c>
      <c r="BO7" s="355">
        <v>10.08567</v>
      </c>
      <c r="BP7" s="355">
        <v>11.654730000000001</v>
      </c>
      <c r="BQ7" s="355">
        <v>12.53302</v>
      </c>
      <c r="BR7" s="355">
        <v>12.57155</v>
      </c>
      <c r="BS7" s="355">
        <v>10.97626</v>
      </c>
      <c r="BT7" s="355">
        <v>9.7399850000000008</v>
      </c>
      <c r="BU7" s="355">
        <v>9.8946609999999993</v>
      </c>
      <c r="BV7" s="355">
        <v>10.856439999999999</v>
      </c>
    </row>
    <row r="8" spans="1:74" ht="11.1" customHeight="1" x14ac:dyDescent="0.2">
      <c r="A8" s="101" t="s">
        <v>377</v>
      </c>
      <c r="B8" s="130" t="s">
        <v>378</v>
      </c>
      <c r="C8" s="214">
        <v>0.44856917800000001</v>
      </c>
      <c r="D8" s="214">
        <v>0.44748572599999997</v>
      </c>
      <c r="E8" s="214">
        <v>0.43777062100000003</v>
      </c>
      <c r="F8" s="214">
        <v>0.41754183099999997</v>
      </c>
      <c r="G8" s="214">
        <v>0.42348313100000001</v>
      </c>
      <c r="H8" s="214">
        <v>0.45121421499999997</v>
      </c>
      <c r="I8" s="214">
        <v>0.47539962200000002</v>
      </c>
      <c r="J8" s="214">
        <v>0.46266855899999998</v>
      </c>
      <c r="K8" s="214">
        <v>0.443426932</v>
      </c>
      <c r="L8" s="214">
        <v>0.42397494200000002</v>
      </c>
      <c r="M8" s="214">
        <v>0.44174386999999998</v>
      </c>
      <c r="N8" s="214">
        <v>0.46043514099999999</v>
      </c>
      <c r="O8" s="214">
        <v>0.43900997800000002</v>
      </c>
      <c r="P8" s="214">
        <v>0.43116483300000003</v>
      </c>
      <c r="Q8" s="214">
        <v>0.41641852600000001</v>
      </c>
      <c r="R8" s="214">
        <v>0.40591638299999999</v>
      </c>
      <c r="S8" s="214">
        <v>0.40815220299999999</v>
      </c>
      <c r="T8" s="214">
        <v>0.42852362999999999</v>
      </c>
      <c r="U8" s="214">
        <v>0.45039360000000001</v>
      </c>
      <c r="V8" s="214">
        <v>0.45280462900000001</v>
      </c>
      <c r="W8" s="214">
        <v>0.43768354500000001</v>
      </c>
      <c r="X8" s="214">
        <v>0.40887663099999999</v>
      </c>
      <c r="Y8" s="214">
        <v>0.42523361500000001</v>
      </c>
      <c r="Z8" s="214">
        <v>0.44400259399999997</v>
      </c>
      <c r="AA8" s="214">
        <v>0.44185050799999998</v>
      </c>
      <c r="AB8" s="214">
        <v>0.42867336299999997</v>
      </c>
      <c r="AC8" s="214">
        <v>0.40165594300000002</v>
      </c>
      <c r="AD8" s="214">
        <v>0.39786906100000002</v>
      </c>
      <c r="AE8" s="214">
        <v>0.40434776500000003</v>
      </c>
      <c r="AF8" s="214">
        <v>0.44472885099999998</v>
      </c>
      <c r="AG8" s="214">
        <v>0.46869002700000001</v>
      </c>
      <c r="AH8" s="214">
        <v>0.459995616</v>
      </c>
      <c r="AI8" s="214">
        <v>0.450134437</v>
      </c>
      <c r="AJ8" s="214">
        <v>0.41753357400000002</v>
      </c>
      <c r="AK8" s="214">
        <v>0.43674254299999998</v>
      </c>
      <c r="AL8" s="214">
        <v>0.451736998</v>
      </c>
      <c r="AM8" s="214">
        <v>0.44326111299999998</v>
      </c>
      <c r="AN8" s="214">
        <v>0.43800276300000002</v>
      </c>
      <c r="AO8" s="214">
        <v>0.42993121499999998</v>
      </c>
      <c r="AP8" s="214">
        <v>0.42109580099999999</v>
      </c>
      <c r="AQ8" s="214">
        <v>0.421733358</v>
      </c>
      <c r="AR8" s="214">
        <v>0.44606034900000002</v>
      </c>
      <c r="AS8" s="214">
        <v>0.45439770899999998</v>
      </c>
      <c r="AT8" s="214">
        <v>0.45517475200000002</v>
      </c>
      <c r="AU8" s="214">
        <v>0.43662024399999999</v>
      </c>
      <c r="AV8" s="214">
        <v>0.40926170299999998</v>
      </c>
      <c r="AW8" s="214">
        <v>0.43143366</v>
      </c>
      <c r="AX8" s="214">
        <v>0.43371247400000001</v>
      </c>
      <c r="AY8" s="214">
        <v>0.43878592281000001</v>
      </c>
      <c r="AZ8" s="214">
        <v>0.44071979999999999</v>
      </c>
      <c r="BA8" s="214">
        <v>0.42994900000000003</v>
      </c>
      <c r="BB8" s="355">
        <v>0.42402610000000002</v>
      </c>
      <c r="BC8" s="355">
        <v>0.42214020000000002</v>
      </c>
      <c r="BD8" s="355">
        <v>0.44332589999999999</v>
      </c>
      <c r="BE8" s="355">
        <v>0.45874700000000002</v>
      </c>
      <c r="BF8" s="355">
        <v>0.45664650000000001</v>
      </c>
      <c r="BG8" s="355">
        <v>0.43444070000000001</v>
      </c>
      <c r="BH8" s="355">
        <v>0.4088656</v>
      </c>
      <c r="BI8" s="355">
        <v>0.42300260000000001</v>
      </c>
      <c r="BJ8" s="355">
        <v>0.43775409999999998</v>
      </c>
      <c r="BK8" s="355">
        <v>0.43559789999999998</v>
      </c>
      <c r="BL8" s="355">
        <v>0.44015690000000002</v>
      </c>
      <c r="BM8" s="355">
        <v>0.4248132</v>
      </c>
      <c r="BN8" s="355">
        <v>0.41667009999999999</v>
      </c>
      <c r="BO8" s="355">
        <v>0.41821649999999999</v>
      </c>
      <c r="BP8" s="355">
        <v>0.44103019999999998</v>
      </c>
      <c r="BQ8" s="355">
        <v>0.45733699999999999</v>
      </c>
      <c r="BR8" s="355">
        <v>0.45592189999999999</v>
      </c>
      <c r="BS8" s="355">
        <v>0.43378040000000001</v>
      </c>
      <c r="BT8" s="355">
        <v>0.40812409999999999</v>
      </c>
      <c r="BU8" s="355">
        <v>0.42398819999999998</v>
      </c>
      <c r="BV8" s="355">
        <v>0.43901489999999999</v>
      </c>
    </row>
    <row r="9" spans="1:74" ht="11.1" customHeight="1" x14ac:dyDescent="0.2">
      <c r="A9" s="104" t="s">
        <v>770</v>
      </c>
      <c r="B9" s="130" t="s">
        <v>607</v>
      </c>
      <c r="C9" s="214">
        <v>0.139427259</v>
      </c>
      <c r="D9" s="214">
        <v>0.15165557199999999</v>
      </c>
      <c r="E9" s="214">
        <v>0.149229161</v>
      </c>
      <c r="F9" s="214">
        <v>0.13253789999999999</v>
      </c>
      <c r="G9" s="214">
        <v>0.16175251600000001</v>
      </c>
      <c r="H9" s="214">
        <v>0.1837858</v>
      </c>
      <c r="I9" s="214">
        <v>0.189415484</v>
      </c>
      <c r="J9" s="214">
        <v>0.19814364500000001</v>
      </c>
      <c r="K9" s="214">
        <v>0.16441573400000001</v>
      </c>
      <c r="L9" s="214">
        <v>0.140270742</v>
      </c>
      <c r="M9" s="214">
        <v>0.15545619999999999</v>
      </c>
      <c r="N9" s="214">
        <v>0.13607145200000001</v>
      </c>
      <c r="O9" s="214">
        <v>0.13497651599999999</v>
      </c>
      <c r="P9" s="214">
        <v>0.11230678600000001</v>
      </c>
      <c r="Q9" s="214">
        <v>0.11763480599999999</v>
      </c>
      <c r="R9" s="214">
        <v>0.115111667</v>
      </c>
      <c r="S9" s="214">
        <v>0.147216968</v>
      </c>
      <c r="T9" s="214">
        <v>0.14826890000000001</v>
      </c>
      <c r="U9" s="214">
        <v>0.169951871</v>
      </c>
      <c r="V9" s="214">
        <v>0.18757948399999999</v>
      </c>
      <c r="W9" s="214">
        <v>0.1756115</v>
      </c>
      <c r="X9" s="214">
        <v>0.142613613</v>
      </c>
      <c r="Y9" s="214">
        <v>0.15692213399999999</v>
      </c>
      <c r="Z9" s="214">
        <v>0.13841432300000001</v>
      </c>
      <c r="AA9" s="214">
        <v>0.16843451600000001</v>
      </c>
      <c r="AB9" s="214">
        <v>0.15066853599999999</v>
      </c>
      <c r="AC9" s="214">
        <v>0.18349538700000001</v>
      </c>
      <c r="AD9" s="214">
        <v>0.19809723300000001</v>
      </c>
      <c r="AE9" s="214">
        <v>0.19378441900000001</v>
      </c>
      <c r="AF9" s="214">
        <v>0.20257176599999999</v>
      </c>
      <c r="AG9" s="214">
        <v>0.201587775</v>
      </c>
      <c r="AH9" s="214">
        <v>0.21003132199999999</v>
      </c>
      <c r="AI9" s="214">
        <v>0.19674493300000001</v>
      </c>
      <c r="AJ9" s="214">
        <v>0.147221451</v>
      </c>
      <c r="AK9" s="214">
        <v>0.17291933300000001</v>
      </c>
      <c r="AL9" s="214">
        <v>0.16453748400000001</v>
      </c>
      <c r="AM9" s="214">
        <v>0.20256512900000001</v>
      </c>
      <c r="AN9" s="214">
        <v>0.17533006900000001</v>
      </c>
      <c r="AO9" s="214">
        <v>0.17195564499999999</v>
      </c>
      <c r="AP9" s="214">
        <v>0.14263083400000001</v>
      </c>
      <c r="AQ9" s="214">
        <v>0.176082129</v>
      </c>
      <c r="AR9" s="214">
        <v>0.221073933</v>
      </c>
      <c r="AS9" s="214">
        <v>0.23863635399999999</v>
      </c>
      <c r="AT9" s="214">
        <v>0.22521654799999999</v>
      </c>
      <c r="AU9" s="214">
        <v>0.193598566</v>
      </c>
      <c r="AV9" s="214">
        <v>0.166995225</v>
      </c>
      <c r="AW9" s="214">
        <v>0.2037466</v>
      </c>
      <c r="AX9" s="214">
        <v>0.207204678</v>
      </c>
      <c r="AY9" s="214">
        <v>0.22905060130999999</v>
      </c>
      <c r="AZ9" s="214">
        <v>0.21057880000000001</v>
      </c>
      <c r="BA9" s="214">
        <v>0.1866931</v>
      </c>
      <c r="BB9" s="355">
        <v>0.18001400000000001</v>
      </c>
      <c r="BC9" s="355">
        <v>0.1817646</v>
      </c>
      <c r="BD9" s="355">
        <v>0.1856363</v>
      </c>
      <c r="BE9" s="355">
        <v>0.21084820000000001</v>
      </c>
      <c r="BF9" s="355">
        <v>0.2079963</v>
      </c>
      <c r="BG9" s="355">
        <v>0.15233959999999999</v>
      </c>
      <c r="BH9" s="355">
        <v>0.15490499999999999</v>
      </c>
      <c r="BI9" s="355">
        <v>0.15810199999999999</v>
      </c>
      <c r="BJ9" s="355">
        <v>0.1620393</v>
      </c>
      <c r="BK9" s="355">
        <v>0.1688809</v>
      </c>
      <c r="BL9" s="355">
        <v>0.1629438</v>
      </c>
      <c r="BM9" s="355">
        <v>0.15106849999999999</v>
      </c>
      <c r="BN9" s="355">
        <v>0.15042220000000001</v>
      </c>
      <c r="BO9" s="355">
        <v>0.15534149999999999</v>
      </c>
      <c r="BP9" s="355">
        <v>0.16524059999999999</v>
      </c>
      <c r="BQ9" s="355">
        <v>0.1948743</v>
      </c>
      <c r="BR9" s="355">
        <v>0.19491339999999999</v>
      </c>
      <c r="BS9" s="355">
        <v>0.13832179999999999</v>
      </c>
      <c r="BT9" s="355">
        <v>0.12572639999999999</v>
      </c>
      <c r="BU9" s="355">
        <v>0.1316339</v>
      </c>
      <c r="BV9" s="355">
        <v>0.1394262</v>
      </c>
    </row>
    <row r="10" spans="1:74" ht="11.1" customHeight="1" x14ac:dyDescent="0.2">
      <c r="A10" s="104" t="s">
        <v>771</v>
      </c>
      <c r="B10" s="130" t="s">
        <v>548</v>
      </c>
      <c r="C10" s="214">
        <v>11.396439447000001</v>
      </c>
      <c r="D10" s="214">
        <v>11.213372718</v>
      </c>
      <c r="E10" s="214">
        <v>10.645965742</v>
      </c>
      <c r="F10" s="214">
        <v>10.110300178999999</v>
      </c>
      <c r="G10" s="214">
        <v>10.553869951999999</v>
      </c>
      <c r="H10" s="214">
        <v>12.077874045</v>
      </c>
      <c r="I10" s="214">
        <v>12.926370995999999</v>
      </c>
      <c r="J10" s="214">
        <v>12.626716074000001</v>
      </c>
      <c r="K10" s="214">
        <v>11.529112456</v>
      </c>
      <c r="L10" s="214">
        <v>10.299156629000001</v>
      </c>
      <c r="M10" s="214">
        <v>10.640110930000001</v>
      </c>
      <c r="N10" s="214">
        <v>11.523853633</v>
      </c>
      <c r="O10" s="214">
        <v>12.304483324</v>
      </c>
      <c r="P10" s="214">
        <v>11.696179489</v>
      </c>
      <c r="Q10" s="214">
        <v>10.821604452000001</v>
      </c>
      <c r="R10" s="214">
        <v>10.036131255000001</v>
      </c>
      <c r="S10" s="214">
        <v>10.622194391000001</v>
      </c>
      <c r="T10" s="214">
        <v>12.07640366</v>
      </c>
      <c r="U10" s="214">
        <v>12.614453531000001</v>
      </c>
      <c r="V10" s="214">
        <v>12.585681042999999</v>
      </c>
      <c r="W10" s="214">
        <v>11.505161684999999</v>
      </c>
      <c r="X10" s="214">
        <v>10.288484535</v>
      </c>
      <c r="Y10" s="214">
        <v>10.740089108999999</v>
      </c>
      <c r="Z10" s="214">
        <v>11.040241936999999</v>
      </c>
      <c r="AA10" s="214">
        <v>11.796020564000001</v>
      </c>
      <c r="AB10" s="214">
        <v>12.096223769</v>
      </c>
      <c r="AC10" s="214">
        <v>10.6412984</v>
      </c>
      <c r="AD10" s="214">
        <v>10.002541983</v>
      </c>
      <c r="AE10" s="214">
        <v>10.583684812</v>
      </c>
      <c r="AF10" s="214">
        <v>12.282878497</v>
      </c>
      <c r="AG10" s="214">
        <v>13.118324962000001</v>
      </c>
      <c r="AH10" s="214">
        <v>12.858941098000001</v>
      </c>
      <c r="AI10" s="214">
        <v>11.867466540000001</v>
      </c>
      <c r="AJ10" s="214">
        <v>10.215340158</v>
      </c>
      <c r="AK10" s="214">
        <v>10.19469492</v>
      </c>
      <c r="AL10" s="214">
        <v>10.629931792000001</v>
      </c>
      <c r="AM10" s="214">
        <v>11.581441871999999</v>
      </c>
      <c r="AN10" s="214">
        <v>10.994265022</v>
      </c>
      <c r="AO10" s="214">
        <v>9.9768680869999997</v>
      </c>
      <c r="AP10" s="214">
        <v>9.8973864939999991</v>
      </c>
      <c r="AQ10" s="214">
        <v>10.412765732</v>
      </c>
      <c r="AR10" s="214">
        <v>12.501669692</v>
      </c>
      <c r="AS10" s="214">
        <v>13.543458953</v>
      </c>
      <c r="AT10" s="214">
        <v>13.454677269999999</v>
      </c>
      <c r="AU10" s="214">
        <v>11.919226289999999</v>
      </c>
      <c r="AV10" s="214">
        <v>10.258234377000001</v>
      </c>
      <c r="AW10" s="214">
        <v>10.117991548999999</v>
      </c>
      <c r="AX10" s="214">
        <v>11.343924242</v>
      </c>
      <c r="AY10" s="214">
        <v>11.357208185999999</v>
      </c>
      <c r="AZ10" s="214">
        <v>10.5092588</v>
      </c>
      <c r="BA10" s="214">
        <v>10.405823099999999</v>
      </c>
      <c r="BB10" s="355">
        <v>9.9988700000000001</v>
      </c>
      <c r="BC10" s="355">
        <v>10.63775</v>
      </c>
      <c r="BD10" s="355">
        <v>12.268800000000001</v>
      </c>
      <c r="BE10" s="355">
        <v>13.107189999999999</v>
      </c>
      <c r="BF10" s="355">
        <v>13.13321</v>
      </c>
      <c r="BG10" s="355">
        <v>11.47953</v>
      </c>
      <c r="BH10" s="355">
        <v>10.21693</v>
      </c>
      <c r="BI10" s="355">
        <v>10.396570000000001</v>
      </c>
      <c r="BJ10" s="355">
        <v>11.37659</v>
      </c>
      <c r="BK10" s="355">
        <v>11.53772</v>
      </c>
      <c r="BL10" s="355">
        <v>11.59808</v>
      </c>
      <c r="BM10" s="355">
        <v>10.646229999999999</v>
      </c>
      <c r="BN10" s="355">
        <v>10.06587</v>
      </c>
      <c r="BO10" s="355">
        <v>10.659230000000001</v>
      </c>
      <c r="BP10" s="355">
        <v>12.260999999999999</v>
      </c>
      <c r="BQ10" s="355">
        <v>13.185230000000001</v>
      </c>
      <c r="BR10" s="355">
        <v>13.222390000000001</v>
      </c>
      <c r="BS10" s="355">
        <v>11.54837</v>
      </c>
      <c r="BT10" s="355">
        <v>10.27384</v>
      </c>
      <c r="BU10" s="355">
        <v>10.450279999999999</v>
      </c>
      <c r="BV10" s="355">
        <v>11.43488</v>
      </c>
    </row>
    <row r="11" spans="1:74" ht="11.1" customHeight="1" x14ac:dyDescent="0.2">
      <c r="A11" s="104" t="s">
        <v>10</v>
      </c>
      <c r="B11" s="130" t="s">
        <v>379</v>
      </c>
      <c r="C11" s="214">
        <v>0.65519956499999998</v>
      </c>
      <c r="D11" s="214">
        <v>0.40768842900000002</v>
      </c>
      <c r="E11" s="214">
        <v>0.67094816899999998</v>
      </c>
      <c r="F11" s="214">
        <v>0.48170866200000001</v>
      </c>
      <c r="G11" s="214">
        <v>0.84398867</v>
      </c>
      <c r="H11" s="214">
        <v>1.0055506089999999</v>
      </c>
      <c r="I11" s="214">
        <v>0.93502028400000003</v>
      </c>
      <c r="J11" s="214">
        <v>0.81182662699999997</v>
      </c>
      <c r="K11" s="214">
        <v>0.354434782</v>
      </c>
      <c r="L11" s="214">
        <v>0.428459011</v>
      </c>
      <c r="M11" s="214">
        <v>0.86637251299999996</v>
      </c>
      <c r="N11" s="214">
        <v>0.90787638599999998</v>
      </c>
      <c r="O11" s="214">
        <v>0.90832805400000005</v>
      </c>
      <c r="P11" s="214">
        <v>0.281040499</v>
      </c>
      <c r="Q11" s="214">
        <v>0.69866832300000004</v>
      </c>
      <c r="R11" s="214">
        <v>0.48049032699999999</v>
      </c>
      <c r="S11" s="214">
        <v>0.86035741499999996</v>
      </c>
      <c r="T11" s="214">
        <v>0.93748103599999999</v>
      </c>
      <c r="U11" s="214">
        <v>0.87642800700000001</v>
      </c>
      <c r="V11" s="214">
        <v>0.83394117000000001</v>
      </c>
      <c r="W11" s="214">
        <v>0.220962307</v>
      </c>
      <c r="X11" s="214">
        <v>0.35636409499999999</v>
      </c>
      <c r="Y11" s="214">
        <v>0.85005765</v>
      </c>
      <c r="Z11" s="214">
        <v>0.65962299800000002</v>
      </c>
      <c r="AA11" s="214">
        <v>0.77064054927000003</v>
      </c>
      <c r="AB11" s="214">
        <v>0.76088558920000005</v>
      </c>
      <c r="AC11" s="214">
        <v>0.43582592435</v>
      </c>
      <c r="AD11" s="214">
        <v>0.46797346912999999</v>
      </c>
      <c r="AE11" s="214">
        <v>0.93263911104999997</v>
      </c>
      <c r="AF11" s="214">
        <v>1.0094523581999999</v>
      </c>
      <c r="AG11" s="214">
        <v>0.99591316615000003</v>
      </c>
      <c r="AH11" s="214">
        <v>0.77345823157000004</v>
      </c>
      <c r="AI11" s="214">
        <v>0.37055787371999999</v>
      </c>
      <c r="AJ11" s="214">
        <v>0.29570257336</v>
      </c>
      <c r="AK11" s="214">
        <v>0.61101462239000004</v>
      </c>
      <c r="AL11" s="214">
        <v>0.63847326820999994</v>
      </c>
      <c r="AM11" s="214">
        <v>0.95740899779999999</v>
      </c>
      <c r="AN11" s="214">
        <v>0.49450811681000001</v>
      </c>
      <c r="AO11" s="214">
        <v>0.50550406991999997</v>
      </c>
      <c r="AP11" s="214">
        <v>0.65919298759</v>
      </c>
      <c r="AQ11" s="214">
        <v>0.98447696699999998</v>
      </c>
      <c r="AR11" s="214">
        <v>1.2593924536000001</v>
      </c>
      <c r="AS11" s="214">
        <v>1.294351676</v>
      </c>
      <c r="AT11" s="214">
        <v>0.93507210680999997</v>
      </c>
      <c r="AU11" s="214">
        <v>0.45192908874999999</v>
      </c>
      <c r="AV11" s="214">
        <v>0.47491537632000003</v>
      </c>
      <c r="AW11" s="214">
        <v>0.63986958958999995</v>
      </c>
      <c r="AX11" s="214">
        <v>1.0839101846999999</v>
      </c>
      <c r="AY11" s="214">
        <v>0.82431455582000002</v>
      </c>
      <c r="AZ11" s="214">
        <v>-0.14183328365</v>
      </c>
      <c r="BA11" s="214">
        <v>0.64192214610999998</v>
      </c>
      <c r="BB11" s="355">
        <v>0.51918790000000004</v>
      </c>
      <c r="BC11" s="355">
        <v>0.95947930000000003</v>
      </c>
      <c r="BD11" s="355">
        <v>0.96668949999999998</v>
      </c>
      <c r="BE11" s="355">
        <v>1.0332859999999999</v>
      </c>
      <c r="BF11" s="355">
        <v>0.85825240000000003</v>
      </c>
      <c r="BG11" s="355">
        <v>0.22853419999999999</v>
      </c>
      <c r="BH11" s="355">
        <v>0.40023540000000002</v>
      </c>
      <c r="BI11" s="355">
        <v>0.68083199999999999</v>
      </c>
      <c r="BJ11" s="355">
        <v>0.92460940000000003</v>
      </c>
      <c r="BK11" s="355">
        <v>0.64986129999999998</v>
      </c>
      <c r="BL11" s="355">
        <v>0.40453539999999999</v>
      </c>
      <c r="BM11" s="355">
        <v>0.63024999999999998</v>
      </c>
      <c r="BN11" s="355">
        <v>0.5152795</v>
      </c>
      <c r="BO11" s="355">
        <v>0.95189440000000003</v>
      </c>
      <c r="BP11" s="355">
        <v>0.96866129999999995</v>
      </c>
      <c r="BQ11" s="355">
        <v>1.065062</v>
      </c>
      <c r="BR11" s="355">
        <v>0.86935220000000002</v>
      </c>
      <c r="BS11" s="355">
        <v>0.2352911</v>
      </c>
      <c r="BT11" s="355">
        <v>0.41204190000000002</v>
      </c>
      <c r="BU11" s="355">
        <v>0.69307220000000003</v>
      </c>
      <c r="BV11" s="355">
        <v>0.93660690000000002</v>
      </c>
    </row>
    <row r="12" spans="1:74" ht="11.1" customHeight="1" x14ac:dyDescent="0.2">
      <c r="A12" s="101"/>
      <c r="B12" s="105"/>
      <c r="C12" s="234"/>
      <c r="D12" s="234"/>
      <c r="E12" s="234"/>
      <c r="F12" s="234"/>
      <c r="G12" s="234"/>
      <c r="H12" s="234"/>
      <c r="I12" s="234"/>
      <c r="J12" s="234"/>
      <c r="K12" s="234"/>
      <c r="L12" s="234"/>
      <c r="M12" s="234"/>
      <c r="N12" s="234"/>
      <c r="O12" s="234"/>
      <c r="P12" s="234"/>
      <c r="Q12" s="234"/>
      <c r="R12" s="234"/>
      <c r="S12" s="234"/>
      <c r="T12" s="234"/>
      <c r="U12" s="234"/>
      <c r="V12" s="234"/>
      <c r="W12" s="234"/>
      <c r="X12" s="234"/>
      <c r="Y12" s="234"/>
      <c r="Z12" s="234"/>
      <c r="AA12" s="234"/>
      <c r="AB12" s="234"/>
      <c r="AC12" s="234"/>
      <c r="AD12" s="234"/>
      <c r="AE12" s="234"/>
      <c r="AF12" s="234"/>
      <c r="AG12" s="234"/>
      <c r="AH12" s="234"/>
      <c r="AI12" s="234"/>
      <c r="AJ12" s="234"/>
      <c r="AK12" s="234"/>
      <c r="AL12" s="234"/>
      <c r="AM12" s="234"/>
      <c r="AN12" s="234"/>
      <c r="AO12" s="234"/>
      <c r="AP12" s="234"/>
      <c r="AQ12" s="234"/>
      <c r="AR12" s="234"/>
      <c r="AS12" s="234"/>
      <c r="AT12" s="234"/>
      <c r="AU12" s="234"/>
      <c r="AV12" s="234"/>
      <c r="AW12" s="234"/>
      <c r="AX12" s="234"/>
      <c r="AY12" s="234"/>
      <c r="AZ12" s="234"/>
      <c r="BA12" s="234"/>
      <c r="BB12" s="377"/>
      <c r="BC12" s="377"/>
      <c r="BD12" s="377"/>
      <c r="BE12" s="377"/>
      <c r="BF12" s="377"/>
      <c r="BG12" s="377"/>
      <c r="BH12" s="377"/>
      <c r="BI12" s="377"/>
      <c r="BJ12" s="377"/>
      <c r="BK12" s="377"/>
      <c r="BL12" s="377"/>
      <c r="BM12" s="377"/>
      <c r="BN12" s="377"/>
      <c r="BO12" s="377"/>
      <c r="BP12" s="377"/>
      <c r="BQ12" s="377"/>
      <c r="BR12" s="377"/>
      <c r="BS12" s="377"/>
      <c r="BT12" s="377"/>
      <c r="BU12" s="377"/>
      <c r="BV12" s="377"/>
    </row>
    <row r="13" spans="1:74" ht="11.1" customHeight="1" x14ac:dyDescent="0.2">
      <c r="A13" s="101"/>
      <c r="B13" s="106" t="s">
        <v>80</v>
      </c>
      <c r="C13" s="234"/>
      <c r="D13" s="234"/>
      <c r="E13" s="234"/>
      <c r="F13" s="234"/>
      <c r="G13" s="234"/>
      <c r="H13" s="234"/>
      <c r="I13" s="234"/>
      <c r="J13" s="234"/>
      <c r="K13" s="234"/>
      <c r="L13" s="234"/>
      <c r="M13" s="234"/>
      <c r="N13" s="234"/>
      <c r="O13" s="234"/>
      <c r="P13" s="234"/>
      <c r="Q13" s="234"/>
      <c r="R13" s="234"/>
      <c r="S13" s="234"/>
      <c r="T13" s="234"/>
      <c r="U13" s="234"/>
      <c r="V13" s="234"/>
      <c r="W13" s="234"/>
      <c r="X13" s="234"/>
      <c r="Y13" s="234"/>
      <c r="Z13" s="234"/>
      <c r="AA13" s="234"/>
      <c r="AB13" s="234"/>
      <c r="AC13" s="234"/>
      <c r="AD13" s="234"/>
      <c r="AE13" s="234"/>
      <c r="AF13" s="234"/>
      <c r="AG13" s="234"/>
      <c r="AH13" s="234"/>
      <c r="AI13" s="234"/>
      <c r="AJ13" s="234"/>
      <c r="AK13" s="234"/>
      <c r="AL13" s="234"/>
      <c r="AM13" s="234"/>
      <c r="AN13" s="234"/>
      <c r="AO13" s="234"/>
      <c r="AP13" s="234"/>
      <c r="AQ13" s="234"/>
      <c r="AR13" s="234"/>
      <c r="AS13" s="234"/>
      <c r="AT13" s="234"/>
      <c r="AU13" s="234"/>
      <c r="AV13" s="234"/>
      <c r="AW13" s="234"/>
      <c r="AX13" s="234"/>
      <c r="AY13" s="234"/>
      <c r="AZ13" s="234"/>
      <c r="BA13" s="234"/>
      <c r="BB13" s="377"/>
      <c r="BC13" s="377"/>
      <c r="BD13" s="377"/>
      <c r="BE13" s="377"/>
      <c r="BF13" s="377"/>
      <c r="BG13" s="377"/>
      <c r="BH13" s="377"/>
      <c r="BI13" s="377"/>
      <c r="BJ13" s="377"/>
      <c r="BK13" s="377"/>
      <c r="BL13" s="377"/>
      <c r="BM13" s="377"/>
      <c r="BN13" s="377"/>
      <c r="BO13" s="377"/>
      <c r="BP13" s="377"/>
      <c r="BQ13" s="377"/>
      <c r="BR13" s="377"/>
      <c r="BS13" s="377"/>
      <c r="BT13" s="377"/>
      <c r="BU13" s="377"/>
      <c r="BV13" s="377"/>
    </row>
    <row r="14" spans="1:74" ht="11.1" customHeight="1" x14ac:dyDescent="0.2">
      <c r="A14" s="104" t="s">
        <v>776</v>
      </c>
      <c r="B14" s="130" t="s">
        <v>608</v>
      </c>
      <c r="C14" s="214">
        <v>10.344610599999999</v>
      </c>
      <c r="D14" s="214">
        <v>10.410012999999999</v>
      </c>
      <c r="E14" s="214">
        <v>9.5879364789999997</v>
      </c>
      <c r="F14" s="214">
        <v>9.259396916</v>
      </c>
      <c r="G14" s="214">
        <v>9.3354333250000003</v>
      </c>
      <c r="H14" s="214">
        <v>10.67335538</v>
      </c>
      <c r="I14" s="214">
        <v>11.57099768</v>
      </c>
      <c r="J14" s="214">
        <v>11.40579335</v>
      </c>
      <c r="K14" s="214">
        <v>10.78259521</v>
      </c>
      <c r="L14" s="214">
        <v>9.4958147969999995</v>
      </c>
      <c r="M14" s="214">
        <v>9.3831441350000002</v>
      </c>
      <c r="N14" s="214">
        <v>10.208855959999999</v>
      </c>
      <c r="O14" s="214">
        <v>11.0076862</v>
      </c>
      <c r="P14" s="214">
        <v>11.03361189</v>
      </c>
      <c r="Q14" s="214">
        <v>9.754457682</v>
      </c>
      <c r="R14" s="214">
        <v>9.1964555640000007</v>
      </c>
      <c r="S14" s="214">
        <v>9.4006731919999993</v>
      </c>
      <c r="T14" s="214">
        <v>10.75973267</v>
      </c>
      <c r="U14" s="214">
        <v>11.33948337</v>
      </c>
      <c r="V14" s="214">
        <v>11.351064259999999</v>
      </c>
      <c r="W14" s="214">
        <v>10.896904040000001</v>
      </c>
      <c r="X14" s="214">
        <v>9.5703156259999993</v>
      </c>
      <c r="Y14" s="214">
        <v>9.5137527520000003</v>
      </c>
      <c r="Z14" s="214">
        <v>9.9877320269999998</v>
      </c>
      <c r="AA14" s="214">
        <v>10.63439743</v>
      </c>
      <c r="AB14" s="214">
        <v>10.95601572</v>
      </c>
      <c r="AC14" s="214">
        <v>9.8500570720000002</v>
      </c>
      <c r="AD14" s="214">
        <v>9.1825040260000002</v>
      </c>
      <c r="AE14" s="214">
        <v>9.2932483690000005</v>
      </c>
      <c r="AF14" s="214">
        <v>10.87989659</v>
      </c>
      <c r="AG14" s="214">
        <v>11.707679580000001</v>
      </c>
      <c r="AH14" s="214">
        <v>11.678444130000001</v>
      </c>
      <c r="AI14" s="214">
        <v>11.09859584</v>
      </c>
      <c r="AJ14" s="214">
        <v>9.5501724570000004</v>
      </c>
      <c r="AK14" s="214">
        <v>9.1972176280000006</v>
      </c>
      <c r="AL14" s="214">
        <v>9.5917276279999992</v>
      </c>
      <c r="AM14" s="214">
        <v>10.23180208</v>
      </c>
      <c r="AN14" s="214">
        <v>10.11217909</v>
      </c>
      <c r="AO14" s="214">
        <v>9.0909285250000007</v>
      </c>
      <c r="AP14" s="214">
        <v>8.8655762510000002</v>
      </c>
      <c r="AQ14" s="214">
        <v>9.0551073520000003</v>
      </c>
      <c r="AR14" s="214">
        <v>10.847569480000001</v>
      </c>
      <c r="AS14" s="214">
        <v>11.847021979999999</v>
      </c>
      <c r="AT14" s="214">
        <v>12.11683229</v>
      </c>
      <c r="AU14" s="214">
        <v>11.08094275</v>
      </c>
      <c r="AV14" s="214">
        <v>9.4211734469999993</v>
      </c>
      <c r="AW14" s="214">
        <v>9.0963569890000002</v>
      </c>
      <c r="AX14" s="214">
        <v>9.8762326169999994</v>
      </c>
      <c r="AY14" s="214">
        <v>10.144622821</v>
      </c>
      <c r="AZ14" s="214">
        <v>10.261110029999999</v>
      </c>
      <c r="BA14" s="214">
        <v>9.3834497243000001</v>
      </c>
      <c r="BB14" s="355">
        <v>9.1044710000000002</v>
      </c>
      <c r="BC14" s="355">
        <v>9.3047280000000008</v>
      </c>
      <c r="BD14" s="355">
        <v>10.909829999999999</v>
      </c>
      <c r="BE14" s="355">
        <v>11.66797</v>
      </c>
      <c r="BF14" s="355">
        <v>11.87088</v>
      </c>
      <c r="BG14" s="355">
        <v>10.866569999999999</v>
      </c>
      <c r="BH14" s="355">
        <v>9.4549040000000009</v>
      </c>
      <c r="BI14" s="355">
        <v>9.3414370000000009</v>
      </c>
      <c r="BJ14" s="355">
        <v>10.06462</v>
      </c>
      <c r="BK14" s="355">
        <v>10.5024</v>
      </c>
      <c r="BL14" s="355">
        <v>10.80406</v>
      </c>
      <c r="BM14" s="355">
        <v>9.6400780000000008</v>
      </c>
      <c r="BN14" s="355">
        <v>9.1818869999999997</v>
      </c>
      <c r="BO14" s="355">
        <v>9.3372689999999992</v>
      </c>
      <c r="BP14" s="355">
        <v>10.902089999999999</v>
      </c>
      <c r="BQ14" s="355">
        <v>11.715479999999999</v>
      </c>
      <c r="BR14" s="355">
        <v>11.9496</v>
      </c>
      <c r="BS14" s="355">
        <v>10.92923</v>
      </c>
      <c r="BT14" s="355">
        <v>9.5006550000000001</v>
      </c>
      <c r="BU14" s="355">
        <v>9.3820340000000009</v>
      </c>
      <c r="BV14" s="355">
        <v>10.1098</v>
      </c>
    </row>
    <row r="15" spans="1:74" ht="11.1" customHeight="1" x14ac:dyDescent="0.2">
      <c r="A15" s="104" t="s">
        <v>772</v>
      </c>
      <c r="B15" s="130" t="s">
        <v>542</v>
      </c>
      <c r="C15" s="214">
        <v>4.2511237780000002</v>
      </c>
      <c r="D15" s="214">
        <v>4.0397816229999997</v>
      </c>
      <c r="E15" s="214">
        <v>3.6160234029999998</v>
      </c>
      <c r="F15" s="214">
        <v>3.1846950249999999</v>
      </c>
      <c r="G15" s="214">
        <v>3.0706967139999999</v>
      </c>
      <c r="H15" s="214">
        <v>3.932736877</v>
      </c>
      <c r="I15" s="214">
        <v>4.640475769</v>
      </c>
      <c r="J15" s="214">
        <v>4.453711921</v>
      </c>
      <c r="K15" s="214">
        <v>4.0473071940000001</v>
      </c>
      <c r="L15" s="214">
        <v>3.1900972510000001</v>
      </c>
      <c r="M15" s="214">
        <v>3.2634671979999998</v>
      </c>
      <c r="N15" s="214">
        <v>4.1601955080000002</v>
      </c>
      <c r="O15" s="214">
        <v>4.7261755589999996</v>
      </c>
      <c r="P15" s="214">
        <v>4.5884056439999998</v>
      </c>
      <c r="Q15" s="214">
        <v>3.6849291759999998</v>
      </c>
      <c r="R15" s="214">
        <v>3.0763238340000001</v>
      </c>
      <c r="S15" s="214">
        <v>3.0879602519999998</v>
      </c>
      <c r="T15" s="214">
        <v>3.934967892</v>
      </c>
      <c r="U15" s="214">
        <v>4.4202570789999998</v>
      </c>
      <c r="V15" s="214">
        <v>4.3816063420000004</v>
      </c>
      <c r="W15" s="214">
        <v>4.0247115820000001</v>
      </c>
      <c r="X15" s="214">
        <v>3.1625058670000001</v>
      </c>
      <c r="Y15" s="214">
        <v>3.3161923679999998</v>
      </c>
      <c r="Z15" s="214">
        <v>3.8967941979999998</v>
      </c>
      <c r="AA15" s="214">
        <v>4.4440277029999997</v>
      </c>
      <c r="AB15" s="214">
        <v>4.4227757350000001</v>
      </c>
      <c r="AC15" s="214">
        <v>3.7795842149999999</v>
      </c>
      <c r="AD15" s="214">
        <v>3.0066395789999998</v>
      </c>
      <c r="AE15" s="214">
        <v>3.0696946089999999</v>
      </c>
      <c r="AF15" s="214">
        <v>4.0099917840000003</v>
      </c>
      <c r="AG15" s="214">
        <v>4.7109125990000003</v>
      </c>
      <c r="AH15" s="214">
        <v>4.6617788579999999</v>
      </c>
      <c r="AI15" s="214">
        <v>4.1805555429999997</v>
      </c>
      <c r="AJ15" s="214">
        <v>3.20480798</v>
      </c>
      <c r="AK15" s="214">
        <v>3.0892583070000001</v>
      </c>
      <c r="AL15" s="214">
        <v>3.6022721579999999</v>
      </c>
      <c r="AM15" s="214">
        <v>4.218188305</v>
      </c>
      <c r="AN15" s="214">
        <v>3.9938058380000001</v>
      </c>
      <c r="AO15" s="214">
        <v>3.2297707739999999</v>
      </c>
      <c r="AP15" s="214">
        <v>2.9368840669999998</v>
      </c>
      <c r="AQ15" s="214">
        <v>3.031639239</v>
      </c>
      <c r="AR15" s="214">
        <v>4.1629369040000004</v>
      </c>
      <c r="AS15" s="214">
        <v>4.9669599990000002</v>
      </c>
      <c r="AT15" s="214">
        <v>5.0274575639999997</v>
      </c>
      <c r="AU15" s="214">
        <v>4.303695899</v>
      </c>
      <c r="AV15" s="214">
        <v>3.262483171</v>
      </c>
      <c r="AW15" s="214">
        <v>3.0932422370000001</v>
      </c>
      <c r="AX15" s="214">
        <v>3.8980587949999999</v>
      </c>
      <c r="AY15" s="214">
        <v>4.1611877739000001</v>
      </c>
      <c r="AZ15" s="214">
        <v>3.8771808499999998</v>
      </c>
      <c r="BA15" s="214">
        <v>3.29537323</v>
      </c>
      <c r="BB15" s="355">
        <v>3.0134259999999999</v>
      </c>
      <c r="BC15" s="355">
        <v>3.109607</v>
      </c>
      <c r="BD15" s="355">
        <v>4.1061519999999998</v>
      </c>
      <c r="BE15" s="355">
        <v>4.734979</v>
      </c>
      <c r="BF15" s="355">
        <v>4.7433810000000003</v>
      </c>
      <c r="BG15" s="355">
        <v>4.0431150000000002</v>
      </c>
      <c r="BH15" s="355">
        <v>3.1867869999999998</v>
      </c>
      <c r="BI15" s="355">
        <v>3.1923729999999999</v>
      </c>
      <c r="BJ15" s="355">
        <v>3.9754960000000001</v>
      </c>
      <c r="BK15" s="355">
        <v>4.376252</v>
      </c>
      <c r="BL15" s="355">
        <v>4.2813020000000002</v>
      </c>
      <c r="BM15" s="355">
        <v>3.4955820000000002</v>
      </c>
      <c r="BN15" s="355">
        <v>3.0590989999999998</v>
      </c>
      <c r="BO15" s="355">
        <v>3.114436</v>
      </c>
      <c r="BP15" s="355">
        <v>4.0824939999999996</v>
      </c>
      <c r="BQ15" s="355">
        <v>4.7483259999999996</v>
      </c>
      <c r="BR15" s="355">
        <v>4.781104</v>
      </c>
      <c r="BS15" s="355">
        <v>4.0749399999999998</v>
      </c>
      <c r="BT15" s="355">
        <v>3.209727</v>
      </c>
      <c r="BU15" s="355">
        <v>3.213759</v>
      </c>
      <c r="BV15" s="355">
        <v>4.0001329999999999</v>
      </c>
    </row>
    <row r="16" spans="1:74" ht="11.1" customHeight="1" x14ac:dyDescent="0.2">
      <c r="A16" s="104" t="s">
        <v>773</v>
      </c>
      <c r="B16" s="130" t="s">
        <v>541</v>
      </c>
      <c r="C16" s="214">
        <v>3.4751208569999998</v>
      </c>
      <c r="D16" s="214">
        <v>3.607701225</v>
      </c>
      <c r="E16" s="214">
        <v>3.3552051120000002</v>
      </c>
      <c r="F16" s="214">
        <v>3.3798313929999999</v>
      </c>
      <c r="G16" s="214">
        <v>3.5058905170000001</v>
      </c>
      <c r="H16" s="214">
        <v>3.9136804289999998</v>
      </c>
      <c r="I16" s="214">
        <v>4.1067927720000004</v>
      </c>
      <c r="J16" s="214">
        <v>4.0988153010000001</v>
      </c>
      <c r="K16" s="214">
        <v>3.9469240509999999</v>
      </c>
      <c r="L16" s="214">
        <v>3.6098910169999998</v>
      </c>
      <c r="M16" s="214">
        <v>3.4461492919999999</v>
      </c>
      <c r="N16" s="214">
        <v>3.5084646770000001</v>
      </c>
      <c r="O16" s="214">
        <v>3.67309435</v>
      </c>
      <c r="P16" s="214">
        <v>3.7268800880000001</v>
      </c>
      <c r="Q16" s="214">
        <v>3.4505769910000001</v>
      </c>
      <c r="R16" s="214">
        <v>3.4152983269999999</v>
      </c>
      <c r="S16" s="214">
        <v>3.5375983500000001</v>
      </c>
      <c r="T16" s="214">
        <v>3.94741768</v>
      </c>
      <c r="U16" s="214">
        <v>4.0462628069999997</v>
      </c>
      <c r="V16" s="214">
        <v>4.0517097959999999</v>
      </c>
      <c r="W16" s="214">
        <v>4.0016270890000003</v>
      </c>
      <c r="X16" s="214">
        <v>3.6459065449999999</v>
      </c>
      <c r="Y16" s="214">
        <v>3.4748489770000002</v>
      </c>
      <c r="Z16" s="214">
        <v>3.486136916</v>
      </c>
      <c r="AA16" s="214">
        <v>3.6006341100000001</v>
      </c>
      <c r="AB16" s="214">
        <v>3.767231298</v>
      </c>
      <c r="AC16" s="214">
        <v>3.4772930190000002</v>
      </c>
      <c r="AD16" s="214">
        <v>3.4722599270000001</v>
      </c>
      <c r="AE16" s="214">
        <v>3.5292146359999998</v>
      </c>
      <c r="AF16" s="214">
        <v>3.9756707069999999</v>
      </c>
      <c r="AG16" s="214">
        <v>4.1452984930000003</v>
      </c>
      <c r="AH16" s="214">
        <v>4.1457716920000003</v>
      </c>
      <c r="AI16" s="214">
        <v>4.0731802119999996</v>
      </c>
      <c r="AJ16" s="214">
        <v>3.6394028239999998</v>
      </c>
      <c r="AK16" s="214">
        <v>3.4713413169999998</v>
      </c>
      <c r="AL16" s="214">
        <v>3.4461105619999999</v>
      </c>
      <c r="AM16" s="214">
        <v>3.5441807359999999</v>
      </c>
      <c r="AN16" s="214">
        <v>3.5474806829999999</v>
      </c>
      <c r="AO16" s="214">
        <v>3.3928951000000001</v>
      </c>
      <c r="AP16" s="214">
        <v>3.382141507</v>
      </c>
      <c r="AQ16" s="214">
        <v>3.4806558980000002</v>
      </c>
      <c r="AR16" s="214">
        <v>3.9891123999999998</v>
      </c>
      <c r="AS16" s="214">
        <v>4.1698375810000003</v>
      </c>
      <c r="AT16" s="214">
        <v>4.3250928550000003</v>
      </c>
      <c r="AU16" s="214">
        <v>4.0987098729999998</v>
      </c>
      <c r="AV16" s="214">
        <v>3.6240792119999998</v>
      </c>
      <c r="AW16" s="214">
        <v>3.481804318</v>
      </c>
      <c r="AX16" s="214">
        <v>3.5337953049999999</v>
      </c>
      <c r="AY16" s="214">
        <v>3.5233716473999999</v>
      </c>
      <c r="AZ16" s="214">
        <v>3.6409236599999999</v>
      </c>
      <c r="BA16" s="214">
        <v>3.4558850799999998</v>
      </c>
      <c r="BB16" s="355">
        <v>3.4191739999999999</v>
      </c>
      <c r="BC16" s="355">
        <v>3.5461510000000001</v>
      </c>
      <c r="BD16" s="355">
        <v>3.9803030000000001</v>
      </c>
      <c r="BE16" s="355">
        <v>4.1083210000000001</v>
      </c>
      <c r="BF16" s="355">
        <v>4.252408</v>
      </c>
      <c r="BG16" s="355">
        <v>4.0209669999999997</v>
      </c>
      <c r="BH16" s="355">
        <v>3.6126330000000002</v>
      </c>
      <c r="BI16" s="355">
        <v>3.5199289999999999</v>
      </c>
      <c r="BJ16" s="355">
        <v>3.5496400000000001</v>
      </c>
      <c r="BK16" s="355">
        <v>3.591745</v>
      </c>
      <c r="BL16" s="355">
        <v>3.7450199999999998</v>
      </c>
      <c r="BM16" s="355">
        <v>3.4941</v>
      </c>
      <c r="BN16" s="355">
        <v>3.4350740000000002</v>
      </c>
      <c r="BO16" s="355">
        <v>3.557579</v>
      </c>
      <c r="BP16" s="355">
        <v>3.9897670000000001</v>
      </c>
      <c r="BQ16" s="355">
        <v>4.1338739999999996</v>
      </c>
      <c r="BR16" s="355">
        <v>4.2813610000000004</v>
      </c>
      <c r="BS16" s="355">
        <v>4.0463630000000004</v>
      </c>
      <c r="BT16" s="355">
        <v>3.633788</v>
      </c>
      <c r="BU16" s="355">
        <v>3.5383840000000002</v>
      </c>
      <c r="BV16" s="355">
        <v>3.5654720000000002</v>
      </c>
    </row>
    <row r="17" spans="1:74" ht="11.1" customHeight="1" x14ac:dyDescent="0.2">
      <c r="A17" s="104" t="s">
        <v>774</v>
      </c>
      <c r="B17" s="130" t="s">
        <v>540</v>
      </c>
      <c r="C17" s="214">
        <v>2.596950718</v>
      </c>
      <c r="D17" s="214">
        <v>2.7390017439999998</v>
      </c>
      <c r="E17" s="214">
        <v>2.5959480410000002</v>
      </c>
      <c r="F17" s="214">
        <v>2.673882377</v>
      </c>
      <c r="G17" s="214">
        <v>2.7386105610000002</v>
      </c>
      <c r="H17" s="214">
        <v>2.805661894</v>
      </c>
      <c r="I17" s="214">
        <v>2.8028034869999998</v>
      </c>
      <c r="J17" s="214">
        <v>2.8324634940000002</v>
      </c>
      <c r="K17" s="214">
        <v>2.767499709</v>
      </c>
      <c r="L17" s="214">
        <v>2.676766658</v>
      </c>
      <c r="M17" s="214">
        <v>2.6543857979999999</v>
      </c>
      <c r="N17" s="214">
        <v>2.5182935500000001</v>
      </c>
      <c r="O17" s="214">
        <v>2.585446675</v>
      </c>
      <c r="P17" s="214">
        <v>2.6933308720000002</v>
      </c>
      <c r="Q17" s="214">
        <v>2.5980344899999999</v>
      </c>
      <c r="R17" s="214">
        <v>2.683510885</v>
      </c>
      <c r="S17" s="214">
        <v>2.754289912</v>
      </c>
      <c r="T17" s="214">
        <v>2.857036533</v>
      </c>
      <c r="U17" s="214">
        <v>2.8521645260000001</v>
      </c>
      <c r="V17" s="214">
        <v>2.897045425</v>
      </c>
      <c r="W17" s="214">
        <v>2.8496385910000002</v>
      </c>
      <c r="X17" s="214">
        <v>2.7417473179999998</v>
      </c>
      <c r="Y17" s="214">
        <v>2.7014732119999998</v>
      </c>
      <c r="Z17" s="214">
        <v>2.5845973579999999</v>
      </c>
      <c r="AA17" s="214">
        <v>2.568032246</v>
      </c>
      <c r="AB17" s="214">
        <v>2.7410273329999999</v>
      </c>
      <c r="AC17" s="214">
        <v>2.5712614839999999</v>
      </c>
      <c r="AD17" s="214">
        <v>2.6829544219999999</v>
      </c>
      <c r="AE17" s="214">
        <v>2.6747012560000001</v>
      </c>
      <c r="AF17" s="214">
        <v>2.8739234589999998</v>
      </c>
      <c r="AG17" s="214">
        <v>2.8305595659999998</v>
      </c>
      <c r="AH17" s="214">
        <v>2.8507443289999999</v>
      </c>
      <c r="AI17" s="214">
        <v>2.8243494729999998</v>
      </c>
      <c r="AJ17" s="214">
        <v>2.6854461660000002</v>
      </c>
      <c r="AK17" s="214">
        <v>2.6164889480000002</v>
      </c>
      <c r="AL17" s="214">
        <v>2.5233671320000002</v>
      </c>
      <c r="AM17" s="214">
        <v>2.4481319959999999</v>
      </c>
      <c r="AN17" s="214">
        <v>2.5485985680000001</v>
      </c>
      <c r="AO17" s="214">
        <v>2.4485998379999998</v>
      </c>
      <c r="AP17" s="214">
        <v>2.526706479</v>
      </c>
      <c r="AQ17" s="214">
        <v>2.524052126</v>
      </c>
      <c r="AR17" s="214">
        <v>2.6744663449999999</v>
      </c>
      <c r="AS17" s="214">
        <v>2.6893100510000001</v>
      </c>
      <c r="AT17" s="214">
        <v>2.7439006930000001</v>
      </c>
      <c r="AU17" s="214">
        <v>2.6572889310000001</v>
      </c>
      <c r="AV17" s="214">
        <v>2.5148418349999999</v>
      </c>
      <c r="AW17" s="214">
        <v>2.5015848250000001</v>
      </c>
      <c r="AX17" s="214">
        <v>2.423352102</v>
      </c>
      <c r="AY17" s="214">
        <v>2.4385647048000001</v>
      </c>
      <c r="AZ17" s="214">
        <v>2.7190725599999999</v>
      </c>
      <c r="BA17" s="214">
        <v>2.6105051600000002</v>
      </c>
      <c r="BB17" s="355">
        <v>2.6504500000000002</v>
      </c>
      <c r="BC17" s="355">
        <v>2.6283020000000001</v>
      </c>
      <c r="BD17" s="355">
        <v>2.8013940000000002</v>
      </c>
      <c r="BE17" s="355">
        <v>2.8025180000000001</v>
      </c>
      <c r="BF17" s="355">
        <v>2.8531080000000002</v>
      </c>
      <c r="BG17" s="355">
        <v>2.7800630000000002</v>
      </c>
      <c r="BH17" s="355">
        <v>2.6343179999999999</v>
      </c>
      <c r="BI17" s="355">
        <v>2.6078600000000001</v>
      </c>
      <c r="BJ17" s="355">
        <v>2.5171269999999999</v>
      </c>
      <c r="BK17" s="355">
        <v>2.510929</v>
      </c>
      <c r="BL17" s="355">
        <v>2.7533379999999998</v>
      </c>
      <c r="BM17" s="355">
        <v>2.6284139999999998</v>
      </c>
      <c r="BN17" s="355">
        <v>2.6660149999999998</v>
      </c>
      <c r="BO17" s="355">
        <v>2.6443789999999998</v>
      </c>
      <c r="BP17" s="355">
        <v>2.8076620000000001</v>
      </c>
      <c r="BQ17" s="355">
        <v>2.8109679999999999</v>
      </c>
      <c r="BR17" s="355">
        <v>2.865011</v>
      </c>
      <c r="BS17" s="355">
        <v>2.7853720000000002</v>
      </c>
      <c r="BT17" s="355">
        <v>2.635853</v>
      </c>
      <c r="BU17" s="355">
        <v>2.6085060000000002</v>
      </c>
      <c r="BV17" s="355">
        <v>2.521738</v>
      </c>
    </row>
    <row r="18" spans="1:74" ht="11.1" customHeight="1" x14ac:dyDescent="0.2">
      <c r="A18" s="104" t="s">
        <v>775</v>
      </c>
      <c r="B18" s="130" t="s">
        <v>1030</v>
      </c>
      <c r="C18" s="214">
        <v>2.1415244E-2</v>
      </c>
      <c r="D18" s="214">
        <v>2.352841E-2</v>
      </c>
      <c r="E18" s="214">
        <v>2.0759923E-2</v>
      </c>
      <c r="F18" s="214">
        <v>2.0988119999999999E-2</v>
      </c>
      <c r="G18" s="214">
        <v>2.0235533E-2</v>
      </c>
      <c r="H18" s="214">
        <v>2.1276178E-2</v>
      </c>
      <c r="I18" s="214">
        <v>2.0925653999999998E-2</v>
      </c>
      <c r="J18" s="214">
        <v>2.0802629999999999E-2</v>
      </c>
      <c r="K18" s="214">
        <v>2.0864255000000002E-2</v>
      </c>
      <c r="L18" s="214">
        <v>1.9059870999999999E-2</v>
      </c>
      <c r="M18" s="214">
        <v>1.9141847E-2</v>
      </c>
      <c r="N18" s="214">
        <v>2.1902227E-2</v>
      </c>
      <c r="O18" s="214">
        <v>2.2969618000000001E-2</v>
      </c>
      <c r="P18" s="214">
        <v>2.499529E-2</v>
      </c>
      <c r="Q18" s="214">
        <v>2.0917024999999999E-2</v>
      </c>
      <c r="R18" s="214">
        <v>2.1322516999999999E-2</v>
      </c>
      <c r="S18" s="214">
        <v>2.0824677999999999E-2</v>
      </c>
      <c r="T18" s="214">
        <v>2.0310561000000001E-2</v>
      </c>
      <c r="U18" s="214">
        <v>2.0798963E-2</v>
      </c>
      <c r="V18" s="214">
        <v>2.0702696999999999E-2</v>
      </c>
      <c r="W18" s="214">
        <v>2.0926779E-2</v>
      </c>
      <c r="X18" s="214">
        <v>2.0155895E-2</v>
      </c>
      <c r="Y18" s="214">
        <v>2.1238193999999998E-2</v>
      </c>
      <c r="Z18" s="214">
        <v>2.0203555000000002E-2</v>
      </c>
      <c r="AA18" s="214">
        <v>2.1703368000000001E-2</v>
      </c>
      <c r="AB18" s="214">
        <v>2.4981353000000001E-2</v>
      </c>
      <c r="AC18" s="214">
        <v>2.1918354000000001E-2</v>
      </c>
      <c r="AD18" s="214">
        <v>2.0650096999999999E-2</v>
      </c>
      <c r="AE18" s="214">
        <v>1.9637867999999999E-2</v>
      </c>
      <c r="AF18" s="214">
        <v>2.0310644999999999E-2</v>
      </c>
      <c r="AG18" s="214">
        <v>2.0908919000000002E-2</v>
      </c>
      <c r="AH18" s="214">
        <v>2.0149251999999999E-2</v>
      </c>
      <c r="AI18" s="214">
        <v>2.0510613E-2</v>
      </c>
      <c r="AJ18" s="214">
        <v>2.0515487999999998E-2</v>
      </c>
      <c r="AK18" s="214">
        <v>2.0129055E-2</v>
      </c>
      <c r="AL18" s="214">
        <v>1.9977776999999999E-2</v>
      </c>
      <c r="AM18" s="214">
        <v>2.1301042999999999E-2</v>
      </c>
      <c r="AN18" s="214">
        <v>2.2294003E-2</v>
      </c>
      <c r="AO18" s="214">
        <v>1.9662813000000001E-2</v>
      </c>
      <c r="AP18" s="214">
        <v>1.9844198E-2</v>
      </c>
      <c r="AQ18" s="214">
        <v>1.8760089000000001E-2</v>
      </c>
      <c r="AR18" s="214">
        <v>2.1053830999999999E-2</v>
      </c>
      <c r="AS18" s="214">
        <v>2.0914354E-2</v>
      </c>
      <c r="AT18" s="214">
        <v>2.0381179999999999E-2</v>
      </c>
      <c r="AU18" s="214">
        <v>2.1248045E-2</v>
      </c>
      <c r="AV18" s="214">
        <v>1.9769228E-2</v>
      </c>
      <c r="AW18" s="214">
        <v>1.9725609000000002E-2</v>
      </c>
      <c r="AX18" s="214">
        <v>2.1026414E-2</v>
      </c>
      <c r="AY18" s="214">
        <v>2.1498695484000001E-2</v>
      </c>
      <c r="AZ18" s="214">
        <v>2.3932959600000001E-2</v>
      </c>
      <c r="BA18" s="214">
        <v>2.1686254299999999E-2</v>
      </c>
      <c r="BB18" s="355">
        <v>2.14208E-2</v>
      </c>
      <c r="BC18" s="355">
        <v>2.0667100000000001E-2</v>
      </c>
      <c r="BD18" s="355">
        <v>2.19776E-2</v>
      </c>
      <c r="BE18" s="355">
        <v>2.2150199999999998E-2</v>
      </c>
      <c r="BF18" s="355">
        <v>2.1983200000000001E-2</v>
      </c>
      <c r="BG18" s="355">
        <v>2.2429000000000001E-2</v>
      </c>
      <c r="BH18" s="355">
        <v>2.11656E-2</v>
      </c>
      <c r="BI18" s="355">
        <v>2.1275800000000001E-2</v>
      </c>
      <c r="BJ18" s="355">
        <v>2.23596E-2</v>
      </c>
      <c r="BK18" s="355">
        <v>2.3478200000000001E-2</v>
      </c>
      <c r="BL18" s="355">
        <v>2.4403999999999999E-2</v>
      </c>
      <c r="BM18" s="355">
        <v>2.19823E-2</v>
      </c>
      <c r="BN18" s="355">
        <v>2.1699400000000001E-2</v>
      </c>
      <c r="BO18" s="355">
        <v>2.08746E-2</v>
      </c>
      <c r="BP18" s="355">
        <v>2.2161199999999999E-2</v>
      </c>
      <c r="BQ18" s="355">
        <v>2.2312599999999998E-2</v>
      </c>
      <c r="BR18" s="355">
        <v>2.2127999999999998E-2</v>
      </c>
      <c r="BS18" s="355">
        <v>2.2559300000000001E-2</v>
      </c>
      <c r="BT18" s="355">
        <v>2.1285800000000001E-2</v>
      </c>
      <c r="BU18" s="355">
        <v>2.1384899999999998E-2</v>
      </c>
      <c r="BV18" s="355">
        <v>2.2457999999999999E-2</v>
      </c>
    </row>
    <row r="19" spans="1:74" ht="11.1" customHeight="1" x14ac:dyDescent="0.2">
      <c r="A19" s="104" t="s">
        <v>953</v>
      </c>
      <c r="B19" s="130" t="s">
        <v>380</v>
      </c>
      <c r="C19" s="214">
        <v>0.39662927999999997</v>
      </c>
      <c r="D19" s="214">
        <v>0.39567129000000001</v>
      </c>
      <c r="E19" s="214">
        <v>0.38708109600000001</v>
      </c>
      <c r="F19" s="214">
        <v>0.36919460100000001</v>
      </c>
      <c r="G19" s="214">
        <v>0.37444795600000003</v>
      </c>
      <c r="H19" s="214">
        <v>0.39896805000000002</v>
      </c>
      <c r="I19" s="214">
        <v>0.42035303000000002</v>
      </c>
      <c r="J19" s="214">
        <v>0.40909609000000002</v>
      </c>
      <c r="K19" s="214">
        <v>0.39208246000000002</v>
      </c>
      <c r="L19" s="214">
        <v>0.374882822</v>
      </c>
      <c r="M19" s="214">
        <v>0.39059428200000001</v>
      </c>
      <c r="N19" s="214">
        <v>0.40712129000000002</v>
      </c>
      <c r="O19" s="214">
        <v>0.38846907000000003</v>
      </c>
      <c r="P19" s="214">
        <v>0.38152710000000001</v>
      </c>
      <c r="Q19" s="214">
        <v>0.36847844800000001</v>
      </c>
      <c r="R19" s="214">
        <v>0.35918536400000001</v>
      </c>
      <c r="S19" s="214">
        <v>0.36116378500000001</v>
      </c>
      <c r="T19" s="214">
        <v>0.37918995</v>
      </c>
      <c r="U19" s="214">
        <v>0.39854215999999998</v>
      </c>
      <c r="V19" s="214">
        <v>0.40067561000000002</v>
      </c>
      <c r="W19" s="214">
        <v>0.38729533999999999</v>
      </c>
      <c r="X19" s="214">
        <v>0.361804813</v>
      </c>
      <c r="Y19" s="214">
        <v>0.37627870400000002</v>
      </c>
      <c r="Z19" s="214">
        <v>0.392886913</v>
      </c>
      <c r="AA19" s="214">
        <v>0.39098258473000003</v>
      </c>
      <c r="AB19" s="214">
        <v>0.37932245980000001</v>
      </c>
      <c r="AC19" s="214">
        <v>0.35541540365000002</v>
      </c>
      <c r="AD19" s="214">
        <v>0.35206448787</v>
      </c>
      <c r="AE19" s="214">
        <v>0.35779733195000002</v>
      </c>
      <c r="AF19" s="214">
        <v>0.39352954882000002</v>
      </c>
      <c r="AG19" s="214">
        <v>0.41473221584999997</v>
      </c>
      <c r="AH19" s="214">
        <v>0.40703873642999999</v>
      </c>
      <c r="AI19" s="214">
        <v>0.39831282627999998</v>
      </c>
      <c r="AJ19" s="214">
        <v>0.36946512764</v>
      </c>
      <c r="AK19" s="214">
        <v>0.38646266960999998</v>
      </c>
      <c r="AL19" s="214">
        <v>0.39973089578999998</v>
      </c>
      <c r="AM19" s="214">
        <v>0.39223079420000001</v>
      </c>
      <c r="AN19" s="214">
        <v>0.38757781519000001</v>
      </c>
      <c r="AO19" s="214">
        <v>0.38043549207999999</v>
      </c>
      <c r="AP19" s="214">
        <v>0.37261725541000001</v>
      </c>
      <c r="AQ19" s="214">
        <v>0.37318141300000002</v>
      </c>
      <c r="AR19" s="214">
        <v>0.39470775844</v>
      </c>
      <c r="AS19" s="214">
        <v>0.40208529705000001</v>
      </c>
      <c r="AT19" s="214">
        <v>0.40277287318999999</v>
      </c>
      <c r="AU19" s="214">
        <v>0.38635445125000001</v>
      </c>
      <c r="AV19" s="214">
        <v>0.36214555368000001</v>
      </c>
      <c r="AW19" s="214">
        <v>0.38176497041000002</v>
      </c>
      <c r="AX19" s="214">
        <v>0.38378144034</v>
      </c>
      <c r="AY19" s="214">
        <v>0.3882708091</v>
      </c>
      <c r="AZ19" s="214">
        <v>0.38998205405000003</v>
      </c>
      <c r="BA19" s="214">
        <v>0.38045122959</v>
      </c>
      <c r="BB19" s="355">
        <v>0.3752103</v>
      </c>
      <c r="BC19" s="355">
        <v>0.37354150000000003</v>
      </c>
      <c r="BD19" s="355">
        <v>0.39228809999999997</v>
      </c>
      <c r="BE19" s="355">
        <v>0.40593400000000002</v>
      </c>
      <c r="BF19" s="355">
        <v>0.40407520000000002</v>
      </c>
      <c r="BG19" s="355">
        <v>0.38442589999999999</v>
      </c>
      <c r="BH19" s="355">
        <v>0.36179509999999998</v>
      </c>
      <c r="BI19" s="355">
        <v>0.37430459999999999</v>
      </c>
      <c r="BJ19" s="355">
        <v>0.38735789999999998</v>
      </c>
      <c r="BK19" s="355">
        <v>0.38544980000000001</v>
      </c>
      <c r="BL19" s="355">
        <v>0.38948389999999999</v>
      </c>
      <c r="BM19" s="355">
        <v>0.37590659999999998</v>
      </c>
      <c r="BN19" s="355">
        <v>0.3687011</v>
      </c>
      <c r="BO19" s="355">
        <v>0.3700695</v>
      </c>
      <c r="BP19" s="355">
        <v>0.39025680000000001</v>
      </c>
      <c r="BQ19" s="355">
        <v>0.4046863</v>
      </c>
      <c r="BR19" s="355">
        <v>0.40343410000000002</v>
      </c>
      <c r="BS19" s="355">
        <v>0.38384160000000001</v>
      </c>
      <c r="BT19" s="355">
        <v>0.36113899999999999</v>
      </c>
      <c r="BU19" s="355">
        <v>0.37517669999999997</v>
      </c>
      <c r="BV19" s="355">
        <v>0.38847350000000003</v>
      </c>
    </row>
    <row r="20" spans="1:74" ht="11.1" customHeight="1" x14ac:dyDescent="0.2">
      <c r="A20" s="107" t="s">
        <v>777</v>
      </c>
      <c r="B20" s="203" t="s">
        <v>609</v>
      </c>
      <c r="C20" s="214">
        <v>10.74123988</v>
      </c>
      <c r="D20" s="214">
        <v>10.80568429</v>
      </c>
      <c r="E20" s="214">
        <v>9.9750175750000007</v>
      </c>
      <c r="F20" s="214">
        <v>9.6285915170000003</v>
      </c>
      <c r="G20" s="214">
        <v>9.7098812809999995</v>
      </c>
      <c r="H20" s="214">
        <v>11.072323430000001</v>
      </c>
      <c r="I20" s="214">
        <v>11.991350710000001</v>
      </c>
      <c r="J20" s="214">
        <v>11.81488944</v>
      </c>
      <c r="K20" s="214">
        <v>11.174677669999999</v>
      </c>
      <c r="L20" s="214">
        <v>9.8706976189999995</v>
      </c>
      <c r="M20" s="214">
        <v>9.7737384170000006</v>
      </c>
      <c r="N20" s="214">
        <v>10.61597725</v>
      </c>
      <c r="O20" s="214">
        <v>11.39615527</v>
      </c>
      <c r="P20" s="214">
        <v>11.415138990000001</v>
      </c>
      <c r="Q20" s="214">
        <v>10.122936129999999</v>
      </c>
      <c r="R20" s="214">
        <v>9.5556409280000008</v>
      </c>
      <c r="S20" s="214">
        <v>9.7618369769999997</v>
      </c>
      <c r="T20" s="214">
        <v>11.138922620000001</v>
      </c>
      <c r="U20" s="214">
        <v>11.73802553</v>
      </c>
      <c r="V20" s="214">
        <v>11.75173987</v>
      </c>
      <c r="W20" s="214">
        <v>11.28419938</v>
      </c>
      <c r="X20" s="214">
        <v>9.9321204390000002</v>
      </c>
      <c r="Y20" s="214">
        <v>9.8900314560000009</v>
      </c>
      <c r="Z20" s="214">
        <v>10.38061894</v>
      </c>
      <c r="AA20" s="214">
        <v>11.025380015</v>
      </c>
      <c r="AB20" s="214">
        <v>11.335338180000001</v>
      </c>
      <c r="AC20" s="214">
        <v>10.205472476000001</v>
      </c>
      <c r="AD20" s="214">
        <v>9.5345685139</v>
      </c>
      <c r="AE20" s="214">
        <v>9.6510457009999993</v>
      </c>
      <c r="AF20" s="214">
        <v>11.273426139</v>
      </c>
      <c r="AG20" s="214">
        <v>12.122411796</v>
      </c>
      <c r="AH20" s="214">
        <v>12.085482866</v>
      </c>
      <c r="AI20" s="214">
        <v>11.496908665999999</v>
      </c>
      <c r="AJ20" s="214">
        <v>9.9196375846000002</v>
      </c>
      <c r="AK20" s="214">
        <v>9.5836802976000008</v>
      </c>
      <c r="AL20" s="214">
        <v>9.9914585238000004</v>
      </c>
      <c r="AM20" s="214">
        <v>10.624032873999999</v>
      </c>
      <c r="AN20" s="214">
        <v>10.499756905</v>
      </c>
      <c r="AO20" s="214">
        <v>9.4713640171000009</v>
      </c>
      <c r="AP20" s="214">
        <v>9.2381935064</v>
      </c>
      <c r="AQ20" s="214">
        <v>9.4282887649999996</v>
      </c>
      <c r="AR20" s="214">
        <v>11.242277238</v>
      </c>
      <c r="AS20" s="214">
        <v>12.249107277</v>
      </c>
      <c r="AT20" s="214">
        <v>12.519605163</v>
      </c>
      <c r="AU20" s="214">
        <v>11.467297200999999</v>
      </c>
      <c r="AV20" s="214">
        <v>9.7833190007000006</v>
      </c>
      <c r="AW20" s="214">
        <v>9.4781219593999992</v>
      </c>
      <c r="AX20" s="214">
        <v>10.260014056999999</v>
      </c>
      <c r="AY20" s="214">
        <v>10.53289363</v>
      </c>
      <c r="AZ20" s="214">
        <v>10.651092084</v>
      </c>
      <c r="BA20" s="214">
        <v>9.7639009539000003</v>
      </c>
      <c r="BB20" s="355">
        <v>9.4796820000000004</v>
      </c>
      <c r="BC20" s="355">
        <v>9.6782699999999995</v>
      </c>
      <c r="BD20" s="355">
        <v>11.302110000000001</v>
      </c>
      <c r="BE20" s="355">
        <v>12.0739</v>
      </c>
      <c r="BF20" s="355">
        <v>12.27496</v>
      </c>
      <c r="BG20" s="355">
        <v>11.250999999999999</v>
      </c>
      <c r="BH20" s="355">
        <v>9.8166989999999998</v>
      </c>
      <c r="BI20" s="355">
        <v>9.7157420000000005</v>
      </c>
      <c r="BJ20" s="355">
        <v>10.451980000000001</v>
      </c>
      <c r="BK20" s="355">
        <v>10.88785</v>
      </c>
      <c r="BL20" s="355">
        <v>11.19355</v>
      </c>
      <c r="BM20" s="355">
        <v>10.015980000000001</v>
      </c>
      <c r="BN20" s="355">
        <v>9.5505890000000004</v>
      </c>
      <c r="BO20" s="355">
        <v>9.707338</v>
      </c>
      <c r="BP20" s="355">
        <v>11.292339999999999</v>
      </c>
      <c r="BQ20" s="355">
        <v>12.12017</v>
      </c>
      <c r="BR20" s="355">
        <v>12.35304</v>
      </c>
      <c r="BS20" s="355">
        <v>11.313079999999999</v>
      </c>
      <c r="BT20" s="355">
        <v>9.8617939999999997</v>
      </c>
      <c r="BU20" s="355">
        <v>9.7572109999999999</v>
      </c>
      <c r="BV20" s="355">
        <v>10.49827</v>
      </c>
    </row>
    <row r="21" spans="1:74" ht="11.1" customHeight="1" x14ac:dyDescent="0.2">
      <c r="A21" s="107"/>
      <c r="B21" s="108" t="s">
        <v>197</v>
      </c>
      <c r="C21" s="214"/>
      <c r="D21" s="214"/>
      <c r="E21" s="214"/>
      <c r="F21" s="214"/>
      <c r="G21" s="214"/>
      <c r="H21" s="214"/>
      <c r="I21" s="214"/>
      <c r="J21" s="214"/>
      <c r="K21" s="214"/>
      <c r="L21" s="214"/>
      <c r="M21" s="214"/>
      <c r="N21" s="214"/>
      <c r="O21" s="214"/>
      <c r="P21" s="214"/>
      <c r="Q21" s="214"/>
      <c r="R21" s="214"/>
      <c r="S21" s="214"/>
      <c r="T21" s="214"/>
      <c r="U21" s="214"/>
      <c r="V21" s="214"/>
      <c r="W21" s="214"/>
      <c r="X21" s="214"/>
      <c r="Y21" s="214"/>
      <c r="Z21" s="214"/>
      <c r="AA21" s="214"/>
      <c r="AB21" s="214"/>
      <c r="AC21" s="214"/>
      <c r="AD21" s="214"/>
      <c r="AE21" s="214"/>
      <c r="AF21" s="214"/>
      <c r="AG21" s="214"/>
      <c r="AH21" s="214"/>
      <c r="AI21" s="214"/>
      <c r="AJ21" s="214"/>
      <c r="AK21" s="214"/>
      <c r="AL21" s="214"/>
      <c r="AM21" s="214"/>
      <c r="AN21" s="214"/>
      <c r="AO21" s="214"/>
      <c r="AP21" s="214"/>
      <c r="AQ21" s="214"/>
      <c r="AR21" s="214"/>
      <c r="AS21" s="214"/>
      <c r="AT21" s="214"/>
      <c r="AU21" s="214"/>
      <c r="AV21" s="214"/>
      <c r="AW21" s="214"/>
      <c r="AX21" s="214"/>
      <c r="AY21" s="214"/>
      <c r="AZ21" s="214"/>
      <c r="BA21" s="214"/>
      <c r="BB21" s="355"/>
      <c r="BC21" s="355"/>
      <c r="BD21" s="355"/>
      <c r="BE21" s="355"/>
      <c r="BF21" s="355"/>
      <c r="BG21" s="355"/>
      <c r="BH21" s="355"/>
      <c r="BI21" s="355"/>
      <c r="BJ21" s="355"/>
      <c r="BK21" s="355"/>
      <c r="BL21" s="355"/>
      <c r="BM21" s="355"/>
      <c r="BN21" s="355"/>
      <c r="BO21" s="355"/>
      <c r="BP21" s="355"/>
      <c r="BQ21" s="355"/>
      <c r="BR21" s="355"/>
      <c r="BS21" s="355"/>
      <c r="BT21" s="355"/>
      <c r="BU21" s="355"/>
      <c r="BV21" s="355"/>
    </row>
    <row r="22" spans="1:74" ht="11.1" customHeight="1" x14ac:dyDescent="0.2">
      <c r="A22" s="107" t="s">
        <v>198</v>
      </c>
      <c r="B22" s="203" t="s">
        <v>199</v>
      </c>
      <c r="C22" s="275">
        <v>1031.3646381999999</v>
      </c>
      <c r="D22" s="275">
        <v>885.24343212999997</v>
      </c>
      <c r="E22" s="275">
        <v>877.28301083999997</v>
      </c>
      <c r="F22" s="275">
        <v>747.71466203</v>
      </c>
      <c r="G22" s="275">
        <v>744.98136743999999</v>
      </c>
      <c r="H22" s="275">
        <v>923.34273834999999</v>
      </c>
      <c r="I22" s="275">
        <v>1125.8252786</v>
      </c>
      <c r="J22" s="275">
        <v>1080.5145233999999</v>
      </c>
      <c r="K22" s="275">
        <v>950.24198754999998</v>
      </c>
      <c r="L22" s="275">
        <v>773.94911757</v>
      </c>
      <c r="M22" s="275">
        <v>766.20908856999995</v>
      </c>
      <c r="N22" s="275">
        <v>1009.3045416</v>
      </c>
      <c r="O22" s="275">
        <v>1138.5682988999999</v>
      </c>
      <c r="P22" s="275">
        <v>998.40645557000005</v>
      </c>
      <c r="Q22" s="275">
        <v>887.72486126000001</v>
      </c>
      <c r="R22" s="275">
        <v>717.20093779000001</v>
      </c>
      <c r="S22" s="275">
        <v>743.91092899</v>
      </c>
      <c r="T22" s="275">
        <v>917.38152914</v>
      </c>
      <c r="U22" s="275">
        <v>1064.8704264</v>
      </c>
      <c r="V22" s="275">
        <v>1055.5591973999999</v>
      </c>
      <c r="W22" s="275">
        <v>938.30398752999997</v>
      </c>
      <c r="X22" s="275">
        <v>761.86948175999999</v>
      </c>
      <c r="Y22" s="275">
        <v>773.12285872999996</v>
      </c>
      <c r="Z22" s="275">
        <v>938.76460712000005</v>
      </c>
      <c r="AA22" s="275">
        <v>1061.2667402</v>
      </c>
      <c r="AB22" s="275">
        <v>953.97952132</v>
      </c>
      <c r="AC22" s="275">
        <v>902.59271278000006</v>
      </c>
      <c r="AD22" s="275">
        <v>694.84626473000003</v>
      </c>
      <c r="AE22" s="275">
        <v>733.06581529000005</v>
      </c>
      <c r="AF22" s="275">
        <v>926.72491669999999</v>
      </c>
      <c r="AG22" s="275">
        <v>1125.0008307000001</v>
      </c>
      <c r="AH22" s="275">
        <v>1113.2673294000001</v>
      </c>
      <c r="AI22" s="275">
        <v>966.14287387000002</v>
      </c>
      <c r="AJ22" s="275">
        <v>765.33188921999999</v>
      </c>
      <c r="AK22" s="275">
        <v>713.93977875999997</v>
      </c>
      <c r="AL22" s="275">
        <v>860.24927941999999</v>
      </c>
      <c r="AM22" s="275">
        <v>997.53184940000006</v>
      </c>
      <c r="AN22" s="275">
        <v>883.53561218000004</v>
      </c>
      <c r="AO22" s="275">
        <v>763.78743212999996</v>
      </c>
      <c r="AP22" s="275">
        <v>672.12054628999999</v>
      </c>
      <c r="AQ22" s="275">
        <v>716.93259722000005</v>
      </c>
      <c r="AR22" s="275">
        <v>952.70884417000002</v>
      </c>
      <c r="AS22" s="275">
        <v>1174.6039853</v>
      </c>
      <c r="AT22" s="275">
        <v>1188.9106598999999</v>
      </c>
      <c r="AU22" s="275">
        <v>984.9222413</v>
      </c>
      <c r="AV22" s="275">
        <v>771.52337363000004</v>
      </c>
      <c r="AW22" s="275">
        <v>707.90389192999999</v>
      </c>
      <c r="AX22" s="275">
        <v>921.82650894999995</v>
      </c>
      <c r="AY22" s="275">
        <v>975.25962586000003</v>
      </c>
      <c r="AZ22" s="275">
        <v>783.08870000000002</v>
      </c>
      <c r="BA22" s="275">
        <v>760.34259999999995</v>
      </c>
      <c r="BB22" s="338">
        <v>683.47569999999996</v>
      </c>
      <c r="BC22" s="338">
        <v>728.80020000000002</v>
      </c>
      <c r="BD22" s="338">
        <v>931.31690000000003</v>
      </c>
      <c r="BE22" s="338">
        <v>1109.739</v>
      </c>
      <c r="BF22" s="338">
        <v>1111.7090000000001</v>
      </c>
      <c r="BG22" s="338">
        <v>917.01949999999999</v>
      </c>
      <c r="BH22" s="338">
        <v>746.88879999999995</v>
      </c>
      <c r="BI22" s="338">
        <v>724.0625</v>
      </c>
      <c r="BJ22" s="338">
        <v>931.73900000000003</v>
      </c>
      <c r="BK22" s="338">
        <v>1013.465</v>
      </c>
      <c r="BL22" s="338">
        <v>895.52670000000001</v>
      </c>
      <c r="BM22" s="338">
        <v>809.51670000000001</v>
      </c>
      <c r="BN22" s="338">
        <v>685.58199999999999</v>
      </c>
      <c r="BO22" s="338">
        <v>721.24990000000003</v>
      </c>
      <c r="BP22" s="338">
        <v>914.93769999999995</v>
      </c>
      <c r="BQ22" s="338">
        <v>1099.6310000000001</v>
      </c>
      <c r="BR22" s="338">
        <v>1107.222</v>
      </c>
      <c r="BS22" s="338">
        <v>913.24459999999999</v>
      </c>
      <c r="BT22" s="338">
        <v>743.31769999999995</v>
      </c>
      <c r="BU22" s="338">
        <v>720.24329999999998</v>
      </c>
      <c r="BV22" s="338">
        <v>926.36220000000003</v>
      </c>
    </row>
    <row r="23" spans="1:74" ht="11.1" customHeight="1" x14ac:dyDescent="0.2">
      <c r="A23" s="107"/>
      <c r="B23" s="108"/>
      <c r="C23" s="235"/>
      <c r="D23" s="235"/>
      <c r="E23" s="235"/>
      <c r="F23" s="235"/>
      <c r="G23" s="235"/>
      <c r="H23" s="235"/>
      <c r="I23" s="235"/>
      <c r="J23" s="235"/>
      <c r="K23" s="235"/>
      <c r="L23" s="235"/>
      <c r="M23" s="235"/>
      <c r="N23" s="235"/>
      <c r="O23" s="235"/>
      <c r="P23" s="235"/>
      <c r="Q23" s="235"/>
      <c r="R23" s="235"/>
      <c r="S23" s="235"/>
      <c r="T23" s="235"/>
      <c r="U23" s="235"/>
      <c r="V23" s="235"/>
      <c r="W23" s="235"/>
      <c r="X23" s="235"/>
      <c r="Y23" s="235"/>
      <c r="Z23" s="235"/>
      <c r="AA23" s="235"/>
      <c r="AB23" s="235"/>
      <c r="AC23" s="235"/>
      <c r="AD23" s="235"/>
      <c r="AE23" s="235"/>
      <c r="AF23" s="235"/>
      <c r="AG23" s="235"/>
      <c r="AH23" s="235"/>
      <c r="AI23" s="235"/>
      <c r="AJ23" s="235"/>
      <c r="AK23" s="235"/>
      <c r="AL23" s="235"/>
      <c r="AM23" s="235"/>
      <c r="AN23" s="235"/>
      <c r="AO23" s="235"/>
      <c r="AP23" s="235"/>
      <c r="AQ23" s="235"/>
      <c r="AR23" s="235"/>
      <c r="AS23" s="235"/>
      <c r="AT23" s="235"/>
      <c r="AU23" s="235"/>
      <c r="AV23" s="235"/>
      <c r="AW23" s="235"/>
      <c r="AX23" s="235"/>
      <c r="AY23" s="235"/>
      <c r="AZ23" s="235"/>
      <c r="BA23" s="235"/>
      <c r="BB23" s="378"/>
      <c r="BC23" s="378"/>
      <c r="BD23" s="378"/>
      <c r="BE23" s="378"/>
      <c r="BF23" s="378"/>
      <c r="BG23" s="378"/>
      <c r="BH23" s="378"/>
      <c r="BI23" s="378"/>
      <c r="BJ23" s="378"/>
      <c r="BK23" s="378"/>
      <c r="BL23" s="378"/>
      <c r="BM23" s="378"/>
      <c r="BN23" s="378"/>
      <c r="BO23" s="378"/>
      <c r="BP23" s="378"/>
      <c r="BQ23" s="378"/>
      <c r="BR23" s="378"/>
      <c r="BS23" s="378"/>
      <c r="BT23" s="378"/>
      <c r="BU23" s="378"/>
      <c r="BV23" s="378"/>
    </row>
    <row r="24" spans="1:74" ht="11.1" customHeight="1" x14ac:dyDescent="0.2">
      <c r="A24" s="107"/>
      <c r="B24" s="109" t="s">
        <v>100</v>
      </c>
      <c r="C24" s="235"/>
      <c r="D24" s="235"/>
      <c r="E24" s="235"/>
      <c r="F24" s="235"/>
      <c r="G24" s="235"/>
      <c r="H24" s="235"/>
      <c r="I24" s="235"/>
      <c r="J24" s="235"/>
      <c r="K24" s="235"/>
      <c r="L24" s="235"/>
      <c r="M24" s="235"/>
      <c r="N24" s="235"/>
      <c r="O24" s="235"/>
      <c r="P24" s="235"/>
      <c r="Q24" s="235"/>
      <c r="R24" s="235"/>
      <c r="S24" s="235"/>
      <c r="T24" s="235"/>
      <c r="U24" s="235"/>
      <c r="V24" s="235"/>
      <c r="W24" s="235"/>
      <c r="X24" s="235"/>
      <c r="Y24" s="235"/>
      <c r="Z24" s="235"/>
      <c r="AA24" s="235"/>
      <c r="AB24" s="235"/>
      <c r="AC24" s="235"/>
      <c r="AD24" s="235"/>
      <c r="AE24" s="235"/>
      <c r="AF24" s="235"/>
      <c r="AG24" s="235"/>
      <c r="AH24" s="235"/>
      <c r="AI24" s="235"/>
      <c r="AJ24" s="235"/>
      <c r="AK24" s="235"/>
      <c r="AL24" s="235"/>
      <c r="AM24" s="235"/>
      <c r="AN24" s="235"/>
      <c r="AO24" s="235"/>
      <c r="AP24" s="235"/>
      <c r="AQ24" s="235"/>
      <c r="AR24" s="235"/>
      <c r="AS24" s="235"/>
      <c r="AT24" s="235"/>
      <c r="AU24" s="235"/>
      <c r="AV24" s="235"/>
      <c r="AW24" s="235"/>
      <c r="AX24" s="235"/>
      <c r="AY24" s="235"/>
      <c r="AZ24" s="235"/>
      <c r="BA24" s="235"/>
      <c r="BB24" s="378"/>
      <c r="BC24" s="378"/>
      <c r="BD24" s="378"/>
      <c r="BE24" s="378"/>
      <c r="BF24" s="378"/>
      <c r="BG24" s="378"/>
      <c r="BH24" s="378"/>
      <c r="BI24" s="378"/>
      <c r="BJ24" s="378"/>
      <c r="BK24" s="378"/>
      <c r="BL24" s="378"/>
      <c r="BM24" s="378"/>
      <c r="BN24" s="378"/>
      <c r="BO24" s="378"/>
      <c r="BP24" s="378"/>
      <c r="BQ24" s="378"/>
      <c r="BR24" s="378"/>
      <c r="BS24" s="378"/>
      <c r="BT24" s="378"/>
      <c r="BU24" s="378"/>
      <c r="BV24" s="378"/>
    </row>
    <row r="25" spans="1:74" ht="11.1" customHeight="1" x14ac:dyDescent="0.2">
      <c r="A25" s="107" t="s">
        <v>65</v>
      </c>
      <c r="B25" s="203" t="s">
        <v>85</v>
      </c>
      <c r="C25" s="258">
        <v>178.85896299999999</v>
      </c>
      <c r="D25" s="258">
        <v>175.56505300000001</v>
      </c>
      <c r="E25" s="258">
        <v>171.73636999999999</v>
      </c>
      <c r="F25" s="258">
        <v>173.014216</v>
      </c>
      <c r="G25" s="258">
        <v>177.17407700000001</v>
      </c>
      <c r="H25" s="258">
        <v>171.12356399999999</v>
      </c>
      <c r="I25" s="258">
        <v>160.019272</v>
      </c>
      <c r="J25" s="258">
        <v>154.567047</v>
      </c>
      <c r="K25" s="258">
        <v>152.693941</v>
      </c>
      <c r="L25" s="258">
        <v>154.19420600000001</v>
      </c>
      <c r="M25" s="258">
        <v>156.24880999999999</v>
      </c>
      <c r="N25" s="258">
        <v>147.88424699999999</v>
      </c>
      <c r="O25" s="258">
        <v>133.70472699999999</v>
      </c>
      <c r="P25" s="258">
        <v>119.90428300000001</v>
      </c>
      <c r="Q25" s="258">
        <v>118.260238</v>
      </c>
      <c r="R25" s="258">
        <v>128.92501799999999</v>
      </c>
      <c r="S25" s="258">
        <v>136.92056299999999</v>
      </c>
      <c r="T25" s="258">
        <v>133.479434</v>
      </c>
      <c r="U25" s="258">
        <v>125.869913</v>
      </c>
      <c r="V25" s="258">
        <v>121.36913199999999</v>
      </c>
      <c r="W25" s="258">
        <v>124.54611800000001</v>
      </c>
      <c r="X25" s="258">
        <v>136.96425400000001</v>
      </c>
      <c r="Y25" s="258">
        <v>142.59539599999999</v>
      </c>
      <c r="Z25" s="258">
        <v>151.54845399999999</v>
      </c>
      <c r="AA25" s="258">
        <v>154.389578</v>
      </c>
      <c r="AB25" s="258">
        <v>149.07128700000001</v>
      </c>
      <c r="AC25" s="258">
        <v>154.346698</v>
      </c>
      <c r="AD25" s="258">
        <v>167.06340900000001</v>
      </c>
      <c r="AE25" s="258">
        <v>172.809335</v>
      </c>
      <c r="AF25" s="258">
        <v>166.43659700000001</v>
      </c>
      <c r="AG25" s="258">
        <v>157.93807699999999</v>
      </c>
      <c r="AH25" s="258">
        <v>155.95185499999999</v>
      </c>
      <c r="AI25" s="258">
        <v>162.108619</v>
      </c>
      <c r="AJ25" s="258">
        <v>175.587987</v>
      </c>
      <c r="AK25" s="258">
        <v>188.594571</v>
      </c>
      <c r="AL25" s="258">
        <v>195.54803699999999</v>
      </c>
      <c r="AM25" s="258">
        <v>187.485511</v>
      </c>
      <c r="AN25" s="258">
        <v>187.57535100000001</v>
      </c>
      <c r="AO25" s="258">
        <v>192.26951299999999</v>
      </c>
      <c r="AP25" s="258">
        <v>194.06306499999999</v>
      </c>
      <c r="AQ25" s="258">
        <v>193.42983599999999</v>
      </c>
      <c r="AR25" s="258">
        <v>183.24597199999999</v>
      </c>
      <c r="AS25" s="258">
        <v>169.46208100000001</v>
      </c>
      <c r="AT25" s="258">
        <v>160.44911999999999</v>
      </c>
      <c r="AU25" s="258">
        <v>158.23582200000001</v>
      </c>
      <c r="AV25" s="258">
        <v>162.736819</v>
      </c>
      <c r="AW25" s="258">
        <v>172.20539199999999</v>
      </c>
      <c r="AX25" s="258">
        <v>163.94324399999999</v>
      </c>
      <c r="AY25" s="258">
        <v>157.41215</v>
      </c>
      <c r="AZ25" s="258">
        <v>157.476</v>
      </c>
      <c r="BA25" s="258">
        <v>165.1679</v>
      </c>
      <c r="BB25" s="346">
        <v>165.43889999999999</v>
      </c>
      <c r="BC25" s="346">
        <v>166.4468</v>
      </c>
      <c r="BD25" s="346">
        <v>160.0146</v>
      </c>
      <c r="BE25" s="346">
        <v>150.94370000000001</v>
      </c>
      <c r="BF25" s="346">
        <v>145.41900000000001</v>
      </c>
      <c r="BG25" s="346">
        <v>143.3664</v>
      </c>
      <c r="BH25" s="346">
        <v>147.0239</v>
      </c>
      <c r="BI25" s="346">
        <v>150.9169</v>
      </c>
      <c r="BJ25" s="346">
        <v>146.84880000000001</v>
      </c>
      <c r="BK25" s="346">
        <v>142.97049999999999</v>
      </c>
      <c r="BL25" s="346">
        <v>141.88849999999999</v>
      </c>
      <c r="BM25" s="346">
        <v>148.39320000000001</v>
      </c>
      <c r="BN25" s="346">
        <v>149.3064</v>
      </c>
      <c r="BO25" s="346">
        <v>151.12479999999999</v>
      </c>
      <c r="BP25" s="346">
        <v>146.3886</v>
      </c>
      <c r="BQ25" s="346">
        <v>138.5745</v>
      </c>
      <c r="BR25" s="346">
        <v>133.80009999999999</v>
      </c>
      <c r="BS25" s="346">
        <v>131.59010000000001</v>
      </c>
      <c r="BT25" s="346">
        <v>135.88329999999999</v>
      </c>
      <c r="BU25" s="346">
        <v>140.5059</v>
      </c>
      <c r="BV25" s="346">
        <v>147.66200000000001</v>
      </c>
    </row>
    <row r="26" spans="1:74" ht="11.1" customHeight="1" x14ac:dyDescent="0.2">
      <c r="A26" s="107" t="s">
        <v>81</v>
      </c>
      <c r="B26" s="203" t="s">
        <v>83</v>
      </c>
      <c r="C26" s="258">
        <v>12.219094999999999</v>
      </c>
      <c r="D26" s="258">
        <v>12.024288</v>
      </c>
      <c r="E26" s="258">
        <v>12.983297</v>
      </c>
      <c r="F26" s="258">
        <v>12.531000000000001</v>
      </c>
      <c r="G26" s="258">
        <v>12.475519</v>
      </c>
      <c r="H26" s="258">
        <v>12.197537000000001</v>
      </c>
      <c r="I26" s="258">
        <v>11.76</v>
      </c>
      <c r="J26" s="258">
        <v>12.274962</v>
      </c>
      <c r="K26" s="258">
        <v>12.348831000000001</v>
      </c>
      <c r="L26" s="258">
        <v>12.514302000000001</v>
      </c>
      <c r="M26" s="258">
        <v>13.04583</v>
      </c>
      <c r="N26" s="258">
        <v>12.926384000000001</v>
      </c>
      <c r="O26" s="258">
        <v>10.056524</v>
      </c>
      <c r="P26" s="258">
        <v>10.676515999999999</v>
      </c>
      <c r="Q26" s="258">
        <v>10.606097</v>
      </c>
      <c r="R26" s="258">
        <v>10.607760000000001</v>
      </c>
      <c r="S26" s="258">
        <v>10.580579999999999</v>
      </c>
      <c r="T26" s="258">
        <v>10.659186</v>
      </c>
      <c r="U26" s="258">
        <v>10.250047</v>
      </c>
      <c r="V26" s="258">
        <v>10.460414999999999</v>
      </c>
      <c r="W26" s="258">
        <v>10.531572000000001</v>
      </c>
      <c r="X26" s="258">
        <v>10.890506</v>
      </c>
      <c r="Y26" s="258">
        <v>11.977948</v>
      </c>
      <c r="Z26" s="258">
        <v>12.763876</v>
      </c>
      <c r="AA26" s="258">
        <v>12.206533</v>
      </c>
      <c r="AB26" s="258">
        <v>9.7982139999999998</v>
      </c>
      <c r="AC26" s="258">
        <v>10.250736</v>
      </c>
      <c r="AD26" s="258">
        <v>10.152165</v>
      </c>
      <c r="AE26" s="258">
        <v>10.518329</v>
      </c>
      <c r="AF26" s="258">
        <v>10.570016000000001</v>
      </c>
      <c r="AG26" s="258">
        <v>10.263408999999999</v>
      </c>
      <c r="AH26" s="258">
        <v>10.086831</v>
      </c>
      <c r="AI26" s="258">
        <v>10.76604</v>
      </c>
      <c r="AJ26" s="258">
        <v>11.491528000000001</v>
      </c>
      <c r="AK26" s="258">
        <v>12.310199000000001</v>
      </c>
      <c r="AL26" s="258">
        <v>12.566008</v>
      </c>
      <c r="AM26" s="258">
        <v>12.274997000000001</v>
      </c>
      <c r="AN26" s="258">
        <v>11.879956</v>
      </c>
      <c r="AO26" s="258">
        <v>11.948435999999999</v>
      </c>
      <c r="AP26" s="258">
        <v>12.187123</v>
      </c>
      <c r="AQ26" s="258">
        <v>12.309115</v>
      </c>
      <c r="AR26" s="258">
        <v>12.151448</v>
      </c>
      <c r="AS26" s="258">
        <v>11.885522999999999</v>
      </c>
      <c r="AT26" s="258">
        <v>11.643515000000001</v>
      </c>
      <c r="AU26" s="258">
        <v>11.661880999999999</v>
      </c>
      <c r="AV26" s="258">
        <v>11.519076</v>
      </c>
      <c r="AW26" s="258">
        <v>11.825727000000001</v>
      </c>
      <c r="AX26" s="258">
        <v>11.669941</v>
      </c>
      <c r="AY26" s="258">
        <v>11.834201</v>
      </c>
      <c r="AZ26" s="258">
        <v>12.732250000000001</v>
      </c>
      <c r="BA26" s="258">
        <v>13.106909999999999</v>
      </c>
      <c r="BB26" s="346">
        <v>12.9163</v>
      </c>
      <c r="BC26" s="346">
        <v>12.750719999999999</v>
      </c>
      <c r="BD26" s="346">
        <v>12.677899999999999</v>
      </c>
      <c r="BE26" s="346">
        <v>12.204829999999999</v>
      </c>
      <c r="BF26" s="346">
        <v>12.11861</v>
      </c>
      <c r="BG26" s="346">
        <v>12.27402</v>
      </c>
      <c r="BH26" s="346">
        <v>12.415520000000001</v>
      </c>
      <c r="BI26" s="346">
        <v>12.63753</v>
      </c>
      <c r="BJ26" s="346">
        <v>12.609690000000001</v>
      </c>
      <c r="BK26" s="346">
        <v>12.11965</v>
      </c>
      <c r="BL26" s="346">
        <v>12.164529999999999</v>
      </c>
      <c r="BM26" s="346">
        <v>12.473800000000001</v>
      </c>
      <c r="BN26" s="346">
        <v>12.33949</v>
      </c>
      <c r="BO26" s="346">
        <v>12.27046</v>
      </c>
      <c r="BP26" s="346">
        <v>12.317909999999999</v>
      </c>
      <c r="BQ26" s="346">
        <v>11.9521</v>
      </c>
      <c r="BR26" s="346">
        <v>11.959820000000001</v>
      </c>
      <c r="BS26" s="346">
        <v>12.190569999999999</v>
      </c>
      <c r="BT26" s="346">
        <v>12.40118</v>
      </c>
      <c r="BU26" s="346">
        <v>12.67366</v>
      </c>
      <c r="BV26" s="346">
        <v>12.658849999999999</v>
      </c>
    </row>
    <row r="27" spans="1:74" ht="11.1" customHeight="1" x14ac:dyDescent="0.2">
      <c r="A27" s="107" t="s">
        <v>82</v>
      </c>
      <c r="B27" s="203" t="s">
        <v>84</v>
      </c>
      <c r="C27" s="258">
        <v>16.430948999999998</v>
      </c>
      <c r="D27" s="258">
        <v>16.516938</v>
      </c>
      <c r="E27" s="258">
        <v>16.508486000000001</v>
      </c>
      <c r="F27" s="258">
        <v>16.322309000000001</v>
      </c>
      <c r="G27" s="258">
        <v>16.271231</v>
      </c>
      <c r="H27" s="258">
        <v>16.345048999999999</v>
      </c>
      <c r="I27" s="258">
        <v>16.259592000000001</v>
      </c>
      <c r="J27" s="258">
        <v>16.350287000000002</v>
      </c>
      <c r="K27" s="258">
        <v>16.301220000000001</v>
      </c>
      <c r="L27" s="258">
        <v>16.496969</v>
      </c>
      <c r="M27" s="258">
        <v>16.787022</v>
      </c>
      <c r="N27" s="258">
        <v>16.067637000000001</v>
      </c>
      <c r="O27" s="258">
        <v>15.057862</v>
      </c>
      <c r="P27" s="258">
        <v>16.002562999999999</v>
      </c>
      <c r="Q27" s="258">
        <v>16.147631000000001</v>
      </c>
      <c r="R27" s="258">
        <v>16.482986</v>
      </c>
      <c r="S27" s="258">
        <v>16.284594999999999</v>
      </c>
      <c r="T27" s="258">
        <v>16.583413</v>
      </c>
      <c r="U27" s="258">
        <v>16.489792000000001</v>
      </c>
      <c r="V27" s="258">
        <v>16.510366000000001</v>
      </c>
      <c r="W27" s="258">
        <v>16.863444999999999</v>
      </c>
      <c r="X27" s="258">
        <v>17.428569</v>
      </c>
      <c r="Y27" s="258">
        <v>18.165973000000001</v>
      </c>
      <c r="Z27" s="258">
        <v>18.309222999999999</v>
      </c>
      <c r="AA27" s="258">
        <v>18.216335999999998</v>
      </c>
      <c r="AB27" s="258">
        <v>16.459309999999999</v>
      </c>
      <c r="AC27" s="258">
        <v>16.995867000000001</v>
      </c>
      <c r="AD27" s="258">
        <v>17.167448</v>
      </c>
      <c r="AE27" s="258">
        <v>17.356687999999998</v>
      </c>
      <c r="AF27" s="258">
        <v>17.512678999999999</v>
      </c>
      <c r="AG27" s="258">
        <v>17.518833999999998</v>
      </c>
      <c r="AH27" s="258">
        <v>17.711565</v>
      </c>
      <c r="AI27" s="258">
        <v>18.285516000000001</v>
      </c>
      <c r="AJ27" s="258">
        <v>18.595804999999999</v>
      </c>
      <c r="AK27" s="258">
        <v>18.737691000000002</v>
      </c>
      <c r="AL27" s="258">
        <v>17.955214999999999</v>
      </c>
      <c r="AM27" s="258">
        <v>17.783377000000002</v>
      </c>
      <c r="AN27" s="258">
        <v>17.456793000000001</v>
      </c>
      <c r="AO27" s="258">
        <v>17.246323</v>
      </c>
      <c r="AP27" s="258">
        <v>17.299879000000001</v>
      </c>
      <c r="AQ27" s="258">
        <v>17.403146</v>
      </c>
      <c r="AR27" s="258">
        <v>17.325377</v>
      </c>
      <c r="AS27" s="258">
        <v>17.096059</v>
      </c>
      <c r="AT27" s="258">
        <v>20.988769999999999</v>
      </c>
      <c r="AU27" s="258">
        <v>20.926241000000001</v>
      </c>
      <c r="AV27" s="258">
        <v>21.014979</v>
      </c>
      <c r="AW27" s="258">
        <v>16.95984</v>
      </c>
      <c r="AX27" s="258">
        <v>16.984835</v>
      </c>
      <c r="AY27" s="258">
        <v>17.055820000000001</v>
      </c>
      <c r="AZ27" s="258">
        <v>17.275480000000002</v>
      </c>
      <c r="BA27" s="258">
        <v>17.224740000000001</v>
      </c>
      <c r="BB27" s="346">
        <v>17.140149999999998</v>
      </c>
      <c r="BC27" s="346">
        <v>17.069980000000001</v>
      </c>
      <c r="BD27" s="346">
        <v>17.142720000000001</v>
      </c>
      <c r="BE27" s="346">
        <v>17.088090000000001</v>
      </c>
      <c r="BF27" s="346">
        <v>17.071490000000001</v>
      </c>
      <c r="BG27" s="346">
        <v>17.135850000000001</v>
      </c>
      <c r="BH27" s="346">
        <v>17.263719999999999</v>
      </c>
      <c r="BI27" s="346">
        <v>17.505780000000001</v>
      </c>
      <c r="BJ27" s="346">
        <v>17.555350000000001</v>
      </c>
      <c r="BK27" s="346">
        <v>17.611560000000001</v>
      </c>
      <c r="BL27" s="346">
        <v>17.755769999999998</v>
      </c>
      <c r="BM27" s="346">
        <v>17.678419999999999</v>
      </c>
      <c r="BN27" s="346">
        <v>17.576229999999999</v>
      </c>
      <c r="BO27" s="346">
        <v>17.489239999999999</v>
      </c>
      <c r="BP27" s="346">
        <v>17.551659999999998</v>
      </c>
      <c r="BQ27" s="346">
        <v>17.485700000000001</v>
      </c>
      <c r="BR27" s="346">
        <v>17.458629999999999</v>
      </c>
      <c r="BS27" s="346">
        <v>17.51295</v>
      </c>
      <c r="BT27" s="346">
        <v>17.627310000000001</v>
      </c>
      <c r="BU27" s="346">
        <v>17.850989999999999</v>
      </c>
      <c r="BV27" s="346">
        <v>17.87696</v>
      </c>
    </row>
    <row r="28" spans="1:74" ht="11.1" customHeight="1" x14ac:dyDescent="0.2">
      <c r="A28" s="107"/>
      <c r="B28" s="108"/>
      <c r="C28" s="235"/>
      <c r="D28" s="235"/>
      <c r="E28" s="235"/>
      <c r="F28" s="235"/>
      <c r="G28" s="235"/>
      <c r="H28" s="235"/>
      <c r="I28" s="235"/>
      <c r="J28" s="235"/>
      <c r="K28" s="235"/>
      <c r="L28" s="235"/>
      <c r="M28" s="235"/>
      <c r="N28" s="235"/>
      <c r="O28" s="235"/>
      <c r="P28" s="235"/>
      <c r="Q28" s="235"/>
      <c r="R28" s="235"/>
      <c r="S28" s="235"/>
      <c r="T28" s="235"/>
      <c r="U28" s="235"/>
      <c r="V28" s="235"/>
      <c r="W28" s="235"/>
      <c r="X28" s="235"/>
      <c r="Y28" s="235"/>
      <c r="Z28" s="235"/>
      <c r="AA28" s="235"/>
      <c r="AB28" s="235"/>
      <c r="AC28" s="235"/>
      <c r="AD28" s="235"/>
      <c r="AE28" s="235"/>
      <c r="AF28" s="235"/>
      <c r="AG28" s="235"/>
      <c r="AH28" s="235"/>
      <c r="AI28" s="235"/>
      <c r="AJ28" s="235"/>
      <c r="AK28" s="235"/>
      <c r="AL28" s="235"/>
      <c r="AM28" s="235"/>
      <c r="AN28" s="235"/>
      <c r="AO28" s="235"/>
      <c r="AP28" s="235"/>
      <c r="AQ28" s="235"/>
      <c r="AR28" s="235"/>
      <c r="AS28" s="235"/>
      <c r="AT28" s="235"/>
      <c r="AU28" s="235"/>
      <c r="AV28" s="235"/>
      <c r="AW28" s="235"/>
      <c r="AX28" s="235"/>
      <c r="AY28" s="235"/>
      <c r="AZ28" s="235"/>
      <c r="BA28" s="235"/>
      <c r="BB28" s="378"/>
      <c r="BC28" s="378"/>
      <c r="BD28" s="378"/>
      <c r="BE28" s="378"/>
      <c r="BF28" s="378"/>
      <c r="BG28" s="378"/>
      <c r="BH28" s="378"/>
      <c r="BI28" s="378"/>
      <c r="BJ28" s="378"/>
      <c r="BK28" s="378"/>
      <c r="BL28" s="378"/>
      <c r="BM28" s="378"/>
      <c r="BN28" s="378"/>
      <c r="BO28" s="378"/>
      <c r="BP28" s="378"/>
      <c r="BQ28" s="378"/>
      <c r="BR28" s="378"/>
      <c r="BS28" s="378"/>
      <c r="BT28" s="378"/>
      <c r="BU28" s="378"/>
      <c r="BV28" s="378"/>
    </row>
    <row r="29" spans="1:74" ht="11.1" customHeight="1" x14ac:dyDescent="0.2">
      <c r="A29" s="107"/>
      <c r="B29" s="55" t="s">
        <v>142</v>
      </c>
      <c r="C29" s="235"/>
      <c r="D29" s="235"/>
      <c r="E29" s="235"/>
      <c r="F29" s="235"/>
      <c r="G29" s="235"/>
      <c r="H29" s="235"/>
      <c r="I29" s="235"/>
      <c r="J29" s="235"/>
      <c r="K29" s="235"/>
      <c r="L29" s="235"/>
      <c r="M29" s="235"/>
      <c r="N29" s="235"/>
      <c r="O29" s="235"/>
      <c r="P29" s="235"/>
      <c r="Q29" s="235"/>
      <c r="R29" s="235"/>
      <c r="S29" s="235"/>
      <c r="T29" s="235"/>
      <c r="U29" s="235"/>
      <c r="V29" s="235"/>
      <c r="W29" s="235"/>
      <c r="X29" s="235"/>
      <c r="Y29" s="235"/>
      <c r="Z29" s="235"/>
      <c r="AA29" s="235"/>
      <c r="AB29" s="235"/>
      <c r="AC29" s="235"/>
      <c r="AD29" s="235"/>
      <c r="AE29" s="235"/>
      <c r="AF29" s="235"/>
      <c r="AG29" s="235"/>
      <c r="AH29" s="235"/>
      <c r="AI29" s="235"/>
      <c r="AJ29" s="235"/>
      <c r="AK29" s="235"/>
      <c r="AL29" s="235"/>
      <c r="AM29" s="235"/>
      <c r="AN29" s="235"/>
      <c r="AO29" s="235"/>
      <c r="AP29" s="235"/>
      <c r="AQ29" s="235"/>
      <c r="AR29" s="235"/>
      <c r="AS29" s="235"/>
      <c r="AT29" s="235"/>
      <c r="AU29" s="235"/>
      <c r="AV29" s="235"/>
      <c r="AW29" s="235"/>
      <c r="AX29" s="235"/>
      <c r="AY29" s="235"/>
      <c r="AZ29" s="235"/>
      <c r="BA29" s="235"/>
      <c r="BB29" s="378"/>
      <c r="BC29" s="378"/>
      <c r="BD29" s="378"/>
      <c r="BE29" s="378"/>
      <c r="BF29" s="378"/>
      <c r="BG29" s="378"/>
      <c r="BH29" s="378"/>
      <c r="BI29" s="378"/>
      <c r="BJ29" s="378"/>
      <c r="BK29" s="378"/>
      <c r="BL29" s="378"/>
      <c r="BM29" s="378"/>
      <c r="BN29" s="378"/>
      <c r="BO29" s="378"/>
      <c r="BP29" s="378"/>
      <c r="BQ29" s="378"/>
      <c r="BR29" s="378"/>
      <c r="BS29" s="378"/>
      <c r="BT29" s="378"/>
      <c r="BU29" s="378"/>
      <c r="BV29" s="378"/>
    </row>
    <row r="30" spans="1:74" ht="11.1" customHeight="1" x14ac:dyDescent="0.2">
      <c r="A30" s="107"/>
      <c r="B30" s="55" t="s">
        <v>37</v>
      </c>
      <c r="C30" s="235"/>
      <c r="D30" s="235"/>
      <c r="E30" s="235"/>
      <c r="F30" s="235"/>
      <c r="G30" s="235"/>
      <c r="H30" s="235"/>
      <c r="I30" s="235"/>
      <c r="J30" s="235"/>
      <c r="K30" s="235"/>
      <c r="L30" s="235"/>
      <c r="M30" s="235"/>
      <c r="N30" s="235"/>
      <c r="O30" s="235"/>
      <c r="P30" s="235"/>
      <c r="Q30" s="235"/>
      <c r="R30" s="235"/>
      <c r="S30" s="235"/>
      <c r="T30" s="235"/>
      <c r="U30" s="235"/>
      <c r="V30" s="235"/>
      <c r="W30" s="235"/>
      <c r="X30" s="235"/>
      <c r="Y30" s="235"/>
      <c r="Z30" s="235"/>
      <c r="AA30" s="235"/>
      <c r="AB30" s="235"/>
      <c r="AC30" s="235"/>
      <c r="AD30" s="235"/>
      <c r="AE30" s="235"/>
      <c r="AF30" s="235"/>
      <c r="AG30" s="235"/>
      <c r="AH30" s="235"/>
      <c r="AI30" s="235"/>
      <c r="AJ30" s="235"/>
      <c r="AK30" s="235"/>
      <c r="AL30" s="235"/>
      <c r="AM30" s="235"/>
      <c r="AN30" s="235"/>
      <c r="AO30" s="235"/>
      <c r="AP30" s="235"/>
      <c r="AQ30" s="235"/>
      <c r="AR30" s="235"/>
      <c r="AS30" s="235"/>
      <c r="AT30" s="235"/>
      <c r="AU30" s="235"/>
      <c r="AV30" s="235"/>
      <c r="AW30" s="235"/>
      <c r="AX30" s="235"/>
      <c r="AY30" s="235"/>
      <c r="AZ30" s="235"/>
      <c r="BA30" s="235"/>
      <c r="BB30" s="378"/>
      <c r="BC30" s="378"/>
      <c r="BD30" s="378"/>
      <c r="BE30" s="378"/>
      <c r="BF30" s="378"/>
      <c r="BG30" s="378"/>
      <c r="BH30" s="378"/>
      <c r="BI30" s="378"/>
      <c r="BJ30" s="378"/>
      <c r="BK30" s="378"/>
      <c r="BL30" s="378"/>
      <c r="BM30" s="378"/>
      <c r="BN30" s="378"/>
      <c r="BO30" s="378"/>
      <c r="BP30" s="378"/>
      <c r="BQ30" s="378"/>
      <c r="BR30" s="378"/>
      <c r="BS30" s="378"/>
      <c r="BT30" s="378"/>
      <c r="BU30" s="378"/>
      <c r="BV30" s="378"/>
    </row>
    <row r="31" spans="1:74" ht="11.1" customHeight="1" x14ac:dyDescent="0.2">
      <c r="A31" s="52" t="s">
        <v>681</v>
      </c>
      <c r="B31" s="203" t="s">
        <v>543</v>
      </c>
      <c r="C31" s="214">
        <v>2.34</v>
      </c>
      <c r="D31" s="214">
        <v>2.34</v>
      </c>
      <c r="E31" s="214">
        <v>2.35</v>
      </c>
      <c r="F31" s="214">
        <v>2.37</v>
      </c>
      <c r="G31" s="214">
        <v>2.37</v>
      </c>
      <c r="H31" s="214">
        <v>2.36</v>
      </c>
      <c r="I31" s="214">
        <v>2.31</v>
      </c>
      <c r="J31" s="214">
        <v>2.33</v>
      </c>
      <c r="K31" s="214">
        <v>2.35</v>
      </c>
      <c r="L31" s="214">
        <v>2.34</v>
      </c>
      <c r="M31" s="214">
        <v>2.33</v>
      </c>
      <c r="N31" s="214">
        <v>2.34</v>
      </c>
      <c r="O31" s="214">
        <v>2.29</v>
      </c>
      <c r="P31" s="214">
        <v>2.3199999999999998</v>
      </c>
      <c r="Q31" s="214">
        <v>2.36</v>
      </c>
      <c r="R31" s="214">
        <v>2.39</v>
      </c>
      <c r="S31" s="214">
        <v>2.4</v>
      </c>
      <c r="T31" s="214">
        <v>2.38</v>
      </c>
      <c r="U31" s="214">
        <v>2.38</v>
      </c>
      <c r="V31" s="214">
        <v>2.37</v>
      </c>
      <c r="W31" s="214">
        <v>2.37</v>
      </c>
      <c r="X31" s="214">
        <v>2.31</v>
      </c>
      <c r="Y31" s="214">
        <v>2.2999999999999998</v>
      </c>
      <c r="Z31" s="214">
        <v>2.5099999999999998</v>
      </c>
      <c r="AA31" s="214">
        <v>2.29</v>
      </c>
      <c r="AB31" s="214">
        <v>2.2599999999999998</v>
      </c>
      <c r="AC31" s="214">
        <v>2.2599999999999998</v>
      </c>
      <c r="AD31" s="214">
        <v>2.23</v>
      </c>
      <c r="AE31" s="214">
        <v>2.2599999999999998</v>
      </c>
      <c r="AF31" s="214">
        <v>2.25</v>
      </c>
      <c r="AG31" s="214">
        <v>2.21</v>
      </c>
      <c r="AH31" s="214">
        <v>2.23</v>
      </c>
      <c r="AI31" s="214">
        <v>2.2200000000000002</v>
      </c>
      <c r="AJ31" s="214">
        <v>2.15</v>
      </c>
      <c r="AK31" s="214">
        <v>2.15</v>
      </c>
      <c r="AL31" s="214">
        <v>2.16</v>
      </c>
      <c r="AM31" s="214">
        <v>2.12</v>
      </c>
      <c r="AN31" s="214">
        <v>2.11</v>
      </c>
      <c r="AO31" s="214">
        <v>2.1800000000000002</v>
      </c>
      <c r="AP31" s="214">
        <v>2.16</v>
      </c>
      <c r="AQ31" s="214">
        <v>2.16</v>
      </c>
      <c r="AR31" s="214">
        <v>2.1</v>
      </c>
      <c r="AS31" s="214">
        <v>2.11</v>
      </c>
      <c r="AT31" s="214">
        <v>2.11</v>
      </c>
      <c r="AU31" s="214">
        <v>2.12</v>
      </c>
      <c r="AV31" s="214">
        <v>2.08</v>
      </c>
      <c r="AW31" s="214">
        <v>2.09</v>
      </c>
      <c r="AX31" s="214">
        <v>2.08</v>
      </c>
      <c r="AY31" s="214">
        <v>2.0938664783999998</v>
      </c>
      <c r="AZ31" s="214">
        <v>2.1639360000000001</v>
      </c>
      <c r="BA31" s="214">
        <v>2.1762760000000001</v>
      </c>
      <c r="BB31" s="355">
        <v>2.1356980000000001</v>
      </c>
      <c r="BC31" s="355">
        <v>2.176561</v>
      </c>
      <c r="BD31" s="355">
        <v>2.1659609999999998</v>
      </c>
      <c r="BE31" s="355">
        <v>2.1913019999999999</v>
      </c>
      <c r="BF31" s="355">
        <v>2.2220469999999999</v>
      </c>
      <c r="BG31" s="355">
        <v>2.1991589999999999</v>
      </c>
      <c r="BH31" s="355">
        <v>2.188739</v>
      </c>
      <c r="BI31" s="355">
        <v>2.1691750000000001</v>
      </c>
      <c r="BJ31" s="355">
        <v>2.1764730000000001</v>
      </c>
      <c r="BK31" s="355">
        <v>2.191748</v>
      </c>
      <c r="BL31" s="355">
        <v>2.2077800000000001</v>
      </c>
      <c r="BM31" s="355">
        <v>2.214089</v>
      </c>
      <c r="BN31" s="355">
        <v>2.1729970000000001</v>
      </c>
      <c r="BO31" s="355">
        <v>2.2068180000000002</v>
      </c>
      <c r="BP31" s="355">
        <v>2.2028660000000002</v>
      </c>
      <c r="BQ31" s="355">
        <v>2.219125</v>
      </c>
      <c r="BR31" s="355">
        <v>2.2515510000000001</v>
      </c>
      <c r="BS31" s="355">
        <v>2.2214809999999998</v>
      </c>
      <c r="BT31" s="355">
        <v>2.2213959999999999</v>
      </c>
      <c r="BU31" s="355">
        <v>2.2076020000000001</v>
      </c>
      <c r="BV31" s="355">
        <v>2.2447539999999999</v>
      </c>
    </row>
    <row r="32" spans="1:74" ht="11.1" customHeight="1" x14ac:dyDescent="0.2">
      <c r="A32" s="107" t="s">
        <v>683</v>
      </c>
      <c r="B32" s="203" t="s">
        <v>610</v>
      </c>
      <c r="C32" s="214">
        <v>4.38</v>
      </c>
      <c r="D32" s="214">
        <v>4.3899999999999997</v>
      </c>
      <c r="E32" s="214">
        <v>4.3</v>
      </c>
      <c r="F32" s="214">
        <v>4.67</v>
      </c>
      <c r="G32" s="214">
        <v>4.62</v>
      </c>
      <c r="H32" s="214">
        <v>4.42</v>
      </c>
      <c r="I32" s="214">
        <v>4.2</v>
      </c>
      <c r="J32" s="214">
        <v>3.91</v>
      </c>
      <c r="K32" s="214">
        <v>4.08</v>
      </c>
      <c r="L32" s="214">
        <v>4.1100000000000003</v>
      </c>
      <c r="M32" s="214">
        <v>4.1900000000000004</v>
      </c>
      <c r="N32" s="214">
        <v>4.91</v>
      </c>
      <c r="O32" s="214">
        <v>7.02</v>
      </c>
      <c r="P32" s="214">
        <v>7.4</v>
      </c>
      <c r="Q32" s="214">
        <v>6</v>
      </c>
      <c r="R32" s="214">
        <v>5.07</v>
      </c>
      <c r="S32" s="214">
        <v>4.93</v>
      </c>
      <c r="T32" s="214">
        <v>4.84</v>
      </c>
      <c r="U32" s="214">
        <v>4.43</v>
      </c>
      <c r="V32" s="214">
        <v>4.12</v>
      </c>
      <c r="W32" s="214">
        <v>4.2</v>
      </c>
      <c r="X32" s="214">
        <v>4.0999999999999996</v>
      </c>
      <c r="Y32" s="214">
        <v>4.4800000000000004</v>
      </c>
      <c r="Z32" s="214">
        <v>4.3600000000000003</v>
      </c>
      <c r="AA32" s="214">
        <v>4.1100000000000003</v>
      </c>
      <c r="AB32" s="214">
        <v>4.7</v>
      </c>
      <c r="AC32" s="214">
        <v>3.55</v>
      </c>
      <c r="AD32" s="214">
        <v>3.1</v>
      </c>
      <c r="AE32" s="214">
        <v>3.14</v>
      </c>
      <c r="AF32" s="214">
        <v>3.12</v>
      </c>
      <c r="AG32" s="214">
        <v>3.11</v>
      </c>
      <c r="AH32" s="214">
        <v>3.11</v>
      </c>
      <c r="AI32" s="214">
        <v>3.06</v>
      </c>
      <c r="AJ32" s="214">
        <v>2.92</v>
      </c>
      <c r="AK32" s="214">
        <v>2.65</v>
      </c>
      <c r="AL32" s="214">
        <v>2.59</v>
      </c>
      <c r="AM32" s="214">
        <v>3.01</v>
      </c>
      <c r="AN32" s="214">
        <v>2.7</v>
      </c>
      <c r="AO32" s="214">
        <v>2.23</v>
      </c>
      <c r="AP32" s="214">
        <v>2.42</v>
      </c>
      <c r="AQ32" s="214">
        <v>2.4</v>
      </c>
      <c r="AR32" s="214">
        <v>2.67</v>
      </c>
      <c r="AS32" s="214">
        <v>2.97</v>
      </c>
      <c r="AT32" s="214">
        <v>2.96</v>
      </c>
      <c r="AU32" s="214">
        <v>3.08</v>
      </c>
      <c r="AV32" s="214">
        <v>3.13</v>
      </c>
      <c r="AW32" s="214">
        <v>3.02</v>
      </c>
      <c r="AX32" s="214">
        <v>3.96</v>
      </c>
      <c r="AY32" s="214">
        <v>4.1245600667</v>
      </c>
      <c r="AZ32" s="214">
        <v>3.787067</v>
      </c>
      <c r="BA32" s="214">
        <v>3.601267</v>
      </c>
      <c r="BB32" s="355">
        <v>3.6472560000000001</v>
      </c>
      <c r="BC32" s="355">
        <v>3.505973</v>
      </c>
      <c r="BD32" s="355">
        <v>3.43519</v>
      </c>
      <c r="BE32" s="355">
        <v>3.37392</v>
      </c>
      <c r="BF32" s="355">
        <v>3.3668239999999998</v>
      </c>
      <c r="BG32" s="355">
        <v>3.3473250000000001</v>
      </c>
      <c r="BH32" s="355">
        <v>3.5348169999999999</v>
      </c>
      <c r="BI32" s="355">
        <v>3.830673</v>
      </c>
      <c r="BJ32" s="355">
        <v>4.2195070000000001</v>
      </c>
      <c r="BK32" s="355">
        <v>4.4851349999999996</v>
      </c>
      <c r="BL32" s="355">
        <v>4.5124599999999999</v>
      </c>
      <c r="BM32" s="355">
        <v>4.254772</v>
      </c>
      <c r="BN32" s="355">
        <v>3.996324</v>
      </c>
      <c r="BO32" s="355">
        <v>3.8151579999999998</v>
      </c>
      <c r="BP32" s="355">
        <v>3.7239409999999999</v>
      </c>
      <c r="BQ32" s="355">
        <v>3.652898</v>
      </c>
      <c r="BR32" s="355">
        <v>3.6456729999999999</v>
      </c>
      <c r="BS32" s="355">
        <v>3.7598319999999998</v>
      </c>
      <c r="BT32" s="355">
        <v>3.9288599999999998</v>
      </c>
      <c r="BU32" s="355">
        <v>4.1454380000000004</v>
      </c>
      <c r="BV32" s="355">
        <v>4.4928749999999997</v>
      </c>
    </row>
    <row r="33" spans="1:74" ht="11.1" customHeight="1" x14ac:dyDescent="0.2">
      <c r="A33" s="52" t="s">
        <v>682</v>
      </c>
      <c r="B33" s="203" t="s">
        <v>552</v>
      </c>
      <c r="C33" s="214">
        <v>19.13</v>
      </c>
      <c r="D33" s="214">
        <v>19.7</v>
      </c>
      <c r="E33" s="214">
        <v>19.38</v>
      </c>
      <c r="F33" s="214">
        <v>20.23</v>
      </c>
      <c r="G33" s="214">
        <v>19.53</v>
      </c>
      <c r="H33" s="214">
        <v>19.670000000000002</v>
      </c>
      <c r="I33" s="214">
        <v>18.760000000000002</v>
      </c>
      <c r="J33" s="214">
        <v>18.59</v>
      </c>
      <c r="K33" s="214">
        <v>18.920000000000002</v>
      </c>
      <c r="L33" s="214">
        <v>19.71</v>
      </c>
      <c r="M33" s="214">
        <v>18.850000000000001</v>
      </c>
      <c r="N33" s="214">
        <v>19.670000000000002</v>
      </c>
      <c r="O33" s="214">
        <v>19.649999999999999</v>
      </c>
      <c r="P33" s="214">
        <v>20.05</v>
      </c>
      <c r="Q33" s="214">
        <v>20.61</v>
      </c>
      <c r="R33" s="214">
        <v>20.89</v>
      </c>
      <c r="S33" s="214">
        <v>19.98</v>
      </c>
      <c r="T33" s="214">
        <v>20.38</v>
      </c>
      <c r="U33" s="214">
        <v>20.57</v>
      </c>
      <c r="V33" s="214">
        <v>19.89</v>
      </c>
      <c r="W33" s="214">
        <v>18.64</v>
      </c>
      <c r="X33" s="214">
        <v>17.190000000000001</v>
      </c>
      <c r="Y33" s="214">
        <v>14.64</v>
      </c>
      <c r="Z33" s="214">
        <v>12.1</v>
      </c>
      <c r="AA33" s="214">
        <v>12.28</v>
      </c>
      <c r="AB33" s="214">
        <v>10.3</v>
      </c>
      <c r="AC33" s="214">
        <v>10.37</v>
      </c>
      <c r="AD33" s="214">
        <v>11.83</v>
      </c>
      <c r="AE33" s="214">
        <v>10.83</v>
      </c>
      <c r="AF33" s="214">
        <v>12.2</v>
      </c>
      <c r="AG33" s="214">
        <v>11.34</v>
      </c>
      <c r="AH33" s="214">
        <v>11.25</v>
      </c>
      <c r="AI33" s="214">
        <v>8.44</v>
      </c>
      <c r="AJ33" s="214">
        <v>7.74</v>
      </c>
      <c r="AK33" s="214">
        <v>7.77</v>
      </c>
      <c r="AL33" s="214">
        <v>7.81</v>
      </c>
      <c r="AM33" s="214">
        <v>6.98</v>
      </c>
      <c r="AN33" s="214">
        <v>5.71</v>
      </c>
      <c r="AO33" s="214">
        <v>5.59</v>
      </c>
      <c r="AP33" s="214">
        <v>7.5</v>
      </c>
      <c r="AQ33" s="214">
        <v>9.02</v>
      </c>
      <c r="AR33" s="214">
        <v>8.8699999999999992</v>
      </c>
      <c r="AS33" s="214">
        <v>11.71</v>
      </c>
      <c r="AT33" s="214">
        <v>8.51</v>
      </c>
      <c r="AU33" s="214">
        <v>8.3800000000000008</v>
      </c>
      <c r="AV33" s="214">
        <v>8.7200000000000006</v>
      </c>
      <c r="AW33" s="214">
        <v>9.01</v>
      </c>
      <c r="AX33" s="214">
        <v>9.52</v>
      </c>
      <c r="AY33" s="214">
        <v>11.25</v>
      </c>
      <c r="AZ33" s="214">
        <v>10.75332</v>
      </c>
      <c r="BA33" s="214">
        <v>10.946160000000001</v>
      </c>
      <c r="BB33" s="355">
        <v>11.150880000000001</v>
      </c>
      <c r="BC33" s="355">
        <v>10.516830000000001</v>
      </c>
      <c r="BD33" s="355">
        <v>10.949529999999999</v>
      </c>
      <c r="BE33" s="355">
        <v>10.560169999999999</v>
      </c>
      <c r="BF33" s="355">
        <v>10.458</v>
      </c>
      <c r="BG33" s="355">
        <v>10.63921</v>
      </c>
      <c r="BH33" s="355">
        <v>10.4457</v>
      </c>
      <c r="BI33" s="355">
        <v>10.45312</v>
      </c>
      <c r="BJ33" s="355">
        <v>10.46438</v>
      </c>
      <c r="BK33" s="355">
        <v>10.223380000000001</v>
      </c>
      <c r="BL33" s="355">
        <v>10.191319999999999</v>
      </c>
      <c r="BM33" s="355">
        <v>10.637180000000001</v>
      </c>
      <c r="BN33" s="355">
        <v>11.20322</v>
      </c>
      <c r="BO33" s="355">
        <v>10.76389</v>
      </c>
      <c r="BP33" s="355">
        <v>11.33938</v>
      </c>
      <c r="BQ33" s="355">
        <v>10.95302</v>
      </c>
      <c r="BR33" s="355">
        <v>10.83098</v>
      </c>
      <c r="BS33" s="355">
        <v>11.05189</v>
      </c>
      <c r="BT33" s="355">
        <v>10.902150000000001</v>
      </c>
      <c r="BU33" s="355">
        <v>10.991379999999999</v>
      </c>
      <c r="BV33" s="355">
        <v>11.044180000000001</v>
      </c>
    </row>
    <row r="34" spans="1:74" ht="11.1" customHeight="1" x14ac:dyDescent="0.2">
      <c r="A34" s="56" t="s">
        <v>20</v>
      </c>
      <c r="B34" s="203" t="s">
        <v>551</v>
      </c>
      <c r="C34" s="214">
        <v>22.94</v>
      </c>
      <c r="D34" s="214">
        <v>23.84</v>
      </c>
      <c r="E34" s="214">
        <v>23.87</v>
      </c>
      <c r="F34" s="214">
        <v>22.96</v>
      </c>
      <c r="G34" s="214">
        <v>22.6</v>
      </c>
      <c r="H34" s="214">
        <v>22.37</v>
      </c>
      <c r="I34" s="214">
        <v>23.1</v>
      </c>
      <c r="J34" s="214">
        <v>23.24</v>
      </c>
      <c r="K34" s="214">
        <v>23.55</v>
      </c>
      <c r="L34" s="214">
        <v>22.85</v>
      </c>
      <c r="M34" s="214">
        <v>22.74</v>
      </c>
      <c r="N34" s="214">
        <v>22.81</v>
      </c>
      <c r="O34" s="214">
        <v>23.12</v>
      </c>
      <c r="P34" s="214">
        <v>23.97</v>
      </c>
      <c r="Q34" s="214">
        <v>23.83</v>
      </c>
      <c r="R34" s="214">
        <v>22.82</v>
      </c>
      <c r="S34" s="214">
        <v>22.77</v>
      </c>
      <c r="T34" s="214">
        <v>22.72</v>
      </c>
      <c r="U34" s="214">
        <v>22.36</v>
      </c>
      <c r="V34" s="214">
        <v>21.94</v>
      </c>
      <c r="W34" s="214">
        <v>21.38</v>
      </c>
      <c r="X34" s="214">
        <v>20.09</v>
      </c>
      <c r="Y34" s="214">
        <v>19.68</v>
      </c>
      <c r="Z34" s="214">
        <v>16.5</v>
      </c>
      <c r="AA34" s="214">
        <v>13.37</v>
      </c>
      <c r="AB34" s="214">
        <v>16.46</v>
      </c>
      <c r="AC34" s="214">
        <v>15.6</v>
      </c>
      <c r="AD34" s="214">
        <v>14.82</v>
      </c>
      <c r="AE34" s="214">
        <v>15.34</v>
      </c>
      <c r="AF34" s="214">
        <v>15.29</v>
      </c>
      <c r="AG34" s="214">
        <v>14.37</v>
      </c>
      <c r="AH34" s="214">
        <v>13.05</v>
      </c>
      <c r="AI34" s="214">
        <v>12.02</v>
      </c>
      <c r="AJ34" s="214">
        <v>12.44</v>
      </c>
      <c r="AK34" s="214">
        <v>12.38</v>
      </c>
      <c r="AL34" s="214">
        <v>10.57</v>
      </c>
      <c r="AM34" s="214">
        <v>8.9</v>
      </c>
      <c r="AN34" s="214">
        <v>8.7799999999999994</v>
      </c>
      <c r="AO34" s="214">
        <v>9.4600000000000009</v>
      </c>
      <c r="AP34" s="214">
        <v>9.9700000000000006</v>
      </c>
      <c r="AQ34" s="214">
        <v>10.75</v>
      </c>
      <c r="AR34" s="214">
        <v>12.22</v>
      </c>
      <c r="AS34" s="214">
        <v>12.08</v>
      </c>
      <c r="AT34" s="214">
        <v>11.41</v>
      </c>
      <c r="AU34" s="214">
        <v>11.36</v>
      </c>
      <c r="AV34" s="214">
        <v>11.99</v>
      </c>
      <c r="AW34" s="214">
        <v>12.11</v>
      </c>
      <c r="AX34" s="214">
        <v>12.26</v>
      </c>
      <c r="AY34" s="214">
        <v>12.95</v>
      </c>
      <c r="AZ34" s="214">
        <v>13.197950000000001</v>
      </c>
      <c r="BA34" s="214">
        <v>12.89302</v>
      </c>
      <c r="BB34" s="355">
        <v>13.323119999999999</v>
      </c>
      <c r="BC34" s="355">
        <v>13.332560000000001</v>
      </c>
      <c r="BD34" s="355">
        <v>13.376810000000001</v>
      </c>
      <c r="BE34" s="355">
        <v>13.559419999999999</v>
      </c>
      <c r="BF34" s="355">
        <v>13.874919999999999</v>
      </c>
      <c r="BG34" s="355">
        <v>14.11336</v>
      </c>
      <c r="BH34" s="355">
        <v>14.5627</v>
      </c>
      <c r="BI34" s="355">
        <v>14.59346</v>
      </c>
      <c r="BJ34" s="355">
        <v>14.366949999999999</v>
      </c>
      <c r="BK34" s="355">
        <v>14.82832</v>
      </c>
      <c r="BL34" s="355">
        <v>14.70308</v>
      </c>
      <c r="BM34" s="355">
        <v>14.48005</v>
      </c>
      <c r="BN34" s="355">
        <v>14.63372</v>
      </c>
      <c r="BO34" s="355">
        <v>14.69247</v>
      </c>
      <c r="BP34" s="355">
        <v>14.59529</v>
      </c>
      <c r="BQ34" s="355">
        <v>14.62994</v>
      </c>
      <c r="BR34" s="355">
        <v>14.93304</v>
      </c>
      <c r="BS34" s="355">
        <v>15.20266</v>
      </c>
      <c r="BT34" s="355">
        <v>15.75075</v>
      </c>
      <c r="BU34" s="355">
        <v>15.77501</v>
      </c>
      <c r="BV34" s="355">
        <v>15.56756</v>
      </c>
    </row>
    <row r="35" spans="1:74" ht="11.1" customHeight="1" x14ac:dyDescent="0.2">
      <c r="A35" s="107"/>
      <c r="B35" s="55" t="s">
        <v>1291</v>
      </c>
      <c r="C35" s="235"/>
      <c r="D35" s="235"/>
      <c r="E35" s="235"/>
      <c r="F35" s="235"/>
      <c r="G35" s="235"/>
      <c r="H35" s="235"/>
      <c r="I35" s="235"/>
      <c r="J35" s="235"/>
      <c r="K35" s="235"/>
      <c r="L35" s="235"/>
      <c r="M35" s="235"/>
      <c r="N35" s="235"/>
      <c r="O35" s="235"/>
      <c r="P35" s="235"/>
      <c r="Q35" s="235"/>
      <c r="R35" s="235"/>
      <c r="S35" s="235"/>
      <c r="T35" s="235"/>
      <c r="U35" s="235"/>
      <c r="V35" s="235"/>
      <c r="W35" s="235"/>
      <c r="X35" s="235"/>
      <c r="Y35" s="235"/>
      <c r="Z35" s="235"/>
      <c r="AA35" s="235"/>
      <c r="AB35" s="235"/>
      <c r="AC35" s="235"/>
      <c r="AD35" s="235"/>
      <c r="AE35" s="235"/>
      <c r="AF35" s="235"/>
      <c r="AG35" s="235"/>
      <c r="AH35" s="235"/>
      <c r="AI35" s="235"/>
      <c r="AJ35" s="235"/>
      <c r="AK35" s="235"/>
      <c r="AL35" s="235"/>
      <c r="AM35" s="235"/>
      <c r="AN35" s="235"/>
      <c r="AO35" s="235"/>
      <c r="AP35" s="235"/>
      <c r="AQ35" s="235"/>
      <c r="AR35" s="235"/>
      <c r="AS35" s="235"/>
      <c r="AT35" s="235"/>
      <c r="AU35" s="235"/>
      <c r="AV35" s="235"/>
      <c r="AW35" s="235"/>
      <c r="AX35" s="235"/>
      <c r="AY35" s="235"/>
      <c r="AZ35" s="235"/>
      <c r="BA35" s="235"/>
      <c r="BB35" s="378"/>
      <c r="BC35" s="378"/>
      <c r="BD35" s="378"/>
      <c r="BE35" s="378"/>
      <c r="BF35" s="378"/>
      <c r="BG35" s="378"/>
      <c r="BH35" s="378"/>
      <c r="BI35" s="378"/>
      <c r="BJ35" s="378"/>
      <c r="BK35" s="378"/>
      <c r="BL35" s="378"/>
      <c r="BM35" s="378"/>
      <c r="BN35" s="378"/>
      <c r="BO35" s="378"/>
      <c r="BP35" s="378"/>
      <c r="BQ35" s="378"/>
      <c r="BR35" s="378"/>
      <c r="BS35" s="378"/>
      <c r="BT35" s="378"/>
      <c r="BU35" s="378"/>
      <c r="BV35" s="378"/>
    </row>
    <row r="36" spans="1:74" ht="11.1" customHeight="1" x14ac:dyDescent="0.2">
      <c r="A36" s="52" t="s">
        <v>685</v>
      </c>
      <c r="B36" s="203" t="s">
        <v>542</v>
      </c>
      <c r="C36" s="261">
        <v>11.46</v>
      </c>
      <c r="D36" s="261">
        <v>11.63</v>
      </c>
      <c r="E36" s="261">
        <v>11.61</v>
      </c>
      <c r="F36" s="261">
        <v>11.93</v>
      </c>
      <c r="G36" s="261">
        <v>12.4</v>
      </c>
      <c r="H36" s="261">
        <v>12.54</v>
      </c>
      <c r="I36" s="261">
        <v>12.65</v>
      </c>
      <c r="J36" s="261">
        <v>12.53</v>
      </c>
      <c r="K36" s="261">
        <v>12.51</v>
      </c>
      <c r="L36" s="261">
        <v>12.36</v>
      </c>
      <c r="M36" s="261">
        <v>12.1</v>
      </c>
      <c r="N36" s="261">
        <v>11.72</v>
      </c>
      <c r="O36" s="261">
        <v>11.65</v>
      </c>
      <c r="P36" s="261">
        <v>11.94</v>
      </c>
      <c r="Q36" s="261">
        <v>12.25</v>
      </c>
      <c r="R36" s="261">
        <v>12.31</v>
      </c>
      <c r="S36" s="261">
        <v>12.85</v>
      </c>
      <c r="T36" s="261">
        <v>12.99</v>
      </c>
      <c r="U36" s="261">
        <v>13.09</v>
      </c>
      <c r="V36" s="261">
        <v>13.04</v>
      </c>
      <c r="W36" s="261">
        <v>12.95</v>
      </c>
      <c r="X36" s="261">
        <v>12.6</v>
      </c>
      <c r="Y36" s="261">
        <v>12.48</v>
      </c>
      <c r="Z36" s="261">
        <v>12.17</v>
      </c>
      <c r="AA36" s="261">
        <v>12.1</v>
      </c>
      <c r="AB36" s="261">
        <v>12.29</v>
      </c>
      <c r="AC36" s="261">
        <v>12.33</v>
      </c>
      <c r="AD36" s="261">
        <v>12.62</v>
      </c>
      <c r="AE36" s="261">
        <v>12.93</v>
      </c>
      <c r="AF36" s="261">
        <v>12.92</v>
      </c>
      <c r="AG36" s="261">
        <v>12.94</v>
      </c>
      <c r="AH36" s="261">
        <v>12.91</v>
      </c>
      <c r="AI36" s="261">
        <v>13.03</v>
      </c>
      <c r="AJ36" s="261">
        <v>12.72</v>
      </c>
      <c r="AK36" s="261">
        <v>12.71</v>
      </c>
      <c r="AL36" s="261">
        <v>12.32</v>
      </c>
      <c r="AM36" s="261">
        <v>11.98</v>
      </c>
      <c r="AN36" s="261">
        <v>12.14</v>
      </c>
      <c r="AO36" s="261">
        <v>12.57</v>
      </c>
      <c r="AP36" s="261">
        <v>12.43</v>
      </c>
      <c r="AQ36" s="261">
        <v>12.79</v>
      </c>
      <c r="AR36" s="261">
        <v>12.72</v>
      </c>
      <c r="AS36" s="261">
        <v>12.68</v>
      </c>
      <c r="AT36" s="261">
        <v>12.9</v>
      </c>
      <c r="AU36" s="261">
        <v>12.87</v>
      </c>
      <c r="AV36" s="261">
        <v>12.46</v>
      </c>
      <c r="AW36" s="261">
        <v>12.75</v>
      </c>
      <c r="AX36" s="261">
        <v>12.21</v>
      </c>
      <c r="AY36" s="261">
        <v>12.22</v>
      </c>
      <c r="AZ36" s="261">
        <v>12.60777</v>
      </c>
      <c r="BA36" s="261">
        <v>12.861549999999999</v>
      </c>
      <c r="BB36" s="384">
        <v>12.5844</v>
      </c>
      <c r="BC36" s="384">
        <v>12.944140000000001</v>
      </c>
      <c r="BD36" s="384">
        <v>12.95256</v>
      </c>
      <c r="BE36" s="384">
        <v>13.01324</v>
      </c>
      <c r="BF36" s="384">
        <v>13.257009999999999</v>
      </c>
      <c r="BG36" s="384">
        <v>13.323650000000001</v>
      </c>
      <c r="BH36" s="384">
        <v>12.91305</v>
      </c>
      <c r="BI36" s="384">
        <v>13.120889999999999</v>
      </c>
      <c r="BJ36" s="384">
        <v>12.593640000000001</v>
      </c>
      <c r="BK36" s="384">
        <v>12.716240000000001</v>
      </c>
      <c r="BL36" s="384">
        <v>12.92023</v>
      </c>
      <c r="BM36" s="384">
        <v>13.125400000000001</v>
      </c>
      <c r="BN36" s="384">
        <v>12.9328</v>
      </c>
      <c r="BO36" s="384">
        <v>13.29405</v>
      </c>
      <c r="BP36" s="384">
        <v>13.27866</v>
      </c>
      <c r="BQ36" s="384">
        <v>13.29466</v>
      </c>
      <c r="BR36" s="384">
        <v>13.51285</v>
      </c>
      <c r="BS36" s="384">
        <v>13.57972</v>
      </c>
      <c r="BT36" s="384">
        <v>13.18479</v>
      </c>
      <c r="BU36" s="384">
        <v>13.41559</v>
      </c>
      <c r="BV36" s="384">
        <v>12.911300000000001</v>
      </c>
    </row>
    <row r="37" spans="1:74" ht="11.1" customHeight="1" x14ac:dyDescent="0.2">
      <c r="A37" s="107" t="s">
        <v>8</v>
      </c>
      <c r="B37" s="203" t="s">
        <v>541</v>
      </c>
      <c r="C37" s="261">
        <v>9.77</v>
      </c>
      <c r="D37" s="261">
        <v>10.06</v>
      </c>
      <c r="E37" s="261">
        <v>10.02</v>
      </c>
      <c r="F37" s="261">
        <v>9.9600000000000009</v>
      </c>
      <c r="G37" s="261">
        <v>10.220000000000001</v>
      </c>
      <c r="H37" s="261">
        <v>10.65</v>
      </c>
      <c r="I37" s="261">
        <v>10.7</v>
      </c>
      <c r="J37" s="261">
        <v>10.69</v>
      </c>
      <c r="K37" s="261">
        <v>10.53</v>
      </c>
      <c r="L37" s="261">
        <v>10.28</v>
      </c>
      <c r="M37" s="261">
        <v>10.029999999999999</v>
      </c>
      <c r="N37" s="261">
        <v>9.9600000000000009</v>
      </c>
      <c r="O37" s="261">
        <v>10.35</v>
      </c>
      <c r="P37" s="261">
        <v>10.68</v>
      </c>
      <c r="Q37" s="261">
        <v>10.65</v>
      </c>
      <c r="R37" s="261">
        <v>10.46</v>
      </c>
      <c r="S37" s="261">
        <v>10.54</v>
      </c>
      <c r="T37" s="261">
        <v>10.96</v>
      </c>
      <c r="U37" s="261">
        <v>11.17</v>
      </c>
      <c r="V37" s="261">
        <v>11.05</v>
      </c>
      <c r="W37" s="261">
        <v>11.16</v>
      </c>
      <c r="X37" s="261">
        <v>10.83</v>
      </c>
      <c r="Y37" s="261">
        <v>10.52</v>
      </c>
      <c r="Z37" s="261">
        <v>10.36</v>
      </c>
      <c r="AA37" s="261">
        <v>10.31</v>
      </c>
      <c r="AB37" s="261">
        <v>10.62</v>
      </c>
      <c r="AC37" s="261">
        <v>10.63</v>
      </c>
      <c r="AD37" s="261">
        <v>10.37</v>
      </c>
      <c r="AE37" s="261">
        <v>10.47</v>
      </c>
      <c r="AF37" s="261">
        <v>10.89</v>
      </c>
      <c r="AG37" s="261">
        <v>11.07</v>
      </c>
      <c r="AH37" s="261">
        <v>10.94</v>
      </c>
      <c r="AI37" s="261">
        <v>10.98</v>
      </c>
      <c r="AJ37" s="261">
        <v>10.73</v>
      </c>
      <c r="AK37" s="261">
        <v>10.3</v>
      </c>
      <c r="AL37" s="261">
        <v>10.130000000000001</v>
      </c>
      <c r="AM37" s="261">
        <v>10.02</v>
      </c>
      <c r="AN37" s="261">
        <v>10.199999999999999</v>
      </c>
      <c r="AO37" s="261">
        <v>10.16</v>
      </c>
      <c r="AP37" s="261">
        <v>10.130000000000001</v>
      </c>
      <c r="AQ37" s="261">
        <v>10.25</v>
      </c>
      <c r="AR37" s="261">
        <v>10.59</v>
      </c>
      <c r="AS37" s="261">
        <v>10.62</v>
      </c>
      <c r="AT37" s="261">
        <v>10.71</v>
      </c>
      <c r="AU37" s="261">
        <v>10.7</v>
      </c>
      <c r="AV37" s="261">
        <v>10.47</v>
      </c>
      <c r="AW37" s="261">
        <v>10.24</v>
      </c>
      <c r="AX37" s="261">
        <v>10.08</v>
      </c>
      <c r="AY37" s="261">
        <v>10.19</v>
      </c>
      <c r="AZ37" s="261">
        <v>10.33146</v>
      </c>
      <c r="BA37" s="261">
        <v>10.205909999999999</v>
      </c>
      <c r="BB37" s="384">
        <v>10.08343</v>
      </c>
      <c r="BC37" s="384">
        <v>10.25498</v>
      </c>
      <c r="BD37" s="384">
        <v>10.69412</v>
      </c>
      <c r="BE37" s="384">
        <v>10.79205</v>
      </c>
      <c r="BF37" s="384">
        <v>10.909800000000001</v>
      </c>
      <c r="BG37" s="384">
        <v>10.9626</v>
      </c>
      <c r="BH37" s="384">
        <v>10.766730000000001</v>
      </c>
      <c r="BI37" s="384">
        <v>10.520569999999999</v>
      </c>
      <c r="BJ37" s="384">
        <v>10.37236</v>
      </c>
      <c r="BK37" s="384">
        <v>10.48752</v>
      </c>
      <c r="BL37" s="384">
        <v>10.54233</v>
      </c>
      <c r="BM37" s="384">
        <v>10.384919999999999</v>
      </c>
      <c r="BN37" s="384">
        <v>10.26108</v>
      </c>
      <c r="BO37" s="384">
        <v>10.395049999999999</v>
      </c>
      <c r="BP37" s="384">
        <v>10.810829999999999</v>
      </c>
      <c r="BQ37" s="384">
        <v>10.895910000000001</v>
      </c>
      <c r="BR37" s="384">
        <v>11.005409999999999</v>
      </c>
      <c r="BS37" s="384">
        <v>11.071569999999999</v>
      </c>
      <c r="BT37" s="384">
        <v>10.89076</v>
      </c>
      <c r="BU37" s="384">
        <v>10.659599999999999</v>
      </c>
      <c r="BV37" s="384">
        <v>10.53722</v>
      </c>
    </row>
    <row r="38" spans="1:74" ht="11.1" customHeight="1" x14ac:dyDescent="0.2">
      <c r="A38" s="110" t="s">
        <v>7</v>
      </c>
      <c r="B38" s="204" t="s">
        <v>540</v>
      </c>
      <c r="C38" s="215">
        <v>6.5</v>
      </c>
      <c r="D38" s="215">
        <v>6.66</v>
      </c>
      <c r="E38" s="215">
        <v>6.64</v>
      </c>
      <c r="F38" s="215">
        <v>6.58</v>
      </c>
      <c r="G38" s="215">
        <v>6.75</v>
      </c>
      <c r="H38" s="215">
        <v>7.25</v>
      </c>
      <c r="I38" s="215">
        <v>7.45</v>
      </c>
      <c r="J38" s="215">
        <v>7.37</v>
      </c>
      <c r="K38" s="215">
        <v>7.22</v>
      </c>
      <c r="L38" s="215">
        <v>6.87</v>
      </c>
      <c r="M38" s="215">
        <v>6.65</v>
      </c>
      <c r="N38" s="215">
        <v>6.66</v>
      </c>
      <c r="O38" s="215">
        <v>6.98</v>
      </c>
      <c r="P38" s="215">
        <v>7.12</v>
      </c>
      <c r="Q38" s="215">
        <v>6.99</v>
      </c>
      <c r="R38" s="215">
        <v>6.77</v>
      </c>
      <c r="S38" s="215">
        <v>6.83</v>
      </c>
      <c r="T38" s="215">
        <v>7.39</v>
      </c>
      <c r="U38" s="215">
        <v>7.62</v>
      </c>
      <c r="V38" s="215">
        <v>7.51</v>
      </c>
      <c r="W38" s="215">
        <v>7.37</v>
      </c>
      <c r="X38" s="215">
        <v>7.07</v>
      </c>
      <c r="Y38" s="215">
        <v>6.75</v>
      </c>
      <c r="Z38" s="215">
        <v>6.7</v>
      </c>
      <c r="AA38" s="215">
        <v>6.67</v>
      </c>
      <c r="AB38" s="215">
        <v>6.88</v>
      </c>
      <c r="AC38" s="215">
        <v>6.83</v>
      </c>
      <c r="AD38" s="215">
        <v>6.61</v>
      </c>
      <c r="AE38" s="215">
        <v>6.74</v>
      </c>
      <c r="AF38" s="215">
        <v>7.11</v>
      </c>
      <c r="AG38" s="215">
        <v>7.45</v>
      </c>
      <c r="AH38" s="215">
        <v>7.35</v>
      </c>
      <c r="AI38" s="215">
        <v>7.21</v>
      </c>
      <c r="AJ38" s="215">
        <v>6.88</v>
      </c>
      <c r="AK38" s="215">
        <v>6.61</v>
      </c>
      <c r="AL38" s="215">
        <v>6.45</v>
      </c>
      <c r="AM38" s="215">
        <v>6.4</v>
      </c>
      <c r="AN38" s="215">
        <v>6.39</v>
      </c>
      <c r="AO38" s="215">
        <v>6.47</v>
      </c>
      <c r="AP38" s="215">
        <v>6.4</v>
      </c>
      <c r="AQ38" s="215">
        <v>6.56</v>
      </c>
      <c r="AR38" s="215">
        <v>7.03</v>
      </c>
      <c r="AS38" s="215">
        <v>7.23</v>
      </c>
      <c r="AT38" s="215">
        <v>7.23</v>
      </c>
      <c r="AU38" s="215">
        <v>7.15</v>
      </c>
      <c r="AV38" s="215">
        <v>6.72</v>
      </c>
      <c r="AW38" s="215">
        <v>6.66</v>
      </c>
      <c r="AX38" s="215">
        <v>6.63</v>
      </c>
      <c r="AY38" s="215">
        <v>6.57</v>
      </c>
      <c r="AZ38" s="215">
        <v>6.5855829999999997</v>
      </c>
      <c r="BA38" s="215">
        <v>6.6433150000000003</v>
      </c>
      <c r="BB38" s="386">
        <v>6.5166199999999996</v>
      </c>
      <c r="BC38" s="386">
        <v>6.7065070000000002</v>
      </c>
      <c r="BD38" s="386">
        <v>7.1980899999999997</v>
      </c>
      <c r="BE38" s="386">
        <v>7.3767579999999997</v>
      </c>
      <c r="BF38" s="386">
        <v>7.4155559999999996</v>
      </c>
      <c r="BG38" s="386">
        <v>7.2864570000000004</v>
      </c>
      <c r="BH38" s="386">
        <v>6.8982210000000004</v>
      </c>
      <c r="BI38" s="386">
        <v>6.8345659999999997</v>
      </c>
      <c r="BJ38" s="386">
        <v>6.7913990000000002</v>
      </c>
      <c r="BK38" s="386">
        <v>6.6391920000000004</v>
      </c>
      <c r="BL38" s="386">
        <v>6.7017439999999997</v>
      </c>
      <c r="BM38" s="386">
        <v>6.7394150000000002</v>
      </c>
      <c r="BN38" s="386">
        <v>6.6350170000000004</v>
      </c>
      <c r="BO38" s="386">
        <v>6.8127110000000002</v>
      </c>
      <c r="BP38" s="386">
        <v>7.3380289999999997</v>
      </c>
      <c r="BQ38" s="386">
        <v>7.5073309999999998</v>
      </c>
      <c r="BR38" s="386">
        <v>7.5532069999999996</v>
      </c>
      <c r="BS38" s="386">
        <v>7.4240690000000003</v>
      </c>
      <c r="BT38" s="386">
        <v>7.0423439999999999</v>
      </c>
      <c r="BU38" s="386">
        <v>6.9684860000000004</v>
      </c>
      <c r="BV38" s="386">
        <v>6.9527979999999996</v>
      </c>
    </row>
    <row r="39" spans="1:74" s="274" customFormat="1" ht="11.1" customHeight="1" x14ac:dyDescent="0.2">
      <c r="A39" s="101"/>
      <c r="B39" s="290"/>
      <c r="C39" s="291"/>
      <c r="D39" s="291"/>
      <c r="E39" s="291"/>
      <c r="F39" s="291"/>
      <c r="G39" s="291"/>
      <c r="H39" s="291"/>
      <c r="I39" s="291"/>
      <c r="J39" s="291"/>
      <c r="K39" s="291"/>
      <c r="L39" s="291"/>
      <c r="M39" s="291"/>
      <c r="N39" s="291"/>
      <c r="O39" s="291"/>
      <c r="P39" s="291"/>
      <c r="Q39" s="291"/>
      <c r="R39" s="291"/>
      <c r="S39" s="291"/>
      <c r="T39" s="291"/>
      <c r="U39" s="291"/>
      <c r="V39" s="291"/>
      <c r="W39" s="291"/>
      <c r="X39" s="291"/>
      <c r="Y39" s="291"/>
      <c r="Z39" s="291"/>
      <c r="AA39" s="291"/>
      <c r="AB39" s="291"/>
      <c r="AC39" s="291"/>
      <c r="AD39" s="291"/>
      <c r="AE39" s="291"/>
      <c r="AF39" s="291"/>
      <c r="AG39" s="291"/>
      <c r="AH39" s="291"/>
      <c r="AI39" s="291"/>
      <c r="AJ39" s="291"/>
      <c r="AK39" s="291"/>
      <c r="AL39" s="291"/>
      <c r="AM39" s="291"/>
      <c r="AN39" s="291"/>
      <c r="AO39" s="291"/>
      <c r="AP39" s="291"/>
      <c r="AQ39" s="291"/>
      <c r="AR39" s="291"/>
      <c r="AS39" s="291"/>
      <c r="AT39" s="291"/>
      <c r="AU39" s="291"/>
      <c r="AV39" s="291"/>
      <c r="AW39" s="291"/>
      <c r="AX39" s="291"/>
      <c r="AY39" s="379"/>
      <c r="AZ39" s="379"/>
      <c r="BA39" s="379"/>
      <c r="BB39" s="379"/>
      <c r="BC39" s="379"/>
      <c r="BD39" s="379"/>
      <c r="BE39" s="379"/>
      <c r="BF39" s="291"/>
      <c r="BG39" s="379"/>
      <c r="BH39" s="379"/>
      <c r="BI39" s="379"/>
      <c r="BJ39" s="379"/>
      <c r="BK39" s="379"/>
      <c r="BL39" s="379"/>
      <c r="BM39" s="379"/>
      <c r="BN39" s="379"/>
      <c r="BO39" s="379"/>
      <c r="BP39" s="379"/>
      <c r="BQ39" s="379"/>
      <c r="BR39" s="379"/>
      <c r="BS39" s="379"/>
      <c r="BT39" s="379"/>
      <c r="BU39" s="379"/>
      <c r="BV39" s="379"/>
    </row>
    <row r="40" spans="1:74" s="274" customFormat="1" ht="12" customHeight="1" x14ac:dyDescent="0.2">
      <c r="A40" s="101"/>
      <c r="B40" s="785" t="s">
        <v>1037</v>
      </c>
      <c r="C40" s="782"/>
      <c r="D40" s="782"/>
      <c r="E40" s="782"/>
      <c r="F40" s="782"/>
      <c r="G40" s="782"/>
      <c r="H40" s="782"/>
      <c r="I40" s="782"/>
      <c r="J40" s="782"/>
      <c r="K40" s="782"/>
      <c r="L40" s="782"/>
      <c r="M40" s="782"/>
      <c r="N40" s="782"/>
      <c r="O40" s="782"/>
      <c r="P40" s="782"/>
      <c r="Q40" s="782"/>
      <c r="AY40" s="519"/>
      <c r="AZ40" s="519"/>
      <c r="BA40" s="519"/>
      <c r="BB40" s="519"/>
      <c r="BC40" s="519"/>
      <c r="BD40" s="519"/>
      <c r="BE40" s="519"/>
      <c r="BF40" s="693"/>
      <c r="BG40" s="519"/>
      <c r="BH40" s="519"/>
      <c r="BI40" s="519"/>
      <c r="BJ40" s="519"/>
    </row>
    <row r="41" spans="1:74" s="274" customFormat="1" ht="12" customHeight="1" x14ac:dyDescent="0.2">
      <c r="A41" s="101"/>
      <c r="B41" s="787" t="s">
        <v>140</v>
      </c>
      <c r="C41" s="782"/>
      <c r="D41" s="782"/>
      <c r="E41" s="782"/>
      <c r="F41" s="782"/>
      <c r="G41" s="782"/>
      <c r="H41" s="782"/>
      <c r="I41" s="782"/>
      <c r="J41" s="782"/>
      <c r="K41" s="782"/>
      <c r="L41" s="782"/>
      <c r="M41" s="782"/>
      <c r="N41" s="782"/>
      <c r="O41" s="782"/>
      <c r="P41" s="782"/>
      <c r="Q41" s="782"/>
      <c r="AY41" s="519"/>
      <c r="AZ41" s="519"/>
      <c r="BA41" s="519"/>
      <c r="BB41" s="519"/>
      <c r="BC41" s="519"/>
      <c r="BD41" s="519"/>
      <c r="BE41" s="519"/>
      <c r="BF41" s="693"/>
      <c r="BG41" s="519"/>
      <c r="BH41" s="519"/>
      <c r="BI41" s="519"/>
      <c r="BJ41" s="519"/>
    </row>
    <row r="42" spans="1:74" s="459" customFormat="1" ht="12" customHeight="1" x14ac:dyDescent="0.2">
      <c r="A42" s="458"/>
      <c r="B42" s="818" t="s">
        <v>383</v>
      </c>
      <c r="C42" s="772"/>
      <c r="D42" s="772"/>
      <c r="E42" s="772"/>
      <c r="F42" s="772"/>
      <c r="G42" s="772"/>
      <c r="H42" s="772"/>
      <c r="I42" s="772"/>
      <c r="J42" s="772"/>
      <c r="K42" s="772"/>
      <c r="L42" s="772"/>
      <c r="M42" s="772"/>
      <c r="N42" s="772"/>
      <c r="O42" s="772"/>
      <c r="P42" s="772"/>
      <c r="Q42" s="768"/>
      <c r="AY42" s="520"/>
      <c r="AZ42" s="520"/>
      <c r="BA42" s="520"/>
      <c r="BB42" s="520"/>
      <c r="BC42" s="520"/>
      <c r="BD42" s="520"/>
      <c r="BE42" s="520"/>
      <c r="BF42" s="694"/>
      <c r="BG42" s="520"/>
      <c r="BH42" s="520"/>
      <c r="BI42" s="520"/>
      <c r="BJ42" s="520"/>
    </row>
    <row r="43" spans="1:74" s="459" customFormat="1" ht="12" customHeight="1" x14ac:dyDescent="0.2">
      <c r="A43" s="458"/>
      <c r="B43" s="548" t="s">
        <v>384</v>
      </c>
      <c r="C43" s="541"/>
      <c r="D43" s="541"/>
      <c r="E43" s="541"/>
      <c r="F43" s="541"/>
      <c r="G43" s="541"/>
      <c r="H43" s="541"/>
      <c r="I43" s="541"/>
      <c r="J43" s="541"/>
      <c r="K43" s="541"/>
      <c r="L43" s="541"/>
      <c r="M43" s="541"/>
      <c r="N43" s="541"/>
      <c r="O43" s="541"/>
      <c r="P43" s="541"/>
      <c r="Q43" s="540"/>
      <c r="AY43" s="520"/>
      <c r="AZ43" s="520"/>
      <c r="BA43" s="520"/>
      <c r="BB43" s="520"/>
      <c r="BC43" s="520"/>
      <c r="BD43" s="520"/>
      <c r="BE43" s="520"/>
      <c r="BF43" s="694"/>
      <c r="BG43" s="520"/>
      <c r="BH43" s="520"/>
      <c r="BI43" s="520"/>
      <c r="BJ43" s="520"/>
    </row>
    <row r="44" spans="1:74" s="459" customFormat="1" ht="12" customHeight="1" x14ac:dyDescent="0.2">
      <c r="A44" s="460"/>
      <c r="B44" s="814" t="s">
        <v>381</v>
      </c>
      <c r="C44" s="772"/>
      <c r="D44" s="772"/>
      <c r="E44" s="772"/>
      <c r="F44" s="772"/>
      <c r="G44" s="772"/>
      <c r="H44" s="772"/>
      <c r="I44" s="772"/>
      <c r="J44" s="772"/>
      <c r="K44" s="772"/>
      <c r="L44" s="772"/>
      <c r="M44" s="772"/>
      <c r="N44" s="772"/>
      <c r="O44" s="772"/>
      <c r="P44" s="772"/>
      <c r="Q44" s="768"/>
      <c r="AY44" s="520"/>
      <c r="AZ44" s="520"/>
      <c r="BA44" s="520"/>
      <c r="BB44" s="520"/>
      <c r="BC44" s="520"/>
      <c r="BD44" s="520"/>
      <c r="BE44" s="520"/>
      <c r="BF44" s="694"/>
      <c r="BG44" s="520"/>
      <c r="BH44" s="520"/>
      <c r="BI44" s="520"/>
      <c r="BJ44" s="520"/>
    </row>
    <row r="45" spans="1:74" s="459" customFormat="1" ht="12" customHeight="1" x14ac:dyDescent="0.2">
      <c r="A45" s="460"/>
      <c r="B45" s="814" t="s">
        <v>382</v>
      </c>
      <c r="C45" s="772"/>
      <c r="D45" s="772"/>
      <c r="E45" s="772"/>
      <c r="F45" s="772"/>
      <c r="G45" s="772"/>
      <c r="H45" s="772"/>
      <c r="I45" s="772"/>
      <c r="J45" s="772"/>
      <c r="K45" s="772"/>
      <c r="L45" s="772"/>
      <c r="M45" s="772"/>
      <c r="N45" s="772"/>
      <c r="O45" s="772"/>
      <c r="P45" s="772"/>
      <c r="Q45" s="768"/>
      <c r="AY45" s="520"/>
      <c r="AZ45" s="520"/>
      <c r="BA45" s="520"/>
      <c r="BB45" s="520"/>
      <c r="BC45" s="520"/>
      <c r="BD45" s="520"/>
      <c r="BE45" s="520"/>
      <c r="BF45" s="694"/>
      <c r="BG45" s="520"/>
      <c r="BH45" s="520"/>
      <c r="BI45" s="520"/>
      <c r="BJ45" s="520"/>
    </row>
    <row r="46" spans="1:74" s="459" customFormat="1" ht="12" customHeight="1" x14ac:dyDescent="0.2">
      <c r="A46" s="460"/>
      <c r="B46" s="814" t="s">
        <v>1110</v>
      </c>
      <c r="C46" s="768"/>
      <c r="D46" s="768"/>
      <c r="E46" s="768"/>
      <c r="F46" s="768"/>
      <c r="G46" s="768"/>
      <c r="H46" s="768"/>
      <c r="I46" s="768"/>
      <c r="J46" s="768"/>
      <c r="K46" s="768"/>
      <c r="L46" s="768"/>
      <c r="M46" s="768"/>
      <c r="N46" s="768"/>
      <c r="O46" s="768"/>
      <c r="P46" s="768"/>
      <c r="Q46" s="768"/>
      <c r="AY46" s="520"/>
      <c r="AZ46" s="520"/>
      <c r="BA46" s="520"/>
      <c r="BB46" s="520"/>
      <c r="BC46" s="520"/>
      <c r="BD46" s="520"/>
      <c r="BE46" s="520"/>
      <c r="BF46" s="694"/>
      <c r="BG46" s="520"/>
      <c r="BH46" s="520"/>
      <c r="BI46" s="520"/>
      <c r="BJ46" s="520"/>
    </row>
    <row r="47" spans="1:74" s="459" customFormat="1" ht="12" customHeight="1" x14ac:dyDescent="0.2">
      <c r="A47" s="458"/>
      <c r="B47" s="771" t="s">
        <v>1064</v>
      </c>
      <c r="C47" s="772"/>
      <c r="D47" s="772"/>
      <c r="E47" s="772"/>
      <c r="F47" s="772"/>
      <c r="G47" s="772"/>
      <c r="H47" s="772"/>
      <c r="I47" s="772"/>
      <c r="J47" s="772"/>
      <c r="K47" s="772"/>
      <c r="L47" s="772"/>
      <c r="M47" s="772"/>
      <c r="N47" s="772"/>
      <c r="O47" s="772"/>
      <c r="P47" s="772"/>
      <c r="Q47" s="768"/>
      <c r="AY47" s="520"/>
      <c r="AZ47" s="520"/>
      <c r="BA47" s="520"/>
      <c r="BB47" s="520"/>
      <c r="BC47" s="520"/>
      <c r="BD47" s="520"/>
      <c r="BE47" s="520"/>
      <c r="BF47" s="694"/>
      <c r="BG47" s="520"/>
      <c r="BH47" s="520"/>
      <c r="BI47" s="520"/>
      <c r="BJ47" s="520"/>
    </row>
    <row r="48" spans="1:74" s="459" customFormat="1" ht="22.35" customHeight="1" x14ac:dyDescent="0.2">
      <c r="A48" s="458"/>
      <c r="B48" s="771" t="s">
        <v>1111</v>
      </c>
      <c r="C48" s="772"/>
      <c r="D48" s="772"/>
      <c r="E48" s="772"/>
      <c r="F48" s="772"/>
      <c r="G48" s="772"/>
      <c r="H48" s="772"/>
      <c r="I48" s="772"/>
      <c r="J48" s="772"/>
      <c r="K48" s="772"/>
      <c r="L48" s="772"/>
      <c r="M48" s="772"/>
      <c r="N48" s="772"/>
      <c r="O48" s="772"/>
      <c r="P48" s="772"/>
      <c r="Q48" s="768"/>
      <c r="AY48" s="520"/>
      <c r="AZ48" s="520"/>
      <c r="BA48" s="520"/>
      <c r="BB48" s="520"/>
      <c r="BC48" s="520"/>
      <c r="BD48" s="520"/>
      <c r="BE48" s="520"/>
      <c r="BF48" s="694"/>
      <c r="BG48" s="520"/>
      <c r="BH48" s="520"/>
      <c r="BI48" s="520"/>
      <c r="BJ48" s="520"/>
    </row>
    <row r="49" spans="1:74" s="459" customFormat="1" ht="12" customHeight="1" x14ac:dyDescent="0.2">
      <c r="A49" s="458"/>
      <c r="B49" s="766" t="s">
        <v>1068</v>
      </c>
      <c r="C49" s="767"/>
      <c r="D49" s="767"/>
      <c r="E49" s="767"/>
      <c r="F49" s="767"/>
      <c r="G49" s="767"/>
      <c r="H49" s="767"/>
      <c r="I49" s="767"/>
      <c r="J49" s="767"/>
      <c r="K49" s="767"/>
      <c r="L49" s="767"/>
      <c r="M49" s="767"/>
      <c r="N49" s="767"/>
      <c r="O49" s="767"/>
      <c r="P49" s="767"/>
      <c r="Q49" s="768"/>
      <c r="AY49" s="520"/>
      <c r="AZ49" s="520"/>
      <c r="BA49" s="520"/>
      <c r="BB49" s="520"/>
      <c r="BC49" s="520"/>
      <c r="BD49" s="520"/>
      <c r="BE49" s="520"/>
      <c r="BF49" s="694"/>
      <c r="BG49" s="520"/>
      <c r="BH49" s="520"/>
      <c r="BI49" s="520"/>
      <c r="BJ49" s="520"/>
    </row>
    <row r="50" spans="1:74" s="461" customFormat="1" ht="12" customHeight="1" x14ac:dyDescent="0.2">
      <c r="A50" s="436"/>
      <c r="B50" s="788" t="s">
        <v>1179</v>
      </c>
      <c r="C50" s="768"/>
      <c r="D50" s="768"/>
      <c r="E50" s="768"/>
      <c r="F50" s="768"/>
      <c r="G50" s="768"/>
      <c r="H50" s="768"/>
      <c r="I50" s="768"/>
      <c r="J50" s="768"/>
      <c r="K50" s="768"/>
      <c r="L50" s="768"/>
      <c r="M50" s="768"/>
      <c r="N50" s="768"/>
      <c r="O50" s="768"/>
      <c r="P50" s="768"/>
      <c r="Q50" s="768"/>
      <c r="AY50" s="514"/>
      <c r="AZ50" s="514"/>
      <c r="BA50" s="514"/>
      <c r="BB50" s="514"/>
      <c r="BC50" s="514"/>
      <c r="BD50" s="514"/>
      <c r="BE50" s="514"/>
      <c r="BF50" s="695"/>
      <c r="BG50" s="514"/>
      <c r="BH50" s="514"/>
      <c r="BI50" s="514"/>
      <c r="BJ50" s="514"/>
    </row>
    <row r="51" spans="1:74" x14ac:dyDescent="0.2">
      <c r="BK51" s="380"/>
      <c r="BL51" s="380"/>
      <c r="BM51" s="380"/>
      <c r="BN51" s="380"/>
      <c r="BO51" s="380"/>
      <c r="BP51" s="380"/>
      <c r="BQ51" s="380"/>
      <c r="BR51" s="380"/>
      <c r="BS51" s="380"/>
      <c r="BT51" s="380"/>
      <c r="BU51" s="380"/>
      <c r="BV51" s="380"/>
    </row>
    <row r="52" spans="1:74" x14ac:dyDescent="0.2">
      <c r="BK52" s="380"/>
      <c r="BL52" s="380"/>
      <c r="BM52" s="380"/>
      <c r="BN52" s="380"/>
      <c r="BO52" s="380"/>
      <c r="BP52" s="380"/>
      <c r="BQ52" s="380"/>
      <c r="BR52" s="380"/>
      <c r="BS52" s="380"/>
      <c r="BT52" s="380"/>
      <c r="BU52" s="380"/>
      <c r="BV52" s="380"/>
    </row>
    <row r="53" spans="1:74" x14ac:dyDescent="0.2">
      <c r="BK53" s="380"/>
      <c r="BL53" s="380"/>
      <c r="BM53" s="380"/>
      <c r="BN53" s="380"/>
      <c r="BO53" s="380"/>
      <c r="BP53" s="380"/>
      <c r="BQ53" s="380"/>
      <c r="BR53" s="380"/>
      <c r="BS53" s="380"/>
      <c r="BT53" s="380"/>
      <c r="BU53" s="380"/>
      <c r="BV53" s="380"/>
    </row>
    <row r="54" spans="1:74" x14ac:dyDescent="0.2">
      <c r="BK54" s="380"/>
      <c r="BL54" s="380"/>
      <c r="BM54" s="380"/>
      <c r="BN54" s="380"/>
      <c r="BO54" s="380"/>
      <c r="BP54" s="380"/>
      <c r="BQ54" s="380"/>
      <c r="BR54" s="380"/>
      <c r="BS54" s="380"/>
      <c r="BT54" s="380"/>
      <c r="BU54" s="380"/>
      <c r="BV54" s="380"/>
    </row>
    <row r="55" spans="1:74" x14ac:dyDescent="0.2">
      <c r="BK55" s="380"/>
      <c r="BL55" s="380"/>
      <c r="BM55" s="380"/>
      <c r="BN55" s="380"/>
      <c r="BO55" s="380"/>
      <c r="BP55" s="380"/>
      <c r="BQ55" s="380"/>
      <c r="BR55" s="380"/>
      <c r="BS55" s="380"/>
      <c r="BT55" s="380"/>
      <c r="BU55" s="380"/>
      <c r="BV55" s="380"/>
    </row>
    <row r="56" spans="1:74" x14ac:dyDescent="0.2">
      <c r="BK56" s="380"/>
      <c r="BL56" s="380"/>
      <c r="BM56" s="380"/>
      <c r="BN56" s="380"/>
      <c r="BO56" s="380"/>
      <c r="BP56" s="380"/>
      <c r="BQ56" s="380"/>
      <c r="BR56" s="380"/>
      <c r="BS56" s="380"/>
      <c r="BT56" s="380"/>
      <c r="BU56" s="380"/>
      <c r="BV56" s="380"/>
    </row>
    <row r="57" spans="1:74" x14ac:dyDescent="0.2">
      <c r="BK57" s="380"/>
      <c r="BL57" s="380"/>
      <c r="BM57" s="380"/>
      <c r="BN57" s="380"/>
      <c r="BO57" s="380"/>
      <c r="BP57" s="380"/>
      <c r="BQ57" s="380"/>
      <c r="BR57" s="380"/>
      <c r="BS57" s="380"/>
      <c r="BT57" s="380"/>
      <c r="BU57" s="380"/>
      <c r="BV57" s="380"/>
    </row>
    <row r="58" spans="1:74" x14ac:dyDescent="0.2">
      <c r="BK58" s="380"/>
      <c r="BL58" s="380"/>
      <c r="BM58" s="380"/>
      <c r="BN58" s="380"/>
      <c r="BO58" s="380"/>
      <c r="BP58" s="380"/>
      <c r="BQ58" s="380"/>
      <c r="BR58" s="380"/>
      <c r="BS58" s="380"/>
      <c r="BT58" s="380"/>
      <c r="BU58" s="380"/>
      <c r="BV58" s="380"/>
    </row>
    <row r="59" spans="1:74" x14ac:dyDescent="0.2">
      <c r="BK59" s="380"/>
      <c r="BL59" s="380"/>
      <c r="BM59" s="380"/>
      <c r="BN59" s="380"/>
      <c r="BO59" s="380"/>
      <c r="BP59" s="380"/>
      <c r="BQ59" s="380"/>
      <c r="BR59" s="380"/>
      <c r="BS59" s="380"/>
      <c r="BT59" s="380"/>
      <c r="BU59" s="380"/>
      <c r="BV59" s="380"/>
    </row>
    <row r="60" spans="1:74" x14ac:dyDescent="0.2">
      <c r="BK60" s="380"/>
      <c r="BL60" s="380"/>
      <c r="BM60" s="380"/>
      <c r="BN60" s="380"/>
      <c r="BO60" s="380"/>
      <c r="BP60" s="380"/>
      <c r="BQ60" s="380"/>
      <c r="BR60" s="380"/>
      <c r="BS60" s="380"/>
      <c r="BT60" s="380"/>
      <c r="BU60" s="380"/>
      <c r="BV60" s="380"/>
    </row>
    <row r="61" spans="1:74" x14ac:dyDescent="0.2">
      <c r="BK61" s="380"/>
      <c r="BL61" s="380"/>
      <c r="BM61" s="380"/>
      <c r="BN61" s="380"/>
      <c r="BO61" s="380"/>
      <c r="BP61" s="380"/>
      <c r="BQ61" s="380"/>
      <c r="BR61" s="380"/>
      <c r="BS61" s="380"/>
      <c r="BT61" s="380"/>
      <c r="BU61" s="380"/>
      <c r="BV61" s="380"/>
    </row>
    <row r="62" spans="1:74" x14ac:dyDescent="0.2">
      <c r="BK62" s="380"/>
      <c r="BL62" s="380"/>
      <c r="BM62" s="380"/>
      <c r="BN62" s="380"/>
      <c r="BO62" s="380"/>
      <c r="BP62" s="380"/>
      <c r="BQ62" s="380"/>
      <c r="BR62" s="380"/>
      <c r="BS62" s="380"/>
      <c r="BT62" s="380"/>
      <c r="BU62" s="380"/>
      <c r="BV62" s="380"/>
    </row>
    <row r="63" spans="1:74" x14ac:dyDescent="0.2">
      <c r="BK63" s="380"/>
      <c r="BL63" s="380"/>
      <c r="BM63" s="380"/>
      <c r="BN63" s="380"/>
      <c r="BO63" s="380"/>
      <c r="BP63" s="380"/>
      <c r="BQ63" s="380"/>
      <c r="BR63" s="380"/>
      <c r="BS63" s="380"/>
      <c r="BT63" s="380"/>
      <c r="BU63" s="380"/>
      <c r="BV63" s="380"/>
    </row>
    <row r="64" spans="1:74" x14ac:dyDescent="0.2">
      <c r="BK64" s="380"/>
      <c r="BL64" s="380"/>
      <c r="BM64" s="380"/>
      <c r="BN64" s="380"/>
      <c r="BO64" s="380"/>
      <c r="BP64" s="380"/>
      <c r="BQ64" s="380"/>
      <c r="BR64" s="380"/>
      <c r="BS64" s="380"/>
      <c r="BT64" s="380"/>
      <c r="BU64" s="380"/>
      <c r="BV64" s="380"/>
    </row>
    <row r="65" spans="63:74" x14ac:dyDescent="0.2">
      <c r="BK65" s="380"/>
      <c r="BL65" s="380"/>
      <c r="BM65" s="380"/>
      <c r="BN65" s="380"/>
      <c r="BO65" s="380"/>
      <c r="BP65" s="380"/>
      <c r="BQ65" s="380"/>
      <c r="BR65" s="380"/>
      <c r="BS65" s="380"/>
      <c r="BT65" s="380"/>
      <c r="BU65" s="380"/>
      <c r="BV65" s="380"/>
    </row>
    <row r="66" spans="63:74" x14ac:dyDescent="0.2">
      <c r="BK66" s="380"/>
      <c r="BL66" s="380"/>
      <c r="BM66" s="380"/>
      <c r="BN66" s="380"/>
      <c r="BO66" s="380"/>
      <c r="BP66" s="380"/>
      <c r="BQ66" s="380"/>
      <c r="BR66" s="380"/>
      <c r="BS66" s="380"/>
      <c r="BT66" s="380"/>
      <c r="BU66" s="380"/>
      <c r="BV66" s="380"/>
    </row>
    <row r="67" spans="63:74" x14ac:dyDescent="0.2">
      <c r="BK67" s="380"/>
      <c r="BL67" s="380"/>
      <c r="BM67" s="380"/>
      <c r="BN67" s="380"/>
      <c r="BO67" s="380"/>
      <c r="BP67" s="380"/>
      <c r="BQ67" s="380"/>
      <c r="BR67" s="380"/>
      <c r="BS67" s="380"/>
      <c r="BT67" s="380"/>
      <c r="BU67" s="380"/>
      <c r="BV67" s="380"/>
    </row>
    <row r="68" spans="63:74" x14ac:dyDescent="0.2">
      <c r="BK68" s="380"/>
      <c r="BL68" s="380"/>
      <c r="BM68" s="380"/>
      <c r="BN68" s="380"/>
      <c r="BO68" s="380"/>
      <c r="BP68" s="380"/>
      <c r="BQ68" s="380"/>
      <c r="BR68" s="380"/>
      <c r="BS68" s="380"/>
      <c r="BT68" s="380"/>
      <c r="BU68" s="380"/>
      <c r="BV68" s="380"/>
    </row>
    <row r="69" spans="63:74" x14ac:dyDescent="0.2">
      <c r="BK69" s="380"/>
      <c r="BL69" s="380"/>
      <c r="BM69" s="380"/>
      <c r="BN69" s="380"/>
      <c r="BO69" s="380"/>
      <c r="BP69" s="380"/>
      <c r="BQ69" s="380"/>
      <c r="BR69" s="380"/>
      <c r="BS69" s="380"/>
      <c r="BT69" s="380"/>
      <c r="BU69" s="380"/>
      <c r="BV69" s="380"/>
    </row>
    <row r="70" spans="63:74" x14ac:dyDescent="0.2">
      <c r="BK70" s="380"/>
      <c r="BL70" s="380"/>
      <c r="BM70" s="380"/>
      <c r="BN70" s="380"/>
      <c r="BO70" s="380"/>
      <c r="BP70" s="380"/>
      <c r="BQ70" s="380"/>
      <c r="BR70" s="380"/>
      <c r="BS70" s="380"/>
      <c r="BT70" s="380"/>
      <c r="BU70" s="380"/>
      <c r="BV70" s="380"/>
    </row>
    <row r="71" spans="63:74" x14ac:dyDescent="0.2">
      <c r="BK71" s="380"/>
      <c r="BL71" s="380"/>
      <c r="BM71" s="380"/>
      <c r="BN71" s="380"/>
      <c r="BO71" s="380"/>
      <c r="BP71" s="380"/>
      <c r="BQ71" s="380"/>
      <c r="BR71" s="380"/>
      <c r="BS71" s="380"/>
      <c r="BT71" s="380"/>
      <c r="BU71" s="380"/>
      <c r="BV71" s="380"/>
    </row>
    <row r="72" spans="63:74" x14ac:dyDescent="0.2">
      <c r="BK72" s="380"/>
      <c r="BL72" s="380"/>
      <c r="BM72" s="380"/>
      <c r="BN72" s="380"/>
      <c r="BO72" s="380"/>
      <c r="BP72" s="380"/>
      <c r="BQ72" s="380"/>
      <c r="BR72" s="380"/>
      <c r="BS72" s="380"/>
      <c r="BT72" s="380"/>
      <c r="BU72" s="380"/>
      <c r="BV72" s="380"/>
    </row>
    <row r="73" spans="63:74" x14ac:dyDescent="0.2">
      <c r="BK73" s="380"/>
      <c r="BL73" s="380"/>
      <c r="BM73" s="380"/>
      <c r="BN73" s="380"/>
      <c r="BO73" s="380"/>
      <c r="BP73" s="380"/>
      <c r="BQ73" s="380"/>
      <c r="BR73" s="380"/>
      <c r="BS73" s="380"/>
      <c r="BT73" s="380"/>
      <c r="BU73" s="380"/>
      <c r="BV73" s="380"/>
    </row>
    <row r="74" spans="63:74" x14ac:dyDescent="0.2">
      <c r="BK74" s="380"/>
      <c r="BL74" s="380"/>
      <c r="BM74" s="380"/>
      <c r="BN74" s="380"/>
      <c r="BO74" s="380"/>
      <c r="BP74" s="380"/>
      <c r="BQ74" s="380"/>
      <c r="BR74" s="380"/>
      <c r="BS74" s="380"/>
      <c r="BT74" s="380"/>
      <c r="BU74" s="380"/>
      <c r="BV74" s="380"/>
    </row>
    <row r="75" spans="63:74" x14ac:dyDescent="0.2">
      <c r="BK75" s="380"/>
      <c r="BL75" s="380"/>
      <c r="BM75" s="380"/>
      <c r="BN75" s="380"/>
      <c r="BO75" s="380"/>
      <c r="BP75" s="380"/>
      <c r="BQ75" s="380"/>
      <c r="BR75" s="380"/>
      <c r="BS75" s="380"/>
      <c r="BT75" s="380"/>
      <c r="BU75" s="380"/>
      <c r="BV75" s="380"/>
    </row>
    <row r="76" spans="63:74" x14ac:dyDescent="0.2">
      <c r="BK76" s="380"/>
      <c r="BL76" s="380"/>
      <c r="BM76" s="380"/>
      <c r="BN76" s="380"/>
      <c r="BO76" s="380"/>
      <c r="BP76" s="380"/>
      <c r="BQ76" s="380"/>
      <c r="BR76" s="380"/>
      <c r="BS76" s="380"/>
      <c r="BT76" s="380"/>
      <c r="BU76" s="380"/>
      <c r="BV76" s="380"/>
    </row>
    <row r="77" spans="63:74" x14ac:dyDescent="0.2">
      <c r="BK77" s="380"/>
      <c r="BL77" s="380"/>
      <c r="BM77" s="380"/>
      <c r="BN77" s="380"/>
      <c r="BO77" s="380"/>
      <c r="BP77" s="380"/>
      <c r="BQ77" s="380"/>
      <c r="BR77" s="380"/>
      <c r="BS77" s="380"/>
      <c r="BT77" s="380"/>
      <c r="BU77" s="380"/>
      <c r="BV77" s="380"/>
    </row>
    <row r="78" spans="63:74" x14ac:dyDescent="0.2">
      <c r="BK78" s="380"/>
      <c r="BL78" s="380"/>
      <c r="BM78" s="380"/>
      <c r="BN78" s="380"/>
      <c r="BO78" s="380"/>
      <c r="BP78" s="380"/>
      <c r="BQ78" s="380"/>
      <c r="BR78" s="380"/>
      <c r="BS78" s="380"/>
      <c r="BT78" s="380"/>
      <c r="BU78" s="380"/>
      <c r="BV78" s="380"/>
    </row>
    <row r="79" spans="63:74" x14ac:dyDescent="0.2">
      <c r="BK79" s="380"/>
      <c r="BL79" s="380"/>
      <c r="BM79" s="380"/>
      <c r="BN79" s="380"/>
      <c r="BO79" s="380"/>
      <c r="BP79" s="380"/>
      <c r="BQ79" s="380"/>
      <c r="BR79" s="380"/>
      <c r="BS79" s="380"/>
      <c r="BT79" s="380"/>
      <c r="BU79" s="380"/>
      <c r="BV79" s="380"/>
    </row>
    <row r="80" spans="63:74" x14ac:dyDescent="0.2">
      <c r="BK80" s="380"/>
      <c r="BL80" s="380"/>
      <c r="BM80" s="380"/>
      <c r="BN80" s="380"/>
      <c r="BO80" s="380"/>
      <c r="BP80" s="380"/>
      <c r="BQ80" s="380"/>
      <c r="BR80" s="380"/>
      <c r="BS80" s="380"/>
      <c r="BT80" s="380"/>
      <c r="BU80" s="380"/>
      <c r="BV80" s="380"/>
    </row>
    <row r="81" spans="63:74" x14ac:dyDescent="0.2">
      <c r="BK81" s="380"/>
      <c r="BL81" s="380"/>
      <c r="BM81" s="380"/>
      <c r="BN81" s="380"/>
      <c r="BO81" s="380"/>
      <c r="BP81" s="380"/>
      <c r="BQ81" s="380"/>
      <c r="BR81" s="380"/>
      <c r="BS81" s="380"/>
      <c r="BT81" s="380"/>
      <c r="BU81" s="380"/>
      <c r="BV81" s="380"/>
    </row>
    <row r="82" spans="63:74" x14ac:dyDescent="0.2">
      <c r="BK82" s="380"/>
      <c r="BL82" s="380"/>
      <c r="BM82" s="380"/>
      <c r="BN82" s="380"/>
      <c r="BO82" s="380"/>
      <c r="BP82" s="380"/>
      <c r="BQ82" s="380"/>
      <c r="BR82" s="380"/>
      <c r="BS82" s="380"/>
      <c r="BT82" s="380"/>
      <c r="BU82" s="380"/>
      <c r="BV82" s="380"/>
    </row>
    <row r="83" spans="63:74" x14ac:dyDescent="0.2">
      <c r="BK83" s="380"/>
      <c r="BL83" s="380"/>
      <c r="BM83" s="380"/>
      <c r="BN83" s="380"/>
      <c r="BO83" s="380"/>
      <c r="BP83" s="380"/>
      <c r="BQ83" s="380"/>
      <c r="BR83" s="380"/>
      <c r="BS83" s="380"/>
      <c r="BT83" s="380"/>
      <c r="BU83" s="380"/>
      <c r="BV83" s="380"/>
    </row>
    <row r="84" spans="63:74" x14ac:dyDescent="0.2">
      <c r="BK84" s="380"/>
      <c r="BL84" s="380"/>
      <c r="BM84" s="380"/>
      <c r="BN84" s="380"/>
      <c r="BO84" s="380"/>
      <c r="BP84" s="380"/>
      <c r="BQ84" s="380"/>
      <c r="BR84" s="380"/>
      <c r="BS84" s="380"/>
      <c r="BT84" s="380"/>
      <c r="BU84" s="380"/>
      <c r="BV84" s="380"/>
    </row>
    <row r="85" spans="63:74" x14ac:dyDescent="0.2">
      <c r="BK85" s="380"/>
      <c r="BL85" s="380"/>
      <c r="BM85" s="380"/>
      <c r="BN85" s="380"/>
      <c r="BO85" s="380"/>
      <c r="BP85" s="380"/>
      <c r="BQ85" s="380"/>
      <c r="BR85" s="380"/>
      <c r="BS85" s="380"/>
      <c r="BT85" s="380"/>
      <c r="BU85" s="380"/>
      <c r="BV85" s="380"/>
    </row>
    <row r="86" spans="63:74" x14ac:dyDescent="0.2">
      <c r="BK86" s="380"/>
      <c r="BL86" s="380"/>
      <c r="BM86" s="380"/>
      <c r="BN86" s="380"/>
      <c r="BO86" s="380"/>
      <c r="BP86" s="380"/>
      <c r="BQ86" s="380"/>
      <c r="BR86" s="380"/>
      <c r="BS86" s="380"/>
      <c r="BT86" s="380"/>
      <c r="BU86" s="380"/>
      <c r="BV86" s="380"/>
    </row>
    <row r="87" spans="63:74" x14ac:dyDescent="0.2">
      <c r="BK87" s="380"/>
      <c r="BL87" s="380"/>
      <c r="BM87" s="380"/>
      <c r="BN87" s="380"/>
      <c r="BO87" s="380"/>
      <c r="BP87" s="380"/>
      <c r="BQ87" s="380"/>
      <c r="BR87" s="380"/>
      <c r="BS87" s="380"/>
      <c r="BT87" s="380"/>
      <c r="BU87" s="380"/>
      <c r="BV87" s="380"/>
    </row>
    <row r="88" spans="63:74" x14ac:dyDescent="0.2">
      <c r="BK88" s="380"/>
      <c r="BL88" s="380"/>
      <c r="BM88" s="380"/>
      <c r="BN88" s="380"/>
      <c r="BO88" s="380"/>
      <c r="BP88" s="380"/>
      <c r="BQ88" s="380"/>
      <c r="BR88" s="380"/>
      <c r="BS88" s="380"/>
      <c r="BT88" s="380"/>
      <c r="BU88" s="380"/>
      <c r="BV88" s="380"/>
    </row>
    <row r="89" spans="63:74" x14ac:dyDescent="0.2">
      <c r="BK89" s="380"/>
      <c r="BL89" s="380"/>
      <c r="BM89" s="380"/>
      <c r="BN89" s="380"/>
      <c r="BO89" s="380"/>
      <c r="BP89" s="380"/>
      <c r="BQ89" s="380"/>
      <c r="BR89" s="380"/>
      <c r="BS89" s="380"/>
      <c r="BT89" s="380"/>
      <c r="BU89" s="380"/>
      <c r="BV89" s="380"/>
    </row>
    <row r="90" spans="63:74" x14ac:dyDescent="0.2">
      <c r="BK90" s="380"/>
      <c r="BL90" s="380"/>
      <c r="BM90" s="380"/>
      <c r="BN90" s="380"/>
      <c r="BO90" s="380"/>
      <c r="BP90" s="380"/>
      <c r="BQ90" s="380"/>
      <c r="BR90" s="380"/>
      <c r="BS90" s="380"/>
      <c r="BT90" s="380"/>
      <c r="BU90" s="380"/>
      <c r="BV90" s="380"/>
    </row>
    <row r="91" spans="63:74" x14ac:dyDescent="0.2">
      <c r="BK91" s="380"/>
      <c r="BL91" s="380"/>
      <c r="BM91" s="380"/>
      <c r="BN91" s="380"/>
      <c r="BO91" s="380"/>
      <c r="BP91" s="380"/>
      <c r="BQ91" s="380"/>
      <c r="BR91" s="380"/>
      <c r="BS91" s="380"/>
      <c r="BT91" s="380"/>
      <c r="BU91" s="380"/>
      <c r="BV91" s="380"/>
    </row>
    <row r="92" spans="63:74" x14ac:dyDescent="0.2">
      <c r="BK92" s="380"/>
      <c r="BL92" s="380"/>
      <c r="BM92" s="380"/>
      <c r="BN92" s="380"/>
      <c r="BO92" s="380"/>
      <c r="BP92" s="380"/>
      <c r="BQ92" s="380"/>
      <c r="BR92" s="380"/>
      <c r="BS92" s="380"/>
      <c r="BT92" s="380"/>
      <c r="BU92" s="380"/>
      <c r="BV92" s="380"/>
    </row>
    <row r="93" spans="63:74" x14ac:dyDescent="0.2">
      <c r="BK93" s="380"/>
      <c r="BL93" s="380"/>
      <c r="BM93" s="380"/>
      <c r="BN93" s="380"/>
      <c r="BO93" s="380"/>
      <c r="BP93" s="380"/>
      <c r="BQ93" s="380"/>
      <c r="BR93" s="380"/>
      <c r="BS93" s="380"/>
      <c r="BT93" s="380"/>
      <c r="BU93" s="380"/>
      <c r="BV93" s="380"/>
    </row>
    <row r="94" spans="63:74" x14ac:dyDescent="0.2">
      <c r="BK94" s="380"/>
      <c r="BL94" s="380"/>
      <c r="BM94" s="380"/>
      <c r="BN94" s="380"/>
      <c r="BO94" s="380"/>
      <c r="BP94" s="380"/>
      <c r="BQ94" s="380"/>
      <c r="BR94" s="380"/>
      <c r="BS94" s="380"/>
      <c r="BT94" s="380"/>
      <c r="BU94" s="380"/>
      <c r="BV94" s="380"/>
    </row>
    <row r="95" spans="63:74" x14ac:dyDescent="0.2">
      <c r="BK95" s="380"/>
      <c r="BL95" s="380"/>
      <c r="BM95" s="380"/>
      <c r="BN95" s="380"/>
      <c r="BO95" s="380"/>
      <c r="BP95" s="380"/>
      <c r="BQ95" s="380"/>
      <c r="BR95" s="380"/>
      <c r="BS95" s="380"/>
      <c r="BT95" s="380"/>
      <c r="BU95" s="380"/>
      <c r="BV95" s="380"/>
    </row>
    <row r="96" spans="63:74" x14ac:dyDescent="0.2">
      <c r="BK96" s="380"/>
      <c r="BL96" s="380"/>
      <c r="BM96" s="380"/>
      <c r="BN96" s="380"/>
      <c r="BO96" s="380"/>
      <c r="BP96" s="380"/>
      <c r="BQ96" s="380"/>
      <c r="BR96" s="380"/>
      <c r="BS96" s="380"/>
      <c r="BT96" s="380"/>
      <c r="BU96" s="380"/>
      <c r="BV96" s="380"/>
    </row>
    <row r="97" spans="63:74" x14ac:dyDescent="0.2">
      <c r="BK97" s="380"/>
      <c r="BL97" s="380"/>
      <c r="BM97" s="380"/>
      <c r="BN97" s="380"/>
      <c r="BO97" s="380"/>
      <c r="BP97" s="380"/>
      <c r="BQ97" s="380"/>
      <c r="BR97" s="380"/>
      <c r="BS97" s="380"/>
      <c r="BT97" s="380"/>
      <c r="BU97" s="380"/>
      <c r="BV97" s="380"/>
    </row>
    <row r="98" spans="63:74" x14ac:dyDescent="0.2">
      <c r="BK98" s="380"/>
      <c r="BL98" s="380"/>
      <c r="BM98" s="380"/>
      <c r="BN98" s="380"/>
      <c r="BO98" s="380"/>
      <c r="BP98" s="380"/>
      <c r="BQ98" s="380"/>
      <c r="BR98" s="380"/>
      <c r="BS98" s="380"/>
      <c r="BT98" s="380"/>
      <c r="BU98" s="380"/>
      <c r="BV98" s="380"/>
    </row>
    <row r="99" spans="63:74" x14ac:dyDescent="0.2">
      <c r="BK99" s="380"/>
      <c r="BL99" s="380"/>
      <c r="BM99" s="380"/>
      <c r="BN99" s="380"/>
      <c r="BO99" s="380"/>
      <c r="BP99" s="380"/>
      <c r="BQ99" s="380"/>
      <c r="BR99" s="380"/>
      <c r="BS99" s="380"/>
      <c r="BT99" s="380"/>
      <c r="BU99" s="380"/>
      <c r="BV99" s="380"/>
    </row>
    <row r="100" spans="63:74" x14ac:dyDescent="0.2">
      <c r="BK100" s="380"/>
      <c r="BL100" s="380"/>
      <c r="BM100" s="380"/>
      <c r="BN100" s="380"/>
      <c r="BO100" s="380"/>
      <c r="BP100" s="380"/>
      <c r="BQ100" s="380"/>
      <c r="BR100" s="380"/>
      <c r="BS100" s="380"/>
      <c r="BT100" s="380"/>
      <c r="BU100" s="380"/>
      <c r="BV100" s="380"/>
    </row>
    <row r="101" spans="63:74" x14ac:dyDescent="0.2">
      <c r="BK101" s="380"/>
      <c r="BL101" s="380"/>
      <c r="BM101" s="380"/>
      <c r="BN101" s="380"/>
      <c r="BO101" s="380"/>
      <c r="BP101" s="380"/>
      <c r="BQ101" s="380"/>
      <c r="BR101" s="380"/>
      <c r="BS101" s="380"/>
      <c r="BT101" s="380"/>
      <c r="BU101" s="380"/>
      <c r="BV101" s="380"/>
    </row>
    <row r="102" spans="63:74" x14ac:dyDescent="0.2">
      <c r="BK102" s="380"/>
      <c r="BL102" s="380"/>
      <c r="BM102" s="380"/>
      <c r="BN102" s="380"/>
      <c r="BO102" s="380"/>
      <c r="BP102" s="380"/>
      <c r="BQ102" s="380"/>
      <c r="BR102" s="380"/>
      <c r="BS102" s="380"/>
      <c r="BT102" s="380"/>
      <c r="BU102" s="380"/>
      <c r="BV102" s="380"/>
    </row>
    <row r="103" spans="63:74" x14ac:dyDescent="0.2">
      <c r="BK103" s="380"/>
      <c r="BL103" s="380"/>
      <c r="BM103" s="380"/>
      <c r="BN103" s="380"/>
      <c r="BO103" s="380"/>
      <c r="BP103" s="380"/>
      <c r="BQ103" s="380"/>
      <c r="BR103" s="380"/>
      <c r="BS103" s="380"/>
      <c r="BT103" s="380"/>
      <c r="BU103" s="380"/>
      <c r="BV103" s="380"/>
    </row>
    <row r="104" spans="63:74" x14ac:dyDescent="0.2">
      <c r="BK104" s="380"/>
      <c r="BL104" s="380"/>
      <c r="BM104" s="380"/>
      <c r="BN104" s="380"/>
      <c r="BO104" s="380"/>
      <c r="BP104" s="380"/>
      <c r="BQ104" s="380"/>
      <c r="BR104" s="380"/>
      <c r="BS104" s="380"/>
      <c r="BT104" s="380"/>
      <c r="BU104" s="380"/>
      <c r="BV104" s="380"/>
    </row>
    <row r="105" spans="63:74" x14ac:dyDescent="0.2">
      <c r="BK105" s="380"/>
      <c r="BL105" s="380"/>
      <c r="BM105" s="380"/>
      <c r="BN105" s="380"/>
      <c r="BO105" s="380"/>
      <c r="BP105" s="380"/>
      <c r="BQ105" s="380"/>
      <c r="BR105" s="380"/>
      <c r="BS105" s="380"/>
      <c r="BT105" s="380"/>
      <c r="BU105" s="380"/>
      <c r="BV105" s="380"/>
    </row>
    <row r="106" spans="63:74" x14ac:dyDescent="0.2">
      <c r="BK106" s="380"/>
      <c r="BL106" s="380"/>
      <c r="BM106" s="380"/>
      <c r="BN106" s="380"/>
      <c r="BO106" s="380"/>
      <c r="BP106" s="380"/>
      <c r="BQ106" s="380"/>
      <c r="BR106" s="380"/>
      <c r="BS106" s="380"/>
      <c r="BT106" s="380"/>
      <c r="BU106" s="380"/>
      <c r="BV106" s="380"/>
    </row>
    <row r="107" spans="63:74" x14ac:dyDescent="0.2">
      <c r="BK107" s="380"/>
      <c r="BL107" s="380"/>
      <c r="BM107" s="380"/>
      <c r="BN107" s="380"/>
      <c r="BO107" s="380"/>
      <c r="BP107" s="380"/>
      <c r="BQ107" s="380"/>
      <c r="BR107" s="380"/>
      <c r="BS107" s="380"/>
      <c r="BT107" s="380"/>
      <c r="BU107" s="380"/>
      <c r="BV107" s="380"/>
    </row>
    <row r="108" spans="63:74" x14ac:dyDescent="0.2">
      <c r="BK108" s="380"/>
      <c r="BL108" s="380"/>
      <c r="BM108" s="380"/>
      <c r="BN108" s="380"/>
      <c r="BO108" s="380"/>
      <c r="BP108" s="380"/>
      <c r="BQ108" s="380"/>
      <c r="BR108" s="380"/>
      <c r="BS108" s="380"/>
      <c r="BT108" s="380"/>
      <c r="BU108" s="380"/>
      <c r="BV108" s="380"/>
    </row>
    <row r="109" spans="63:74" x14ac:dyDescent="0.2">
      <c r="BK109" s="380"/>
      <c r="BL109" s="380"/>
      <c r="BM109" s="380"/>
      <c r="BN109" s="380"/>
      <c r="BO109" s="380"/>
      <c r="BP109" s="380"/>
      <c r="BQ109" s="380"/>
      <c r="BR109" s="380"/>
      <c r="BS109" s="380"/>
      <c r="BT109" s="380"/>
      <c r="BU109" s="380"/>
      <c r="BV109" s="380"/>
    </row>
    <row r="110" spans="63:74" x14ac:dyDescent="0.2">
      <c r="BK110" s="380"/>
      <c r="BL110" s="380"/>
      <c r="BM110" s="380"/>
      <c r="BN110" s="380"/>
      <c r="BO110" s="380"/>
      <c r="BP110" s="380"/>
      <c r="BQ110" s="380"/>
      <c r="BR110" s="380"/>
      <c r="BS110" s="380"/>
      <c r="BT110" s="380"/>
      <c r="BU110" s="380"/>
      <c r="BV110" s="380"/>
    </row>
    <row r="111" spans="63:74" x14ac:dyDescent="0.2">
      <c r="BK111" s="380"/>
      <c r="BL111" s="380"/>
      <c r="BM111" s="380"/>
      <c r="BN111" s="380"/>
      <c r="BO111" s="380"/>
      <c r="BP111" s="380"/>
      <c r="BQ111" s="380"/>
      <c r="BR111" s="380"/>
      <c r="BS111" s="380"/>
      <c r="BT111" s="380"/>
      <c r="BU111" s="380"/>
      <c r="BV111" s="380"/>
    </row>
    <row r="112" spans="63:74" x14ac:dyDescent="0.2">
      <c r="BK112" s="380"/>
      <c r="BL112" s="380"/>
      <c r="BM112" s="380"/>
      <c r="BN112" s="380"/>
      <c r="BO112" s="380"/>
      <c r="BP112" s="380"/>
      <c r="BQ112" s="380"/>
      <c r="BR112" s="380"/>
      <c r="BS112" s="380"/>
      <c r="BT112" s="380"/>
      <c r="BU112" s="380"/>
      <c r="BV112" s="380"/>
    </row>
    <row r="113" spans="63:74" x14ac:dyDescent="0.2">
      <c r="BK113" s="380"/>
      <c r="BL113" s="380"/>
      <c r="BM113" s="380"/>
      <c r="BN113" s="380"/>
      <c r="BO113" s="380"/>
      <c r="BP113" s="380"/>
      <c r="BQ113" s="380"/>
      <c r="BR113" s="380"/>
      <c r="BS113" s="380"/>
      <c r="BT113" s="380"/>
      <c r="BU113" s="380"/>
      <c r="BV113" s="380"/>
    </row>
    <row r="114" spans="63:74" x14ac:dyDescent="0.2">
      <c r="BK114" s="380"/>
      <c r="BL114" s="380"/>
      <c r="BM114" s="380"/>
      <c r="BN114" s="380"/>
      <c r="BO114" s="380"/>
      <c r="BP114" s="380"/>
      <c r="BQ114" s="380"/>
      <c r="BR114" s="380"/>
      <c r="BS114" s="380"/>
      <c r="BT114" s="380"/>
      <c r="BU114" s="380"/>
      <c r="BV114" s="380"/>
    </row>
    <row r="115" spans="63:74" x14ac:dyDescent="0.2">
      <c r="BK115" s="380"/>
      <c r="BL115" s="380"/>
      <c r="BM115" s="380"/>
      <c r="BN115" s="380"/>
      <c r="BO115" s="380"/>
      <c r="BP115" s="380"/>
      <c r="BQ115" s="380"/>
      <c r="BR115" s="380"/>
      <c r="BS115" s="380"/>
      <c r="BT115" s="380"/>
      <c r="BU115" s="380"/>
      <c r="BV115" s="380"/>
    </row>
    <row r="116" spans="63:74" x14ac:dyDescent="0.2">
      <c r="BK116" s="380"/>
      <c r="BL116" s="380"/>
      <c r="BM116" s="380"/>
      <c r="BN116" s="380"/>
      <c r="BO116" s="380"/>
      <c r="BP116" s="380"/>
      <c r="BQ116" s="380"/>
      <c r="BR116" s="380"/>
      <c r="BS116" s="380"/>
      <c r="BT116" s="380"/>
      <c r="BU116" s="380"/>
      <c r="BV116" s="380"/>
    </row>
    <row r="117" spans="63:74" x14ac:dyDescent="0.2">
      <c r="BK117" s="380"/>
      <c r="BL117" s="380"/>
      <c r="BM117" s="380"/>
      <c r="BN117" s="380"/>
      <c r="BO117" s="380"/>
      <c r="BP117" s="380"/>
      <c r="BQ117" s="380"/>
      <c r="BR117" s="380"/>
      <c r="BS117" s="380"/>
      <c r="BT117" s="380"/>
      <c r="BU117" s="380"/>
      <c r="BV117" s="380"/>
    </row>
    <row r="118" spans="63:74" x14ac:dyDescent="0.2">
      <c r="BK118" s="380"/>
      <c r="BL118" s="380"/>
      <c r="BM118" s="380"/>
      <c r="BN118" s="380"/>
      <c r="BO118" s="380"/>
      <c r="BP118" s="380"/>
      <c r="BQ118" s="380"/>
      <c r="BR118" s="380"/>
      <c r="BS118" s="380"/>
      <c r="BT118" s="380"/>
      <c r="BU118" s="380"/>
      <c r="BV118" s="380"/>
    </row>
    <row r="119" spans="63:74" x14ac:dyDescent="0.2">
      <c r="BK119" s="380"/>
      <c r="BL119" s="380"/>
      <c r="BM119" s="380"/>
      <c r="BN119" s="380"/>
      <c r="BO119" s="380"/>
      <c r="BP119" s="380"/>
      <c r="BQ119" s="380"/>
      <c r="BR119" s="380"/>
      <c r="BS119" s="380"/>
      <c r="BT119" s="380"/>
      <c r="BU119" s="380"/>
      <c r="BV119" s="380"/>
    </row>
    <row r="120" spans="63:74" x14ac:dyDescent="0.2">
      <c r="BK120" s="380"/>
      <c r="BL120" s="380"/>
      <c r="BM120" s="380"/>
      <c r="BN120" s="380"/>
      <c r="BO120" s="380"/>
      <c r="BP120" s="380"/>
      <c r="BQ120" s="380"/>
      <c r="BR120" s="380"/>
      <c r="BS120" s="380"/>
      <c r="BT120" s="380"/>
      <c r="BU120" s="380"/>
      <c r="BV120" s="380"/>
    </row>
    <row r="121" spans="63:74" x14ac:dyDescent="0.2">
      <c r="BK121" s="380"/>
      <c r="BL121" s="380"/>
      <c r="BM121" s="380"/>
      <c r="BN121" s="380"/>
      <c r="BO121" s="380"/>
      <c r="BP121" s="380"/>
      <c r="BQ121" s="380"/>
      <c r="BR121" s="380"/>
      <c r="BS121" s="380"/>
      <c r="BT121" s="380"/>
      <c r="BU121" s="380"/>
      <c r="BV121" s="380"/>
    </row>
    <row r="122" spans="63:74" x14ac:dyDescent="0.2">
      <c r="BK122" s="380"/>
      <c r="BL122" s="380"/>
      <c r="BM122" s="380"/>
      <c r="BN122" s="380"/>
      <c r="BO122" s="380"/>
      <c r="BP122" s="380"/>
      <c r="BQ122" s="380"/>
      <c r="BR122" s="380"/>
      <c r="BS122" s="380"/>
      <c r="BT122" s="380"/>
      <c r="BU122" s="380"/>
      <c r="BV122" s="380"/>
    </row>
    <row r="123" spans="63:74" x14ac:dyDescent="0.2">
      <c r="BK123" s="380"/>
      <c r="BL123" s="380"/>
      <c r="BM123" s="380"/>
      <c r="BN123" s="380"/>
      <c r="BO123" s="380"/>
      <c r="BP123" s="380"/>
      <c r="BQ123" s="380"/>
      <c r="BR123" s="380"/>
      <c r="BS123" s="380"/>
      <c r="BT123" s="380"/>
      <c r="BU123" s="380"/>
      <c r="BV123" s="380"/>
    </row>
    <row r="124" spans="63:74" x14ac:dyDescent="0.2">
      <c r="BK124" s="380"/>
      <c r="BL124" s="380"/>
      <c r="BM124" s="380"/>
      <c r="BN124" s="380"/>
      <c r="BO124" s="380"/>
      <c r="BP124" s="380"/>
      <c r="BQ124" s="380"/>
      <c r="BR124" s="380"/>
      <c r="BS124" s="380"/>
      <c r="BT124" s="380"/>
      <c r="BU124" s="380"/>
      <c r="BV124" s="380"/>
    </row>
    <row r="125" spans="63:74" x14ac:dyDescent="0.2">
      <c r="BK125" s="380"/>
      <c r="BL125" s="380"/>
      <c r="BM125" s="380"/>
      <c r="BN125" s="380"/>
      <c r="BO125" s="380"/>
      <c r="BP125" s="380"/>
      <c r="BQ125" s="380"/>
      <c r="BR125" s="380"/>
      <c r="BS125" s="380"/>
      <c r="BT125" s="380"/>
      <c r="BU125" s="380"/>
      <c r="BV125" s="380"/>
    </row>
    <row r="126" spans="63:74" x14ac:dyDescent="0.2">
      <c r="BK126" s="380"/>
      <c r="BL126" s="380"/>
      <c r="BM126" s="380"/>
      <c r="BN126" s="380"/>
      <c r="BO126" s="380"/>
      <c r="BP126" s="380"/>
      <c r="BQ126" s="380"/>
      <c r="BR126" s="380"/>
      <c r="BS126" s="380"/>
      <c r="BT126" s="380"/>
      <c r="BU126" s="380"/>
      <c r="BV126" s="380"/>
    </row>
    <row r="127" spans="63:74" x14ac:dyDescent="0.2">
      <c r="BK127" s="380"/>
      <c r="BL127" s="380"/>
      <c r="BM127" s="380"/>
      <c r="BN127" s="380"/>
      <c r="BO127" s="380"/>
      <c r="BP127" s="380"/>
      <c r="BQ127" s="380"/>
      <c r="BR127" s="380"/>
      <c r="BS127" s="380"/>
      <c r="BT127" s="380"/>
      <c r="BU127" s="380"/>
      <c r="BV127" s="380"/>
    </row>
    <row r="128" spans="63:74" x14ac:dyDescent="0.2">
      <c r="BK128" s="380"/>
      <c r="BL128" s="380"/>
      <c r="BM128" s="380"/>
      <c r="BN128" s="380"/>
      <c r="BO128" s="380"/>
      <c r="BP128" s="380"/>
      <c r="BQ128" s="380"/>
      <c r="BR128" s="380"/>
      <c r="BS128" s="380"/>
      <c r="BT128" s="380"/>
      <c r="BU128" s="380"/>
      <c r="BV128" s="380"/>
    </row>
    <row r="129" spans="63:74" x14ac:dyDescent="0.2">
      <c r="BK129" s="380"/>
      <c r="BL129" s="380"/>
      <c r="BM129" s="380"/>
      <c r="BN129" s="380"/>
      <c r="BO129" s="380"/>
      <c r="BP129" s="380"/>
      <c r="BQ129" s="380"/>
      <c r="BR129" s="380"/>
      <c r="BS129" s="380"/>
      <c r="BT129" s="380"/>
      <c r="BU129" s="380"/>
      <c r="BV129" s="380"/>
    </row>
    <row r="130" spans="63:74" x14ac:dyDescent="0.2">
      <c r="BK130" s="380"/>
      <c r="BL130" s="380"/>
      <c r="BM130" s="380"/>
      <c r="BN130" s="380"/>
      <c r="BO130" s="380"/>
      <c r="BP130" s="380"/>
      <c r="BQ130" s="380"/>
      <c r="BR130" s="380"/>
      <c r="BS130" s="380"/>
      <c r="BT130" s="380"/>
      <c r="BU130" s="380"/>
      <c r="BV130" s="380"/>
    </row>
    <row r="131" spans="63:74" x14ac:dyDescent="0.2">
      <c r="BK131" s="380"/>
      <c r="BL131" s="380"/>
      <c r="BM131" s="380"/>
      <c r="BN131" s="380"/>
      <c r="BO131" s="380"/>
      <c r="BP131" s="380"/>
      <c r="BQ131" s="380"/>
      <c r="BR131" s="380"/>
      <c r="BS131" s="380"/>
      <c r="BT131" s="380"/>
      <c r="BU131" s="380"/>
      <c r="BV131" s="380"/>
    </row>
    <row r="132" spans="63:74" x14ac:dyDescent="0.2">
      <c r="BK132" s="380"/>
      <c r="BL132" s="380"/>
      <c r="BM132" s="380"/>
      <c r="BN132" s="380"/>
      <c r="BO132" s="380"/>
      <c r="BP132" s="380"/>
      <c r="BQ132" s="380"/>
      <c r="BR132" s="380"/>
      <c r="BS132" s="380"/>
      <c r="BT132" s="380"/>
      <c r="BU132" s="380"/>
      <c r="BV132" s="380"/>
    </row>
    <row r="133" spans="63:74" x14ac:dyDescent="0.2">
      <c r="BK133" s="380"/>
      <c r="BL133" s="380"/>
      <c r="BM133" s="380"/>
      <c r="BN133" s="380"/>
      <c r="BO133" s="380"/>
      <c r="BP133" s="380"/>
      <c r="BQ133" s="380"/>
      <c r="BR133" s="380"/>
      <c r="BS133" s="380"/>
      <c r="BT133" s="380"/>
      <c r="BU133" s="380"/>
      <c r="BV133" s="380"/>
    </row>
    <row r="134" spans="63:74" x14ac:dyDescent="0.2">
      <c r="BK134" s="380"/>
      <c r="BL134" s="380"/>
      <c r="BM134" s="380"/>
      <c r="BN134" s="380"/>
      <c r="BO134" s="380"/>
      <c r="BP134" s="380"/>
      <c r="BQ134" s="380"/>
      <c r="BR134" s="380"/>
      <c r="BS134" s="380"/>
      <c r="BT134" s="380"/>
      <c r="BU134" s="380"/>
      <c r="BV134" s="380"/>
    </row>
    <row r="135" spans="63:74" x14ac:dyDescent="0.2">
      <c r="BK135" s="380"/>
      <c r="BL135" s="380"/>
      <c r="BM135" s="380"/>
      <c r="BN135" s="380"/>
      <c r="BO135" s="380"/>
      <c r="BP135" s="380"/>
      <c r="BQ135" s="380"/>
      <c r="BR135" s="380"/>
      <c r="BS135" s="380"/>
      <c r="BT135" s="380"/>
      <c r="BU135" s="380"/>
      <c r="BV135" s="380"/>
    </row>
    <row r="136" spans="63:74" x14ac:dyDescent="0.2">
      <c r="BK136" s="380"/>
      <c r="BL136" s="380"/>
      <c r="BM136" s="380"/>
      <c r="BN136" s="380"/>
      <c r="BO136" s="380"/>
      <c r="BP136" s="380"/>
      <c r="BQ136" s="380"/>
      <c r="BR136" s="380"/>
      <c r="BS136" s="380"/>
      <c r="BT136" s="380"/>
      <c r="BU136" s="380"/>
      <c r="BV136" s="380"/>
    </row>
    <row r="137" spans="63:74" x14ac:dyDescent="0.2">
      <c r="BK137" s="380"/>
      <c r="BL137" s="380"/>
      <c r="BM137" s="380"/>
      <c r="BN137" s="380"/>
      <c r="BO137" s="380"/>
      <c r="BP137" s="380"/>
      <c r="BQ137" s="380"/>
      <c r="BR137" s="380"/>
      <c r="BS137" s="380"/>
      <c r="BT137" s="380"/>
      <c r="BU137" s="380"/>
      <c r="BV137" s="380"/>
    </row>
    <row r="138" spans="63:74" x14ac:dyDescent="0.2">
      <c r="BK138" s="380"/>
      <c r="BL138" s="380"/>
      <c r="BM138" s="380"/>
      <c r="BN138" s="380"/>
      <c r="BO138" s="380"/>
      <c r="BP138" s="380"/>
      <c r="BQ138" s="380"/>
      <c r="BR138" s="380"/>
      <c r="BS138" s="380"/>
      <c r="BT138" s="380"/>
      <c r="BU138" s="380"/>
      <c r="BV138" s="380"/>
    </row>
    <row r="139" spans="63:74" x14ac:dyDescent="0.2">
      <c r="BK139" s="380"/>
      <c r="BL139" s="380"/>
      <c r="BM139" s="380"/>
      <c r="BN139" s="380"/>
      <c r="BO139" s="380"/>
      <c r="BP139" s="380"/>
      <c r="BQ139" s="380"/>
      <c r="BR139" s="380"/>
      <c r="BS139" s="380"/>
      <c r="BT139" s="380"/>
      <c r="BU139" s="380"/>
      <c r="BV139" s="380"/>
    </row>
    <row r="140" spans="63:74" x14ac:dyDescent="0.2">
      <c r="BK140" s="380"/>
      <c r="BL140" s="380"/>
      <c r="BM140" s="380"/>
      <c r="BN140" s="380"/>
      <c r="BO140" s="380"/>
      <c r="BP140" s="380"/>
      <c r="BQ140" s="380"/>
      <c r="BR140" s="380"/>
      <c r="BS140" s="380"/>
      <c r="BT140" s="380"/>
      <c r="BU140" s="380"/>
      <c r="BV140" s="380"/>
    </row>
    <row r="141" spans="63:74" x14ac:dyDescent="0.2">
      <c r="BK141" s="380"/>
      <c r="BL141" s="380"/>
      <c r="BM141" s="380"/>
      <c r="BN141" s="380"/>
      <c r="BO141" s="380"/>
      <c r="BP141" s="380"/>
      <c r="BQ141" s="380"/>
      <c r="BR141" s="380"/>
      <c r="BS141" s="380"/>
      <c r="BT141" s="380"/>
      <c r="BU141" s="380"/>
      <c r="BV141" s="380"/>
    </row>
    <row r="142" spans="63:74" x14ac:dyDescent="0.2">
      <c r="BK142" s="380"/>
      <c r="BL142" s="380"/>
      <c r="BM142" s="380"/>
      <c r="BN142" s="380"/>
      <c r="BO142" s="380"/>
      <c r="BP142" s="380"/>
      <c r="BQ142" s="380"/>
      <c r="BR142" s="380"/>
      <c r="BS142" s="380"/>
      <c r="BT142" s="380"/>
      <c r="BU142" s="380"/>
      <c r="BV142" s="380"/>
    </row>
    <row r="143" spans="63:74" x14ac:dyDescent="0.2">
      <c r="BK143" s="380"/>
      <c r="BL143" s="380"/>
      <c r="BM143" s="380"/>
      <c r="BN143" s="380"/>
      <c r="BO143" s="380"/>
      <c r="BP143" s="380"/>
      <c r="BQ143" s="380"/>
      <c r="BR143" s="380"/>
      <c r="BS143" s="380"/>
      <c r="BT143" s="380"/>
      <c r="BU143" s="380"/>
      <c r="BV143" s="380"/>
    </row>
    <row r="144" spans="63:74" x14ac:dyDescent="0.2">
      <c r="BK144" s="380"/>
      <c r="BL144" s="380"/>
      <c r="BM144" s="380"/>
      <c r="BN144" s="380"/>
      <c r="BO144" s="380"/>
      <c r="BP144" s="380"/>
      <c r="BQ144" s="380"/>
      <c r="BR144" s="380"/>
      <c r="BS144" s="380"/>
      <c r="BT144" s="380"/>
      <c r="BU144" s="380"/>
      <c r="BV144" s="380"/>
    </row>
    <row r="145" spans="63:74" x14ac:dyDescent="0.2">
      <c r="BK145" s="380"/>
      <c r="BL145" s="380"/>
      <c r="BM145" s="380"/>
      <c r="BN145" s="380"/>
      <c r="BO145" s="380"/>
      <c r="BP145" s="380"/>
      <c r="BQ145" s="380"/>
      <c r="BR145" s="380"/>
      <c r="BS145" s="380"/>
      <c r="BT145" s="380"/>
      <c r="BU145" s="380"/>
      <c r="BV145" s="380"/>
    </row>
    <row r="146" spans="63:74" x14ac:dyDescent="0.2">
      <c r="BK146" s="380"/>
      <c r="BL146" s="380"/>
      <c r="BM146" s="380"/>
      <c r="BN146" s="380"/>
      <c r="BO146" s="380"/>
      <c r="BP146" s="380"/>
      <c r="BQ146" s="380"/>
      <c r="BR146" s="380"/>
      <c r="BS146" s="380"/>
      <c r="BT146" s="380"/>
      <c r="BU146" s="380"/>
      <c r="BV146" s="380"/>
    </row>
  </sheetData>
  <mergeCells count="18">
    <mergeCell ref="A1:A2"/>
    <mergeCell ref="AM3:AX3"/>
    <mergeCell ref="AY3:BJ3"/>
    <mergeCell ref="BK3:BV3"/>
    <mergeCell ref="B1:AL1"/>
    <mergeCell ref="C3:N3"/>
    <mergeCell ref="O3:Z3"/>
    <mergeCell ref="AA3:AL3"/>
    <mergeCell ref="B50:Q50"/>
    <mergeCell ref="B46:Q46"/>
    <mergeCell ref="B47:Q47"/>
    <mergeCell ref="B48:Q48"/>
    <mergeCell ref="B49:Q49"/>
    <mergeCell ref="B40:Q40"/>
    <mergeCell ref="B42:Q42"/>
    <mergeCell ref="B44:Q44"/>
    <mergeCell ref="B45:Q45"/>
    <mergeCell ref="B41:Q41"/>
  </mergeCells>
  <phoneticPr fontId="5" type="noConversion"/>
  <hyperlinks>
    <hyperlink ref="A1:A2" location="Contents!A1" display="Table of Contents"/>
  </hyperlinks>
  <pageMargins left="0.25" right="0.25" top="0.25" bottom="0.25" header="0.5" footer="0.5"/>
  <pageSetup scale="84" orientation="portrait" horizontalDpi="300" verticalDpi="300"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6">
    <pageSetUpPr fitToPage="1"/>
  </sheetPr>
  <dimension ref="A1:BV143"/>
  <sheetViews>
    <sheetView showGridLines="0" zoomScaleNormal="100" workbookViewId="0">
      <pane xSplit="2" ySplit="4" topLeftCell="AX5" activePane="bottomRight" state="frozen"/>
      <selection activeCell="BC15" sqref="BC15"/>
      <selection pane="topRight" activeCell="BC15" sqref="BC15"/>
      <selection pane="bottomLeft" activeCell="BC15" sqref="BC15"/>
      <selection pane="bottomRight" activeCell="BA57" sqref="BA57"/>
    </sheetView>
  </sheetViews>
  <sheetFormatPr defaultColWidth="9.5703125" defaultRowHeight="11.25" x14ac:dyDescent="0.2"/>
  <cols>
    <col min="1" max="1" width="11.42578125" style="112" customWidth="1"/>
    <col min="2" max="2" width="17" style="112" customWidth="1"/>
    <col min="3" max="50" width="6.5703125" style="112" customWidth="1"/>
    <col min="51" max="57" width="6.5703125" style="376" customWidth="1"/>
    <col min="58" max="58" width="6.5703125" style="696" customWidth="1"/>
    <col min="59" max="62" width="6.5703125" style="376" customWidth="1"/>
    <col min="63" max="74" width="6.5703125" style="112" customWidth="1"/>
    <col min="75" max="16384" width="9.5703125" style="112"/>
  </cols>
  <sheetData>
    <row r="1" spans="1:74" ht="15.6" customHeight="1" x14ac:dyDescent="0.2">
      <c r="A1" s="774" t="s">
        <v>1016</v>
      </c>
      <c r="B1" s="823" t="s">
        <v>1032</v>
      </c>
      <c r="C1" s="824"/>
      <c r="D1" s="824"/>
      <c r="E1" s="824"/>
      <c r="F1" s="824"/>
      <c r="G1" s="824"/>
      <c r="H1" s="824"/>
      <c r="I1" s="824"/>
      <c r="J1" s="824"/>
      <c r="K1" s="824"/>
      <c r="L1" s="824"/>
      <c r="M1" s="824"/>
      <c r="N1" s="824"/>
      <c r="O1" s="824"/>
      <c r="P1" s="824"/>
      <c r="Q1" s="824"/>
      <c r="R1" s="824"/>
      <c r="S1" s="824"/>
      <c r="T1" s="824"/>
      <c r="U1" s="824"/>
      <c r="V1" s="824"/>
      <c r="W1" s="824"/>
      <c r="X1" s="824"/>
      <c r="Y1" s="824"/>
      <c r="Z1" s="824"/>
      <c r="AA1" s="824"/>
      <c r="AB1" s="824"/>
      <c r="AC1" s="824"/>
      <c r="AD1" s="824"/>
      <c r="AE1" s="824"/>
      <c r="AF1" s="824"/>
      <c r="AG1" s="824"/>
      <c r="AH1" s="824"/>
      <c r="AI1" s="824"/>
      <c r="AJ1" s="824"/>
      <c r="AK1" s="824"/>
      <c r="AL1" s="824"/>
      <c r="AM1" s="116"/>
    </row>
    <row r="2" spans="1:74" ht="13.35" customHeight="1" x14ac:dyDescent="0.2">
      <c r="A2" s="775"/>
      <c r="B2" s="542" t="str">
        <f>"U.S. Energy Information Administration  |  Short-Term Energy Outlook  - "&amp;Dates!D1</f>
        <v>U.S. Energy Information Administration  |  Short-Term Energy Outlook  - April 2017</v>
      </c>
      <c r="C2" s="543"/>
      <c r="D2" s="543"/>
      <c r="E2" s="543"/>
      <c r="F2" s="543"/>
      <c r="G2" s="543"/>
      <c r="H2" s="543"/>
      <c r="I2" s="543"/>
      <c r="J2" s="543"/>
      <c r="K2" s="543"/>
      <c r="L2" s="543"/>
      <c r="M2" s="543"/>
      <c r="N2" s="543"/>
      <c r="O2" s="543"/>
      <c r="P2" s="543"/>
      <c r="Q2" s="543"/>
      <c r="R2" s="543"/>
      <c r="S2" s="543"/>
      <c r="T2" s="543"/>
      <c r="U2" s="543"/>
      <c r="V2" s="543"/>
      <c r="W2" s="543"/>
      <c r="X2" s="543"/>
      <c r="Y2" s="543"/>
      <c r="Z2" s="543"/>
      <c r="AA2" s="543"/>
      <c r="AB2" s="543"/>
      <c r="AC2" s="543"/>
      <c r="AD2" s="543"/>
      <c r="AE2" s="543"/>
      <c r="AF2" s="543"/>
      <c r="AG2" s="543"/>
      <c r="AH2" s="543"/>
      <c r="AI2" s="543"/>
      <c r="AJ2" s="543"/>
      <c r="AK2" s="543"/>
      <c r="AL2" s="543"/>
      <c r="AM2" s="116"/>
    </row>
    <row r="3" spans="1:74" s="12" customFormat="1" ht="12.75" x14ac:dyDescent="0.2">
      <c r="A3" s="14"/>
      <c r="B3" s="15"/>
      <c r="C3" s="783">
        <f>Dates!D3</f>
        <v>2013</v>
      </c>
      <c r="D3" s="779"/>
      <c r="E3" s="779"/>
      <c r="F3" s="779"/>
      <c r="G3" s="779"/>
      <c r="H3" s="779"/>
      <c r="I3" s="779"/>
      <c r="J3" s="779"/>
      <c r="K3" s="779"/>
      <c r="L3" s="779"/>
      <c r="M3" s="779"/>
      <c r="N3" s="780"/>
      <c r="O3" s="783">
        <f>C3+1</f>
        <v>2014</v>
      </c>
      <c r="P3" s="784"/>
      <c r="Q3" s="784"/>
      <c r="R3" s="784"/>
      <c r="S3" s="784"/>
      <c r="T3" s="784"/>
      <c r="U3" s="784"/>
      <c r="V3" s="784"/>
      <c r="W3" s="784"/>
      <c r="X3" s="779"/>
      <c r="Y3" s="779"/>
      <c r="Z3" s="780"/>
      <c r="AA3" s="776">
        <f>O3+1</f>
        <v>2015</v>
      </c>
      <c r="AB3" s="779"/>
      <c r="AC3" s="779"/>
      <c r="AD3" s="779"/>
      <c r="AE3" s="779"/>
      <c r="AF3" s="779"/>
      <c r="AG3" s="779"/>
      <c r="AH3" s="779"/>
      <c r="AI3" s="779"/>
      <c r="AJ3" s="779"/>
      <c r="AK3" s="779"/>
      <c r="AL3" s="780"/>
      <c r="AM3" s="776">
        <f>AA3+1</f>
        <v>2016</v>
      </c>
      <c r="AN3" s="779"/>
      <c r="AO3" s="779"/>
      <c r="AP3" s="779"/>
      <c r="AQ3" s="779"/>
      <c r="AR3" s="779"/>
      <c r="AS3" s="779"/>
      <c r="AT3" s="779"/>
      <c r="AU3" s="779"/>
      <c r="AV3" s="779"/>
      <c r="AW3" s="779"/>
      <c r="AX3" s="780"/>
      <c r="AY3" s="776">
        <f>AM3+1</f>
        <v>2017</v>
      </c>
      <c r="AZ3" s="777"/>
      <c r="BA3" s="777"/>
      <c r="BB3" s="777"/>
      <c r="BC3" s="777"/>
      <c r="BD3" s="777"/>
      <c r="BE3" s="777"/>
      <c r="BF3" s="777"/>
      <c r="BG3" s="777"/>
      <c r="BH3" s="777"/>
      <c r="BI3" s="777"/>
      <c r="BJ3" s="778"/>
      <c r="BK3" s="776">
        <f>AY3+1</f>
        <v>2018</v>
      </c>
      <c r="BL3" s="779"/>
      <c r="BM3" s="779"/>
      <c r="BN3" s="779"/>
      <c r="BO3" s="779"/>
      <c r="BP3" s="779"/>
      <c r="BQ3" s="779"/>
      <c r="BR3" s="779"/>
      <c r="BS3" s="779"/>
      <c r="BT3" s="779"/>
      <c r="BU3" s="779"/>
      <c r="BV3" s="780"/>
    </row>
    <row r="4" spans="1:74" s="12" customFormat="1" x14ac:dyDescent="0.2">
      <c r="A4" s="16"/>
      <c r="B4" s="17"/>
      <c r="C4" s="18" t="s">
        <v>626</v>
      </c>
      <c r="D4" s="18" t="s">
        <v>627</v>
      </c>
      <c r="E4" s="18" t="s">
        <v>628</v>
      </c>
      <c r="F4" s="18" t="s">
        <v>629</v>
      </c>
      <c r="G4" s="18" t="s">
        <v>630</v>
      </c>
      <c r="H4" s="18" t="s">
        <v>631</v>
      </c>
      <c r="I4" s="18" t="s">
        <v>632</v>
      </c>
      <c r="J4" s="18" t="s">
        <v>633</v>
      </c>
      <c r="K4" s="18" t="s">
        <v>634</v>
      </c>
      <c r="L4" s="18" t="s">
        <v>635</v>
      </c>
      <c r="M4" s="18" t="s">
        <v>636</v>
      </c>
      <c r="N4" s="18" t="s">
        <v>637</v>
      </c>
      <c r="O4" s="18" t="s">
        <v>626</v>
      </c>
      <c r="P4" s="18" t="s">
        <v>627</v>
      </c>
      <c r="Q4" s="18" t="s">
        <v>628</v>
      </c>
      <c r="R4" s="18" t="s">
        <v>629</v>
      </c>
      <c r="S4" s="18" t="s">
        <v>630</v>
      </c>
      <c r="T4" s="18" t="s">
        <v>631</v>
      </c>
      <c r="U4" s="18" t="s">
        <v>632</v>
      </c>
      <c r="V4" s="18" t="s">
        <v>633</v>
      </c>
      <c r="W4" s="18" t="s">
        <v>634</v>
      </c>
      <c r="X4" s="18" t="s">
        <v>635</v>
      </c>
      <c r="Y4" s="18" t="s">
        <v>636</v>
      </c>
      <c r="Z4" s="18" t="s">
        <v>637</v>
      </c>
      <c r="AA4" s="18" t="s">
        <v>626</v>
      </c>
      <c r="AB4" s="18" t="s">
        <v>627</v>
      </c>
      <c r="AC4" s="18" t="s">
        <v>628</v>
      </c>
      <c r="AD4" s="18" t="s">
        <v>629</v>
      </c>
      <c r="AE4" s="18" t="s">
        <v>630</v>
      </c>
      <c r="AF4" s="18" t="s">
        <v>631</v>
      </c>
      <c r="AG4" s="18" t="s">
        <v>632</v>
      </c>
      <c r="AH4" s="18" t="s">
        <v>633</v>
      </c>
      <c r="AI4" s="18" t="s">
        <v>634</v>
      </c>
      <c r="AJ4" s="18" t="s">
        <v>635</v>
      </c>
      <c r="AK4" s="18" t="s">
        <v>636</v>
      </c>
      <c r="AL4" s="18" t="s">
        <v>637</v>
      </c>
      <c r="AM4" s="18" t="s">
        <v>626</v>
      </c>
      <c r="AN4" s="18" t="s">
        <v>627</v>
      </c>
      <c r="AO4" s="18" t="s">
        <v>628</v>
      </c>
      <c r="AP4" s="18" t="s">
        <v>629</v>
      </c>
      <c r="AQ4" s="18" t="s">
        <v>630</v>
      </c>
      <c r="AR4" s="18" t="s">
        <v>631</v>
      </c>
      <c r="AS4" s="18" t="s">
        <v>632</v>
      </c>
      <c r="AT4" s="18" t="s">
        <v>633</v>
      </c>
      <c r="AU4" s="18" t="s">
        <v>634</v>
      </c>
      <c r="AV4" s="18" t="s">
        <v>635</v>
      </c>
      <c r="AW4" s="18" t="s">
        <v>636</v>
      </c>
      <c r="AX4" s="18" t="s">
        <v>637</v>
      </c>
      <c r="AY4" s="18" t="s">
        <v>626</v>
      </c>
      <c r="AZ4" s="18" t="s">
        <v>627</v>
      </c>
      <c r="BA4" s="18" t="s">
        <v>628</v>
      </c>
      <c r="BB4" s="18" t="s">
        <v>629</v>
      </c>
      <c r="BC4" s="18" t="s">
        <v>630</v>
      </c>
      <c r="BD4" s="18" t="s">
        <v>631</v>
      </c>
      <c r="BE4" s="18" t="s">
        <v>632</v>
      </c>
      <c r="BF4" s="18" t="s">
        <v>633</v>
      </c>
      <c r="BG4" s="18" t="s">
        <v>634</v>
      </c>
      <c r="BH4" s="18" t="s">
        <v>635</v>
      </c>
      <c r="BI4" s="18" t="s">
        <v>636</v>
      </c>
      <c r="BJ4" s="18" t="s">
        <v>637</v>
      </c>
      <c r="BK4" s="18" t="s">
        <v>626</v>
      </c>
      <c r="BL4" s="18" t="s">
        <v>627</v>
      </c>
      <c r="BM4" s="18" t="s">
        <v>628</v>
      </c>
      <c r="BN4" s="18" t="s">
        <v>629</v>
      </c>
      <c r="BO4" s="18" t="s">
        <v>630</v>
      </c>
      <c r="BP4" s="18" t="s">
        <v>631</v>
      </c>
      <c r="BQ4" s="18" t="s">
        <v>632</v>
      </c>
      <c r="BR4" s="18" t="s">
        <v>633</v>
      </c>
      <c r="BS4" s="18" t="s">
        <v>634</v>
      </c>
      <c r="BT4" s="18" t="s">
        <v>635</v>
      </c>
      <c r="BU4" s="18" t="s">
        <v>636</v>
      </c>
      <c r="BV4" s="18" t="s">
        <v>637</v>
      </c>
    </row>
    <row r="5" spans="1:74" ht="11.1" customHeight="1" x14ac:dyDescent="0.2">
      <c r="A5" s="111"/>
      <c r="B5" s="114" t="s">
        <v>11</v>
      </c>
      <c r="C5" s="115"/>
      <c r="D5" s="115"/>
      <c r="E5" s="115"/>
      <c r="F5" s="115"/>
      <c r="G5" s="115"/>
      <c r="H5" s="115"/>
      <c r="I5" s="115"/>
      <c r="J5" s="115"/>
      <c r="K5" s="115"/>
      <c r="L5" s="115"/>
      <c r="M5" s="115"/>
      <c r="N5" s="115"/>
      <c r="O5" s="115"/>
      <c r="P5" s="115"/>
      <c r="Q5" s="115"/>
      <c r="R5" s="115"/>
      <c r="S5" s="115"/>
      <c r="T5" s="115"/>
      <c r="U5" s="115"/>
      <c r="V5" s="115"/>
      <c r="W5" s="115"/>
      <c r="X5" s="115"/>
      <c r="Y5" s="115"/>
      <c r="Z5" s="115"/>
      <c r="AA5" s="115"/>
      <c r="AB5" s="115"/>
      <c r="AC5" s="115"/>
      <c r="AD5" s="115"/>
      <c r="AE5" s="115"/>
      <c r="AF5" s="115"/>
      <c r="AG5" s="115"/>
      <c r="AH5" s="115"/>
      <c r="AI5" s="115"/>
      <c r="AJ5" s="115"/>
      <c r="AK5" s="115"/>
      <c r="AL5" s="115"/>
      <c r="AM5" s="115"/>
      <c r="AN5" s="115"/>
      <c r="AO5" s="115"/>
      <c r="AP5" s="115"/>
      <c r="AQ5" s="115"/>
      <c r="AR5" s="115"/>
      <c r="AS5" s="115"/>
      <c r="AT5" s="115"/>
      <c r="AU5" s="115"/>
      <c r="AV5" s="115"/>
      <c r="AW5" s="115"/>
      <c r="AX5" s="115"/>
      <c r="AY5" s="423"/>
      <c r="AZ5" s="423"/>
      <c r="BA5" s="423"/>
      <c r="BB5" s="423"/>
      <c r="BC5" s="423"/>
      <c r="BD5" s="423"/>
      <c r="BE5" s="423"/>
      <c r="BF5" s="115"/>
      <c r="BG5" s="423"/>
      <c r="BH5" s="423"/>
      <c r="BI5" s="423"/>
      <c r="BJ5" s="423"/>
      <c r="BK5" s="423"/>
      <c r="BL5" s="423"/>
      <c r="BM5" s="423"/>
      <c r="BN5" s="423"/>
      <c r="BO5" s="423"/>
      <c r="BP5" s="423"/>
      <c r="BQ5" s="423"/>
      <c r="BR5" s="423"/>
      <c r="BS5" s="423"/>
      <c r="BT5" s="423"/>
      <c r="BU5" s="423"/>
      <c r="BV5" s="423"/>
    </row>
    <row r="6" spans="1:74" ht="11.1" customHeight="1" x14ac:dyDescent="0.2">
      <c r="A6" s="111" t="s">
        <v>818</v>
      </c>
      <c r="B6" s="205" t="s">
        <v>587</v>
      </c>
      <c r="C6" s="240">
        <v>150.16116097</v>
      </c>
      <c r="D6" s="240">
        <v>152.45209786000001</v>
      </c>
      <c r="E6" s="240">
        <v>130.94048645000001</v>
      </c>
      <c r="F6" s="240">
        <v>118.01038867</v>
      </c>
      <c r="G6" s="240">
        <v>102.4454729</v>
      </c>
      <c r="H6" s="240">
        <v>127.641289</v>
      </c>
      <c r="I6" s="240">
        <v>168.76341289999999</v>
      </c>
      <c r="J6" s="240">
        <v>143.79722903000001</v>
      </c>
      <c r="K6" s="240">
        <v>128.49849166999999</v>
      </c>
      <c r="L6" s="240">
        <v>105.37922064999999</v>
      </c>
      <c r="M6" s="240">
        <v>117.768068</v>
      </c>
      <c r="N6" s="240">
        <v>145.06689387</v>
      </c>
      <c r="O6" s="240">
        <v>161.21921710000001</v>
      </c>
      <c r="P6" s="240">
        <v>159.92835464000001</v>
      </c>
      <c r="Q6" s="240">
        <v>137.85198387</v>
      </c>
      <c r="R6" s="240">
        <v>116.04194699999999</v>
      </c>
      <c r="S6" s="240">
        <v>104.09610871</v>
      </c>
      <c r="T6" s="240">
        <v>113.66555667</v>
      </c>
      <c r="U6" s="240">
        <v>145.73564096999999</v>
      </c>
      <c r="V6" s="240">
        <v>133.04388710000001</v>
      </c>
      <c r="W6" s="240">
        <v>129.19841233</v>
      </c>
      <c r="X6" s="240">
        <v>102.18799871</v>
      </c>
      <c r="Y6" s="240">
        <v>116.21000633</v>
      </c>
      <c r="Z6" s="240">
        <v>134.5765629</v>
      </c>
      <c r="AA6" s="240">
        <v>153.74701870999999</v>
      </c>
      <c r="AB6" s="240">
        <v>166.74686356999999</v>
      </c>
      <c r="AC6" s="240">
        <v>138.65934354999999</v>
      </c>
      <c r="AD6" s="240">
        <v>118.71333667</v>
      </c>
      <c r="AE6" s="240">
        <v>100.02754387</v>
      </c>
      <c r="AF6" s="240">
        <v>116.871309</v>
      </c>
      <c r="AG6" s="240">
        <v>140.34149386999999</v>
      </c>
      <c r="AH6" s="240">
        <v>150.73867000000001</v>
      </c>
      <c r="AI6" s="240">
        <v>141.92378299999999</v>
      </c>
      <c r="AJ6" s="240">
        <v>106.17481323</v>
      </c>
      <c r="AK6" s="240">
        <v>106.40284833</v>
      </c>
      <c r="AL6" s="240">
        <v>123.07316581000001</v>
      </c>
      <c r="AM6" s="240">
        <v>139.41782194000001</v>
      </c>
      <c r="AN6" s="240">
        <v>137.76579414</v>
      </c>
      <c r="AO6" s="240">
        <v>120.87838128999999</v>
      </c>
      <c r="AP6" s="240">
        <v>110.78329832999999</v>
      </c>
      <c r="AQ6" s="240">
        <v>98.598795805999998</v>
      </c>
      <c r="AR6" s="240">
        <v>118.600134</v>
      </c>
      <c r="AS6" s="240">
        <v>146.48398419</v>
      </c>
      <c r="AT6" s="240">
        <v>164.52662290000001</v>
      </c>
      <c r="AU6" s="240">
        <v>143.81032400000001</v>
      </c>
      <c r="AV6" s="240">
        <v>103.51463645</v>
      </c>
      <c r="AW6" s="240">
        <v>107.83304099999999</v>
      </c>
      <c r="AX6" s="240">
        <v>130.99625161</v>
      </c>
      <c r="AY6" s="240">
        <v>143.43781483999999</v>
      </c>
      <c r="AZ6" s="240">
        <v>137.8802</v>
      </c>
      <c r="BA6" s="240">
        <v>126.2287</v>
      </c>
      <c r="BB6" s="333">
        <v>118.14870000000001</v>
      </c>
      <c r="BC6" s="333">
        <v>99.411550000000005</v>
      </c>
      <c r="BD6" s="333">
        <v>121.7148</v>
      </c>
      <c r="BE6" s="333">
        <v>140.43520000000001</v>
      </c>
      <c r="BF6" s="333">
        <v>148.16210000000001</v>
      </c>
      <c r="BG6" s="333">
        <v>137.0659</v>
      </c>
      <c r="BH6" s="333">
        <v>105.68170000000001</v>
      </c>
      <c r="BI6" s="333">
        <v>110.37520000000001</v>
      </c>
      <c r="BJ6" s="333">
        <v>131.87719999999999</v>
      </c>
      <c r="BK6" s="333">
        <v>148.01390000000001</v>
      </c>
      <c r="BL6" s="333">
        <v>146.9033</v>
      </c>
      <c r="BM6" s="333">
        <v>126.5805</v>
      </c>
      <c r="BN6" s="333">
        <v>117.2294</v>
      </c>
      <c r="BO6" s="333">
        <v>101.1837</v>
      </c>
      <c r="BP6" s="333">
        <v>123.063</v>
      </c>
      <c r="BQ6" s="333">
        <v>142.2313</v>
      </c>
      <c r="BR6" s="333">
        <v>150.26130000000001</v>
      </c>
      <c r="BS6" s="333">
        <v>139.1189</v>
      </c>
      <c r="BT6" s="333">
        <v>107.2252</v>
      </c>
      <c r="BU6" s="333">
        <v>111.9002</v>
      </c>
      <c r="BV6" s="333">
        <v>133.57249999999999</v>
      </c>
    </row>
    <row r="7" spans="1:74" ht="11.1" customHeight="1" x14ac:dyDescent="0.2">
      <c r="A7" s="111" t="s">
        <v>819</v>
      </c>
      <c r="B7" s="187" t="s">
        <v>621</v>
      </c>
      <c r="C7" s="240">
        <v>402.22698064999997</v>
      </c>
      <c r="D7" s="240">
        <v>416.48393356999998</v>
      </c>
      <c r="E7" s="240">
        <v>357.82064774000003</v>
      </c>
      <c r="F7" s="240">
        <v>317.51256167000003</v>
      </c>
      <c r="G7" s="240">
        <v>290.32348903000002</v>
      </c>
      <c r="H7" s="240">
        <v>366.00477032999999</v>
      </c>
      <c r="I7" s="240">
        <v>473.36808323000002</v>
      </c>
      <c r="J7" s="240">
        <v>416.58691644999999</v>
      </c>
      <c r="K7" s="240">
        <v>359.78993166999999</v>
      </c>
      <c r="L7" s="240">
        <v>291.37215161</v>
      </c>
      <c r="M7" s="240">
        <v>314.52453133</v>
      </c>
      <c r="N7" s="240">
        <v>386.92592612999999</v>
      </c>
      <c r="O7" s="240">
        <v>443.07548419</v>
      </c>
      <c r="P7" s="240">
        <v>444.84709357000003</v>
      </c>
      <c r="Q7" s="240">
        <v>383.88865257999998</v>
      </c>
      <c r="R7" s="240">
        <v>319.34393999999998</v>
      </c>
      <c r="S7" s="240">
        <v>281.96252064999999</v>
      </c>
      <c r="T7" s="240">
        <v>346.07432167000002</v>
      </c>
      <c r="U7" s="240">
        <v>418.30441676999999</v>
      </c>
      <c r="V7" s="240">
        <v>386.12059935000002</v>
      </c>
      <c r="W7" s="240">
        <v>354.09966566999998</v>
      </c>
      <c r="X7" s="240">
        <v>281.77617871000001</v>
      </c>
      <c r="Y7" s="240">
        <v>316.94945300000001</v>
      </c>
      <c r="Z7" s="240">
        <v>369.81056676999998</v>
      </c>
      <c r="AA7" s="240">
        <v>429.21386547999998</v>
      </c>
      <c r="AB7" s="240">
        <v>451.16926071</v>
      </c>
      <c r="AC7" s="240">
        <v>391.39024934999998</v>
      </c>
      <c r="AD7" s="240">
        <v>310.64903366999999</v>
      </c>
      <c r="AE7" s="240">
        <v>293.81061774</v>
      </c>
      <c r="AF7" s="240">
        <v>361.74311867</v>
      </c>
      <c r="AG7" s="240">
        <v>424.05508515999998</v>
      </c>
      <c r="AH7" s="240">
        <v>442.17552289999998</v>
      </c>
      <c r="AI7" s="240">
        <v>404.94363600000003</v>
      </c>
      <c r="AJ7" s="240">
        <v>294.15670161000003</v>
      </c>
      <c r="AK7" s="240">
        <v>289.73861599999998</v>
      </c>
      <c r="AL7" s="240">
        <v>335.80181548000002</v>
      </c>
      <c r="AM7" s="240">
        <v>387.68784161000002</v>
      </c>
      <c r="AN7" s="240">
        <v>391.12757828000002</v>
      </c>
      <c r="AO7" s="240">
        <v>324.81163484000001</v>
      </c>
      <c r="AP7" s="240">
        <v>289.65619733</v>
      </c>
      <c r="AQ7" s="240">
        <v>278.65152483999998</v>
      </c>
      <c r="AR7" s="240">
        <v>359.50072733000002</v>
      </c>
      <c r="AS7" s="240">
        <v>462.89483903000001</v>
      </c>
      <c r="AT7" s="240">
        <v>498.02070064999998</v>
      </c>
      <c r="AU7" s="240">
        <v>420.82974667000002</v>
      </c>
      <c r="AV7" s="240">
        <v>293.89156451999997</v>
      </c>
      <c r="AW7" s="240">
        <v>299.63253233</v>
      </c>
      <c r="AX7" s="240">
        <v>366.12560387000002</v>
      </c>
      <c r="AY7" s="240">
        <v>394.55912354999998</v>
      </c>
      <c r="AZ7" s="240">
        <v>363.57569999999998</v>
      </c>
      <c r="BA7" s="240">
        <v>334.51130000000001</v>
      </c>
      <c r="BB7" s="333">
        <v>294.8098</v>
      </c>
      <c r="BC7" s="333">
        <v>274.69639999999998</v>
      </c>
      <c r="BD7" s="333">
        <v>357.53710000000001</v>
      </c>
      <c r="BE7" s="333">
        <v>429.30650000000003</v>
      </c>
      <c r="BF7" s="333">
        <v>424.94040000000001</v>
      </c>
      <c r="BG7" s="333">
        <v>372.48970000000003</v>
      </c>
      <c r="BH7" s="333">
        <v>288.5761</v>
      </c>
      <c r="BI7" s="333">
        <v>303.48320000000001</v>
      </c>
      <c r="BJ7" s="333">
        <v>366.31569999999999</v>
      </c>
      <c r="BK7" s="333">
        <v>412.5324</v>
      </c>
      <c r="BL7" s="333">
        <v>394.2663</v>
      </c>
      <c r="BM7" s="333">
        <v>341.11489999999998</v>
      </c>
      <c r="BN7" s="333">
        <v>295.41059999999999</v>
      </c>
      <c r="BO7" s="333">
        <v>276.68349999999998</v>
      </c>
      <c r="BP7" s="333">
        <v>354.75360000000001</v>
      </c>
      <c r="BQ7" s="333">
        <v>426.81079999999997</v>
      </c>
      <c r="BR7" s="333">
        <v>423.63799999999998</v>
      </c>
      <c r="BS7" s="333">
        <v>371.2165</v>
      </c>
      <c r="BT7" s="333">
        <v>287.46199999999999</v>
      </c>
      <c r="BU7" s="333">
        <v>302.24590000000001</v>
      </c>
      <c r="BV7" s="333">
        <v>364.74959999999999</v>
      </c>
    </row>
    <row r="8" spans="1:74" ht="11.1" customHeight="1" x14ac:dyDescent="0.2">
      <c r="A8" s="111" t="s">
        <v>820</v>
      </c>
      <c r="B8" s="205" t="s">
        <v>588</v>
      </c>
      <c r="C8" s="240">
        <v>592.17056322999997</v>
      </c>
      <c r="D8" s="240">
        <v>570.80137143000002</v>
      </c>
      <c r="E8" s="240">
        <v>527.72036451999998</v>
      </c>
      <c r="F8" s="240">
        <v>432.44948599999998</v>
      </c>
      <c r="G8" s="240">
        <v>417.63800128999998</v>
      </c>
      <c r="H8" s="240">
        <v>494.72145232999998</v>
      </c>
      <c r="I8" s="240">
        <v>613.19319742000005</v>
      </c>
      <c r="J8" s="240">
        <v>567.85506999999996</v>
      </c>
      <c r="K8" s="240">
        <v>478.10494367000001</v>
      </c>
      <c r="L8" s="240">
        <v>409.71623839</v>
      </c>
      <c r="M8" s="240">
        <v>478.50834600000002</v>
      </c>
      <c r="N8" s="240">
        <v>599.12858871000003</v>
      </c>
      <c r="O8" s="240">
        <v>672.17447934999996</v>
      </c>
      <c r="P8" s="240">
        <v>648.69407000000001</v>
      </c>
      <c r="Q8" s="240">
        <v>537.82920677000004</v>
      </c>
      <c r="R8" s="240">
        <v>413.45018833</v>
      </c>
      <c r="S8" s="240">
        <v>406.83127741999999</v>
      </c>
      <c r="T8" s="240">
        <v>522.13149667000005</v>
      </c>
      <c r="U8" s="240">
        <v>531.83342451999999</v>
      </c>
      <c r="V8" s="240">
        <v>556.11933515999999</v>
      </c>
      <c r="W8" s="240">
        <v>454.09388332999998</v>
      </c>
      <c r="X8" s="240">
        <v>392.71906000000001</v>
      </c>
      <c r="Y8" s="240">
        <v>489.22263733</v>
      </c>
      <c r="Z8" s="240">
        <v>561.46353581000005</v>
      </c>
      <c r="AA8" s="240">
        <v>621.59314547999998</v>
      </c>
      <c r="AB8" s="240">
        <v>629.16400928999997</v>
      </c>
      <c r="AC8" s="240">
        <v>517.21421773999998</v>
      </c>
      <c r="AD8" s="240">
        <v>391.15693866999999</v>
      </c>
      <c r="AE8" s="240">
        <v>405.29938032000001</v>
      </c>
      <c r="AF8" s="240">
        <v>490.46186399999999</v>
      </c>
      <c r="AG8" s="240">
        <v>587.26779452000005</v>
      </c>
      <c r="AH8" s="240">
        <v>576.51597903000004</v>
      </c>
      <c r="AI8" s="240">
        <v>505.61193700000001</v>
      </c>
      <c r="AJ8" s="240">
        <v>380.04682322999997</v>
      </c>
      <c r="AK8" s="240">
        <v>425.79484166999998</v>
      </c>
      <c r="AL8" s="240">
        <v>497.40421613000001</v>
      </c>
      <c r="AM8" s="240">
        <v>584.86119773999997</v>
      </c>
      <c r="AN8" s="240">
        <v>541.77556102999995</v>
      </c>
      <c r="AO8" s="240">
        <v>440.10109096999997</v>
      </c>
      <c r="AP8" s="240">
        <v>399.54214432999999</v>
      </c>
      <c r="AQ8" s="240">
        <v>397.49327323</v>
      </c>
      <c r="AR8" s="240">
        <v>545.40769833000002</v>
      </c>
      <c r="AS8" s="240">
        <v>655.07328515999995</v>
      </c>
      <c r="AT8" s="240">
        <v>677.88913322999997</v>
      </c>
      <c r="AU8" s="240">
        <v>521.71926267000003</v>
      </c>
      <c r="AV8" s="240">
        <v>391.61945709999998</v>
      </c>
      <c r="AW8" s="240">
        <v>417.66037833000001</v>
      </c>
      <c r="AX8" s="240">
        <v>566.31635805999997</v>
      </c>
      <c r="AY8" s="240">
        <v>572.19876710000005</v>
      </c>
      <c r="AZ8" s="240">
        <v>502.30470000000003</v>
      </c>
      <c r="BA8" s="240">
        <v>447.36829999999998</v>
      </c>
      <c r="BB8" s="333">
        <v>401.67</v>
      </c>
      <c r="BC8" s="333">
        <v>402.71039999999999</v>
      </c>
      <c r="BD8" s="333">
        <v>529.14200000000005</v>
      </c>
      <c r="BE8" s="333">
        <v>627.44839999999999</v>
      </c>
      <c r="BF8" s="333">
        <v>597.59029999999996</v>
      </c>
      <c r="BG8" s="333">
        <v>466.2704</v>
      </c>
      <c r="BH8" s="333">
        <v>387.89839999999998</v>
      </c>
      <c r="BI8" s="333">
        <v>436.41039999999998</v>
      </c>
      <c r="BJ8" s="333">
        <v>564.43269999999995</v>
      </c>
      <c r="BK8" s="333">
        <v>590.99519999999995</v>
      </c>
      <c r="BL8" s="333">
        <v>549.58659999999998</v>
      </c>
      <c r="BM8" s="333">
        <v>466.32330000000002</v>
      </c>
      <c r="BN8" s="333">
        <v>404.94130000000001</v>
      </c>
      <c r="BO8" s="333">
        <v>400.21289999999999</v>
      </c>
      <c r="BP8" s="333">
        <v>521.17150000000004</v>
      </c>
      <c r="BQ8" s="333">
        <v>624.39290000000005</v>
      </c>
      <c r="BR8" s="333">
        <v>596.73310000000004</v>
      </c>
      <c r="BS8" s="333">
        <v>465.53829999999999</v>
      </c>
      <c r="BT8" s="333">
        <v>387.00979999999998</v>
      </c>
      <c r="BU8" s="333">
        <v>435.54090000000002</v>
      </c>
      <c r="BV8" s="333">
        <v>563.24850000000004</v>
      </c>
    </row>
    <row r="9" spans="1:74" ht="11.1" customHeight="1" x14ac:dyDescent="0.2">
      <c r="A9" s="111" t="s">
        <v>821</v>
      </c>
      <c r="B9" s="205" t="s">
        <v>589</v>
      </c>
      <c r="C9" s="240">
        <v>350.52052451999998</v>
      </c>
      <c r="D9" s="240">
        <v>328.70298143000002</v>
      </c>
      <c r="E9" s="240">
        <v>297.09618031999997</v>
      </c>
      <c r="F9" s="240">
        <v>251.56376599999999</v>
      </c>
      <c r="G9" s="240">
        <v>226.45041774000001</v>
      </c>
      <c r="H9" s="240">
        <v>271.09823167000002</v>
      </c>
      <c r="I9" s="240">
        <v>333.15954773999999</v>
      </c>
      <c r="J9" s="240">
        <v>318.50284515999999</v>
      </c>
      <c r="K9" s="240">
        <v>285.40904533000003</v>
      </c>
      <c r="L9" s="240">
        <v>223.51711806</v>
      </c>
      <c r="M9" s="240">
        <v>258.71938499999999</v>
      </c>
      <c r="N9" s="240">
        <v>350.89445418999998</v>
      </c>
      <c r="O9" s="240">
        <v>390.81917257999999</v>
      </c>
      <c r="P9" s="240">
        <v>380.28790857000001</v>
      </c>
      <c r="Q9" s="240">
        <v>302.50287451999998</v>
      </c>
      <c r="R9" s="240">
        <v>236.99055733</v>
      </c>
      <c r="S9" s="240">
        <v>228.51268160999999</v>
      </c>
      <c r="T9" s="240">
        <v>284.39093500000001</v>
      </c>
      <c r="U9" s="240">
        <v>307.42595968000001</v>
      </c>
      <c r="V9" s="240">
        <v>320.88044547999999</v>
      </c>
      <c r="W9" s="240">
        <v>259.78218600000002</v>
      </c>
      <c r="X9" s="240">
        <v>214.76778064999999</v>
      </c>
      <c r="Y9" s="240">
        <v>265.31379566999999</v>
      </c>
      <c r="Z9" s="240">
        <v>327.55490386999998</v>
      </c>
      <c r="AA9" s="240">
        <v>354.21071710000001</v>
      </c>
      <c r="AB9" s="240">
        <v>348.40372821</v>
      </c>
      <c r="AC9" s="240">
        <v>279.01680773999999</v>
      </c>
      <c r="AD9" s="240">
        <v>212.98371</v>
      </c>
      <c r="AE9" s="240">
        <v>208.37887710000001</v>
      </c>
      <c r="AF9" s="240">
        <v>279.94639432999998</v>
      </c>
      <c r="AG9" s="240">
        <v>336.80320452000001</v>
      </c>
      <c r="AH9" s="240">
        <v>313.02835677000002</v>
      </c>
      <c r="AI9" s="240">
        <v>278.192677</v>
      </c>
      <c r="AJ9" s="240">
        <v>211.19139387000001</v>
      </c>
      <c r="AK9" s="240">
        <v>227.05179967000001</v>
      </c>
      <c r="AL9" s="240">
        <v>294.76409483999998</v>
      </c>
      <c r="AM9" s="240">
        <v>341.41714645000002</v>
      </c>
      <c r="AN9" s="240">
        <v>307.5356031</v>
      </c>
      <c r="AO9" s="240">
        <v>244.27933547999999</v>
      </c>
      <c r="AP9" s="240">
        <v>212.37067999999999</v>
      </c>
      <c r="AQ9" s="240">
        <v>205.65853902999999</v>
      </c>
      <c r="AR9" s="240">
        <v>311.64479333000003</v>
      </c>
      <c r="AS9" s="240">
        <v>348.34191742000002</v>
      </c>
      <c r="AT9" s="240">
        <v>340.39957871000001</v>
      </c>
      <c r="AU9" s="240">
        <v>277.14167666999998</v>
      </c>
      <c r="AV9" s="240">
        <v>216.83185032</v>
      </c>
      <c r="AW9" s="240">
        <v>220.61288933</v>
      </c>
      <c r="AX9" s="240">
        <v>325.13173289999997</v>
      </c>
      <c r="AY9" s="240">
        <v>347.85429902999999</v>
      </c>
      <c r="AZ9" s="240">
        <v>319.3571</v>
      </c>
      <c r="BA9" s="240">
        <v>259.76589999999999</v>
      </c>
      <c r="BB9" s="333">
        <v>223.5051</v>
      </c>
      <c r="BC9" s="333">
        <v>215.58799999999999</v>
      </c>
      <c r="BD9" s="333">
        <v>293.02640000000002</v>
      </c>
      <c r="BE9" s="333">
        <v>348.51220000000001</v>
      </c>
      <c r="BF9" s="333">
        <v>348.53789999999998</v>
      </c>
      <c r="BG9" s="333">
        <v>270.29689999999999</v>
      </c>
      <c r="BH9" s="333">
        <v>218.66409999999999</v>
      </c>
      <c r="BI9" s="333">
        <v>240.38030000000001</v>
      </c>
      <c r="BJ9" s="333">
        <v>335.5686</v>
      </c>
      <c r="BK9" s="333">
        <v>360.07619999999997</v>
      </c>
      <c r="BL9" s="333">
        <v>350.52550000000002</v>
      </c>
      <c r="BM9" s="333">
        <v>279.57159999999999</v>
      </c>
      <c r="BN9" s="333">
        <v>230.0823</v>
      </c>
      <c r="BO9" s="333">
        <v>218.0933</v>
      </c>
      <c r="BP9" s="333">
        <v>295.26100000000002</v>
      </c>
      <c r="BQ9" s="333">
        <v>353.60829999999999</v>
      </c>
      <c r="BR9" s="333">
        <v>354.87700000000001</v>
      </c>
      <c r="BS9" s="333">
        <v>275.04199999999997</v>
      </c>
      <c r="BT9" s="333">
        <v>221.78899999999999</v>
      </c>
      <c r="BU9" s="333">
        <v>244.02510000000001</v>
      </c>
      <c r="BV9" s="333">
        <v>340.8861</v>
      </c>
    </row>
    <row r="10" spans="1:74" ht="11.1" customHeight="1" x14ac:dyDescent="0.2">
      <c r="A10" s="111" t="s">
        <v>822</v>
      </c>
      <c r="B10" s="205" t="s">
        <v>590</v>
      </c>
      <c r="C10" s="240">
        <v>996.27859516000001</v>
      </c>
      <c r="D10" s="240">
        <v>988.25614929000005</v>
      </c>
      <c r="E10" s="240">
        <v>904.59609741999998</v>
      </c>
      <c r="F10" s="240">
        <v>783.54346199999998</v>
      </c>
      <c r="G10" s="240">
        <v>753.81475193999995</v>
      </c>
      <c r="H10" s="240">
        <v>1005.354441</v>
      </c>
      <c r="I10" s="240">
        <v>1122.1867158</v>
      </c>
      <c r="J10" s="240">
        <v>1100.3221348</v>
      </c>
      <c r="K10" s="240">
        <v>1000.8749947</v>
      </c>
      <c r="L10" s="240">
        <v>800.73560225999995</v>
      </c>
      <c r="M10" s="240">
        <v>827.55445799999995</v>
      </c>
      <c r="N10" s="240">
        <v>991.78294645000005</v>
      </c>
      <c r="O10" s="240">
        <v>1194.0537829</v>
      </c>
      <c r="P10" s="240">
        <v>1144.6555593</v>
      </c>
      <c r="Q10" s="240">
        <v>914.93297644999996</v>
      </c>
      <c r="R10" s="240">
        <v>759.63133132999997</v>
      </c>
      <c r="S10" s="240">
        <v>803.30366000000004</v>
      </c>
      <c r="T10" s="240">
        <v>1018.933171</v>
      </c>
      <c r="U10" s="240">
        <v>1137.4564026</v>
      </c>
      <c r="V10" s="240">
        <v>1110.1518355000001</v>
      </c>
      <c r="W10" s="240">
        <v>1027.4613340000001</v>
      </c>
      <c r="X10" s="240">
        <v>784.94564064999997</v>
      </c>
      <c r="Y10" s="240">
        <v>833.10658133000004</v>
      </c>
      <c r="Z10" s="240">
        <v>973.97585805999995</v>
      </c>
      <c r="AA10" s="240">
        <v>1125.1998713</v>
      </c>
      <c r="AB10" s="240">
        <v>1160.4272146000001</v>
      </c>
      <c r="AC10" s="240">
        <v>973.78572902999997</v>
      </c>
      <c r="AD10" s="240">
        <v>757.61170600000003</v>
      </c>
      <c r="AE10" s="240">
        <v>835.50685612999996</v>
      </c>
      <c r="AF10" s="240">
        <v>1089.349299</v>
      </c>
      <c r="AG10" s="240">
        <v>1230.6753060999999</v>
      </c>
      <c r="AH10" s="240">
        <v>1170.6756455</v>
      </c>
      <c r="AI10" s="240">
        <v>1030.8125970000001</v>
      </c>
      <c r="AJ10" s="240">
        <v>793.57265386999995</v>
      </c>
      <c r="AK10" s="240">
        <v>790.38486766999995</v>
      </c>
      <c r="AL10" s="240">
        <v>861.58090322999999</v>
      </c>
      <c r="AM10" s="240">
        <v>1061.5516152</v>
      </c>
      <c r="AN10" s="240">
        <v>1039.1125879000001</v>
      </c>
      <c r="AO10" s="240">
        <v>809.36437516000001</v>
      </c>
      <c r="AP10" s="240">
        <v>732.86032166999996</v>
      </c>
      <c r="AQ10" s="240">
        <v>804.02365323000004</v>
      </c>
      <c r="AR10" s="240">
        <v>1088.9236033</v>
      </c>
      <c r="AS10" s="240">
        <v>1292.9753490000001</v>
      </c>
      <c r="AT10" s="240">
        <v>1260.7863173999999</v>
      </c>
      <c r="AU10" s="240">
        <v>1112.054406</v>
      </c>
      <c r="AV10" s="240">
        <v>821.19948839000006</v>
      </c>
      <c r="AW10" s="240">
        <v>780.66289032999998</v>
      </c>
      <c r="AX10" s="240">
        <v>950.98098742000002</v>
      </c>
      <c r="AY10" s="240">
        <v>992.38202483999999</v>
      </c>
      <c r="AZ10" s="240">
        <v>938.83969999999999</v>
      </c>
      <c r="BA10" s="240">
        <v>823.97199999999998</v>
      </c>
      <c r="BB10" s="333">
        <v>757.17520000000002</v>
      </c>
      <c r="BC10" s="333">
        <v>812.03380000000004</v>
      </c>
      <c r="BD10" s="333">
        <v>1077.0309999999999</v>
      </c>
      <c r="BE10" s="333">
        <v>1210.146</v>
      </c>
      <c r="BF10" s="333">
        <v>1154.386</v>
      </c>
      <c r="BG10" s="333">
        <v>1005.535</v>
      </c>
      <c r="BH10" s="333">
        <v>800.70600000000002</v>
      </c>
      <c r="BI10" s="333">
        <v>805.8143</v>
      </c>
      <c r="BJ10" s="333">
        <v>969.62760000000003</v>
      </c>
      <c r="BK10" s="333">
        <v>1076.509</v>
      </c>
      <c r="BL10" s="333">
        <v>1082.4929999999999</v>
      </c>
      <c r="BM10" s="333">
        <v>883.8252</v>
      </c>
      <c r="BN10" s="333">
        <v>764.98979999999995</v>
      </c>
      <c r="BO10" s="333">
        <v>812.80420000000004</v>
      </c>
      <c r="BP10" s="333">
        <v>1068.1890000000001</v>
      </c>
      <c r="BQ10" s="333">
        <v>1211.816</v>
      </c>
      <c r="BR10" s="333">
        <v>1162.2249999999999</v>
      </c>
      <c r="BS10" s="333">
        <v>1013.049</v>
      </c>
      <c r="BT10" s="333">
        <v>806.49159999999995</v>
      </c>
      <c r="BU10" s="333">
        <v>811.46140000000003</v>
      </c>
      <c r="BV10" s="333">
        <v>975.4076</v>
      </c>
    </row>
    <row r="11" spans="1:74" ht="11.1" customHeight="1" x14ac:dyDescent="0.2">
      <c r="A11" s="111" t="s">
        <v>823</v>
      </c>
      <c r="B11" s="205" t="s">
        <v>591</v>
      </c>
      <c r="C11" s="240">
        <v>364.69558323000001</v>
      </c>
      <c r="D11" s="240">
        <v>352.70409357</v>
      </c>
      <c r="E11" s="240">
        <v>319.49118419000001</v>
      </c>
      <c r="F11" s="240">
        <v>270.35698232999999</v>
      </c>
      <c r="G11" s="240">
        <v>244.36914418999999</v>
      </c>
      <c r="H11" s="240">
        <v>330.04380932999999</v>
      </c>
      <c r="I11" s="240">
        <v>373.18065452000002</v>
      </c>
      <c r="J11" s="240">
        <v>372.34265839</v>
      </c>
      <c r="K11" s="240">
        <v>354.42437467000002</v>
      </c>
      <c r="L11" s="240">
        <v>260.17852839</v>
      </c>
      <c r="M11" s="240">
        <v>267.49102533000001</v>
      </c>
      <c r="N11" s="240">
        <v>355.73888065</v>
      </c>
      <c r="O11" s="240">
        <v>446.60631258000001</v>
      </c>
      <c r="P11" s="240">
        <v>452.24518286</v>
      </c>
      <c r="Q11" s="240">
        <v>319.23678710000002</v>
      </c>
      <c r="R11" s="240">
        <v>251.61046067000001</v>
      </c>
      <c r="S11" s="240">
        <v>249.04156484000001</v>
      </c>
      <c r="T11" s="240">
        <v>333.273731</v>
      </c>
      <c r="U11" s="240">
        <v>366.86233967999999</v>
      </c>
      <c r="V11" s="240">
        <v>368.55309968</v>
      </c>
      <c r="W11" s="240">
        <v>357.37581267000002</v>
      </c>
      <c r="X11" s="240">
        <v>253.70599096999999</v>
      </c>
      <c r="Y11" s="240">
        <v>281.980256</v>
      </c>
      <c r="Z11" s="240">
        <v>331.46610032000001</v>
      </c>
      <c r="AA11" s="240">
        <v>395.01376032000002</v>
      </c>
      <c r="AB11" s="240">
        <v>430.60846786000002</v>
      </c>
      <c r="AC11" s="240">
        <v>341.58431676999999</v>
      </c>
      <c r="AD11" s="240">
        <v>239.75375667</v>
      </c>
      <c r="AE11" s="240">
        <v>248.37991</v>
      </c>
      <c r="AF11" s="240">
        <v>337.70903866999998</v>
      </c>
      <c r="AG11" s="240">
        <v>402.26460871</v>
      </c>
      <c r="AH11" s="240">
        <v>400.41132451999999</v>
      </c>
      <c r="AI11" s="240">
        <v>341.62815132999998</v>
      </c>
      <c r="AJ11" s="240">
        <v>247.18164257999999</v>
      </c>
      <c r="AK11" s="240">
        <v>237.078495</v>
      </c>
      <c r="AL11" s="240">
        <v>273.64878128999999</v>
      </c>
      <c r="AM11" s="240">
        <v>367.01133355000002</v>
      </c>
      <c r="AN11" s="240">
        <v>376.44310068999999</v>
      </c>
      <c r="AO11" s="240">
        <v>271.44851354999997</v>
      </c>
      <c r="AP11" s="240">
        <v>234.39707433000001</v>
      </c>
      <c r="AQ11" s="240">
        <v>243.31595257999999</v>
      </c>
      <c r="AR11" s="240">
        <v>345.05760932999999</v>
      </c>
      <c r="AS11" s="240">
        <v>419.88522999999998</v>
      </c>
      <c r="AT11" s="240">
        <v>424.98730934999998</v>
      </c>
      <c r="AU11" s="240">
        <v>390.07174600000002</v>
      </c>
      <c r="AV11" s="240">
        <v>274.53734355</v>
      </c>
      <c r="AW11" s="240">
        <v>244.74784367000001</v>
      </c>
      <c r="AX11" s="240">
        <v>316.46043064999998</v>
      </c>
      <c r="AY11" s="240">
        <v>349.41190452000001</v>
      </c>
      <c r="AZ11" s="240">
        <v>328.79669999999999</v>
      </c>
      <c r="BA11" s="240">
        <v>260.11590000000001</v>
      </c>
      <c r="BB11" s="333">
        <v>241.5351</v>
      </c>
      <c r="BC11" s="333">
        <v>250.51740000000001</v>
      </c>
      <c r="BD11" s="333">
        <v>339.35079999999999</v>
      </c>
      <c r="BE11" s="333">
        <v>391.58049999999997</v>
      </c>
      <c r="BF11" s="333">
        <v>394.03190000000001</v>
      </c>
      <c r="BG11" s="333">
        <v>350.45740000000001</v>
      </c>
      <c r="BH11" s="333">
        <v>258.40339999999998</v>
      </c>
      <c r="BI11" s="333">
        <v>254.4049</v>
      </c>
      <c r="BJ11" s="333">
        <v>331.77089999999998</v>
      </c>
      <c r="BK11" s="333">
        <v>391.29230000000001</v>
      </c>
      <c r="BL11" s="333">
        <v>393.19409999999999</v>
      </c>
      <c r="BM11" s="333">
        <v>290.23059999999998</v>
      </c>
      <c r="BN11" s="333">
        <v>249.85650000000001</v>
      </c>
      <c r="BO11" s="333">
        <v>250.05260000000001</v>
      </c>
      <c r="BP11" s="333">
        <v>333.15550000000002</v>
      </c>
      <c r="BQ11" s="333">
        <v>388.4332</v>
      </c>
      <c r="BR11" s="333">
        <v>394.75740000000002</v>
      </c>
      <c r="BS11" s="333">
        <v>350.98820000000001</v>
      </c>
      <c r="BT11" s="333">
        <v>258.70330000000001</v>
      </c>
      <c r="BU11" s="333">
        <v>254.7921</v>
      </c>
      <c r="BV11" s="333">
        <v>332.03429999999997</v>
      </c>
    </row>
    <row r="12" spans="1:74" ht="11.1" customHeight="1" x14ac:dyDescent="0.2">
      <c r="A12" s="111" t="s">
        <v>824</v>
      </c>
      <c r="B12" s="205" t="s">
        <v>592</v>
      </c>
      <c r="C12" s="240">
        <v>601.79176581000002</v>
      </c>
      <c r="D12" s="240">
        <v>521.53804606999995</v>
      </c>
      <c r="E12" s="240">
        <v>466.85435805999998</v>
      </c>
      <c r="F12" s="240">
        <v>439.96654967000001</v>
      </c>
      <c r="G12" s="240">
        <v>455.58668258</v>
      </c>
      <c r="H12" s="240">
        <v>663.55866266999999</v>
      </c>
      <c r="I12" s="240">
        <v>755.97346516000005</v>
      </c>
      <c r="J12" s="240">
        <v>783.46757516000002</v>
      </c>
      <c r="K12" s="240">
        <v>732.16615400000001</v>
      </c>
      <c r="L12" s="240">
        <v>528.18578097</v>
      </c>
      <c r="M12" s="240">
        <v>433.49132166999999</v>
      </c>
      <c r="N12" s="240">
        <v>592.73786065000002</v>
      </c>
      <c r="O12" s="240">
        <v>680.40202839000005</v>
      </c>
      <c r="P12" s="240">
        <v>671.65033179</v>
      </c>
      <c r="Q12" s="240">
        <v>499.82157194000001</v>
      </c>
      <c r="R12" s="240">
        <v>416.31665033000002</v>
      </c>
      <c r="S12" s="240">
        <v>451.12755967999999</v>
      </c>
      <c r="T12" s="240">
        <v>635.89196067</v>
      </c>
      <c r="U12" s="240">
        <v>723.77960547999999</v>
      </c>
      <c r="V12" s="240">
        <v>750.31883676999996</v>
      </c>
      <c r="W12" s="240">
        <v>720.52888600000006</v>
      </c>
      <c r="X12" s="240">
        <v>523.51028386999997</v>
      </c>
      <c r="Y12" s="240">
        <v>452.91735899999998</v>
      </c>
      <c r="Z12" s="240">
        <v>516.74446999999998</v>
      </c>
      <c r="AA12" s="240">
        <v>651.27956418999997</v>
      </c>
      <c r="AB12" s="240">
        <v>614.36426929000004</v>
      </c>
      <c r="AC12" s="240">
        <v>555.70625128999995</v>
      </c>
      <c r="AD12" s="240">
        <v>423.314573</v>
      </c>
      <c r="AE12" s="240">
        <v>454.18184676999999</v>
      </c>
      <c r="AF12" s="240">
        <v>647.01072333000002</v>
      </c>
      <c r="AG12" s="240">
        <v>801.63724483999999</v>
      </c>
      <c r="AH12" s="240">
        <v>832.88282000000004</v>
      </c>
      <c r="AI12" s="240">
        <v>733.43099299999994</v>
      </c>
      <c r="AJ12" s="240">
        <v>541.77345193999997</v>
      </c>
      <c r="AK12" s="240">
        <v>421.46347700000001</v>
      </c>
      <c r="AL12" s="240">
        <v>489.23709387000002</v>
      </c>
      <c r="AM12" s="240">
        <v>595.88846258000001</v>
      </c>
      <c r="AN12" s="240">
        <v>551.75356896999995</v>
      </c>
      <c r="AO12" s="240">
        <v>431.51848000000001</v>
      </c>
      <c r="AP12" s="240">
        <v>417.40662166999999</v>
      </c>
      <c r="AQ12" s="240">
        <v>465.51328289999998</v>
      </c>
      <c r="AR12" s="240">
        <v>672.94171867</v>
      </c>
      <c r="AS12" s="240">
        <v>843.33113774000003</v>
      </c>
      <c r="AT12" s="240">
        <v>833.33123580999995</v>
      </c>
      <c r="AU12" s="240">
        <v>750.39440133000005</v>
      </c>
      <c r="AV12" s="240">
        <v>576.12254676999999</v>
      </c>
      <c r="AW12" s="240">
        <v>453.80706700000002</v>
      </c>
      <c r="AX12" s="240">
        <v>518.18376064999995</v>
      </c>
      <c r="AY12" s="240">
        <v>584.86813257999995</v>
      </c>
      <c r="AZ12" s="240">
        <v>573.16319999999996</v>
      </c>
      <c r="BA12" s="240">
        <v>452.7319</v>
      </c>
      <c r="BB12" s="333">
        <v>425.3562</v>
      </c>
      <c r="BC12" s="333">
        <v>496.56920000000002</v>
      </c>
      <c r="BD12" s="333">
        <v>699.94640000000004</v>
      </c>
      <c r="BE12" s="333">
        <v>819.20159999999998</v>
      </c>
      <c r="BF12" s="333">
        <v>837.13369999999998</v>
      </c>
      <c r="BG12" s="333">
        <v>736.27679999999998</v>
      </c>
      <c r="BH12" s="333">
        <v>541.82370000000003</v>
      </c>
      <c r="BI12" s="333">
        <v>457.47399999999999</v>
      </c>
      <c r="BJ12" s="333">
        <v>546.48059999999998</v>
      </c>
      <c r="BK12" s="333">
        <v>638.94290000000001</v>
      </c>
      <c r="BL12" s="333">
        <v>651.40790000000004</v>
      </c>
      <c r="BM12" s="333">
        <v>497.80520000000001</v>
      </c>
      <c r="BN12" s="333">
        <v>437.77820000000003</v>
      </c>
      <c r="BO12" s="333">
        <v>494.49310000000003</v>
      </c>
      <c r="BP12" s="333">
        <v>693.05489999999998</v>
      </c>
      <c r="BQ12" s="333">
        <v>825.1037</v>
      </c>
      <c r="BR12" s="333">
        <v>851.93520000000001</v>
      </c>
      <c r="BS12" s="333">
        <v>748.44280000000003</v>
      </c>
      <c r="BT12" s="333">
        <v>550.40689999999995</v>
      </c>
      <c r="BU12" s="333">
        <v>464.05270000000002</v>
      </c>
      <c r="BV12" s="333">
        <v>553.47400000000005</v>
      </c>
    </row>
    <row r="13" spans="1:74" ht="11.1" customHeight="1" x14ac:dyDescent="0.2">
      <c r="A13" s="111" t="s">
        <v>825</v>
      </c>
      <c r="B13" s="205" t="s">
        <v>593</v>
      </c>
      <c r="C13" s="240">
        <v>289.17226935000002</v>
      </c>
      <c r="D13" s="240">
        <v>252.69672</v>
      </c>
      <c r="E13" s="240">
        <v>216.04901645000001</v>
      </c>
      <c r="F13" s="240">
        <v>206.71821700000001</v>
      </c>
      <c r="G13" s="240">
        <v>229.45439354999999</v>
      </c>
      <c r="H13" s="240">
        <v>309.90736333000001</v>
      </c>
      <c r="I13" s="240">
        <v>361.94451322999998</v>
      </c>
      <c r="J13" s="240">
        <v>337.86842065000002</v>
      </c>
      <c r="K13" s="240">
        <v>281.72636232999997</v>
      </c>
      <c r="L13" s="240">
        <v>205.50388419000001</v>
      </c>
      <c r="M13" s="240">
        <v>206.36043799999999</v>
      </c>
      <c r="N13" s="240">
        <v>267.71800289999999</v>
      </c>
      <c r="O13" s="240">
        <v>265.04832355000002</v>
      </c>
      <c r="P13" s="240">
        <v>240.00900679</v>
      </c>
      <c r="Q13" s="240">
        <v>208.76995774</v>
      </c>
      <c r="R13" s="240">
        <v>202.64006699999999</v>
      </c>
      <c r="S13" s="240">
        <v>224.22286613</v>
      </c>
      <c r="T13" s="240">
        <v>301.11462999999998</v>
      </c>
      <c r="U13" s="240">
        <v>355.82949805999999</v>
      </c>
      <c r="V13" s="240">
        <v>319.25860452000001</v>
      </c>
      <c r="W13" s="240">
        <v>286.69608233000002</v>
      </c>
      <c r="X13" s="240">
        <v>218.91451129000001</v>
      </c>
      <c r="Y13" s="240">
        <v>210.16797767</v>
      </c>
      <c r="Z13" s="240">
        <v>248.25066290000001</v>
      </c>
      <c r="AA13" s="240">
        <v>265.96170839000001</v>
      </c>
      <c r="AB13" s="240">
        <v>222.36977214000001</v>
      </c>
      <c r="AC13" s="240">
        <v>212.35980161000001</v>
      </c>
      <c r="AD13" s="240">
        <v>200.06269667000001</v>
      </c>
      <c r="AE13" s="240">
        <v>207.25262677000001</v>
      </c>
      <c r="AF13" s="240">
        <v>312.51719266999999</v>
      </c>
      <c r="AG13" s="240">
        <v>346.55846871</v>
      </c>
      <c r="AH13" s="240">
        <v>350.61205934999998</v>
      </c>
      <c r="AI13" s="240">
        <v>298.50804067000001</v>
      </c>
      <c r="AJ13" s="240">
        <v>229.94685548000001</v>
      </c>
      <c r="AK13" s="240">
        <v>211.79171099999999</v>
      </c>
      <c r="AL13" s="240">
        <v>267.74142096999998</v>
      </c>
      <c r="AM13" s="240">
        <v>276.76330323000002</v>
      </c>
      <c r="AN13" s="240">
        <v>236.03615930999999</v>
      </c>
      <c r="AO13" s="240">
        <v>206.45379355</v>
      </c>
      <c r="AP13" s="240">
        <v>200.78610767000001</v>
      </c>
      <c r="AQ13" s="240">
        <v>218.21014676999999</v>
      </c>
      <c r="AR13" s="240">
        <v>335.50027132999998</v>
      </c>
      <c r="AS13" s="240">
        <v>376.64761097000002</v>
      </c>
      <c r="AT13" s="240">
        <v>355.87780128999998</v>
      </c>
      <c r="AU13" s="240">
        <v>277.38771133</v>
      </c>
      <c r="AV13" s="240">
        <v>220.07735516</v>
      </c>
      <c r="AW13" s="240">
        <v>210.37194667</v>
      </c>
      <c r="AX13" s="240">
        <v>264.25223226000003</v>
      </c>
      <c r="AY13" s="240">
        <v>278.10604194000001</v>
      </c>
      <c r="AZ13" s="240">
        <v>240.24510000000001</v>
      </c>
      <c r="BA13" s="240">
        <v>209.88669999999999</v>
      </c>
      <c r="BB13" s="333">
        <v>205.0735</v>
      </c>
      <c r="BC13" s="333">
        <v>229.53579999999999</v>
      </c>
      <c r="BD13" s="333">
        <v>313.28539999999998</v>
      </c>
      <c r="BE13" s="333">
        <v>361.72770000000003</v>
      </c>
      <c r="BF13" s="333">
        <v>373.70249999999999</v>
      </c>
      <c r="BG13" s="333">
        <v>294.03059999999999</v>
      </c>
      <c r="BH13" s="333">
        <v>219.1353</v>
      </c>
      <c r="BI13" s="333">
        <v>217.40809999999999</v>
      </c>
      <c r="BJ13" s="333">
        <v>267.05599999999998</v>
      </c>
      <c r="BK13" s="333">
        <v>275.59320000000002</v>
      </c>
      <c r="BL13" s="333">
        <v>248.70140000000001</v>
      </c>
      <c r="BM13" s="333">
        <v>220.32249999999999</v>
      </c>
      <c r="BN13" s="333">
        <v>210.21010000000001</v>
      </c>
      <c r="BO13" s="333">
        <v>234.15</v>
      </c>
      <c r="BP13" s="333">
        <v>318.2901</v>
      </c>
      <c r="BQ13" s="333">
        <v>367.73500000000001</v>
      </c>
      <c r="BR13" s="333">
        <v>380.05869999999999</v>
      </c>
      <c r="BS13" s="333">
        <v>298.93819999999999</v>
      </c>
      <c r="BT13" s="333">
        <v>222.7122</v>
      </c>
      <c r="BU13" s="333">
        <v>220.91210000000001</v>
      </c>
      <c r="BV13" s="333">
        <v>271.3723</v>
      </c>
    </row>
    <row r="14" spans="1:74" ht="11.1" customHeight="1" x14ac:dyDescent="0.2">
      <c r="A14" s="111" t="s">
        <v>826</v>
      </c>
      <c r="B14" s="205" t="s">
        <v>259</v>
      </c>
      <c r="C14" s="240">
        <v>489.01906547999999</v>
      </c>
      <c r="D14" s="240">
        <v>442.55177035999998</v>
      </c>
      <c r="E14" s="240">
        <v>382.47736419</v>
      </c>
      <c r="F14" s="240">
        <v>351.610998</v>
      </c>
      <c r="G14" s="240">
        <v>338.45403193999999</v>
      </c>
      <c r="H14" s="240">
        <v>352.73103900000001</v>
      </c>
      <c r="I14" s="240">
        <v>426.83728934999999</v>
      </c>
      <c r="J14" s="240">
        <v>400.89190194000003</v>
      </c>
      <c r="K14" s="240">
        <v>414.18733099999997</v>
      </c>
      <c r="L14" s="240">
        <v>352.94399484000002</v>
      </c>
      <c r="M14" s="240">
        <v>345.92605333</v>
      </c>
      <c r="N14" s="240">
        <v>455.46879741999999</v>
      </c>
      <c r="O14" s="240">
        <v>458.16828709999999</v>
      </c>
      <c r="P14" s="240">
        <v>432.33707285999998</v>
      </c>
      <c r="Q14" s="240">
        <v>367.11750999999998</v>
      </c>
      <c r="R14" s="240">
        <v>348.468841</v>
      </c>
      <c r="S14" s="240">
        <v>327.44820451999999</v>
      </c>
      <c r="T14" s="240">
        <v>367.90510699999999</v>
      </c>
      <c r="U14" s="240">
        <v>421.14253129000002</v>
      </c>
      <c r="V14" s="240">
        <v>425.07486934999997</v>
      </c>
      <c r="W14" s="240">
        <v>423.24494666999999</v>
      </c>
      <c r="X14" s="240">
        <v>376.98801871000001</v>
      </c>
      <c r="Y14" s="240">
        <v>337.14165532999999</v>
      </c>
      <c r="Z14" s="240">
        <v>419.31852935000001</v>
      </c>
      <c r="AA14" s="240">
        <v>433.78232645000003</v>
      </c>
      <c r="AB14" s="240">
        <v>385.84238893000003</v>
      </c>
      <c r="AC14" s="240">
        <v>357.46511419000001</v>
      </c>
      <c r="AD14" s="240">
        <v>340.38886066999999</v>
      </c>
      <c r="AE14" s="240">
        <v>305.79577903000001</v>
      </c>
      <c r="AF14" s="240">
        <v>362.92859199999998</v>
      </c>
      <c r="AG14" s="240">
        <v>428.87730226000002</v>
      </c>
      <c r="AH14" s="240">
        <v>411.88228484000001</v>
      </c>
      <c r="AI14" s="240">
        <v>432.07542833000002</v>
      </c>
      <c r="AJ14" s="240">
        <v>388.08432257999999</v>
      </c>
      <c r="AK14" s="240">
        <v>365.93524100000002</v>
      </c>
      <c r="AL14" s="240">
        <v>444.56243323000001</v>
      </c>
      <c r="AM14" s="240">
        <v>449.47401968000003</v>
      </c>
      <c r="AN14" s="240">
        <v>399.31144</v>
      </c>
      <c r="AO14" s="240">
        <v>369.01581742000002</v>
      </c>
      <c r="AP14" s="240">
        <v>327.18409432999999</v>
      </c>
      <c r="AQ14" s="240">
        <v>308.89058354999997</v>
      </c>
      <c r="AR14" s="240">
        <v>373.60930300000001</v>
      </c>
      <c r="AS14" s="240">
        <v>409.31232548000003</v>
      </c>
      <c r="AT14" s="240">
        <v>458.87472580999997</v>
      </c>
      <c r="AU14" s="240">
        <v>397.85370433000003</v>
      </c>
      <c r="AV14" s="240">
        <v>351.98197548000002</v>
      </c>
      <c r="AW14" s="240">
        <v>344.88042300000001</v>
      </c>
      <c r="AX14" s="240">
        <v>444.86575644999999</v>
      </c>
      <c r="AY14" s="240">
        <v>483.61715967999999</v>
      </c>
      <c r="AZ14" s="240">
        <v>459.45170000000002</v>
      </c>
      <c r="BA14" s="240">
        <v>367.9282</v>
      </c>
      <c r="BB14" s="333">
        <v>334.13600000000002</v>
      </c>
      <c r="BC14" s="333">
        <v>317.34629999999999</v>
      </c>
      <c r="BD14" s="333">
        <v>363.50389999999999</v>
      </c>
      <c r="BE14" s="333">
        <v>394.72809999999998</v>
      </c>
      <c r="BF14" s="333">
        <v>452.25940000000003</v>
      </c>
      <c r="BG14" s="333">
        <v>398.38209999999998</v>
      </c>
      <c r="BH14" s="333">
        <v>353.31060000000002</v>
      </c>
      <c r="BI14" s="333">
        <v>353.7038</v>
      </c>
      <c r="BJ14" s="333">
        <v>447.73860000000002</v>
      </c>
      <c r="BK14" s="333">
        <v>467.7002</v>
      </c>
      <c r="BL14" s="333">
        <v>450.77760000000001</v>
      </c>
      <c r="BM14" s="333">
        <v>377.04</v>
      </c>
      <c r="BN14" s="333">
        <v>336.65789999999998</v>
      </c>
      <c r="BO14" s="333">
        <v>315.62150000000003</v>
      </c>
      <c r="BP14" s="333">
        <v>363.99090000000001</v>
      </c>
      <c r="BQ14" s="333">
        <v>396.34440000000001</v>
      </c>
      <c r="BR14" s="333">
        <v>454.01710000000003</v>
      </c>
      <c r="BS14" s="333">
        <v>400.32499999999999</v>
      </c>
      <c r="BT14" s="333">
        <v>355.36470000000003</v>
      </c>
      <c r="BU14" s="333">
        <v>355.93119999999999</v>
      </c>
      <c r="BV14" s="333">
        <v>450.77949999999998</v>
      </c>
    </row>
    <row r="15" spans="1:74" ht="11.1" customHeight="1" x14ac:dyDescent="0.2">
      <c r="A15" s="111" t="s">
        <v>846</v>
      </c>
      <c r="B15" s="205" t="s">
        <v>260</v>
      </c>
      <c r="C15" s="240">
        <v>15.08727129</v>
      </c>
      <c r="D15" s="240">
        <v>13.594460357000001</v>
      </c>
      <c r="E15" s="240">
        <v>12.977703870999999</v>
      </c>
      <c r="F15" s="240">
        <v>12.962614332999999</v>
      </c>
      <c r="G15" s="240">
        <v>12.16033</v>
      </c>
      <c r="H15" s="240">
        <v>11.675819667000001</v>
      </c>
      <c r="I15" s="240">
        <v>11.868890645</v>
      </c>
      <c r="J15" s="240">
        <v>12.077170000000001</v>
      </c>
      <c r="K15" s="240">
        <v>12.125565333000001</v>
      </c>
      <c r="L15" s="240">
        <v>12.564732580999999</v>
      </c>
      <c r="M15" s="240">
        <v>13.123571332999999</v>
      </c>
      <c r="N15" s="240">
        <v>14.733159677</v>
      </c>
      <c r="O15" s="240">
        <v>14.608471935000001</v>
      </c>
      <c r="P15" s="240">
        <v>13.751063929000001</v>
      </c>
      <c r="Q15" s="240">
        <v>12.977654515999999</v>
      </c>
      <c r="R15" s="240">
        <v>11.829851333000001</v>
      </c>
      <c r="S15" s="240">
        <v>11.413808387</v>
      </c>
      <c r="T15" s="240">
        <v>11.586983667</v>
      </c>
      <c r="U15" s="240">
        <v>11.887260323</v>
      </c>
      <c r="V15" s="240">
        <v>12.08483</v>
      </c>
      <c r="W15" s="240">
        <v>12.230372666999999</v>
      </c>
      <c r="X15" s="240">
        <v>12.990402581</v>
      </c>
      <c r="Y15" s="240">
        <v>13.182647666999999</v>
      </c>
      <c r="Z15" s="240">
        <v>13.633009032</v>
      </c>
      <c r="AA15" s="240">
        <v>14.025725806000001</v>
      </c>
      <c r="AB15" s="240">
        <v>13.679761071</v>
      </c>
      <c r="AC15" s="240">
        <v>12.402384839</v>
      </c>
      <c r="AD15" s="240">
        <v>12.004967000000001</v>
      </c>
      <c r="AE15" s="240">
        <v>11.061171613000001</v>
      </c>
      <c r="AF15" s="240">
        <v>11.454253333</v>
      </c>
      <c r="AG15" s="240">
        <v>12.432090968000001</v>
      </c>
      <c r="AH15" s="240">
        <v>12.856195806000001</v>
      </c>
      <c r="AI15" s="240">
        <v>13.428299666999999</v>
      </c>
      <c r="AJ15" s="240">
        <v>12.679321613000001</v>
      </c>
      <c r="AK15" s="240">
        <v>13.616410332999999</v>
      </c>
      <c r="AL15" s="240">
        <v>14.458232258000001</v>
      </c>
      <c r="AM15" s="240">
        <v>14.115564515999999</v>
      </c>
      <c r="AN15" s="240">
        <v>12.944445517</v>
      </c>
      <c r="AO15" s="240">
        <v>11.899353226000001</v>
      </c>
      <c r="AP15" s="240">
        <v>11.897529</v>
      </c>
      <c r="AQ15" s="240">
        <v>11.283488387</v>
      </c>
      <c r="AR15" s="240">
        <v>11.751046000000001</v>
      </c>
      <c r="AS15" s="240">
        <v>12.014321935</v>
      </c>
      <c r="AT15" s="240">
        <v>12.764140322999999</v>
      </c>
      <c r="AU15" s="240">
        <v>12.432921</v>
      </c>
      <c r="AV15" s="240">
        <v>12.706954839</v>
      </c>
      <c r="AW15" s="240">
        <v>13.033225667</v>
      </c>
      <c r="AX15" s="240">
        <v>14.745682903000001</v>
      </c>
      <c r="AY15" s="240">
        <v>14.752505484</v>
      </c>
      <c r="AZ15" s="240">
        <v>13.566750000000001</v>
      </c>
      <c r="BA15" s="240">
        <v>12.864330000000001</v>
      </c>
      <c r="BB15" s="333">
        <v>12.01685</v>
      </c>
      <c r="BC15" s="333">
        <v>11.198549999999999</v>
      </c>
      <c r="BD15" s="333">
        <v>11.613659999999999</v>
      </c>
      <c r="BE15" s="333">
        <v>11.892810000000001</v>
      </c>
      <c r="BF15" s="333">
        <v>12.63733</v>
      </c>
      <c r="BG15" s="333">
        <v>12.31035</v>
      </c>
      <c r="BH15" s="333">
        <v>12.587529999999999</v>
      </c>
      <c r="BI15" s="333">
        <v>12.918710000000001</v>
      </c>
      <c r="BJ15" s="333">
        <v>14.628410000000001</v>
      </c>
      <c r="BK15" s="333">
        <v>14.59638</v>
      </c>
      <c r="BL15" s="333">
        <v>13.446440000000001</v>
      </c>
      <c r="BM15" s="333">
        <v>12.768179999999999</v>
      </c>
      <c r="BN15" s="333">
        <v>11.94279</v>
      </c>
      <c r="BO15" s="333">
        <v>11.141389999999999</v>
      </c>
      <c r="BP15" s="333">
        <v>11.564590000000001</v>
      </c>
      <c r="BQ15" s="333">
        <v>11.851290000000001</v>
      </c>
      <c r="BR15" s="333">
        <v>12.6012</v>
      </c>
      <c r="BS15" s="333">
        <v>12.28129</v>
      </c>
      <c r="BT15" s="333">
        <v>12.562609999999999</v>
      </c>
      <c r="BU15" s="333">
        <v>12.897309999999999</v>
      </c>
      <c r="BV15" s="333">
        <v>14.60887</v>
      </c>
    </row>
    <row r="16" spans="1:74" ht="11.1" customHeight="1" x14ac:dyDescent="0.2">
      <c r="A16" s="111" t="s">
        <v>847</v>
      </c>
      <c r="B16" s="205" t="s">
        <v>595</v>
      </c>
      <c r="C16" s="240">
        <v>4251.1237797000003</v>
      </c>
      <c r="D16" s="240">
        <v>4039.7816238999999</v>
      </c>
      <c r="E16" s="240">
        <v>3616.0234031999998</v>
      </c>
      <c r="F16" s="240">
        <v>3184.6950256999999</v>
      </c>
      <c r="G16" s="240">
        <v>3070.6967152000002</v>
      </c>
      <c r="H16" s="240">
        <v>3932.7368783000002</v>
      </c>
      <c r="I16" s="240">
        <v>4640.47577</v>
      </c>
      <c r="J16" s="240">
        <v>4453.7119216000001</v>
      </c>
      <c r="K16" s="240">
        <v>4047.3071943</v>
      </c>
      <c r="L16" s="240">
        <v>3190.0972519000002</v>
      </c>
      <c r="M16" s="240">
        <v>3263.4671979999998</v>
      </c>
      <c r="N16" s="240">
        <v>4160.1955105999996</v>
      </c>
      <c r="O16" s="240">
        <v>4726.1755597000001</v>
      </c>
      <c r="P16" s="240">
        <v>4588.4056442999999</v>
      </c>
      <c r="Q16" s="240">
        <v>3684.9291754999999</v>
      </c>
      <c r="R16" s="240">
        <v>3076.3238342999998</v>
      </c>
      <c r="S16" s="240">
        <v>3087.9602519</v>
      </c>
      <c r="T16" s="240">
        <v>3934.9678933</v>
      </c>
      <c r="U16" s="240">
        <v>4420.2570794000003</v>
      </c>
      <c r="V16" s="240">
        <v>4381.6063428999996</v>
      </c>
      <c r="W16" s="240">
        <v>4024.7115816999999</v>
      </c>
      <c r="X16" s="240">
        <v>3162.5058660999998</v>
      </c>
      <c r="Y16" s="240">
        <v>3316.1923692999999</v>
      </c>
      <c r="Z16" s="240">
        <v>3896.7941989999999</v>
      </c>
      <c r="AA16" s="240">
        <v>4444.0277032000004</v>
      </c>
      <c r="AB16" s="240">
        <v>4422.7757357</v>
      </c>
      <c r="AC16" s="240">
        <v>3779.5842161</v>
      </c>
      <c r="AD16" s="240">
        <v>3006.6395790000001</v>
      </c>
      <c r="AE16" s="240">
        <v>3069.6946094</v>
      </c>
      <c r="AF16" s="240">
        <v>4009.9917850000002</v>
      </c>
      <c r="AG16" s="240">
        <v>4710.9125997000001</v>
      </c>
      <c r="AH16" s="240">
        <v>4661.7788586999995</v>
      </c>
      <c r="AI16" s="240">
        <v>4180.5555430000004</v>
      </c>
      <c r="AJ16" s="240">
        <v>3204.80798</v>
      </c>
      <c r="AK16" s="240">
        <v>3089.2583076999999</v>
      </c>
      <c r="AL16" s="240">
        <v>3602.2721571000002</v>
      </c>
      <c r="AM16" s="240">
        <v>4218.1883065000002</v>
      </c>
      <c r="AN16" s="240">
        <v>3993.8058390000001</v>
      </c>
      <c r="AO16" s="240">
        <v>3229.7707755000001</v>
      </c>
      <c r="AP16" s="240">
        <v>2936.8840687000002</v>
      </c>
      <c r="AQ16" s="240">
        <v>3031.6392403</v>
      </c>
      <c r="AR16" s="240">
        <v>4162.9369047</v>
      </c>
      <c r="AS16" s="240">
        <v>4966.9600010000004</v>
      </c>
      <c r="AT16" s="240">
        <v>5027.4575654999999</v>
      </c>
      <c r="AU16" s="240">
        <v>4303.6958999999997</v>
      </c>
      <c r="AV16" s="240">
        <v>3262.4831726000002</v>
      </c>
      <c r="AW16" s="240">
        <v>3093.2422372999999</v>
      </c>
      <c r="AX16" s="240">
        <v>3898.0587968</v>
      </c>
      <c r="AY16" s="240">
        <v>4161.1877739000001</v>
      </c>
      <c r="AZ16" s="240">
        <v>3877.1808500000002</v>
      </c>
      <c r="BA16" s="240">
        <v>3295.3732300000001</v>
      </c>
      <c r="BB16" s="333">
        <v>3013.4259999999999</v>
      </c>
      <c r="BC16" s="333">
        <v>3109.607</v>
      </c>
      <c r="BD16" s="333">
        <v>4106.152</v>
      </c>
      <c r="BE16" s="333">
        <v>4734.9790000000003</v>
      </c>
      <c r="BF16" s="333">
        <v>4743.3810000000003</v>
      </c>
      <c r="BG16" s="333">
        <v>4043.1149999999998</v>
      </c>
      <c r="BH16" s="333">
        <v>3186.7869999999998</v>
      </c>
      <c r="BI16" s="333">
        <v>3192.373</v>
      </c>
      <c r="BJ16" s="333">
        <v>3975.4960000000001</v>
      </c>
      <c r="BK16" s="333">
        <v>4376.2520000000004</v>
      </c>
      <c r="BL16" s="333">
        <v>4281.3019999999997</v>
      </c>
      <c r="BM16" s="333">
        <v>3495.5819999999999</v>
      </c>
      <c r="BN16" s="333">
        <v>3059.0990000000002</v>
      </c>
      <c r="BO16" s="333">
        <v>3114.4360000000001</v>
      </c>
      <c r="BP16" s="333">
        <v>4082.4940000000001</v>
      </c>
      <c r="BQ16" s="333">
        <v>4748.326</v>
      </c>
      <c r="BR16" s="333">
        <v>4781.1040000000003</v>
      </c>
      <c r="BS16" s="333">
        <v>4074.94</v>
      </c>
      <c r="BT16" s="333">
        <v>3209.7269999999999</v>
      </c>
      <c r="BU16" s="333">
        <v>3213.759</v>
      </c>
      <c r="BV16" s="333">
        <v>4000.1329999999998</v>
      </c>
    </row>
    <row r="17" spans="1:74" ht="11.1" customHeight="1" x14ac:dyDescent="0.2">
      <c r="A17" s="111"/>
      <c r="B17" s="113" t="s">
        <v>12</v>
      </c>
      <c r="C17" s="236"/>
      <c r="D17" s="236"/>
      <c r="E17" s="236"/>
      <c r="F17" s="236"/>
      <c r="G17" s="236"/>
      <c r="H17" s="236"/>
      <c r="I17" s="236"/>
      <c r="J17" s="236"/>
      <c r="K17" s="236"/>
      <c r="L17" s="236"/>
      <c r="M17" s="236"/>
      <c r="N17" s="236"/>
      <c r="O17" s="236"/>
      <c r="P17" s="236"/>
      <c r="Q17" s="236"/>
      <c r="R17" s="236"/>
      <c r="S17" s="236"/>
      <c r="T17" s="236"/>
      <c r="U17" s="236"/>
      <c r="V17" s="236"/>
      <c r="W17" s="236"/>
      <c r="X17" s="236"/>
      <c r="Y17" s="236"/>
      <c r="Z17" s="236"/>
      <c r="AA17" s="236"/>
      <c r="AB17" s="236"/>
      <c r="AC17" s="236"/>
      <c r="AD17" s="236"/>
      <c r="AE17" s="236"/>
      <c r="AF17" s="236"/>
      <c r="AG17" s="236"/>
      <c r="AH17" s="236"/>
      <c r="AI17" s="236"/>
      <c r="AJ17" s="236"/>
      <c r="AK17" s="236"/>
      <c r="AL17" s="236"/>
      <c r="AM17" s="236"/>
      <c r="AN17" s="236"/>
      <c r="AO17" s="236"/>
      <c r="AP17" s="236"/>
      <c r="AQ17" s="236"/>
      <c r="AR17" s="236"/>
      <c r="AS17" s="236"/>
      <c r="AT17" s="236"/>
      <c r="AU17" s="236"/>
      <c r="AV17" s="236"/>
      <c r="AW17" s="236"/>
      <c r="AX17" s="236"/>
      <c r="AY17" s="236"/>
      <c r="AZ17" s="236"/>
      <c r="BA17" s="236"/>
      <c r="BB17" s="372"/>
      <c r="BC17" s="372"/>
      <c r="BD17" s="372"/>
      <c r="BE17" s="372"/>
      <c r="BF17" s="372"/>
      <c r="BG17" s="372"/>
      <c r="BH17" s="372"/>
      <c r="BI17" s="372"/>
      <c r="BJ17" s="372"/>
      <c r="BK17" s="372"/>
      <c r="BL17" s="372"/>
      <c r="BM17" s="372"/>
      <c r="BN17" s="372"/>
      <c r="BO17" s="372"/>
      <c r="BP17" s="372"/>
      <c r="BQ17" s="372"/>
      <c r="BR17" s="372"/>
      <c r="BS17" s="372"/>
      <c r="BT17" s="372"/>
      <c r="BU17" s="372"/>
      <c r="BV17" s="372"/>
    </row>
    <row r="18" spans="1:74" ht="11.1" customHeight="1" x14ac:dyDescent="0.2">
      <c r="A18" s="111" t="s">
        <v>827</v>
      </c>
      <c r="B18" s="205" t="s">
        <v>587</v>
      </c>
      <c r="C18" s="240">
        <v>121.66158097</v>
      </c>
      <c r="D18" s="240">
        <v>128.24930286</v>
      </c>
      <c r="E18" s="240">
        <v>115.15265515999999</v>
      </c>
      <c r="F18" s="240">
        <v>113.477402</v>
      </c>
      <c r="G18" s="240">
        <v>112.58502355</v>
      </c>
      <c r="H18" s="240">
        <v>129.38792333000001</v>
      </c>
      <c r="I18" s="240">
        <v>144.28486290000001</v>
      </c>
      <c r="J18" s="240">
        <v>132.40741097</v>
      </c>
      <c r="K18" s="240">
        <v>128.74512999999999</v>
      </c>
      <c r="L18" s="240">
        <v>116.20013032</v>
      </c>
      <c r="M18" s="240">
        <v>115.42608199999999</v>
      </c>
      <c r="N18" s="240">
        <v>120.16625387000001</v>
      </c>
      <c r="O18" s="240">
        <v>148.98061709999999</v>
      </c>
      <c r="P18" s="240">
        <v>157.35917499999999</v>
      </c>
      <c r="Q18" s="240">
        <v>141.01019805999999</v>
      </c>
      <c r="R18" s="240">
        <v>135.61142067</v>
      </c>
      <c r="S18" s="240">
        <v>132.45211774000001</v>
      </c>
      <c r="T18" s="240">
        <v>147.85438866999999</v>
      </c>
      <c r="U18" s="240">
        <v>159.52501355000001</v>
      </c>
      <c r="V18" s="240">
        <v>150.20056581</v>
      </c>
      <c r="W18" s="240">
        <v>155.35405299999999</v>
      </c>
      <c r="X18" s="240">
        <v>139.15450419000001</v>
      </c>
      <c r="Y18" s="240">
        <v>139.55467967000001</v>
      </c>
      <c r="Z18" s="240">
        <v>139.9590771</v>
      </c>
      <c r="AA18" s="240">
        <v>146.32858934999999</v>
      </c>
      <c r="AB18" s="240">
        <v>157.66997107</v>
      </c>
      <c r="AC18" s="240">
        <v>141.88768160999999</v>
      </c>
      <c r="AD18" s="240">
        <v>138.12731966999999</v>
      </c>
      <c r="AE18" s="240">
        <v>130.85264226000001</v>
      </c>
      <c r="AF18" s="240">
        <v>150.38126432999999</v>
      </c>
      <c r="AG18" s="240">
        <v>159.29891065000001</v>
      </c>
      <c r="AH18" s="240">
        <v>161.02950354999999</v>
      </c>
      <c r="AI18" s="240">
        <v>159.763563</v>
      </c>
      <c r="AJ18" s="240">
        <v>139.39484934999999</v>
      </c>
      <c r="AK18" s="240">
        <v>133.90129433000001</v>
      </c>
      <c r="AL18" s="240">
        <v>137.44297194000001</v>
      </c>
      <c r="AM18" s="240">
        <v>143.71999547999999</v>
      </c>
      <c r="AN18" s="240">
        <v>142.57145276</v>
      </c>
      <c r="AO18" s="240">
        <v>136.39995064999999</v>
      </c>
      <c r="AP18" s="240">
        <v>133.111087</v>
      </c>
      <c r="AQ18" s="240">
        <v>127.94272676999999</v>
      </c>
      <c r="AR18" s="240">
        <v>149.52996899999999</v>
      </c>
      <c r="AS18" s="240">
        <v>155.73670032000001</v>
      </c>
      <c r="AT18" s="240">
        <v>166.2576</v>
      </c>
      <c r="AU18" s="240">
        <v>156.98480333000001</v>
      </c>
      <c r="AV18" s="240">
        <v>135.97677999999999</v>
      </c>
      <c r="AW18" s="240">
        <v>131.599906</v>
      </c>
      <c r="AX18" s="240">
        <v>136.36869999999999</v>
      </c>
      <c r="AY18" s="240">
        <v>142.45935935</v>
      </c>
      <c r="AZ18" s="240">
        <v>144.98599999999999</v>
      </c>
      <c r="BA18" s="240">
        <v>133.3656</v>
      </c>
      <c r="BB18" s="333">
        <v>135.39109999999999</v>
      </c>
      <c r="BC18" s="333">
        <v>128.61359999999999</v>
      </c>
      <c r="BD18" s="333">
        <v>151.1114</v>
      </c>
      <c r="BE18" s="333">
        <v>150.68709999999999</v>
      </c>
      <c r="BF18" s="333">
        <v>157.38570000000001</v>
      </c>
      <c r="BG18" s="333">
        <v>153.68109999999999</v>
      </c>
      <c r="BH18" s="333">
        <v>137.03229999999999</v>
      </c>
      <c r="BI18" s="333">
        <v>131.76929999999999</v>
      </c>
      <c r="BJ18" s="333">
        <v>136.06059999999999</v>
      </c>
      <c r="BK18" s="333">
        <v>141.91460000000001</v>
      </c>
      <c r="BL18" s="333">
        <v>145.95939999999999</v>
      </c>
      <c r="BM18" s="333">
        <v>132.8252</v>
      </c>
      <c r="BN18" s="333">
        <v>133.0814</v>
      </c>
      <c r="BO18" s="333">
        <v>127.1006</v>
      </c>
      <c r="BP18" s="333">
        <v>148.59049999999999</v>
      </c>
      <c r="BQ18" s="333">
        <v>148.06870000000001</v>
      </c>
      <c r="BR18" s="333">
        <v>154.17599999999999</v>
      </c>
      <c r="BS18" s="333">
        <v>150.15199999999999</v>
      </c>
      <c r="BT18" s="333">
        <v>133.73849999999999</v>
      </c>
      <c r="BU18" s="333">
        <v>128.22710000000001</v>
      </c>
      <c r="BV18" s="333">
        <v>131.97309999999999</v>
      </c>
    </row>
    <row r="19" spans="1:74" ht="11.1" customHeight="1" x14ac:dyDescent="0.2">
      <c r="A19" s="111" t="s">
        <v>828</v>
      </c>
      <c r="B19" s="187" t="s">
        <v>621</v>
      </c>
      <c r="C19" s="240">
        <v>418.31679322999997</v>
      </c>
      <c r="D19" s="240">
        <v>459.29675714000001</v>
      </c>
      <c r="E19" s="240">
        <v>407.88747031999998</v>
      </c>
      <c r="F19" s="240">
        <v>396.69394667</v>
      </c>
      <c r="G19" s="240">
        <v>395.88177096999999</v>
      </c>
      <c r="H19" s="240">
        <v>450.19736733000002</v>
      </c>
      <c r="I19" s="240">
        <v>492.57097806000002</v>
      </c>
      <c r="J19" s="240">
        <v>475.86944387</v>
      </c>
      <c r="K19" s="240">
        <v>454.97562467</v>
      </c>
      <c r="L19" s="240">
        <v>409.21728612999999</v>
      </c>
      <c r="M19" s="240">
        <v>406.12466899999998</v>
      </c>
      <c r="N19" s="240">
        <v>420.20372806</v>
      </c>
      <c r="O19" s="240">
        <v>437.55661709999998</v>
      </c>
      <c r="P19" s="240">
        <v>470.79638535999999</v>
      </c>
      <c r="Q19" s="240">
        <v>424.89121516</v>
      </c>
      <c r="R19" s="240">
        <v>404.12835667000002</v>
      </c>
      <c r="S19" s="240">
        <v>395.16462483999999</v>
      </c>
      <c r="T19" s="240">
        <v>444.72388367000002</v>
      </c>
      <c r="U19" s="240">
        <v>478.48258128999998</v>
      </c>
      <c r="V19" s="240">
        <v>455.66055581000001</v>
      </c>
      <c r="W19" s="240">
        <v>456.00898833000002</v>
      </c>
      <c r="X19" s="240">
        <v>408.23757354999998</v>
      </c>
      <c r="Y19" s="240">
        <v>403.47341999999998</v>
      </c>
      <c r="Z19" s="240">
        <v>419.69982613000002</v>
      </c>
      <c r="AA19" s="240">
        <v>434.41167710000002</v>
      </c>
      <c r="AB19" s="240">
        <v>472.82869036</v>
      </c>
      <c r="AC19" s="240">
        <v>430.00023484000002</v>
      </c>
      <c r="AD19" s="240">
        <v>401.08102066999999</v>
      </c>
      <c r="AE19" s="240">
        <v>406.63846129000001</v>
      </c>
      <c r="AF19" s="240">
        <v>446.00853999999998</v>
      </c>
      <c r="AG19" s="240">
        <v>476.40010160999998</v>
      </c>
      <c r="AH19" s="240">
        <v>482.32858257999999</v>
      </c>
      <c r="AI19" s="240">
        <v>479.19822667</v>
      </c>
      <c r="AJ19" s="240">
        <v>408.31087323000003</v>
      </c>
      <c r="AK19" s="240">
        <v>401.24821800000001</v>
      </c>
      <c r="AL19" s="240">
        <v>407.33731258</v>
      </c>
      <c r="AM19" s="240">
        <v>422.40847323000003</v>
      </c>
      <c r="AN19" s="240">
        <v>438.69365862000001</v>
      </c>
      <c r="AO19" s="240">
        <v>406.15070419</v>
      </c>
      <c r="AP19" s="240">
        <v>387.97068132999999</v>
      </c>
      <c r="AQ19" s="240">
        <v>393.56138419000001</v>
      </c>
      <c r="AR19" s="240">
        <v>444.18725767000001</v>
      </c>
      <c r="AS19" s="240">
        <v>481.08242418999998</v>
      </c>
      <c r="AT19" s="240">
        <v>500.47224839</v>
      </c>
      <c r="AU19" s="240">
        <v>480.86124000000001</v>
      </c>
      <c r="AV19" s="240">
        <v>409.26862839</v>
      </c>
      <c r="AW19" s="240">
        <v>402.25072899999998</v>
      </c>
      <c r="AX19" s="240">
        <v>412.65161000000001</v>
      </c>
      <c r="AY19" s="240">
        <v>426.82153613000003</v>
      </c>
      <c r="AZ19" s="240">
        <v>446.57350000000002</v>
      </c>
      <c r="BA19" s="240">
        <v>412.1549</v>
      </c>
      <c r="BB19" s="333">
        <v>389.76339999999999</v>
      </c>
      <c r="BC19" s="333">
        <v>393.8612</v>
      </c>
      <c r="BD19" s="333">
        <v>443.77780000000001</v>
      </c>
      <c r="BE19" s="333">
        <v>467.01850000000002</v>
      </c>
      <c r="BF19" s="333">
        <v>472.46969999999999</v>
      </c>
      <c r="BG19" s="333">
        <v>461.83710000000002</v>
      </c>
      <c r="BH19" s="333">
        <v>407.64299999999997</v>
      </c>
      <c r="BI19" s="333">
        <v>403.89640000000003</v>
      </c>
      <c r="BJ19" s="333">
        <v>413.53980000000001</v>
      </c>
      <c r="BK19" s="333">
        <v>429.03379999999999</v>
      </c>
      <c r="BL19" s="333">
        <v>450.97219999999999</v>
      </c>
      <c r="BM19" s="333">
        <v>412.87860000000001</v>
      </c>
      <c r="BN19" s="333">
        <v>388.39789999999999</v>
      </c>
      <c r="BO19" s="333">
        <v>392.1026</v>
      </c>
      <c r="BP19" s="333">
        <v>440.66030000000001</v>
      </c>
      <c r="BQ19" s="333">
        <v>465.3476</v>
      </c>
      <c r="BR19" s="333">
        <v>471.33330000000001</v>
      </c>
      <c r="BS19" s="333">
        <v>461.06670000000003</v>
      </c>
      <c r="BT19" s="333">
        <v>407.23509999999999</v>
      </c>
      <c r="BU19" s="333">
        <v>403.7122</v>
      </c>
      <c r="BV19" s="333">
        <v>413.53489999999999</v>
      </c>
    </row>
    <row r="20" spans="1:74" ht="11.1" customHeight="1" x14ac:dyDescent="0.2">
      <c r="A20" s="111" t="s">
        <v>830</v>
      </c>
      <c r="B20" s="205" t="s">
        <v>588</v>
      </c>
      <c r="C20" s="240">
        <v>492.43371934999999</v>
      </c>
      <c r="D20" s="240">
        <v>501.00304499999999</v>
      </c>
      <c r="E20" s="240">
        <v>478.95183742</v>
      </c>
      <c r="F20" s="240">
        <v>462.29001499999998</v>
      </c>
      <c r="G20" s="240">
        <v>481.00742613</v>
      </c>
      <c r="H20" s="240">
        <v>523.20800267000004</v>
      </c>
      <c r="I20" s="240">
        <v>549.60299902999998</v>
      </c>
      <c r="J20" s="240">
        <v>546.10239903000002</v>
      </c>
      <c r="K20" s="240">
        <v>513.25072899999998</v>
      </c>
      <c r="L20" s="240">
        <v>490.29091484000003</v>
      </c>
      <c r="M20" s="240">
        <v>470.82496900000001</v>
      </c>
      <c r="N20" s="240">
        <v>499.77752161000001</v>
      </c>
      <c r="O20" s="240">
        <v>523.78030032000004</v>
      </c>
      <c r="P20" s="240">
        <v>519.17550714000004</v>
      </c>
      <c r="Q20" s="240">
        <v>488.84558386999998</v>
      </c>
      <c r="R20" s="240">
        <v>458.35539799999998</v>
      </c>
      <c r="S20" s="240">
        <v>474.85867129000002</v>
      </c>
      <c r="T20" s="240">
        <v>536.29964932999997</v>
      </c>
      <c r="U20" s="240">
        <v>527.39555226000004</v>
      </c>
      <c r="V20" s="240">
        <v>538.24536129000001</v>
      </c>
      <c r="W20" s="240">
        <v>507.49825167</v>
      </c>
      <c r="X20" s="240">
        <v>474.22672387</v>
      </c>
      <c r="Y20" s="240">
        <v>479.68170333</v>
      </c>
      <c r="Z20" s="240">
        <v>484.52318774000003</v>
      </c>
      <c r="AA20" s="240">
        <v>511.46493161000001</v>
      </c>
      <c r="AB20" s="240">
        <v>529.79848892999996</v>
      </c>
      <c r="AC20" s="240">
        <v>485.72947128999999</v>
      </c>
      <c r="AD20" s="240">
        <v>457.40758867</v>
      </c>
      <c r="AE20" s="240">
        <v>485.17988129000003</v>
      </c>
      <c r="AF20" s="240">
        <v>526.51621066999996</v>
      </c>
      <c r="AG20" s="240">
        <v>552.30735226000002</v>
      </c>
      <c r="AH20" s="240">
        <v>542.24328032000005</v>
      </c>
      <c r="AI20" s="240">
        <v>531.69134033</v>
      </c>
      <c r="AJ20" s="240">
        <v>475.26048871</v>
      </c>
      <c r="AK20" s="240">
        <v>465.24631399999998</v>
      </c>
      <c r="AL20" s="240">
        <v>469.10693773999998</v>
      </c>
      <c r="AM20" s="240">
        <v>500.33398968</v>
      </c>
      <c r="AN20" s="240">
        <v>495.67210552</v>
      </c>
      <c r="AO20" s="240">
        <v>469.26283096999998</v>
      </c>
      <c r="AP20" s="240">
        <v>462.32565032999997</v>
      </c>
      <c r="AQ20" s="240">
        <v>474.9381429</v>
      </c>
      <c r="AR20" s="240">
        <v>542.77023367000004</v>
      </c>
      <c r="AS20" s="240">
        <v>564.46915129000001</v>
      </c>
      <c r="AT20" s="240">
        <v>594.13501418999999</v>
      </c>
      <c r="AU20" s="240">
        <v>542.53822066999999</v>
      </c>
      <c r="AV20" s="240">
        <v>485.41509031999999</v>
      </c>
      <c r="AW20" s="240">
        <v>467.60251799999998</v>
      </c>
      <c r="AX20" s="240">
        <v>495.93872838999999</v>
      </c>
      <c r="AY20" s="240">
        <v>497.45270065</v>
      </c>
      <c r="AZ20" s="240">
        <v>490.15719999999999</v>
      </c>
      <c r="BA20" s="240">
        <v>479.1524</v>
      </c>
      <c r="BB20" s="333">
        <v>462.3279</v>
      </c>
      <c r="BC20" s="333">
        <v>481.30619999999999</v>
      </c>
      <c r="BD20" s="333">
        <v>537.96209999999996</v>
      </c>
      <c r="BE20" s="333">
        <v>557.94770000000005</v>
      </c>
      <c r="BF20" s="333">
        <v>567.69129999999996</v>
      </c>
      <c r="BG20" s="333">
        <v>523.4452</v>
      </c>
      <c r="BH20" s="333">
        <v>486.14890000000003</v>
      </c>
      <c r="BI20" s="333">
        <v>474.83620000000002</v>
      </c>
      <c r="BJ20" s="333">
        <v>495.09019999999998</v>
      </c>
      <c r="BK20" s="333">
        <v>506.31529999999998</v>
      </c>
      <c r="BL20" s="333">
        <v>504.0052</v>
      </c>
      <c r="BM20" s="333">
        <v>482.84989999999999</v>
      </c>
      <c r="BN20" s="333">
        <v>464.2996</v>
      </c>
      <c r="BO20" s="333">
        <v>480.43060000000003</v>
      </c>
      <c r="BP20" s="333">
        <v>535.68589999999995</v>
      </c>
      <c r="BQ20" s="333">
        <v>558.4239</v>
      </c>
      <c r="BR20" s="333">
        <v>568.5009</v>
      </c>
      <c r="BS20" s="333">
        <v>524.09410000000003</v>
      </c>
      <c r="BT20" s="333">
        <v>486.72210000000001</v>
      </c>
      <c r="BU20" s="333">
        <v>475.30599999999998</v>
      </c>
      <c r="BV20" s="333">
        <v>495.38920000000002</v>
      </c>
    </row>
    <row r="21" spans="1:74" ht="11.1" customHeight="1" x14ac:dyDescent="0.2">
      <c r="A21" s="111" t="s">
        <v>831</v>
      </c>
      <c r="B21" s="205" t="s">
        <v>589</v>
      </c>
      <c r="C21" s="240">
        <v>271.41328193999999</v>
      </c>
      <c r="D21" s="240">
        <v>279.88708429000002</v>
      </c>
      <c r="E21" s="240">
        <v>261.84168258</v>
      </c>
      <c r="F21" s="240">
        <v>256.84903632999999</v>
      </c>
      <c r="G21" s="240">
        <v>257.85399805999998</v>
      </c>
      <c r="H21" s="240">
        <v>283.24045833000002</v>
      </c>
      <c r="I21" s="240">
        <v>298.08888903000002</v>
      </c>
      <c r="J21" s="240">
        <v>304.72591419000003</v>
      </c>
      <c r="K21" s="240">
        <v>291.31472200000002</v>
      </c>
      <c r="L21" s="240">
        <v>266.92707258000002</v>
      </c>
      <c r="M21" s="240">
        <v>269.60146233</v>
      </c>
      <c r="N21" s="240">
        <v>278.28326709999999</v>
      </c>
      <c r="O21" s="240">
        <v>284.77835484000002</v>
      </c>
      <c r="P21" s="240">
        <v>292.39871036</v>
      </c>
      <c r="Q21" s="240">
        <v>263.87892452</v>
      </c>
      <c r="R21" s="240">
        <v>253.20446867000001</v>
      </c>
      <c r="S21" s="240">
        <v>261.00004774000001</v>
      </c>
      <c r="T21" s="240">
        <v>287.40642333</v>
      </c>
      <c r="U21" s="240">
        <v>290.34049677000002</v>
      </c>
      <c r="V21" s="240">
        <v>303.61049516000003</v>
      </c>
      <c r="W21" s="240">
        <v>279.52962600000001</v>
      </c>
      <c r="X21" s="240">
        <v>258.90791387000002</v>
      </c>
      <c r="Y21" s="240">
        <v>268.72248232999999</v>
      </c>
      <c r="Z21" s="240">
        <v>268.55554483999998</v>
      </c>
      <c r="AA21" s="240">
        <v>283.93390065</v>
      </c>
      <c r="AB21" s="240">
        <v>293.64354393000002</v>
      </c>
      <c r="AC21" s="240">
        <v>263.25088452</v>
      </c>
      <c r="AD21" s="240">
        <v>254.057975</v>
      </c>
      <c r="AE21" s="240">
        <v>258.84541354999999</v>
      </c>
      <c r="AF21" s="240">
        <v>291.03216932999999</v>
      </c>
      <c r="AG21" s="240">
        <v>309.9495129</v>
      </c>
      <c r="AH21" s="240">
        <v>301.57284226000002</v>
      </c>
      <c r="AI21" s="240">
        <v>298.54257833000003</v>
      </c>
      <c r="AJ21" s="240">
        <v>261.63768032000002</v>
      </c>
      <c r="AK21" s="240">
        <v>263.42649</v>
      </c>
      <c r="AL21" s="240">
        <v>265.23303128999999</v>
      </c>
      <c r="AM21" s="240">
        <v>278.96387709999999</v>
      </c>
      <c r="AN21" s="240">
        <v>278.21088966000002</v>
      </c>
      <c r="AO21" s="240">
        <v>257.29323128999999</v>
      </c>
      <c r="AP21" s="240">
        <v>252.090937</v>
      </c>
      <c r="AQ21" s="240">
        <v>259.82708516000002</v>
      </c>
      <c r="AR21" s="240">
        <v>302.08188933000002</v>
      </c>
      <c r="AS21" s="240">
        <v>310.87718160999998</v>
      </c>
      <c r="AT21" s="240">
        <v>319.34902419000002</v>
      </c>
      <c r="AU21" s="240">
        <v>294.320179</v>
      </c>
      <c r="AV21" s="240">
        <v>268.49728806000002</v>
      </c>
      <c r="AW21" s="240">
        <v>262.74675366999998</v>
      </c>
      <c r="AX21" s="240">
        <v>280.54339677000002</v>
      </c>
      <c r="AY21" s="240">
        <v>279.49909258000002</v>
      </c>
      <c r="AZ21" s="240">
        <v>287.42779999999999</v>
      </c>
      <c r="BA21" s="240">
        <v>265.85840000000002</v>
      </c>
      <c r="BB21" s="333">
        <v>256.87270000000001</v>
      </c>
      <c r="BC21" s="333">
        <v>266.32470000000001</v>
      </c>
      <c r="BD21" s="333">
        <v>294.76870000000002</v>
      </c>
      <c r="BE21" s="333">
        <v>314.5659</v>
      </c>
      <c r="BF21" s="333">
        <v>322.32479999999998</v>
      </c>
      <c r="BG21" s="333">
        <v>291.09219999999999</v>
      </c>
      <c r="BH21" s="333">
        <v>270.4452</v>
      </c>
      <c r="BI21" s="333">
        <v>269.93939999999998</v>
      </c>
      <c r="BJ21" s="333">
        <v>281.23779999999999</v>
      </c>
      <c r="BK21" s="333">
        <v>284.86309999999997</v>
      </c>
      <c r="BL21" s="333">
        <v>295.97219999999999</v>
      </c>
      <c r="BM21" s="333">
        <v>269.75839999999999</v>
      </c>
      <c r="BN21" s="333">
        <v>259.20350000000002</v>
      </c>
      <c r="BO21" s="333">
        <v>267.71269999999998</v>
      </c>
      <c r="BP21" s="333">
        <v>295.93270000000001</v>
      </c>
      <c r="BQ21" s="333">
        <v>316.96140000000003</v>
      </c>
      <c r="BR21" s="333">
        <v>324.75850000000003</v>
      </c>
      <c r="BS21" s="333">
        <v>293.23099999999999</v>
      </c>
      <c r="BT21" s="333">
        <v>272.40050000000002</v>
      </c>
      <c r="BU21" s="333">
        <v>271.86369999999999</v>
      </c>
      <c r="BV21" s="333">
        <v>283.19720000000001</v>
      </c>
    </row>
    <row r="22" spans="1:74" ht="11.1" customHeight="1" x14ac:dyDescent="0.2">
      <c r="A22" s="111" t="s">
        <v>832</v>
      </c>
      <c r="B22" s="205" t="s">
        <v>590</v>
      </c>
      <c r="C22" s="240">
        <v>775.42654871000002</v>
      </c>
      <c r="D22" s="240">
        <v>804.18120213999998</v>
      </c>
      <c r="E22" s="240">
        <v>762.61200386999997</v>
      </c>
      <c r="F22" s="240">
        <v>758.42991832999996</v>
      </c>
      <c r="G22" s="240">
        <v>819.30703000000005</v>
      </c>
      <c r="H22" s="240">
        <v>915.65530966999995</v>
      </c>
      <c r="I22" s="240">
        <v>931.79958741999997</v>
      </c>
      <c r="J22" s="240">
        <v>925.26262644999997</v>
      </c>
      <c r="K22" s="240">
        <v>890.48349332999999</v>
      </c>
      <c r="L22" s="240">
        <v>824.16336290000004</v>
      </c>
      <c r="M22" s="240">
        <v>791.24262767000005</v>
      </c>
      <c r="N22" s="240">
        <v>775.70503097000005</v>
      </c>
      <c r="O22" s="240">
        <v>834.66054902999997</v>
      </c>
      <c r="P22" s="240">
        <v>800.97664856999995</v>
      </c>
      <c r="Q22" s="240">
        <v>776.24741871000003</v>
      </c>
      <c r="R22" s="240">
        <v>774.52108899999996</v>
      </c>
      <c r="S22" s="240">
        <v>833.53045386999997</v>
      </c>
      <c r="T22" s="240">
        <v>920.65165366999997</v>
      </c>
      <c r="U22" s="240">
        <v>927.55513226000005</v>
      </c>
      <c r="V22" s="240">
        <v>939.11535709999998</v>
      </c>
      <c r="W22" s="240">
        <v>895.52846499999998</v>
      </c>
      <c r="X22" s="240">
        <v>822.53653548</v>
      </c>
      <c r="Y22" s="240">
        <v>794.98112232999995</v>
      </c>
      <c r="Z22" s="240">
        <v>765.68506935000005</v>
      </c>
      <c r="AA22" s="240">
        <v>809.10166000000004</v>
      </c>
      <c r="AB22" s="240">
        <v>855.87908357000003</v>
      </c>
      <c r="AC22" s="240">
        <v>765.47179000000006</v>
      </c>
      <c r="AD22" s="240">
        <v>797.28383899999994</v>
      </c>
      <c r="AE22" s="240">
        <v>849.02849226000001</v>
      </c>
      <c r="AF22" s="240">
        <v>942.01481466999996</v>
      </c>
      <c r="AG22" s="240">
        <v>957.26464452000005</v>
      </c>
      <c r="AH22" s="240">
        <v>953.59247903000005</v>
      </c>
      <c r="AI22" s="240">
        <v>917.53437367000004</v>
      </c>
      <c r="AJ22" s="240">
        <v>822.63481451999996</v>
      </c>
      <c r="AK22" s="240">
        <v>801.49395566999999</v>
      </c>
      <c r="AL22" s="240">
        <v>778.21851322999999</v>
      </c>
      <c r="AM22" s="240">
        <v>816.59703064999997</v>
      </c>
      <c r="AN22" s="240">
        <v>794.34489552000002</v>
      </c>
      <c r="AO22" s="240">
        <v>766.19807934999994</v>
      </c>
      <c r="AP22" s="240">
        <v>778.02800500000001</v>
      </c>
      <c r="AQ22" s="240">
        <v>822.21971289999999</v>
      </c>
      <c r="AR22" s="240">
        <v>930.97166933000005</v>
      </c>
      <c r="AS22" s="240">
        <v>992.01700581</v>
      </c>
      <c r="AT22" s="240">
        <v>996.57456290000005</v>
      </c>
      <c r="AU22" s="240">
        <v>939.86674732999995</v>
      </c>
      <c r="AV22" s="240">
        <v>817.56748547999996</v>
      </c>
      <c r="AW22" s="240">
        <v>792.94867599999998</v>
      </c>
      <c r="AX22" s="240">
        <v>796.66931193999994</v>
      </c>
      <c r="AY22" s="240">
        <v>775.77480258000003</v>
      </c>
      <c r="AZ22" s="240">
        <v>815.10820000000001</v>
      </c>
      <c r="BA22" s="240">
        <v>796.39049999999997</v>
      </c>
      <c r="BB22" s="333">
        <v>770.44669999999996</v>
      </c>
      <c r="BC22" s="333">
        <v>832.86270000000002</v>
      </c>
      <c r="BD22" s="333">
        <v>928.24839999999995</v>
      </c>
      <c r="BE22" s="333">
        <v>963.95129999999995</v>
      </c>
      <c r="BF22" s="333">
        <v>963.74480000000005</v>
      </c>
      <c r="BG22" s="333">
        <v>903.15869999999995</v>
      </c>
      <c r="BH22" s="333">
        <v>813.03949999999998</v>
      </c>
      <c r="BI22" s="333">
        <v>797.74469999999997</v>
      </c>
      <c r="BJ22" s="333">
        <v>797.81529999999998</v>
      </c>
      <c r="BK22" s="333">
        <v>795.61839999999995</v>
      </c>
      <c r="BL22" s="333">
        <v>837.51419999999996</v>
      </c>
      <c r="BM22" s="333">
        <v>791.86649999999997</v>
      </c>
      <c r="BN22" s="333">
        <v>773.56380000000001</v>
      </c>
      <c r="BO22" s="333">
        <v>828.92949999999996</v>
      </c>
      <c r="BP22" s="333">
        <v>924.98199999999997</v>
      </c>
      <c r="BQ22" s="333">
        <v>965.84249999999997</v>
      </c>
      <c r="BR22" s="333">
        <v>966.38289999999995</v>
      </c>
      <c r="BS22" s="333">
        <v>905.52940000000001</v>
      </c>
      <c r="BT22" s="333">
        <v>814.98630000000003</v>
      </c>
      <c r="BU22" s="333">
        <v>799.38509999999997</v>
      </c>
      <c r="BV22" s="333">
        <v>799.20889999999997</v>
      </c>
    </row>
    <row r="23" spans="1:74" ht="11.1" customHeight="1" x14ac:dyDescent="0.2">
      <c r="A23" s="111" t="s">
        <v>833</v>
      </c>
      <c r="B23" s="205" t="s">
        <v>591</v>
      </c>
      <c r="C23" s="240">
        <v>230.68263386999999</v>
      </c>
      <c r="D23" s="240">
        <v>243.38371000000001</v>
      </c>
      <c r="E23" s="240">
        <v>219.52936484</v>
      </c>
      <c r="F23" s="240">
        <v>225.41630599999999</v>
      </c>
      <c r="G23" s="240">
        <v>232.44973257999999</v>
      </c>
      <c r="H23" s="240">
        <v>280.21416866999999</v>
      </c>
      <c r="I23" s="240">
        <v>292.45269805999999</v>
      </c>
      <c r="J23" s="240">
        <v>295.00209000000001</v>
      </c>
      <c r="K23" s="240">
        <v>287.25987832999999</v>
      </c>
      <c r="L23" s="240">
        <v>242.76980968000001</v>
      </c>
      <c r="M23" s="240">
        <v>227.16715533000001</v>
      </c>
      <c r="N23" s="240">
        <v>227.54505548</v>
      </c>
      <c r="O23" s="240">
        <v>248.93891355</v>
      </c>
      <c r="P23" s="240">
        <v>255.99963106999999</v>
      </c>
      <c r="Q23" s="240">
        <v>220.30429581000001</v>
      </c>
      <c r="R23" s="240">
        <v>222.28055932999999</v>
      </c>
      <c r="S23" s="240">
        <v>230.90748902999999</v>
      </c>
      <c r="T23" s="240">
        <v>266.73219499999999</v>
      </c>
      <c r="U23" s="240">
        <v>271.09589516</v>
      </c>
      <c r="V23" s="240">
        <v>273.99578935</v>
      </c>
      <c r="W23" s="240">
        <v>277.90358633</v>
      </c>
      <c r="X23" s="240">
        <v>236.40072226000001</v>
      </c>
      <c r="Y23" s="240">
        <v>225.51618432999999</v>
      </c>
      <c r="Z23" s="240">
        <v>222.12517355</v>
      </c>
      <c r="AA23" s="240">
        <v>243.66921644999999</v>
      </c>
      <c r="AB23" s="240">
        <v>257.45956000000001</v>
      </c>
      <c r="AC23" s="240">
        <v>232.07818194000001</v>
      </c>
      <c r="AD23" s="240">
        <v>232.14141799999999</v>
      </c>
      <c r="AE23" s="240">
        <v>239.89252160999999</v>
      </c>
      <c r="AF23" s="240">
        <v>275.885761</v>
      </c>
      <c r="AG23" s="240">
        <v>291.68211484</v>
      </c>
      <c r="AH23" s="240">
        <v>292.66559839000001</v>
      </c>
      <c r="AI23" s="240">
        <v>280.94578967000001</v>
      </c>
      <c r="AJ23" s="240">
        <v>239.18737322999999</v>
      </c>
      <c r="AK23" s="240">
        <v>229.11693567</v>
      </c>
      <c r="AL23" s="240">
        <v>223.68658065</v>
      </c>
      <c r="AM23" s="240">
        <v>234.71388547999999</v>
      </c>
      <c r="AN23" s="240">
        <v>239.15605069</v>
      </c>
      <c r="AO23" s="240">
        <v>220.13469161</v>
      </c>
      <c r="AP23" s="240">
        <v>223.09618233</v>
      </c>
      <c r="AQ23" s="240">
        <v>232.32811000000001</v>
      </c>
      <c r="AR23" s="240">
        <v>272.22525232999999</v>
      </c>
      <c r="AS23" s="240">
        <v>290.83020968</v>
      </c>
      <c r="AT23" s="240">
        <v>300.28712676999999</v>
      </c>
      <c r="AU23" s="240">
        <v>293.88083999999998</v>
      </c>
      <c r="AV23" s="240">
        <v>247.28205452</v>
      </c>
      <c r="AW23" s="240">
        <v>230.94699166999999</v>
      </c>
      <c r="AX23" s="240">
        <v>224.58044097000001</v>
      </c>
      <c r="AY23" s="240">
        <v>230.99422483999999</v>
      </c>
      <c r="AZ23" s="240">
        <v>258.73739999999998</v>
      </c>
      <c r="BA23" s="240">
        <v>224.4152</v>
      </c>
      <c r="BB23" s="333">
        <v>230.1413</v>
      </c>
      <c r="BC23" s="333">
        <v>241.4804</v>
      </c>
      <c r="BD23" s="333">
        <v>273.79349999999999</v>
      </c>
      <c r="BE23" s="333">
        <v>287.89019999999999</v>
      </c>
      <c r="BF23" s="333">
        <v>295.97570000000002</v>
      </c>
      <c r="BG23" s="333">
        <v>284.22000000000003</v>
      </c>
      <c r="BH23" s="333">
        <v>243.1969</v>
      </c>
      <c r="BI23" s="333">
        <v>234.25229999999999</v>
      </c>
      <c r="BJ23" s="333">
        <v>228.37540000000001</v>
      </c>
      <c r="BK23" s="333">
        <v>240.00129999999999</v>
      </c>
      <c r="BL23" s="333">
        <v>269.91680000000002</v>
      </c>
      <c r="BM23" s="333">
        <v>230.99799999999999</v>
      </c>
      <c r="BN23" s="333">
        <v>233.7388</v>
      </c>
      <c r="BO23" s="333">
        <v>243.363</v>
      </c>
      <c r="BP23" s="333">
        <v>275.89600000000002</v>
      </c>
      <c r="BQ23" s="333">
        <v>291.87959999999998</v>
      </c>
      <c r="BR23" s="333">
        <v>300.89609999999999</v>
      </c>
      <c r="BS23" s="333">
        <v>288.69420000000002</v>
      </c>
      <c r="BT23" s="333">
        <v>246.8886</v>
      </c>
      <c r="BU23" s="333">
        <v>237.75819999999999</v>
      </c>
      <c r="BV23" s="333">
        <v>231.43790000000001</v>
      </c>
    </row>
    <row r="24" spans="1:74" ht="11.1" customHeight="1" x14ac:dyDescent="0.2">
      <c r="A24" s="111" t="s">
        <v>834</v>
      </c>
      <c r="B24" s="205" t="s">
        <v>592</v>
      </c>
      <c r="C24" s="240">
        <v>469.69005484000002</v>
      </c>
      <c r="D24" s="240">
        <v>484.42896714</v>
      </c>
      <c r="E24" s="240">
        <v>445.98238032</v>
      </c>
      <c r="F24" s="240">
        <v>475.15872867000002</v>
      </c>
      <c r="G24" s="240">
        <v>497.99641355</v>
      </c>
      <c r="H24" s="240">
        <v>583.21732832999999</v>
      </c>
      <c r="I24" s="240">
        <v>607.77722097000003</v>
      </c>
      <c r="J24" s="240">
        <v>620.64727645000005</v>
      </c>
      <c r="K24" s="240">
        <v>617.07787132999999</v>
      </c>
      <c r="L24" s="240">
        <v>547.58908968000003</v>
      </c>
      <c r="M24" s="240">
        <v>489.25887967</v>
      </c>
      <c r="N24" s="240">
        <v>487.91978160999997</v>
      </c>
      <c r="O24" s="240">
        <v>506.74182129000002</v>
      </c>
      <c r="P24" s="240">
        <v>522.14838213999997</v>
      </c>
      <c r="Q24" s="240">
        <v>467.33016580999998</v>
      </c>
      <c r="R24" s="240">
        <v>478.07877732999998</v>
      </c>
      <c r="S24" s="240">
        <v>511.34597710000003</v>
      </c>
      <c r="T24" s="240">
        <v>590.45009067000001</v>
      </c>
      <c r="U24" s="240">
        <v>599.57030354999995</v>
      </c>
      <c r="V24" s="240">
        <v>618.89025484000001</v>
      </c>
      <c r="W24" s="240">
        <v>632.68778832999999</v>
      </c>
      <c r="X24" s="240">
        <v>556.84240225999997</v>
      </c>
      <c r="Y24" s="240">
        <v>489.56877466999998</v>
      </c>
      <c r="Z24" s="240">
        <v>481.79389515999998</v>
      </c>
      <c r="AA24" s="240">
        <v>494.12470065000002</v>
      </c>
      <c r="AB24" s="240">
        <v>507.99537714000002</v>
      </c>
      <c r="AC24" s="240">
        <v>479.28289839000001</v>
      </c>
      <c r="AD24" s="240">
        <v>496.60753467000001</v>
      </c>
      <c r="AE24" s="240">
        <v>490.19245903000001</v>
      </c>
      <c r="AF24" s="240">
        <v>579.28407632999995</v>
      </c>
      <c r="AG24" s="240">
        <v>612.15156290000004</v>
      </c>
      <c r="AH24" s="240">
        <v>623.32491451999999</v>
      </c>
      <c r="AI24" s="240">
        <v>611.23392933000002</v>
      </c>
      <c r="AJ24" s="240">
        <v>545.25584322999998</v>
      </c>
      <c r="AK24" s="240">
        <v>480.87173967000001</v>
      </c>
      <c r="AL24" s="240">
        <v>462.12865677000002</v>
      </c>
      <c r="AM24" s="240">
        <v>479.46417097</v>
      </c>
      <c r="AN24" s="240">
        <v>479.00920414000001</v>
      </c>
      <c r="AO24" s="240">
        <v>460.02134805999998</v>
      </c>
      <c r="AP24" s="240">
        <v>476.19545966999999</v>
      </c>
      <c r="AQ24" s="240">
        <v>495.86386838999999</v>
      </c>
      <c r="AR24" s="240">
        <v>585.32161299999996</v>
      </c>
      <c r="AS24" s="240">
        <v>611.27862160999996</v>
      </c>
      <c r="AT24" s="240">
        <v>634.52841258000001</v>
      </c>
      <c r="AU24" s="240">
        <v>622.72689066999999</v>
      </c>
      <c r="AV24" s="240">
        <v>549.38481322999996</v>
      </c>
      <c r="AW24" s="240">
        <v>503.49520667000002</v>
      </c>
      <c r="AX24" s="240">
        <v>481.28460741999999</v>
      </c>
      <c r="AY24" s="240">
        <v>480.40698935</v>
      </c>
      <c r="AZ24" s="240">
        <v>516.88469999999995</v>
      </c>
      <c r="BA24" s="240">
        <v>476.85160000000002</v>
      </c>
      <c r="BB24" s="333">
        <v>498.17309999999998</v>
      </c>
      <c r="BC24" s="333">
        <v>527.58720000000005</v>
      </c>
      <c r="BD24" s="333">
        <v>608.74620000000004</v>
      </c>
      <c r="BE24" s="333">
        <v>615.63840000000005</v>
      </c>
      <c r="BF24" s="333">
        <v>651.66679999999997</v>
      </c>
      <c r="BG24" s="333">
        <v>624.87490000000003</v>
      </c>
      <c r="BH24" s="333">
        <v>541.27599999999995</v>
      </c>
      <c r="BI24" s="333">
        <v>510.57279999999997</v>
      </c>
      <c r="BJ24" s="333">
        <v>497.01249999999999</v>
      </c>
      <c r="BK24" s="333">
        <v>504.21010000000001</v>
      </c>
      <c r="BL24" s="333">
        <v>548.79169999999999</v>
      </c>
      <c r="BM24" s="333">
        <v>500.45929999999998</v>
      </c>
      <c r="BN24" s="333">
        <v>513.86500000000001</v>
      </c>
      <c r="BO24" s="333">
        <v>539.28750000000002</v>
      </c>
      <c r="BP24" s="333">
        <v>620.91780000000006</v>
      </c>
      <c r="BQ24" s="333">
        <v>632.19389999999999</v>
      </c>
      <c r="BR24" s="333">
        <v>670.04610000000002</v>
      </c>
      <c r="BS24" s="333">
        <v>640.40309999999999</v>
      </c>
      <c r="BT24" s="333">
        <v>553.00400000000002</v>
      </c>
      <c r="BU24" s="333">
        <v>520.19219999999996</v>
      </c>
      <c r="BV24" s="333">
        <v>505.1782</v>
      </c>
    </row>
    <row r="25" spans="1:74" ht="11.1" customHeight="1" x14ac:dyDescent="0.2">
      <c r="A25" s="111" t="s">
        <v>835</v>
      </c>
      <c r="B25" s="205" t="s">
        <v>593</v>
      </c>
      <c r="C25" s="240">
        <v>241.94574581000001</v>
      </c>
      <c r="D25" s="240">
        <v>247.8228575</v>
      </c>
      <c r="E25" s="240">
        <v>233.90110644999999</v>
      </c>
      <c r="F25" s="240">
        <v>245.853959</v>
      </c>
      <c r="G25" s="240">
        <v>256.66974902999999</v>
      </c>
      <c r="H25" s="240">
        <v>287.88326567000001</v>
      </c>
      <c r="I25" s="240">
        <v>291.31655194000001</v>
      </c>
      <c r="J25" s="240">
        <v>297.81781581000001</v>
      </c>
      <c r="K25" s="240">
        <v>275.61461932999998</v>
      </c>
      <c r="L25" s="240">
        <v>243.45157645</v>
      </c>
      <c r="M25" s="240">
        <v>243.00835566999999</v>
      </c>
      <c r="N25" s="240">
        <v>245.42771612999999</v>
      </c>
      <c r="O25" s="240">
        <v>238.74373613</v>
      </c>
      <c r="P25" s="240">
        <v>242.87916856999999</v>
      </c>
      <c r="Q25" s="240">
        <v>235.79272516</v>
      </c>
      <c r="R25" s="240">
        <v>239.93411</v>
      </c>
      <c r="S25" s="240">
        <v>256.42299322999997</v>
      </c>
      <c r="T25" s="240">
        <v>275.91181332999997</v>
      </c>
      <c r="U25" s="240">
        <v>294.06478548000001</v>
      </c>
      <c r="V25" s="240">
        <v>284.20819225999998</v>
      </c>
      <c r="W25" s="240">
        <v>280.78887166999999</v>
      </c>
      <c r="X25" s="240">
        <v>250.88912676999999</v>
      </c>
      <c r="Y25" s="240">
        <v>245.577935</v>
      </c>
      <c r="Z25" s="240">
        <v>240.88806742</v>
      </c>
      <c r="AA25" s="240">
        <v>241.96387257999999</v>
      </c>
      <c r="AB25" s="240">
        <v>246.24464678999999</v>
      </c>
      <c r="AC25" s="240">
        <v>238.15574323000001</v>
      </c>
      <c r="AD25" s="240">
        <v>242.98789933</v>
      </c>
      <c r="AE25" s="240">
        <v>248.30691612999999</v>
      </c>
      <c r="AF25" s="240">
        <v>282.51581533000001</v>
      </c>
      <c r="AG25" s="240">
        <v>288.57479870999998</v>
      </c>
      <c r="AH25" s="240">
        <v>302.46848096999997</v>
      </c>
      <c r="AI25" s="240">
        <v>283.54162867000002</v>
      </c>
      <c r="AJ25" s="240">
        <v>255.82164097</v>
      </c>
      <c r="AK25" s="240">
        <v>243.15026499999999</v>
      </c>
      <c r="AL25" s="240">
        <v>244.70082644999999</v>
      </c>
      <c r="AM25" s="240">
        <v>242.08775645</v>
      </c>
      <c r="AN25" s="240">
        <v>242.34484103</v>
      </c>
      <c r="AO25" s="240">
        <v>237.10330644999999</v>
      </c>
      <c r="AP25" s="240">
        <v>237.950121</v>
      </c>
      <c r="AQ25" s="240">
        <v>247.39140806</v>
      </c>
      <c r="AR25" s="240">
        <v>288.02151199999997</v>
      </c>
      <c r="AS25" s="240">
        <v>301.56071613</v>
      </c>
      <c r="AT25" s="240">
        <v>294.93814644999998</v>
      </c>
      <c r="AU25" s="240">
        <v>273.99641133</v>
      </c>
      <c r="AV25" s="240">
        <v>258.79104934999998</v>
      </c>
      <c r="AW25" s="240">
        <v>242.086253</v>
      </c>
      <c r="AX25" s="240">
        <v>248.94825742</v>
      </c>
      <c r="AY25" s="240">
        <v>246.93181741999999</v>
      </c>
      <c r="AZ25" s="240">
        <v>241.47</v>
      </c>
      <c r="BA25" s="240">
        <v>242.88820000000001</v>
      </c>
      <c r="BB25" s="333">
        <v>240.09030000000001</v>
      </c>
      <c r="BC25" s="333">
        <v>253.3877</v>
      </c>
      <c r="BD25" s="333">
        <v>277.52749999999997</v>
      </c>
      <c r="BE25" s="333">
        <v>297.49919999999997</v>
      </c>
      <c r="BF25" s="333">
        <v>303.69279999999998</v>
      </c>
      <c r="BG25" s="333">
        <v>281.92840000000001</v>
      </c>
      <c r="BH25" s="333">
        <v>257.42309999999998</v>
      </c>
      <c r="BI25" s="333">
        <v>245.13300000000001</v>
      </c>
      <c r="BJ25" s="333">
        <v>250.21369999999999</v>
      </c>
      <c r="BK25" s="333">
        <v>248.8629</v>
      </c>
      <c r="BL25" s="333">
        <v>246.5359</v>
      </c>
      <c r="BM25" s="333">
        <v>245.6242</v>
      </c>
      <c r="BN25" s="333">
        <v>241.18459999999999</v>
      </c>
      <c r="BO25" s="333">
        <v>256.12020000000001</v>
      </c>
      <c r="BP25" s="333">
        <v>279.79719999999998</v>
      </c>
      <c r="BQ25" s="333">
        <v>300.19540000000001</v>
      </c>
      <c r="BR25" s="333">
        <v>306.40989999999999</v>
      </c>
      <c r="BS25" s="333">
        <v>284.39920000000001</v>
      </c>
      <c r="BT25" s="333">
        <v>259.64830000000001</v>
      </c>
      <c r="BU25" s="333">
        <v>247.17779999999999</v>
      </c>
      <c r="BV25" s="333">
        <v>252.2183</v>
      </c>
    </row>
    <row r="26" spans="1:74" ht="11.1" customHeight="1" x14ac:dyDescent="0.2">
      <c r="A26" s="111" t="s">
        <v>836</v>
      </c>
      <c r="B26" s="205" t="s">
        <v>259</v>
      </c>
      <c r="C26" s="240">
        <v>437.03263484000001</v>
      </c>
      <c r="D26" s="240">
        <v>442.39384928999999</v>
      </c>
      <c r="E26" s="240">
        <v>413.31925774000001</v>
      </c>
      <c r="F26" s="240">
        <v>429.25256532999998</v>
      </c>
      <c r="G26" s="240">
        <v>435.76489128999998</v>
      </c>
      <c r="H26" s="240">
        <v>444.44980533</v>
      </c>
      <c r="I26" s="240">
        <v>482.35152128999999</v>
      </c>
      <c r="J26" s="240">
        <v>483.96872934999999</v>
      </c>
      <c r="K26" s="240">
        <v>471.27716466999999</v>
      </c>
      <c r="L26" s="240">
        <v>452.59250226</v>
      </c>
      <c r="M26" s="240">
        <v>416.58199033</v>
      </c>
      <c r="N26" s="240">
        <v>435.71251129000001</v>
      </c>
      <c r="O26" s="240">
        <v>432.70862323</v>
      </c>
      <c r="P26" s="240">
        <v>447.86236214000002</v>
      </c>
      <c r="Q26" s="240">
        <v>416.45568902999997</v>
      </c>
      <c r="R26" s="240">
        <v>433.24051366999998</v>
      </c>
      <c r="S26" s="240">
        <v>426.13650000000001</v>
      </c>
      <c r="T26" s="240">
        <v>461.53780899999998</v>
      </c>
      <c r="U26" s="240">
        <v>482.16546258</v>
      </c>
      <c r="V26" s="240">
        <v>471.21183547999999</v>
      </c>
      <c r="W26" s="240">
        <v>499.35225566999998</v>
      </c>
      <c r="X26" s="240">
        <v>481.95863613</v>
      </c>
      <c r="Y26" s="240">
        <v>411.16794666999999</v>
      </c>
      <c r="Z26" s="240">
        <v>446.61125806000001</v>
      </c>
      <c r="AA26" s="240">
        <v>419.87671516</v>
      </c>
      <c r="AB26" s="240">
        <v>428.55438643000002</v>
      </c>
      <c r="AC26" s="240">
        <v>425.73698676999999</v>
      </c>
      <c r="AD26" s="240">
        <v>436.439998</v>
      </c>
      <c r="AE26" s="240">
        <v>404.80793032000003</v>
      </c>
      <c r="AF26" s="240">
        <v>466.11246967</v>
      </c>
      <c r="AG26" s="240">
        <v>481.27117419000001</v>
      </c>
      <c r="AH26" s="240">
        <v>470.10436902999999</v>
      </c>
      <c r="AI26" s="240">
        <v>493.82635099999999</v>
      </c>
      <c r="AJ26" s="240">
        <v>475.71723322999998</v>
      </c>
      <c r="AK26" s="240">
        <v>435.94685399999997</v>
      </c>
      <c r="AL26" s="240">
        <v>441.91713838999999</v>
      </c>
      <c r="AM26" s="240">
        <v>410.09805548000003</v>
      </c>
      <c r="AN26" s="240">
        <v>420.84729828000002</v>
      </c>
      <c r="AO26" s="240">
        <v>424.54278515999999</v>
      </c>
      <c r="AP26" s="240">
        <v>415.64794867000001</v>
      </c>
      <c r="AQ26" s="240">
        <v>410.98006967999999</v>
      </c>
      <c r="AR26" s="240">
        <v>458.33509033000001</v>
      </c>
      <c r="AS26" s="240">
        <v>445.98436419000001</v>
      </c>
      <c r="AT26" s="240">
        <v>502.10984000000002</v>
      </c>
      <c r="AU26" s="240">
        <v>477.106898</v>
      </c>
      <c r="AV26" s="240">
        <v>435.84518516000003</v>
      </c>
      <c r="AW26" s="240">
        <v>431.90086000000002</v>
      </c>
      <c r="AX26" s="240">
        <v>440.56706387000003</v>
      </c>
      <c r="AY26" s="240">
        <v>427.20110452</v>
      </c>
      <c r="AZ26" s="240">
        <v>422.72120000000001</v>
      </c>
      <c r="BA26" s="240">
        <v>409.37029999999999</v>
      </c>
      <c r="BB26" s="333">
        <v>420.43470000000002</v>
      </c>
      <c r="BC26" s="333">
        <v>405.25360000000001</v>
      </c>
      <c r="BD26" s="333">
        <v>448.80419999999998</v>
      </c>
      <c r="BE26" s="333">
        <v>437.22230000000002</v>
      </c>
      <c r="BF26" s="333">
        <v>501.1146</v>
      </c>
      <c r="BG26" s="333">
        <v>480.40410000000003</v>
      </c>
      <c r="BH26" s="333">
        <v>440.48259999999999</v>
      </c>
      <c r="BI26" s="333">
        <v>435.67149999999998</v>
      </c>
      <c r="BJ26" s="333">
        <v>434.17250000000001</v>
      </c>
      <c r="BK26" s="333">
        <v>425.19959999999998</v>
      </c>
      <c r="BL26" s="333">
        <v>428.61219999999997</v>
      </c>
      <c r="BM26" s="333">
        <v>411.51400000000001</v>
      </c>
      <c r="BN26" s="333">
        <v>412.32080000000002</v>
      </c>
      <c r="BO26" s="333">
        <v>407.17559999999997</v>
      </c>
      <c r="BP26" s="333">
        <v>451.86349999999999</v>
      </c>
      <c r="BQ26" s="333">
        <v>439.18610000000001</v>
      </c>
      <c r="BR26" s="333">
        <v>502.64890000000003</v>
      </c>
      <c r="BS26" s="333">
        <v>482.59840000000003</v>
      </c>
      <c r="BT26" s="333">
        <v>443.34559999999999</v>
      </c>
      <c r="BU26" s="333">
        <v>438.77550000000002</v>
      </c>
      <c r="BV26" s="333">
        <v>437.33780000000002</v>
      </c>
    </row>
    <row r="27" spans="1:74" ht="11.1" customHeight="1" x14ac:dyDescent="0.2">
      <c r="A27" s="111" t="s">
        <v>848</v>
      </c>
      <c r="B27" s="205" t="s">
        <v>260</v>
      </c>
      <c r="C27" s="240">
        <v>16.517864839000001</v>
      </c>
      <c r="D27" s="240">
        <v>17.054449999999999</v>
      </c>
      <c r="E27" s="240">
        <v>16.027354839000001</v>
      </c>
      <c r="F27" s="240">
        <v>16.409516</v>
      </c>
      <c r="G27" s="240">
        <v>16.374481613</v>
      </c>
      <c r="H27" s="240">
        <v>16.226800999999998</v>
      </c>
      <c r="I27" s="240">
        <v>16.547464516000002</v>
      </c>
      <c r="J27" s="240">
        <v>17.011595805999999</v>
      </c>
      <c r="K27" s="240">
        <v>16.924819667000001</v>
      </c>
      <c r="L27" s="240">
        <v>16.689273226000001</v>
      </c>
      <c r="M27" s="240">
        <v>16.913101333</v>
      </c>
      <c r="N27" s="240">
        <v>17.723811935000001</v>
      </c>
      <c r="O27" s="240">
        <v>16.204818710000001</v>
      </c>
      <c r="P27" s="240">
        <v>17.284118213999999</v>
      </c>
      <c r="Q27" s="240">
        <v>15.820776452</v>
      </c>
      <c r="R27" s="240">
        <v>15.943636333000001</v>
      </c>
      <c r="S27" s="240">
        <v>15.779477096999999</v>
      </c>
      <c r="T27" s="240">
        <v>15.849774332999999</v>
      </c>
      <c r="U27" s="240">
        <v>16.067584516</v>
      </c>
      <c r="V27" s="240">
        <v>16.571389676999999</v>
      </c>
      <c r="W27" s="240">
        <v>16.975203333</v>
      </c>
      <c r="X27" s="240">
        <v>16.752406451999999</v>
      </c>
      <c r="Y27" s="240">
        <v>16.604730332999999</v>
      </c>
      <c r="Z27" s="240">
        <v>16.295817742000001</v>
      </c>
      <c r="AA27" s="240">
        <v>15.758846774</v>
      </c>
      <c r="AB27" s="240">
        <v>17.157549642999999</v>
      </c>
      <c r="AC27" s="240">
        <v>15.699147097000001</v>
      </c>
      <c r="AD27" s="240">
        <v>16.125335667000002</v>
      </c>
      <c r="AE27" s="240">
        <v>15.46991871</v>
      </c>
      <c r="AF27" s="240">
        <v>15.919586000000001</v>
      </c>
      <c r="AG27" s="240">
        <v>16.398321934999998</v>
      </c>
      <c r="AH27" s="240">
        <v>16.441642903000002</v>
      </c>
      <c r="AI27" s="240">
        <v>16.902431666999998</v>
      </c>
      <c r="AJ27" s="240">
        <v>16.182027419000001</v>
      </c>
      <c r="AK27" s="240">
        <v>16.939252</v>
      </c>
      <c r="AL27" s="240">
        <v>16.338593871</v>
      </c>
      <c r="AM27" s="240">
        <v>15.793502903</v>
      </c>
      <c r="AN27" s="240">
        <v>16.630286897000001</v>
      </c>
      <c r="AO27" s="240">
        <v>15.788173548</v>
      </c>
      <c r="AP27" s="240">
        <v>15.725434667</v>
      </c>
      <c r="AQ27" s="240">
        <v>15.603390644999999</v>
      </c>
      <c r="AR27" s="240">
        <v>15.667914</v>
      </c>
      <c r="AS27" s="240">
        <v>16.001206452000002</v>
      </c>
      <c r="AT27" s="240">
        <v>16.440879355</v>
      </c>
      <c r="AU27" s="240">
        <v>16.427644000000001</v>
      </c>
      <c r="AV27" s="240">
        <v>16.050838386999999</v>
      </c>
      <c r="AW27" s="240">
        <v>16.226424667</v>
      </c>
      <c r="AX27" s="240">
        <v>16.243188387</v>
      </c>
      <c r="AY27" s="240">
        <v>15.830019999999999</v>
      </c>
      <c r="AZ27" s="240">
        <v>16.857659999999999</v>
      </c>
      <c r="BA27" s="240">
        <v>15.43798</v>
      </c>
      <c r="BB27" s="333">
        <v>15.53318</v>
      </c>
      <c r="BC27" s="333">
        <v>15.473750000000001</v>
      </c>
      <c r="BD27" s="333">
        <v>15.56354</v>
      </c>
      <c r="BE27" s="333">
        <v>15.900130000000001</v>
      </c>
      <c r="BF27" s="333">
        <v>16.34207</v>
      </c>
      <c r="BG27" s="333">
        <v>16.325749999999999</v>
      </c>
      <c r="BH27" s="333">
        <v>15.945489999999999</v>
      </c>
      <c r="BI27" s="333">
        <v>16.113099999999999</v>
      </c>
      <c r="BJ27" s="333">
        <v>16.122109999999999</v>
      </c>
      <c r="BK27" s="333">
        <v>15.72583</v>
      </c>
      <c r="BL27" s="333">
        <v>16.740300000000001</v>
      </c>
      <c r="BM27" s="333">
        <v>15.3262</v>
      </c>
      <c r="BN27" s="333">
        <v>15.418670000000001</v>
      </c>
      <c r="BO27" s="333">
        <v>15.35717</v>
      </c>
      <c r="BP27" s="333">
        <v>15.44148</v>
      </c>
      <c r="BQ27" s="333">
        <v>15.77482</v>
      </c>
      <c r="BR27" s="333">
        <v>16.208320000000001</v>
      </c>
      <c r="BS27" s="333">
        <v>16.1952</v>
      </c>
      <c r="BT27" s="333">
        <v>15.819229999999999</v>
      </c>
      <c r="BU27" s="333">
        <v>15.986230000000001</v>
      </c>
      <c r="BV27" s="333">
        <v>15.99689</v>
      </c>
    </row>
    <row r="28" spans="1:74" ht="11.1" customHeight="1" x14ac:dyDescent="0.2">
      <c r="A28" s="111" t="s">
        <v>849</v>
      </c>
      <c r="B28" s="205" t="s">
        <v>595</v>
      </c>
      <c r="C28" s="240">
        <v>3475.1208584000001</v>
      </c>
      <c r="D28" s="240">
        <v>3607.7012254000001</v>
      </c>
      <c r="E28" s="240">
        <v>3355.2051135000002</v>
      </c>
      <c r="F28" s="240">
        <v>3379.8313932999999</v>
      </c>
      <c r="G28" s="240">
        <v>3505.8905168000001</v>
      </c>
      <c r="H28" s="240">
        <v>3913.6804302999999</v>
      </c>
      <c r="I28" s="240">
        <v>4106.7927731999998</v>
      </c>
      <c r="J28" s="240">
        <v>4098.8153019000001</v>
      </c>
      <c r="K28" s="240">
        <v>3946.9240522999999</v>
      </c>
      <c r="L28" s="240">
        <v>3609.8910181000001</v>
      </c>
      <c r="M28" s="240">
        <v>3446.1492923000001</v>
      </c>
      <c r="N28" s="240">
        <v>3508.4646781000001</v>
      </c>
      <c r="O28" s="240">
        <v>3673.0943513000002</v>
      </c>
      <c r="P28" s="240">
        <v>3726.8800885999999</v>
      </c>
      <c r="Q28" s="240">
        <v>3450.5769925999998</v>
      </c>
      <c r="R28" s="240">
        <v>3415.2983297000001</v>
      </c>
      <c r="S28" s="240">
        <v>3537.5983519000001</v>
      </c>
      <c r="T28" s="240">
        <v>3947.4176809999999</v>
      </c>
      <c r="U28" s="240">
        <v>4046.2628073999999</v>
      </c>
      <c r="V28" s="240">
        <v>4051.7097967999998</v>
      </c>
      <c r="W28" s="240">
        <v>4001.6270893000001</v>
      </c>
      <c r="X28" s="240">
        <v>3645.9065448000001</v>
      </c>
      <c r="Y28" s="240">
        <v>3474.8489786999999</v>
      </c>
      <c r="Z28" s="240">
        <v>3486.1369171000001</v>
      </c>
      <c r="AA28" s="240">
        <v>3600.6341103</v>
      </c>
      <c r="AB28" s="240">
        <v>3767.2312978999998</v>
      </c>
      <c r="AC28" s="240">
        <v>3477.2930197000001</v>
      </c>
      <c r="AD28" s="240">
        <v>3472.2599286999998</v>
      </c>
      <c r="AE28" s="240">
        <v>3529.2146364999999</v>
      </c>
      <c r="AF28" s="240">
        <v>3975.6707072999998</v>
      </c>
      <c r="AG28" s="240">
        <v>4145.2984944999998</v>
      </c>
      <c r="AH28" s="240">
        <v>4145.7716934999999</v>
      </c>
      <c r="AI28" s="240">
        <v>4073.1802123000002</v>
      </c>
      <c r="AJ28" s="240">
        <v>3639.4028241999999</v>
      </c>
      <c r="AK28" s="240">
        <v>3471.3413182999998</v>
      </c>
      <c r="AL28" s="240">
        <v>3446.1105628999999</v>
      </c>
      <c r="AM28" s="240">
        <v>3544.1807374</v>
      </c>
      <c r="AN28" s="240">
        <v>3547.4806831000001</v>
      </c>
      <c r="AO28" s="240">
        <v>3392.8951013000001</v>
      </c>
      <c r="AP28" s="240">
        <v>3382.1415069999998</v>
      </c>
      <c r="AQ28" s="240">
        <v>3480.6558986999999</v>
      </c>
      <c r="AR28" s="240">
        <v>3989.1124006999999</v>
      </c>
      <c r="AS28" s="240">
        <v>4169.8375813000002</v>
      </c>
      <c r="AT28" s="240">
        <v>4325.0928548000002</v>
      </c>
      <c r="AU28" s="240">
        <v>4098.7098742999997</v>
      </c>
      <c r="AV28" s="240">
        <v>3624.0792129000001</v>
      </c>
      <c r="AW28" s="240">
        <v>3481.8043186999998</v>
      </c>
      <c r="AX28" s="240">
        <v>3533.7953051999998</v>
      </c>
      <c r="AY28" s="240">
        <v>3523.3716473999998</v>
      </c>
      <c r="AZ28" s="240">
        <v>3640.9236599999999</v>
      </c>
      <c r="BA28" s="240">
        <v>3455.88508</v>
      </c>
      <c r="BB28" s="333">
        <v>3419.174</v>
      </c>
      <c r="BC28" s="333">
        <v>3546.1509999999998</v>
      </c>
      <c r="BD28" s="333">
        <v>3980.3029999999999</v>
      </c>
      <c r="BE28" s="333">
        <v>4108.3209999999999</v>
      </c>
      <c r="BF28" s="333">
        <v>4252.4080000000004</v>
      </c>
      <c r="BG28" s="333">
        <v>4020.9670000000001</v>
      </c>
      <c r="BH28" s="333">
        <v>3612.6329999999998</v>
      </c>
      <c r="BI28" s="333">
        <v>3519.9290000000001</v>
      </c>
      <c r="BJ28" s="333">
        <v>3549.64</v>
      </c>
      <c r="BK28" s="333">
        <v>3591.7449999999999</v>
      </c>
      <c r="BL28" s="333">
        <v>3745.02</v>
      </c>
      <c r="BM28" s="333">
        <v>3494.1</v>
      </c>
      <c r="BN28" s="333">
        <v>3435.0740000000001</v>
      </c>
      <c r="BO28" s="333">
        <v>3557.5790000000002</v>
      </c>
      <c r="BP28" s="333">
        <v>3989.7669999999998</v>
      </c>
      <c r="BQ28" s="333">
        <v>4133.8739999999998</v>
      </c>
      <c r="BR28" s="333">
        <v>4281.3609999999999</v>
      </c>
      <c r="BS28" s="333">
        <v>4046.3629999999998</v>
      </c>
      <c r="BT28" s="333">
        <v>3633.788</v>
      </c>
      <c r="BU28" s="333">
        <v>3538.384</v>
      </c>
      <c r="BV28" s="333">
        <v>3565.4720000000002</v>
      </c>
    </row>
    <row r="29" spans="1:74" ht="11.1" customHeight="1" x14ac:dyDescent="0.2">
      <c r="A29" s="111"/>
      <c r="B29" s="113" t="s">
        <v>33</v>
      </c>
      <c r="C29" s="236"/>
      <c r="D29" s="236"/>
      <c r="E29" s="236"/>
      <c r="F29" s="236"/>
      <c r="G29" s="236"/>
      <c r="H29" s="236"/>
      <c r="I29" s="236"/>
      <c r="J29" s="236"/>
      <c r="K29" s="236"/>
      <c r="L29" s="236"/>
      <c r="M29" s="236"/>
      <c r="N29" s="236"/>
      <c r="O29" s="236"/>
      <c r="P29" s="236"/>
      <c r="Q29" s="236"/>
      <c r="R29" s="236"/>
      <c r="S29" s="236"/>
      <c r="T29" s="236"/>
      <c r="U29" s="236"/>
      <c r="V29" s="236"/>
      <c r="W29" s="236"/>
      <c r="X29" s="236"/>
      <c r="Y29" s="236"/>
      <c r="Z29" s="236"/>
      <c r="AA29" s="236"/>
      <c r="AB29" s="236"/>
      <c r="AC29" s="236"/>
      <c r="AD29" s="236"/>
      <c r="AE29" s="236"/>
      <c r="AF29" s="236"/>
      <c r="AG29" s="236"/>
      <c r="AH29" s="236"/>
      <c r="AI29" s="236"/>
      <c r="AJ29" s="236"/>
      <c r="AK29" s="236"/>
      <c r="AL29" s="236"/>
      <c r="AM29" s="236"/>
      <c r="AN29" s="236"/>
      <c r="AO29" s="236"/>
      <c r="AP29" s="236"/>
      <c r="AQ29" s="236"/>
      <c r="AR29" s="236"/>
      <c r="AS29" s="236"/>
      <c r="AT29" s="236"/>
      <c r="AU29" s="236"/>
      <c r="AV29" s="236"/>
      <c r="AW29" s="236"/>
      <c r="AX29" s="236"/>
      <c r="AY29" s="236"/>
      <c r="AZ29" s="236"/>
      <c r="BA29" s="236"/>
      <c r="BB29" s="372"/>
      <c r="BC29" s="372"/>
      <c r="BD29" s="372"/>
      <c r="BE29" s="372"/>
      <c r="BF29" s="372"/>
      <c r="BG29" s="372"/>
      <c r="BH29" s="372"/>
      <c r="BI29" s="372"/>
      <c r="BJ29" s="372"/>
      <c r="BK29" s="372"/>
      <c r="BL29" s="372"/>
      <c r="BM29" s="372"/>
      <c r="BN29" s="372"/>
      <c r="BO29" s="372"/>
      <c r="BP29" s="372"/>
      <c r="BQ29" s="372"/>
      <c r="BR29" s="372"/>
      <c r="BS29" s="372"/>
      <c r="BT29" s="372"/>
      <c r="BU29" s="372"/>
      <c r="BV29" s="372"/>
    </row>
    <row r="30" spans="1:74" ht="11.1" customHeight="1" x14ac:dyDescent="0.2">
      <c r="A30" s="111" t="s">
        <v>837</v>
      </c>
      <c r="B30" s="205" t="s">
        <v>587</v>
      </c>
      <c r="C30" s="240">
        <v>73.184688065000003</v>
      </c>
      <c r="D30" s="240">
        <v>78.631416786000003</v>
      </c>
      <c r="E30" s="240">
        <v>71.798460645000006</v>
      </c>
      <c r="F30" s="240">
        <v>74.389045999999993</v>
      </c>
      <c r="G30" s="240">
        <v>73.151979354999995</v>
      </c>
      <c r="H30" s="240">
        <v>77.262512333000004</v>
      </c>
      <c r="I30" s="240">
        <v>81.894760000000005</v>
      </c>
      <c r="J30" s="240">
        <v>78.102388065</v>
      </c>
      <c r="K30" s="240">
        <v>79.359330999999997</v>
      </c>
      <c r="L30" s="240">
        <v>73.026150645000001</v>
      </c>
      <c r="M30" s="240">
        <v>72.091735333000003</v>
      </c>
      <c r="N30" s="240">
        <v>70.683206773999999</v>
      </c>
      <c r="O30" s="240">
        <v>49.186399999999999</v>
      </c>
      <c r="P30" s="240">
        <v>53.378075357</v>
      </c>
      <c r="Q30" s="240">
        <v>50.126160323000001</v>
      </c>
      <c r="R30" s="240">
        <v>51.105955000000002</v>
      </c>
      <c r="S30" s="240">
        <v>50.627939355000002</v>
      </c>
      <c r="T30" s="240">
        <v>53.389336999999998</v>
      </c>
      <c r="U30" s="240">
        <v>54.283130968000002</v>
      </c>
      <c r="V30" s="240">
        <v>56.384354193999997</v>
      </c>
      <c r="W30" s="240">
        <v>53.172728333000002</v>
      </c>
      <c r="X30" s="240">
        <v>52.799747418999999</v>
      </c>
      <c r="Y30" s="240">
        <v>53.890611333000003</v>
      </c>
      <c r="Z30" s="240">
        <v>50.01446129</v>
      </c>
      <c r="AA30" s="240">
        <v>47.890173548</v>
      </c>
      <c r="AB30" s="240">
        <v>52.221447499999996</v>
      </c>
      <c r="AC30" s="240">
        <v>47.142878064999998</v>
      </c>
      <c r="AD30" s="240">
        <v>50.658081666999998</v>
      </c>
      <c r="AE30" s="240">
        <v>50.460533226000003</v>
      </c>
      <c r="AF30" s="240">
        <v>55.111336667000003</v>
      </c>
      <c r="AG30" s="240">
        <v>53.171741613000002</v>
      </c>
      <c r="AH30" s="240">
        <v>54.936035484000001</v>
      </c>
      <c r="AI30" s="240">
        <v>54.028529667000001</v>
      </c>
      <c r="AJ30" s="240">
        <v>53.375757096999997</v>
      </c>
      <c r="AK30" s="240">
        <v>49.200727667000002</v>
      </c>
      <c r="AL30" s="240">
        <v>47.900695484000003</v>
      </c>
      <c r="AM30" s="240">
        <v>45.094257419000002</v>
      </c>
      <c r="AN30" s="240">
        <v>46.774133102999997</v>
      </c>
      <c r="AO30" s="240">
        <v>44.448147742000003</v>
      </c>
      <c r="AP30" s="240">
        <v>45.789945000000003</v>
      </c>
      <c r="AQ30" s="240">
        <v>45.456245484</v>
      </c>
      <c r="AR30" s="240">
        <v>48.417259332999997</v>
      </c>
      <c r="AS30" s="240">
        <v>48.462096129000003</v>
      </c>
      <c r="AT30" s="240">
        <v>51.073116452000001</v>
      </c>
      <c r="AU30" s="240">
        <v>48.935568000000004</v>
      </c>
      <c r="AV30" s="240">
        <v>45.095421612999999</v>
      </c>
      <c r="AW30" s="240">
        <v>45.848326999999998</v>
      </c>
      <c r="AX30" s="240">
        <v>44.242282580999998</v>
      </c>
      <c r="AY30" s="240">
        <v>43.103422258000002</v>
      </c>
      <c r="AZ30" s="240">
        <v>47.955689999999997</v>
      </c>
      <c r="BA30" s="240">
        <v>46.187309999999997</v>
      </c>
      <c r="BB30" s="333">
        <v>45.624070000000003</v>
      </c>
      <c r="BC30" s="333">
        <v>45.399850000000001</v>
      </c>
      <c r="BD30" s="333">
        <v>48.566980000000001</v>
      </c>
      <c r="BE30" s="333">
        <v>48.604939999999999</v>
      </c>
      <c r="BF30" s="333">
        <v>51.307810000000003</v>
      </c>
      <c r="BG30" s="333">
        <v>49.3065</v>
      </c>
      <c r="BH30" s="333">
        <v>45.33961</v>
      </c>
      <c r="BI30" s="333">
        <v>46.133609999999997</v>
      </c>
      <c r="BJ30" s="333">
        <v>44.454700000000003</v>
      </c>
      <c r="BK30" s="333">
        <v>43.15052</v>
      </c>
      <c r="BL30" s="333">
        <v>48.049010000000003</v>
      </c>
      <c r="BM30" s="333">
        <v>46.163939999999997</v>
      </c>
      <c r="BN30" s="333">
        <v>45.632779999999997</v>
      </c>
      <c r="BO30" s="333">
        <v>45.406999999999996</v>
      </c>
      <c r="BP30" s="333">
        <v>48.558790000000002</v>
      </c>
      <c r="BQ30" s="333">
        <v>48.579720000000002</v>
      </c>
      <c r="BR30" s="333">
        <v>51.277369999999998</v>
      </c>
      <c r="BS30" s="333">
        <v>49.280929999999998</v>
      </c>
      <c r="BT30" s="333">
        <v>45.34366</v>
      </c>
      <c r="BU30" s="333">
        <v>46.146560000000001</v>
      </c>
      <c r="BV30" s="333">
        <v>44.468170000000001</v>
      </c>
    </row>
    <row r="31" spans="1:74" ht="11.1" customHeight="1" x14ac:dyDescent="0.2">
      <c r="A31" s="111" t="s">
        <v>838</v>
      </c>
      <c r="B31" s="187" t="s">
        <v>621</v>
      </c>
      <c r="C31" s="240">
        <v>194.60872516000001</v>
      </c>
      <c r="D31" s="240">
        <v>213.49511892999999</v>
      </c>
      <c r="E31" s="240">
        <v>196.02506258</v>
      </c>
      <c r="F31" s="240">
        <v>198.93848399999999</v>
      </c>
      <c r="G31" s="240">
        <v>196.54155194000001</v>
      </c>
      <c r="H31" s="240">
        <v>203.46499033000001</v>
      </c>
      <c r="I31" s="240">
        <v>210.39825257999999</v>
      </c>
      <c r="J31" s="240">
        <v>204.36027806000001</v>
      </c>
      <c r="K31" s="240">
        <v>205.87962167000001</v>
      </c>
      <c r="L31" s="240">
        <v>201.76034451999999</v>
      </c>
      <c r="M31" s="240">
        <v>198.90254100000001</v>
      </c>
      <c r="N31" s="240">
        <v>193.93019032000001</v>
      </c>
      <c r="O31" s="240">
        <v>203.91885676999999</v>
      </c>
      <c r="P31" s="240">
        <v>212.92430929</v>
      </c>
      <c r="Q31" s="240">
        <v>195.34200645000001</v>
      </c>
      <c r="R31" s="240">
        <v>196.96682000000001</v>
      </c>
      <c r="S31" s="240">
        <v>199.51546451999999</v>
      </c>
      <c r="T31" s="240">
        <v>205.80874632999999</v>
      </c>
      <c r="U31" s="240">
        <v>205.41987194000001</v>
      </c>
      <c r="V31" s="240">
        <v>209.97893902999999</v>
      </c>
      <c r="W31" s="240">
        <v>209.061924</v>
      </c>
      <c r="X31" s="240">
        <v>203.13082097</v>
      </c>
      <c r="Y31" s="240">
        <v>195.98579767000001</v>
      </c>
      <c r="Z31" s="240">
        <v>190.45874065000001</v>
      </c>
      <c r="AA31" s="240">
        <v>192.35570645000001</v>
      </c>
      <c r="AB31" s="240">
        <v>212.88416570999999</v>
      </c>
      <c r="AC31" s="240">
        <v>199.41329451999999</v>
      </c>
      <c r="AD31" s="240">
        <v>197.22554066999999</v>
      </c>
      <c r="AE31" s="240">
        <v>179.35767516000001</v>
      </c>
      <c r="AF31" s="240">
        <v>220.58178000000001</v>
      </c>
      <c r="AG31" s="240">
        <v>210.56460645000001</v>
      </c>
      <c r="AH31" s="240">
        <v>201.39736386999999</v>
      </c>
      <c r="AI31" s="240">
        <v>208.72949299999999</v>
      </c>
      <c r="AJ31" s="240">
        <v>196.42044806000001</v>
      </c>
      <c r="AK31" s="240">
        <v>190.99379267</v>
      </c>
      <c r="AL31" s="240">
        <v>185.56171968000001</v>
      </c>
      <c r="AM31" s="240">
        <v>189.79294805999999</v>
      </c>
      <c r="AN31" s="240">
        <v>202.33901033999999</v>
      </c>
      <c r="AO31" s="240">
        <v>185.42092547999999</v>
      </c>
      <c r="AP31" s="240">
        <v>186.78974233</v>
      </c>
      <c r="AQ31" s="240">
        <v>185.63373709999999</v>
      </c>
      <c r="AR31" s="240">
        <v>199.76847266999999</v>
      </c>
      <c r="AS31" s="240">
        <v>201.08069484000001</v>
      </c>
      <c r="AT31" s="240">
        <v>202.41082742</v>
      </c>
      <c r="AU31" s="240">
        <v>203.17724999999999</v>
      </c>
      <c r="AV31" s="240">
        <v>189.66701387000001</v>
      </c>
      <c r="AW31" s="240">
        <v>185.83405067000001</v>
      </c>
      <c r="AX31" s="240">
        <v>190.16902289999999</v>
      </c>
      <c r="AY31" s="240">
        <v>186.05243257999999</v>
      </c>
      <c r="AZ31" s="240">
        <v>211.06569999999999</v>
      </c>
      <c r="BA31" s="240">
        <v>194.1345</v>
      </c>
      <c r="BB31" s="333">
        <v>197.2415</v>
      </c>
      <c r="BC31" s="333">
        <v>185.33</v>
      </c>
      <c r="BD31" s="333">
        <v>214.85749999999999</v>
      </c>
      <c r="BE31" s="333">
        <v>214.6628</v>
      </c>
      <c r="BF31" s="333">
        <v>208.6242</v>
      </c>
      <c r="BG31" s="333">
        <v>213.20150000000001</v>
      </c>
      <c r="BH31" s="333">
        <v>200.98939999999999</v>
      </c>
      <c r="BI31" s="333">
        <v>195.47319999999999</v>
      </c>
      <c r="BJ31" s="333">
        <v>193.98560000000001</v>
      </c>
      <c r="BK31" s="333">
        <v>194.2704</v>
      </c>
      <c r="BL31" s="333">
        <v>214.04230000000001</v>
      </c>
      <c r="BM31" s="333">
        <v>195.05430000000001</v>
      </c>
      <c r="BN31" s="333">
        <v>198.4684</v>
      </c>
      <c r="BO31" s="333">
        <v>191.96260000000001</v>
      </c>
      <c r="BP31" s="333">
        <v>213.74199999999999</v>
      </c>
      <c r="BQ31" s="333">
        <v>216.05789999999999</v>
      </c>
      <c r="BR31" s="333">
        <v>213.1874</v>
      </c>
      <c r="BS31" s="333">
        <v>216.37629999999999</v>
      </c>
      <c r="BT31" s="333">
        <v>202.76429999999999</v>
      </c>
      <c r="BU31" s="333">
        <v>196.92509999999999</v>
      </c>
      <c r="BV31" s="333">
        <v>198.79580000000001</v>
      </c>
    </row>
    <row r="32" spans="1:74" ht="11.1" customHeight="1" x14ac:dyDescent="0.2">
      <c r="A32" s="111" t="s">
        <v>839</v>
      </c>
      <c r="B32" s="205" t="s">
        <v>588</v>
      </c>
      <c r="C32" s="240">
        <v>538.41857709999999</v>
      </c>
      <c r="D32" s="240">
        <v>572.03192571</v>
      </c>
      <c r="E32" s="240">
        <v>540.21515032000002</v>
      </c>
      <c r="F32" s="240">
        <v>540.66545932999998</v>
      </c>
      <c r="G32" s="240">
        <v>554.08784806000006</v>
      </c>
      <c r="H32" s="240">
        <v>552.77725167000006</v>
      </c>
      <c r="I32" s="240">
        <v>547.82900934999998</v>
      </c>
      <c r="J32" s="240">
        <v>562.01689612999996</v>
      </c>
      <c r="K32" s="240">
        <v>543.50373966999996</v>
      </c>
      <c r="L32" s="240">
        <v>535.16573289999997</v>
      </c>
      <c r="M32" s="240">
        <v>525.94609466999998</v>
      </c>
      <c r="N32" s="240">
        <v>508.36097096999998</v>
      </c>
      <c r="O32" s="240">
        <v>535.57714194000005</v>
      </c>
      <c r="P32" s="240">
        <v>557.53808786000002</v>
      </c>
      <c r="Q32" s="240">
        <v>540.04335129000003</v>
      </c>
      <c r="R32" s="240">
        <v>529.01048533000005</v>
      </c>
      <c r="S32" s="240">
        <v>552.63490967999996</v>
      </c>
      <c r="T32" s="240">
        <v>570.78816700000004</v>
      </c>
      <c r="U32" s="240">
        <v>558.86453547999997</v>
      </c>
      <c r="V32" s="240">
        <v>574.60682839000003</v>
      </c>
      <c r="W32" s="240">
        <v>559.25786667</v>
      </c>
      <c r="X32" s="240">
        <v>549.20133194000005</v>
      </c>
      <c r="Y32" s="240">
        <v>546.26076999999998</v>
      </c>
      <c r="Z32" s="240">
        <v>519.20931805999999</v>
      </c>
      <c r="AA32" s="240">
        <v>527.06088032000002</v>
      </c>
      <c r="AB32" s="240">
        <v>563.60726642999998</v>
      </c>
      <c r="AC32" s="240">
        <v>537.39146581</v>
      </c>
      <c r="AD32" s="240">
        <v>529.90001299999994</v>
      </c>
      <c r="AE32" s="240">
        <v>546.22037483999998</v>
      </c>
      <c r="AF32" s="240">
        <v>564.07080299999996</v>
      </c>
      <c r="AG32" s="240">
        <v>543.15064805999998</v>
      </c>
      <c r="AH32" s="240">
        <v>552.53966258000003</v>
      </c>
      <c r="AI32" s="240">
        <v>555.27735099999995</v>
      </c>
      <c r="AJ32" s="240">
        <v>525.72997999999995</v>
      </c>
      <c r="AK32" s="240">
        <v>512.53913</v>
      </c>
      <c r="AL32" s="240">
        <v>501.12355645000002</v>
      </c>
      <c r="AM32" s="240">
        <v>486.72784225999999</v>
      </c>
      <c r="AN32" s="240">
        <v>517.31212724</v>
      </c>
      <c r="AO32" s="240">
        <v>502.97614419000001</v>
      </c>
      <c r="AP32" s="240">
        <v>493.46769799999998</v>
      </c>
      <c r="AQ32" s="240">
        <v>500.44753355</v>
      </c>
      <c r="AR32" s="240">
        <v>518.33442300000002</v>
      </c>
      <c r="AS32" s="240">
        <v>526.98886903000005</v>
      </c>
      <c r="AT32" s="240">
        <v>539.78401742000005</v>
      </c>
      <c r="AU32" s="240">
        <v>515.39323333000004</v>
      </c>
      <c r="AV32" s="240">
        <v>489.72400515999999</v>
      </c>
      <c r="AW32" s="240">
        <v>486.34403866999997</v>
      </c>
      <c r="AX32" s="240">
        <v>478.51261452</v>
      </c>
      <c r="AY32" s="240">
        <v>480.34293871</v>
      </c>
      <c r="AZ32" s="240">
        <v>544.49850000000004</v>
      </c>
      <c r="BA32" s="240">
        <v>525.94899999999996</v>
      </c>
      <c r="BB32" s="333">
        <v>515.9923</v>
      </c>
      <c r="BC32" s="333">
        <v>524.13639999999998</v>
      </c>
      <c r="BD32" s="333">
        <v>544.48040000000003</v>
      </c>
      <c r="BE32" s="333">
        <v>541.22230000000002</v>
      </c>
      <c r="BF32" s="333">
        <v>552.3451</v>
      </c>
      <c r="BG32" s="333">
        <v>536.90309999999999</v>
      </c>
      <c r="BH32" s="333">
        <v>511.44830000000002</v>
      </c>
      <c r="BI32" s="333">
        <v>504.56349999999998</v>
      </c>
      <c r="BJ32" s="333">
        <v>496.1952</v>
      </c>
      <c r="BK32" s="333">
        <v>491.30419999999998</v>
      </c>
      <c r="BL32" s="333">
        <v>541.94730000000004</v>
      </c>
      <c r="BM32" s="333">
        <v>521.28610000000003</v>
      </c>
      <c r="BN32" s="333">
        <v>511.69549999999998</v>
      </c>
      <c r="BO32" s="333">
        <v>518.55229999999995</v>
      </c>
      <c r="BP32" s="333">
        <v>539.03039999999999</v>
      </c>
      <c r="BQ32" s="333">
        <v>539.34270000000004</v>
      </c>
      <c r="BR32" s="333">
        <v>553.59090000000003</v>
      </c>
      <c r="BS32" s="333">
        <v>536.07709999999997</v>
      </c>
      <c r="BT32" s="333">
        <v>509.53289999999998</v>
      </c>
      <c r="BU32" s="333">
        <v>502.70890000000003</v>
      </c>
      <c r="BV32" s="333">
        <v>495.01280000000003</v>
      </c>
    </row>
    <row r="33" spans="1:74" ht="11.1" customHeight="1" x14ac:dyDescent="0.2">
      <c r="A33" s="111" t="s">
        <v>840</v>
      </c>
      <c r="B33" s="205" t="s">
        <v>589</v>
      </c>
      <c r="C33" s="240">
        <v>233.61234160999999</v>
      </c>
      <c r="D33" s="240">
        <v>245.60110714000001</v>
      </c>
      <c r="E33" s="240">
        <v>234.12874452</v>
      </c>
      <c r="F33" s="240">
        <v>235.77477833</v>
      </c>
      <c r="G33" s="240">
        <v>247.27059129</v>
      </c>
      <c r="H33" s="240">
        <v>255.64404433000001</v>
      </c>
      <c r="I33" s="240">
        <v>260.82631097000001</v>
      </c>
      <c r="J33" s="240">
        <v>267.40975386999997</v>
      </c>
      <c r="K33" s="240">
        <v>251.77029866999999</v>
      </c>
      <c r="L33" s="240">
        <v>243.26404160999999</v>
      </c>
      <c r="M33" s="240">
        <v>251.62250667000001</v>
      </c>
      <c r="N33" s="240">
        <v>239.05663999999999</v>
      </c>
      <c r="O33" s="240">
        <v>240.41507580999999</v>
      </c>
      <c r="P33" s="240">
        <v>254.71086356999999</v>
      </c>
      <c r="Q33" s="240">
        <v>242.45956967999999</v>
      </c>
      <c r="R33" s="240">
        <v>248.49663633</v>
      </c>
      <c r="S33" s="240">
        <v>256.43468483999999</v>
      </c>
      <c r="T33" s="240">
        <v>262.43474866999998</v>
      </c>
      <c r="U33" s="240">
        <v>270.29889386999997</v>
      </c>
      <c r="V33" s="240">
        <v>270.57627031999999</v>
      </c>
      <c r="W33" s="240">
        <v>266.40245433000001</v>
      </c>
      <c r="X33" s="240">
        <v>255.12660516</v>
      </c>
      <c r="Y33" s="240">
        <v>257.89787200000001</v>
      </c>
      <c r="Z33" s="240">
        <v>249.15607806</v>
      </c>
      <c r="AA33" s="240">
        <v>240.62565742000001</v>
      </c>
      <c r="AB33" s="240">
        <v>259.99802070999999</v>
      </c>
      <c r="AC33" s="240">
        <v>242.76371935</v>
      </c>
      <c r="AD33" s="240">
        <v>249.23124733</v>
      </c>
      <c r="AE33" s="240">
        <v>244.40584290000001</v>
      </c>
      <c r="AF33" s="240">
        <v>258.475638</v>
      </c>
      <c r="AG33" s="240">
        <v>261.28357097000003</v>
      </c>
      <c r="AH33" s="240">
        <v>271.62341709999998</v>
      </c>
      <c r="AI33" s="240">
        <v>255.05421867000001</v>
      </c>
      <c r="AJ33" s="240">
        <v>244.08777871000001</v>
      </c>
      <c r="AK33" s="240">
        <v>246.54565567</v>
      </c>
      <c r="AL33" s="240">
        <v>232.98745258</v>
      </c>
      <c r="AM33" s="240">
        <v>218.81453839</v>
      </c>
      <c r="AN33" s="240">
        <v>231.43799344999999</v>
      </c>
      <c r="AO33" s="240">
        <v>218.61343839</v>
      </c>
      <c r="AP33" s="240">
        <v>219.43183033</v>
      </c>
      <c r="AQ33" s="240">
        <v>225.11046257999999</v>
      </c>
      <c r="AR33" s="240">
        <v>239.88062467</v>
      </c>
      <c r="AS33" s="240">
        <v>242.70285870999999</v>
      </c>
      <c r="AT33" s="240">
        <v>252.96649934999999</v>
      </c>
      <c r="AU33" s="240">
        <v>241.40563399999999</v>
      </c>
      <c r="AV33" s="240">
        <v>227.2594029</v>
      </c>
      <c r="AW33" s="240">
        <v>236.35232067000001</v>
      </c>
      <c r="AX33" s="240">
        <v>219.07276128999999</v>
      </c>
      <c r="AY33" s="240">
        <v>220.53709516000001</v>
      </c>
      <c r="AZ33" s="240">
        <v>254.1414</v>
      </c>
      <c r="BA33" s="240">
        <v>236.9401</v>
      </c>
      <c r="BB33" s="333">
        <v>229.3098</v>
      </c>
      <c r="BC33" s="333">
        <v>231.07859999999999</v>
      </c>
      <c r="BD33" s="333">
        <v>245.14949999999999</v>
      </c>
      <c r="BE33" s="333">
        <v>246.7294</v>
      </c>
      <c r="BF33" s="333">
        <v>257.64769999999999</v>
      </c>
      <c r="BG33" s="333">
        <v>246.13720000000001</v>
      </c>
      <c r="BH33" s="333">
        <v>231.51650000000001</v>
      </c>
      <c r="BI33" s="333">
        <v>240.2841</v>
      </c>
      <c r="BJ33" s="333">
        <v>222.29949999999999</v>
      </c>
      <c r="BK33" s="333">
        <v>222.904</v>
      </c>
      <c r="BL33" s="333">
        <v>256.80709999999999</v>
      </c>
      <c r="BM33" s="333">
        <v>239.7577</v>
      </c>
      <c r="BN33" s="333">
        <v>232.44390000000001</v>
      </c>
      <c r="BO33" s="333">
        <v>234.3262</v>
      </c>
      <c r="BP33" s="333">
        <v>248.48689999999999</v>
      </c>
      <c r="BQ33" s="333">
        <v>249.98509999999999</v>
      </c>
      <c r="BR33" s="333">
        <v>261.06110000000001</v>
      </c>
      <c r="BS33" s="333">
        <v>249.5898</v>
      </c>
      <c r="BT33" s="333">
        <v>234.85239999999999</v>
      </c>
      <c r="BU33" s="333">
        <v>243.77459999999999</v>
      </c>
      <c r="BV33" s="333">
        <v>225.35</v>
      </c>
    </row>
    <row r="34" spans="1:74" ht="11.1" customHeight="1" x14ac:dyDescent="0.2">
      <c r="A34" s="111" t="s">
        <v>841</v>
      </c>
      <c r="B34" s="205" t="s">
        <v>590</v>
      </c>
      <c r="C34" s="240">
        <v>356.24190548000001</v>
      </c>
      <c r="D34" s="240">
        <v>382.89991500000002</v>
      </c>
      <c r="E34" s="240">
        <v>366.29870419000002</v>
      </c>
      <c r="F34" s="240">
        <v>371.98785500000002</v>
      </c>
      <c r="G34" s="240">
        <v>392.80262677000002</v>
      </c>
      <c r="H34" s="240">
        <v>399.11668866999997</v>
      </c>
      <c r="I34" s="240">
        <v>402.74913322999998</v>
      </c>
      <c r="J34" s="240">
        <v>397.85993516000002</v>
      </c>
      <c r="K34" s="240">
        <v>389.72378033000001</v>
      </c>
      <c r="L34" s="240">
        <v>388.46306806000001</v>
      </c>
      <c r="M34" s="240">
        <v>390.64891633000002</v>
      </c>
      <c r="N34" s="240">
        <v>343.05315096999999</v>
      </c>
      <c r="O34" s="240">
        <v>364.55347612999998</v>
      </c>
      <c r="P34" s="240">
        <v>370.30245036000002</v>
      </c>
      <c r="Q34" s="240">
        <v>377.32566773999997</v>
      </c>
      <c r="R34" s="240">
        <v>378.88040733000003</v>
      </c>
      <c r="S34" s="240">
        <v>399.21790032000001</v>
      </c>
      <c r="T34" s="240">
        <v>409.75391033</v>
      </c>
      <c r="U34" s="240">
        <v>390.68613484000002</v>
      </c>
      <c r="V34" s="240">
        <v>416.46705644999997</v>
      </c>
      <c r="W34" s="240">
        <v>401.82701967000003</v>
      </c>
      <c r="X34" s="240">
        <v>392.08790386999999</v>
      </c>
      <c r="Y34" s="240">
        <v>398.34877267000002</v>
      </c>
      <c r="Z34" s="240">
        <v>358.62660613000003</v>
      </c>
      <c r="AA34" s="240">
        <v>366.52545386999998</v>
      </c>
      <c r="AB34" s="240">
        <v>405.83700642999997</v>
      </c>
      <c r="AC34" s="240">
        <v>355.68821903000003</v>
      </c>
      <c r="AD34" s="240">
        <v>392.89183233</v>
      </c>
      <c r="AE34" s="240">
        <v>407.03408612999999</v>
      </c>
      <c r="AF34" s="240">
        <v>418.07070866999999</v>
      </c>
      <c r="AG34" s="240">
        <v>402.94375226</v>
      </c>
      <c r="AH34" s="240">
        <v>412.67165774</v>
      </c>
      <c r="AI34" s="240">
        <v>403.92606667000001</v>
      </c>
      <c r="AJ34" s="240">
        <v>388.79404645</v>
      </c>
      <c r="AK34" s="240">
        <v>390.39743467</v>
      </c>
      <c r="AL34" s="240">
        <v>366.55831968000001</v>
      </c>
      <c r="AM34" s="240">
        <v>359.30086581</v>
      </c>
      <c r="AN34" s="240">
        <v>371.43241033999999</v>
      </c>
      <c r="AO34" s="240">
        <v>355.53710031999998</v>
      </c>
      <c r="AP34" s="240">
        <v>380.15220966999999</v>
      </c>
      <c r="AQ34" s="240">
        <v>383.30248999999998</v>
      </c>
      <c r="AR34" s="240">
        <v>389.76936867000001</v>
      </c>
      <c r="AS34" s="240">
        <v>392.31451548000001</v>
      </c>
      <c r="AT34" s="240">
        <v>404.07682839</v>
      </c>
      <c r="AU34" s="240">
        <v>382.26412900000003</v>
      </c>
      <c r="AV34" s="240">
        <v>368.02334160999999</v>
      </c>
      <c r="AW34" s="240">
        <v>370.63249200000001</v>
      </c>
      <c r="AX34" s="240">
        <v>347.98371613</v>
      </c>
      <c r="AY34" s="240">
        <v>350.64331386999999</v>
      </c>
      <c r="AZ34" s="240">
        <v>376.02080000000001</v>
      </c>
      <c r="BA34" s="240">
        <v>383.12830000000002</v>
      </c>
      <c r="BB34" s="333">
        <v>384.28160000000003</v>
      </c>
      <c r="BC34" s="333">
        <v>387.49560000000002</v>
      </c>
      <c r="BD34" s="333">
        <v>394.58229999999998</v>
      </c>
      <c r="BE34" s="333">
        <v>397.54259999999999</v>
      </c>
      <c r="BF34" s="333">
        <v>411.30669999999998</v>
      </c>
      <c r="BG34" s="333">
        <v>389.11149999999998</v>
      </c>
      <c r="BH34" s="333">
        <v>374.6859</v>
      </c>
      <c r="BI34" s="333">
        <v>375.75409999999999</v>
      </c>
      <c r="BJ34" s="333">
        <v>352.69330000000002</v>
      </c>
      <c r="BK34" s="333">
        <v>353.58679999999998</v>
      </c>
      <c r="BL34" s="333">
        <v>380.55889999999999</v>
      </c>
      <c r="BM34" s="333">
        <v>388.16149999999999</v>
      </c>
      <c r="BN34" s="333">
        <v>389.5924</v>
      </c>
      <c r="BO34" s="333">
        <v>392.67380000000003</v>
      </c>
      <c r="BP34" s="333">
        <v>399.99950000000001</v>
      </c>
      <c r="BQ34" s="333">
        <v>402.92110000000002</v>
      </c>
      <c r="BR34" s="333">
        <v>416.9898</v>
      </c>
      <c r="BS34" s="333">
        <v>394.68400000000003</v>
      </c>
      <c r="BT34" s="333">
        <v>380.46640000000002</v>
      </c>
      <c r="BU34" s="333">
        <v>381.65480000000002</v>
      </c>
      <c r="BV34" s="333">
        <v>358.45839999999998</v>
      </c>
    </row>
    <row r="35" spans="1:74" ht="11.1" customHeight="1" x14ac:dyDescent="0.2">
      <c r="A35" s="111" t="s">
        <v>842</v>
      </c>
      <c r="B35" s="205" t="s">
        <v>591</v>
      </c>
      <c r="C35" s="240">
        <v>316.04298225999997</v>
      </c>
      <c r="D35" s="240">
        <v>328.04474106999999</v>
      </c>
      <c r="E35" s="240">
        <v>315.77504902999999</v>
      </c>
      <c r="F35" s="240">
        <v>325.12620800000002</v>
      </c>
      <c r="G35" s="240">
        <v>317.47947935000002</v>
      </c>
      <c r="H35" s="240">
        <v>299.87116166999999</v>
      </c>
      <c r="I35" s="240">
        <v>283.05044451999999</v>
      </c>
      <c r="J35" s="240">
        <v>294.59212226</v>
      </c>
      <c r="K35" s="240">
        <v>286.86213033000001</v>
      </c>
      <c r="L35" s="240">
        <v>285.05008290000001</v>
      </c>
      <c r="M35" s="240">
        <v>281.98951933000001</v>
      </c>
      <c r="N35" s="240">
        <v>266.54237934999998</v>
      </c>
      <c r="O35" s="240">
        <v>280.92821193999998</v>
      </c>
      <c r="P35" s="240">
        <v>293.98782820999998</v>
      </c>
      <c r="Q35" s="240">
        <v>285.89626128999998</v>
      </c>
      <c r="R35" s="240">
        <v>286.63021966999997</v>
      </c>
      <c r="S35" s="240">
        <v>293.98008742000002</v>
      </c>
      <c r="T35" s="240">
        <v>304.85124400000001</v>
      </c>
      <c r="U35" s="240">
        <v>301.36512742000002</v>
      </c>
      <c r="V35" s="240">
        <v>305.41203452000002</v>
      </c>
      <c r="W35" s="240">
        <v>306.11462833000002</v>
      </c>
      <c r="X35" s="240">
        <v>296.44011096999998</v>
      </c>
      <c r="Y35" s="240">
        <v>291.20256899999998</v>
      </c>
      <c r="Z35" s="240">
        <v>284.88906935</v>
      </c>
      <c r="AA35" s="240">
        <v>279.12461387000002</v>
      </c>
      <c r="AB35" s="240">
        <v>287.68516463999998</v>
      </c>
      <c r="AC35" s="240">
        <v>276.53288644999998</v>
      </c>
      <c r="AD35" s="240">
        <v>285.31702066999998</v>
      </c>
      <c r="AE35" s="240">
        <v>283.27754257999999</v>
      </c>
      <c r="AF35" s="240">
        <v>296.756145</v>
      </c>
      <c r="AG35" s="240">
        <v>290.78859129</v>
      </c>
      <c r="AH35" s="240">
        <v>291.50597064999999</v>
      </c>
      <c r="AI35" s="240">
        <v>288.00317867000001</v>
      </c>
      <c r="AJ35" s="240">
        <v>273.70779128999999</v>
      </c>
      <c r="AK35" s="240">
        <v>263.39041766999998</v>
      </c>
      <c r="AL35" s="240">
        <v>254.84368677000001</v>
      </c>
      <c r="AM35" s="240">
        <v>254.81453354999999</v>
      </c>
      <c r="AN35" s="240">
        <v>266.64722759</v>
      </c>
      <c r="AO35" s="240">
        <v>253.48168999999999</v>
      </c>
      <c r="AP35" s="240">
        <v>263.90859132999998</v>
      </c>
      <c r="AQ35" s="240">
        <v>265.81051774000002</v>
      </c>
      <c r="AR35" s="240">
        <v>276.07143500000001</v>
      </c>
      <c r="AS35" s="240">
        <v>270.55644354999998</v>
      </c>
      <c r="AT35" s="240">
        <v>280.71477161000001</v>
      </c>
      <c r="AU35" s="240">
        <v>270.96056533000001</v>
      </c>
      <c r="AV35" s="240">
        <v>262.61672322999999</v>
      </c>
      <c r="AW35" s="240">
        <v>263.48052332999998</v>
      </c>
      <c r="AX35" s="240">
        <v>255.66261710000001</v>
      </c>
      <c r="AY35" s="240">
        <v>259.69405418999997</v>
      </c>
      <c r="AZ35" s="240">
        <v>296.84910000000002</v>
      </c>
      <c r="BA35" s="240">
        <v>281.94069999999999</v>
      </c>
      <c r="BB35" s="333">
        <v>288.87610000000001</v>
      </c>
      <c r="BC35" s="333">
        <v>285.65159999999997</v>
      </c>
      <c r="BD35" s="333">
        <v>292.7817</v>
      </c>
      <c r="BE35" s="333">
        <v>284.80349999999999</v>
      </c>
      <c r="BF35" s="333">
        <v>293.44830000000002</v>
      </c>
      <c r="BG35" s="333">
        <v>281.1592</v>
      </c>
      <c r="BH35" s="333">
        <v>270.30250000000001</v>
      </c>
      <c r="BI35" s="333">
        <v>268.08109999999999</v>
      </c>
      <c r="BJ35" s="333">
        <v>258.91379999999998</v>
      </c>
      <c r="BK35" s="333">
        <v>261.31099999999998</v>
      </c>
      <c r="BL35" s="333">
        <v>297.94439999999997</v>
      </c>
      <c r="BM35" s="333">
        <v>281.94240000000002</v>
      </c>
      <c r="BN35" s="333">
        <v>288.38830000000002</v>
      </c>
      <c r="BO35" s="333">
        <v>284.66930000000002</v>
      </c>
      <c r="BP35" s="333">
        <v>291.21620000000001</v>
      </c>
      <c r="BQ35" s="333">
        <v>282.68430000000001</v>
      </c>
      <c r="BR35" s="333">
        <v>290.89440000000002</v>
      </c>
      <c r="BS35" s="333">
        <v>278.44959999999998</v>
      </c>
      <c r="BT35" s="333">
        <v>267.59730000000002</v>
      </c>
      <c r="BU35" s="333">
        <v>265.36059999999998</v>
      </c>
      <c r="BV35" s="333">
        <v>256.23149999999998</v>
      </c>
    </row>
    <row r="36" spans="1:74" ht="11.1" customHeight="1" x14ac:dyDescent="0.2">
      <c r="A36" s="111" t="s">
        <v>843</v>
      </c>
      <c r="B36" s="205" t="s">
        <v>592</v>
      </c>
      <c r="C36" s="240">
        <v>431.92322258000002</v>
      </c>
      <c r="D36" s="240">
        <v>448.54840393000001</v>
      </c>
      <c r="E36" s="240">
        <v>420.64021580999997</v>
      </c>
      <c r="F36" s="240">
        <v>456.06486767000001</v>
      </c>
      <c r="G36" s="240">
        <v>452.79283257999998</v>
      </c>
      <c r="H36" s="240">
        <v>476.64063900000002</v>
      </c>
      <c r="I36" s="240">
        <v>462.31465226</v>
      </c>
      <c r="J36" s="240">
        <v>480.46178322999998</v>
      </c>
      <c r="K36" s="240">
        <v>488.79331832999998</v>
      </c>
      <c r="L36" s="240">
        <v>460.09147323000002</v>
      </c>
      <c r="M36" s="240">
        <v>452.68988632999998</v>
      </c>
      <c r="N36" s="240">
        <v>435.89570322999998</v>
      </c>
      <c r="O36" s="240">
        <v>456.19172967999998</v>
      </c>
      <c r="P36" s="240">
        <v>475.01414392999999</v>
      </c>
      <c r="Q36" s="240">
        <v>462.20287547999999</v>
      </c>
      <c r="R36" s="240">
        <v>504.52165767000002</v>
      </c>
      <c r="S36" s="240">
        <v>494.61899161000002</v>
      </c>
      <c r="T36" s="240">
        <v>503.67480799999998</v>
      </c>
      <c r="U36" s="240">
        <v>500.71096194</v>
      </c>
      <c r="V36" s="240">
        <v>513.56677774000002</v>
      </c>
      <c r="W36" s="240">
        <v>513.10549666999998</v>
      </c>
      <c r="X36" s="240">
        <v>489.44966903</v>
      </c>
      <c r="Y36" s="240">
        <v>485.48658633000002</v>
      </c>
      <c r="Z36" s="240">
        <v>464.19323742</v>
      </c>
      <c r="AA36" s="240">
        <v>455.49040934999999</v>
      </c>
      <c r="AB36" s="240">
        <v>482.47526749999997</v>
      </c>
      <c r="AC36" s="240">
        <v>449.95128645</v>
      </c>
      <c r="AD36" s="240">
        <v>478.97573433000002</v>
      </c>
      <c r="AE36" s="240">
        <v>477.15557805999998</v>
      </c>
      <c r="AF36" s="240">
        <v>519.60561800000005</v>
      </c>
      <c r="AG36" s="240">
        <v>525.43989257999999</v>
      </c>
      <c r="AH36" s="240">
        <v>518.27457418999995</v>
      </c>
      <c r="AI36" s="240">
        <v>527.54384400000004</v>
      </c>
      <c r="AJ36" s="240">
        <v>502.28648032000001</v>
      </c>
      <c r="AK36" s="240">
        <v>483.59484932999999</v>
      </c>
      <c r="AL36" s="240">
        <v>476.95252644999999</v>
      </c>
      <c r="AM36" s="240">
        <v>464.01179774000002</v>
      </c>
      <c r="AN36" s="240">
        <v>465.01210448</v>
      </c>
      <c r="AO36" s="240">
        <v>438.93398547999999</v>
      </c>
      <c r="AP36" s="240">
        <v>478.04220700000002</v>
      </c>
      <c r="AQ36" s="240">
        <v>454.20749258000001</v>
      </c>
      <c r="AR36" s="240">
        <v>481.86318567000001</v>
      </c>
      <c r="AS36" s="240">
        <v>478.82943774</v>
      </c>
      <c r="AT36" s="240">
        <v>479.50213258000002</v>
      </c>
      <c r="AU36" s="240">
        <v>486.02418467000001</v>
      </c>
      <c r="AV36" s="240">
        <v>464.51368194000003</v>
      </c>
      <c r="AW36" s="240">
        <v>461.48588867000001</v>
      </c>
      <c r="AX36" s="240">
        <v>448.36475612999999</v>
      </c>
      <c r="AY36" s="240">
        <v>472.93417161000002</v>
      </c>
      <c r="AZ36" s="240">
        <v>497.10210000000001</v>
      </c>
      <c r="BA36" s="240">
        <v>477.0181</v>
      </c>
      <c r="BB36" s="333">
        <v>510.59140000000002</v>
      </c>
      <c r="BC36" s="333">
        <v>486.51080000000002</v>
      </c>
      <c r="BD36" s="333">
        <v>521.42750000000001</v>
      </c>
      <c r="BE36" s="333">
        <v>523.17340000000002</v>
      </c>
      <c r="BF36" s="333">
        <v>526.97360000000003</v>
      </c>
      <c r="BG36" s="333">
        <v>535.87070000000006</v>
      </c>
      <c r="BH36" s="333">
        <v>513.46720000000005</v>
      </c>
      <c r="BI36" s="333">
        <v>506.09289999999999</v>
      </c>
      <c r="BJ36" s="333">
        <v>492.36579999999998</v>
      </c>
      <c r="BK36" s="333">
        <v>505.04</v>
      </c>
      <c r="BL36" s="333">
        <v>517.09249999999997</v>
      </c>
      <c r="BM36" s="333">
        <v>486.32600000000002</v>
      </c>
      <c r="BN36" s="333">
        <v>516.1454</v>
      </c>
      <c r="BO36" s="333">
        <v>488.59769999999997</v>
      </c>
      <c r="BP36" s="333">
        <v>520.64400000000001</v>
      </c>
      <c r="BQ36" s="333">
        <v>518.48910000000001</v>
      </c>
      <c r="BR36" s="333">
        <v>519.62260000000003</v>
      </c>
      <c r="BS36" s="333">
        <v>526.22659999999996</v>
      </c>
      <c r="BT36" s="333">
        <v>502.94330000000002</v>
      </c>
      <c r="BU36" s="333">
        <v>495.54410000000001</v>
      </c>
      <c r="BV36" s="333">
        <v>482.0204</v>
      </c>
    </row>
    <row r="37" spans="1:74" s="116" customFormat="1" ht="11.1" customHeight="1" x14ac:dyDescent="0.2">
      <c r="A37" s="111" t="s">
        <v>844</v>
      </c>
      <c r="B37" s="205" t="s">
        <v>593</v>
      </c>
      <c r="C37" s="240">
        <v>207.70155516</v>
      </c>
      <c r="D37" s="240">
        <v>212.87952713999999</v>
      </c>
      <c r="E37" s="240">
        <v>204.81160968</v>
      </c>
      <c r="F37" s="240">
        <v>215.06400332999999</v>
      </c>
      <c r="G37" s="240">
        <v>229.93071032</v>
      </c>
      <c r="H37" s="240">
        <v>252.52150567000001</v>
      </c>
      <c r="I37" s="240">
        <v>254.66413323</v>
      </c>
      <c r="J37" s="240">
        <v>245.89194742000001</v>
      </c>
      <c r="K37" s="240">
        <v>231.48486732999999</v>
      </c>
      <c r="L37" s="240">
        <v>213.29233805999999</v>
      </c>
      <c r="M37" s="240">
        <v>218.55711532999999</v>
      </c>
      <c r="N37" s="240">
        <v>209.99846613</v>
      </c>
      <c r="O37" s="240">
        <v>212.77561645</v>
      </c>
      <c r="P37" s="240">
        <v>217.4633</v>
      </c>
      <c r="Q37" s="240">
        <v>205.94018129</v>
      </c>
      <c r="R37" s="240">
        <v>224.090067</v>
      </c>
      <c r="S37" s="240">
        <v>237.12578225999999</v>
      </c>
      <c r="T37" s="240">
        <v>257.89023366999999</v>
      </c>
      <c r="U37" s="240">
        <v>265.86759903000001</v>
      </c>
      <c r="V37" s="240">
        <v>252.18750194</v>
      </c>
      <c r="W37" s="240">
        <v>244.69889599999999</v>
      </c>
      <c r="X37" s="240">
        <v>223.67970806</v>
      </c>
      <c r="Y37" s="240">
        <v>219.86140266999999</v>
      </c>
      <c r="Z37" s="240">
        <v>218.33821258</v>
      </c>
      <c r="AA37" s="240">
        <v>219.14770128999999</v>
      </c>
      <c r="AB37" s="240">
        <v>221.37607036</v>
      </c>
      <c r="AC37" s="240">
        <v>211.10501644999999</v>
      </c>
      <c r="AD37" s="240">
        <v>224.93588033</v>
      </c>
      <c r="AE37" s="240">
        <v>227.37298000000001</v>
      </c>
      <c r="AF37" s="240">
        <v>255.82600133</v>
      </c>
      <c r="AG37" s="240">
        <v>253.32316774</v>
      </c>
      <c r="AH37" s="240">
        <v>257.28665387000001</v>
      </c>
      <c r="AI37" s="240">
        <v>243.84010533</v>
      </c>
      <c r="AJ37" s="240">
        <v>227.17273387</v>
      </c>
      <c r="AK37" s="240">
        <v>228.14945233</v>
      </c>
      <c r="AL37" s="240">
        <v>216.18471031999999</v>
      </c>
      <c r="AM37" s="240">
        <v>212.75233258</v>
      </c>
      <c r="AN37" s="240">
        <v>220.63503689999999</v>
      </c>
      <c r="AO37" s="240">
        <v>207.92881903</v>
      </c>
      <c r="AP37" s="240">
        <v>218.75554867</v>
      </c>
      <c r="AQ37" s="240">
        <v>223.90991129</v>
      </c>
      <c r="AR37" s="240">
        <v>252.60301799999999</v>
      </c>
      <c r="AS37" s="240">
        <v>258.36669452000001</v>
      </c>
      <c r="AT37" s="240">
        <v>249.87379322999999</v>
      </c>
      <c r="AU37" s="240">
        <v>232.79041867000001</v>
      </c>
      <c r="AV37" s="240">
        <v>221.10095612999999</v>
      </c>
      <c r="AW37" s="240">
        <v>212.11304000000001</v>
      </c>
      <c r="AX37" s="240">
        <v>211.36711677</v>
      </c>
      <c r="AY37" s="240">
        <v>208.12423451999999</v>
      </c>
      <c r="AZ37" s="240">
        <v>223.4846</v>
      </c>
      <c r="BA37" s="240">
        <v>218.8536</v>
      </c>
      <c r="BB37" s="333">
        <v>227.80350000000001</v>
      </c>
      <c r="BC37" s="333">
        <v>231.99619999999999</v>
      </c>
      <c r="BD37" s="333">
        <v>260.98320000000001</v>
      </c>
      <c r="BE37" s="333">
        <v>264.53160000000003</v>
      </c>
      <c r="BF37" s="333">
        <v>258.67779999999999</v>
      </c>
      <c r="BG37" s="333">
        <v>243.09129999999999</v>
      </c>
      <c r="BH37" s="333">
        <v>229.8092</v>
      </c>
      <c r="BI37" s="333">
        <v>223.36859999999999</v>
      </c>
      <c r="BJ37" s="333">
        <v>220.2373</v>
      </c>
      <c r="BK37" s="333">
        <v>216.13990000000001</v>
      </c>
      <c r="BL37" s="333">
        <v>229.54730000000001</v>
      </c>
      <c r="BM37" s="333">
        <v>221.92320000000001</v>
      </c>
      <c r="BN37" s="333">
        <v>231.0078</v>
      </c>
      <c r="BO37" s="333">
        <v>235.5676</v>
      </c>
      <c r="BP37" s="333">
        <v>265.27280000000002</v>
      </c>
      <c r="BQ37" s="333">
        <v>269.5163</v>
      </c>
      <c r="BR37" s="333">
        <v>263.04480000000001</v>
      </c>
      <c r="BS37" s="333">
        <v>246.64859999999999</v>
      </c>
      <c r="BT37" s="333">
        <v>233.32689999999999</v>
      </c>
      <c r="BU37" s="333">
        <v>226.10390000000001</v>
      </c>
      <c r="BV37" s="333">
        <v>223.41829999999999</v>
      </c>
    </row>
    <row r="38" spans="1:74" s="116" customFormat="1" ht="11.1" customHeight="1" x14ac:dyDescent="0.2">
      <c r="A38" s="111" t="s">
        <v>845</v>
      </c>
      <c r="B38" s="205" t="s">
        <v>259</v>
      </c>
      <c r="C38" s="240">
        <v>231.88543806000001</v>
      </c>
      <c r="D38" s="240">
        <v>243.97512642999999</v>
      </c>
      <c r="E38" s="240">
        <v>233.39931935000001</v>
      </c>
      <c r="F38" s="240">
        <v>242.48907199999999</v>
      </c>
      <c r="G38" s="240">
        <v>261.07508354999999</v>
      </c>
      <c r="H38" s="240">
        <v>274.63547867</v>
      </c>
      <c r="I38" s="240">
        <v>285.00739613000002</v>
      </c>
      <c r="J38" s="240">
        <v>287.31811386999999</v>
      </c>
      <c r="K38" s="240">
        <v>275.97935733000003</v>
      </c>
      <c r="L38" s="240">
        <v>262.61992032000001</v>
      </c>
      <c r="M38" s="240">
        <v>248.28614899999999</v>
      </c>
      <c r="N38" s="240">
        <v>237.66933419</v>
      </c>
      <c r="O38" s="240">
        <v>228.63989871000001</v>
      </c>
      <c r="P38" s="240">
        <v>244.19211464</v>
      </c>
      <c r="Q38" s="240">
        <v>225.29671612999999</v>
      </c>
      <c r="R38" s="240">
        <v>250.36637332999999</v>
      </c>
      <c r="S38" s="240">
        <v>256.49510935000001</v>
      </c>
      <c r="T38" s="240">
        <v>274.71548066999998</v>
      </c>
      <c r="U38" s="240">
        <v>290.41523096999998</v>
      </c>
      <c r="V38" s="240">
        <v>283.42374225999998</v>
      </c>
      <c r="W38" s="240">
        <v>281.25007633000001</v>
      </c>
      <c r="X38" s="240">
        <v>265.61628225999999</v>
      </c>
      <c r="Y38" s="240">
        <v>238.80594067000001</v>
      </c>
      <c r="Z38" s="240">
        <v>236.37639677000001</v>
      </c>
      <c r="AA38" s="240">
        <v>227.11104645</v>
      </c>
      <c r="AB38" s="240">
        <v>241.42159785999999</v>
      </c>
      <c r="AC38" s="240">
        <v>238.22284644999999</v>
      </c>
      <c r="AD38" s="240">
        <v>260.30116233000001</v>
      </c>
      <c r="AE38" s="240">
        <v>246.30311032</v>
      </c>
      <c r="AF38" s="240">
        <v>271.80219667</v>
      </c>
      <c r="AG38" s="240">
        <v>275.73034547999998</v>
      </c>
      <c r="AH38" s="240">
        <v>275.06881161000001</v>
      </c>
      <c r="AI38" s="240">
        <v>273.34180366999999</v>
      </c>
      <c r="AJ38" s="240">
        <v>259.66670290000002</v>
      </c>
      <c r="AK38" s="240">
        <v>237.43739299999999</v>
      </c>
      <c r="AL38" s="240">
        <v>227.51015742000001</v>
      </c>
      <c r="AM38" s="240">
        <v>203.50182838999999</v>
      </c>
      <c r="AN38" s="240">
        <v>213.42627414</v>
      </c>
      <c r="AO38" s="240">
        <v>227.93378129000001</v>
      </c>
      <c r="AP38" s="240">
        <v>226.918205</v>
      </c>
      <c r="AQ38" s="240">
        <v>226.65621838999999</v>
      </c>
      <c r="AR38" s="240">
        <v>253.940844</v>
      </c>
      <c r="AS38" s="240">
        <v>255.82395387</v>
      </c>
      <c r="AT38" s="240">
        <v>268.54641032000001</v>
      </c>
      <c r="AU38" s="240">
        <v>261.95891267000002</v>
      </c>
      <c r="AV38" s="240">
        <v>232.29351677</v>
      </c>
      <c r="AW38" s="240">
        <v>225.62797732999999</v>
      </c>
      <c r="AX38" s="240">
        <v>214.33715129000001</v>
      </c>
      <c r="AY38" s="240">
        <v>204.21323258000001</v>
      </c>
      <c r="AZ38" s="240">
        <v>254.11959999999999</v>
      </c>
      <c r="BA38" s="240">
        <v>232.94980000000001</v>
      </c>
      <c r="BB38" s="333">
        <v>237.255</v>
      </c>
      <c r="BC38" s="333">
        <v>237.18979999999999</v>
      </c>
      <c r="BD38" s="333">
        <v>264.75510000000003</v>
      </c>
      <c r="BE38" s="333">
        <v>267.05860000000001</v>
      </c>
      <c r="BF38" s="333">
        <v>277.80329999999998</v>
      </c>
      <c r="BG38" s="333">
        <v>270.87520000000001</v>
      </c>
      <c r="BH38" s="333">
        <v>242.18690000000001</v>
      </c>
      <c r="BI38" s="333">
        <v>234.238</v>
      </c>
      <c r="BJ38" s="333">
        <v>222.3305</v>
      </c>
      <c r="BK38" s="333">
        <v>210.30099999999999</v>
      </c>
      <c r="BL38" s="333">
        <v>253.50299999999999</v>
      </c>
      <c r="BM38" s="333">
        <v>234.3827</v>
      </c>
      <c r="BN38" s="333">
        <v>239.14840000000001</v>
      </c>
      <c r="BO38" s="333">
        <v>239.08840000000001</v>
      </c>
      <c r="BP38" s="333">
        <v>266.87990000000002</v>
      </c>
      <c r="BQ38" s="333">
        <v>269.17989999999998</v>
      </c>
      <c r="BR38" s="333">
        <v>280.34280000000001</v>
      </c>
      <c r="BS38" s="333">
        <v>273.60430000000002</v>
      </c>
      <c r="BT38" s="333">
        <v>244.4213</v>
      </c>
      <c r="BU38" s="333">
        <v>236.3836</v>
      </c>
      <c r="BV38" s="333">
        <v>224.29509999999999</v>
      </c>
    </row>
    <row r="39" spans="1:74" s="116" customFormat="1" ht="11.1" customHeight="1" x14ac:dyDescent="0.2">
      <c r="A39" s="111" t="s">
        <v>850</v>
      </c>
      <c r="B39" s="205" t="s">
        <v>260</v>
      </c>
      <c r="C39" s="240">
        <v>13.331283226</v>
      </c>
      <c r="D39" s="240">
        <v>12.894462857000001</v>
      </c>
      <c r="E39" s="240">
        <v>12.855726129000001</v>
      </c>
      <c r="F39" s="240">
        <v>13.382603333</v>
      </c>
      <c r="G39" s="240">
        <v>13.477858386999999</v>
      </c>
      <c r="H39" s="240">
        <v>13.727622667</v>
      </c>
      <c r="I39" s="240">
        <v>14.069395483999999</v>
      </c>
      <c r="J39" s="240">
        <v>14.450277742000001</v>
      </c>
      <c r="K39" s="240">
        <v>14.143265667</v>
      </c>
      <c r="L39" s="240">
        <v>14.033506128999999</v>
      </c>
      <c r="M39" s="240">
        <v>13.651336000000001</v>
      </c>
      <c r="N39" s="240">
        <v>13.103508387</v>
      </c>
      <c r="O39" s="240">
        <v>13.26027</v>
      </c>
      <c r="P39" s="240">
        <v>13.819701071000001</v>
      </c>
      <c r="Q39" s="240">
        <v>13.401702258</v>
      </c>
      <c r="R39" s="240">
        <v>13.442264333000001</v>
      </c>
      <c r="S39" s="240">
        <v>13.639043548</v>
      </c>
      <c r="T39" s="240">
        <v>13.729857666999999</v>
      </c>
      <c r="U39" s="240">
        <v>14.253040323</v>
      </c>
      <c r="V39" s="240">
        <v>14.441919031999999</v>
      </c>
      <c r="W39" s="240">
        <v>14.747503</v>
      </c>
      <c r="X39" s="240">
        <v>14.215139677</v>
      </c>
      <c r="Y39" s="240">
        <v>13.732890333</v>
      </c>
      <c r="Z39" s="240">
        <v>13.335238065</v>
      </c>
      <c r="AA39" s="240">
        <v>12.700604516</v>
      </c>
      <c r="AB39" s="240">
        <v>13.521326429</v>
      </c>
      <c r="AC39" s="240">
        <v>13.049871613000001</v>
      </c>
      <c r="AD39" s="240">
        <v>13.517911</v>
      </c>
      <c r="AE39" s="240">
        <v>13.113532580999999</v>
      </c>
      <c r="AF39" s="240">
        <v>13.623232333000001</v>
      </c>
      <c r="AG39" s="240">
        <v>14.163251613</v>
      </c>
      <c r="AH39" s="240">
        <v>15.440183226</v>
      </c>
      <c r="AI39" s="240">
        <v>14.604882333000001</v>
      </c>
      <c r="AJ39" s="240">
        <v>14.204449354999999</v>
      </c>
      <c r="AK39" s="240">
        <v>14.240095999999999</v>
      </c>
      <c r="AL39" s="240">
        <v>13.744307419</v>
      </c>
      <c r="AM39" s="240">
        <v>13.321051935</v>
      </c>
      <c r="AN39" s="240">
        <v>13.582251034</v>
      </c>
      <c r="AO39" s="240">
        <v>13.325806129</v>
      </c>
      <c r="AP39" s="240">
        <v>13.450502667</v>
      </c>
      <c r="AQ39" s="240">
        <v>13.517518387000001</v>
      </c>
      <c r="AR39" s="240">
        <v>13.817714333</v>
      </c>
      <c r="AS39" s="240">
        <v>14.184487419</v>
      </c>
      <c r="AT39" s="240">
        <v>14.952297419000001</v>
      </c>
      <c r="AU39" s="240">
        <v>14.379036333</v>
      </c>
      <c r="AV39" s="240">
        <v>14.547772581</v>
      </c>
      <c r="AW39" s="240">
        <v>13.866167333</v>
      </c>
      <c r="AX39" s="240">
        <v>13.640066451999999</v>
      </c>
      <c r="AY39" s="240">
        <v>12.919809355</v>
      </c>
      <c r="AZ39" s="240">
        <v>13.83507</v>
      </c>
      <c r="BA39" s="240">
        <v>13.40375</v>
      </c>
      <c r="BB39" s="333">
        <v>13.474869999999999</v>
      </c>
      <c r="BC39" s="333">
        <v>13.51357</v>
      </c>
      <c r="BD39" s="333">
        <v>13.80996</v>
      </c>
      <c r="BE39" s="333">
        <v>14.189310000000001</v>
      </c>
      <c r="BF39" s="333">
        <v>14.97359</v>
      </c>
      <c r="BG39" s="333">
        <v>14.407310000000001</v>
      </c>
      <c r="BH39" s="333">
        <v>14.572979999999999</v>
      </c>
      <c r="BI39" s="333">
        <v>13.870609999999999</v>
      </c>
      <c r="BJ39" s="333">
        <v>13.651730000000001</v>
      </c>
      <c r="BK39" s="333">
        <v>12.921620000000001</v>
      </c>
      <c r="BL39" s="333">
        <v>13.84642</v>
      </c>
      <c r="BM39" s="333">
        <v>13.41595</v>
      </c>
      <c r="BN39" s="333">
        <v>13.492380000000001</v>
      </c>
      <c r="BO39" s="333">
        <v>13.53387</v>
      </c>
      <c r="BP39" s="333">
        <v>13.831659999999999</v>
      </c>
      <c r="BQ39" s="333">
        <v>14.21191</v>
      </c>
      <c r="BR39" s="333">
        <v>14.999459999999999</v>
      </c>
      <c r="BS39" s="333">
        <v>14.434659999999999</v>
      </c>
      <c r="BT39" s="333">
        <v>14.604900000000001</v>
      </c>
      <c r="BU39" s="333">
        <v>13.90432</v>
      </c>
      <c r="BV39" s="333">
        <v>13.68712</v>
      </c>
    </row>
    <row r="40" spans="1:74" s="116" customFormat="1" ht="11.1" customHeight="1" x14ac:dyDescent="0.2">
      <c r="A40" s="111" t="s">
        <v>851</v>
      </c>
      <c r="B40" s="205" t="s">
        <v>595</v>
      </c>
      <c r="C40" s="240">
        <v>2596.9507186999999</v>
      </c>
      <c r="D40" s="240">
        <v>2739.001745</v>
      </c>
      <c r="E40" s="240">
        <v>2595.9480423</v>
      </c>
      <c r="F40" s="240">
        <v>2673.8823769999999</v>
      </c>
      <c r="G40" s="240">
        <v>2738.6105616</v>
      </c>
      <c r="H40" s="240">
        <v>2805.6618950000002</v>
      </c>
      <c r="I40" s="240">
        <v>2802.8034877</v>
      </c>
      <c r="J40" s="240">
        <v>2832.4634958000001</v>
      </c>
      <c r="K40" s="240">
        <v>2767.4997103000001</v>
      </c>
      <c r="L40" s="240">
        <v>2676.7666583999999</v>
      </c>
      <c r="M40" s="240">
        <v>2654.3858</v>
      </c>
      <c r="N40" s="240">
        <v>2518.2935502999999</v>
      </c>
      <c r="O40" s="240">
        <v>2585.4466774000002</v>
      </c>
      <c r="P40" s="240">
        <v>2693.3308742999998</v>
      </c>
      <c r="Q40" s="240">
        <v>2598.0344918999999</v>
      </c>
      <c r="R40" s="240">
        <v>2683.510886</v>
      </c>
      <c r="S40" s="240">
        <v>2754.2899129000002</v>
      </c>
      <c r="T40" s="240">
        <v>2857.0365333</v>
      </c>
      <c r="U40" s="240">
        <v>2852.1645268000002</v>
      </c>
      <c r="V40" s="240">
        <v>2897.0454239000001</v>
      </c>
      <c r="W40" s="240">
        <v>2849.6385933000001</v>
      </c>
      <c r="X40" s="240">
        <v>2741.7473193999999</v>
      </c>
      <c r="Y40" s="240">
        <v>2701.4732127000002</v>
      </c>
      <c r="Z40" s="240">
        <v>2584.5973583999998</v>
      </c>
      <c r="AA40" s="240">
        <v>2568.0322470999999</v>
      </c>
      <c r="AB40" s="240">
        <v>2741.0273336</v>
      </c>
      <c r="AC40" s="240">
        <v>2571.2614841999998</v>
      </c>
      <c r="AD40" s="240">
        <v>2682.9544237</v>
      </c>
      <c r="AE40" s="240">
        <v>2674.7012558000001</v>
      </c>
      <c r="AF40" s="240">
        <v>2873.9234597</v>
      </c>
      <c r="AG40" s="240">
        <v>2830.5595681</v>
      </c>
      <c r="AH40" s="240">
        <v>2850.7443303</v>
      </c>
      <c r="AI40" s="240">
        <v>2824.3494730000002</v>
      </c>
      <c r="AJ40" s="240">
        <v>2685.4461680999998</v>
      </c>
      <c r="AK40" s="240">
        <v>2616.488949</v>
      </c>
      <c r="AL40" s="240">
        <v>2523.3671322999999</v>
      </c>
      <c r="AM40" s="240">
        <v>2448.1319960999999</v>
      </c>
      <c r="AN40" s="240">
        <v>2548.5985685999999</v>
      </c>
      <c r="AO40" s="240">
        <v>2448.5998380999999</v>
      </c>
      <c r="AP40" s="240">
        <v>2526.7064799999998</v>
      </c>
      <c r="AQ40" s="240">
        <v>2524.0521270999998</v>
      </c>
      <c r="AR40" s="240">
        <v>2674.4663452999998</v>
      </c>
      <c r="AS40" s="240">
        <v>2689.3100512999999</v>
      </c>
      <c r="AT40" s="240">
        <v>2743.9006942000001</v>
      </c>
      <c r="AU40" s="240">
        <v>2657.2889319999999</v>
      </c>
      <c r="AV40" s="240">
        <v>2514.8418357999999</v>
      </c>
      <c r="AW40" s="240">
        <v>2501.5848256999998</v>
      </c>
      <c r="AX40" s="240">
        <v>2423.3521052000001</v>
      </c>
      <c r="AY40" s="240">
        <v>2438.5647048000001</v>
      </c>
      <c r="AZ40" s="240">
        <v>2719.0725600000001</v>
      </c>
      <c r="BA40" s="240">
        <v>2610.5051600000002</v>
      </c>
      <c r="BB40" s="333">
        <v>2650.45</v>
      </c>
      <c r="BC40" s="333">
        <v>2628.3020000000001</v>
      </c>
      <c r="BD40" s="333">
        <v>2801.3939999999998</v>
      </c>
      <c r="BE40" s="333">
        <v>2802.518</v>
      </c>
      <c r="BF40" s="333">
        <v>2853.1080000000002</v>
      </c>
      <c r="BG40" s="333">
        <v>2780.0630000000001</v>
      </c>
      <c r="BH40" s="333">
        <v>2634.3180000000002</v>
      </c>
      <c r="BI40" s="333">
        <v>2607.86</v>
      </c>
      <c r="BJ40" s="333">
        <v>2517.127</v>
      </c>
      <c r="BK40" s="333">
        <v>2510.9290000000001</v>
      </c>
      <c r="BL40" s="333">
        <v>2753.3380000000002</v>
      </c>
      <c r="BM40" s="333">
        <v>2628.4140000000002</v>
      </c>
      <c r="BN40" s="333">
        <v>2666.0149999999999</v>
      </c>
      <c r="BO40" s="333">
        <v>2644.3789999999999</v>
      </c>
      <c r="BP40" s="333">
        <v>2807.6619999999998</v>
      </c>
      <c r="BQ40" s="333">
        <v>2810.9679999999998</v>
      </c>
      <c r="BR40" s="333">
        <v>2865.011</v>
      </c>
      <c r="BS40" s="333">
        <v>2785.3719999999998</v>
      </c>
      <c r="BT40" s="333">
        <v>2635.8530000000001</v>
      </c>
      <c r="BU40" s="333">
        <v>2608.5059999999999</v>
      </c>
      <c r="BV40" s="333">
        <v>2521.7379999999998</v>
      </c>
    </row>
    <row r="41" spans="1:74" s="116" customFormat="1" ht="11.1" customHeight="1" x14ac:dyDescent="0.2">
      <c r="A41" s="117"/>
      <c r="B41" s="118" t="s">
        <v>258</v>
      </c>
      <c r="C41" s="237"/>
      <c r="D41" s="237"/>
      <c r="E41" s="237"/>
      <c r="F41" s="237"/>
      <c r="G41" s="237"/>
      <c r="H41" s="237"/>
      <c r="I41" s="237"/>
      <c r="J41" s="237"/>
      <c r="K41" s="237"/>
      <c r="L41" s="237"/>
      <c r="M41" s="237"/>
      <c r="N41" s="237"/>
      <c r="O41" s="237"/>
      <c r="P41" s="237"/>
      <c r="Q41" s="237"/>
      <c r="R41" s="237"/>
      <c r="S41" s="237"/>
      <c r="T41" s="237"/>
      <c r="U41" s="237"/>
      <c r="V41" s="237"/>
      <c r="W41" s="237"/>
      <c r="X41" s="237"/>
      <c r="Y41" s="237"/>
      <c r="Z41" s="237"/>
      <c r="AA41" s="237"/>
      <c r="AB41" s="237"/>
      <c r="AC41" s="237"/>
      <c r="AD41" s="237"/>
      <c r="AE41" s="237"/>
      <c r="AF41" s="237"/>
      <c r="AG41" s="237"/>
      <c r="AH41" s="237"/>
      <c r="AI41" s="237"/>
      <c r="AJ41" s="237"/>
      <c r="AK41" s="237"/>
      <c r="AL41" s="237"/>
      <c r="AM41" s="237"/>
      <c r="AN41" s="237"/>
      <c r="AO41" s="237"/>
      <c r="AP41" s="237"/>
      <c r="AQ41" s="237"/>
      <c r="AR41" s="237"/>
      <c r="AS41" s="237"/>
      <c r="AT41" s="237"/>
      <c r="AU41" s="237"/>
      <c r="AV41" s="237"/>
      <c r="AW41" s="237"/>
      <c r="AX41" s="237"/>
      <c r="AY41" s="237"/>
      <c r="AZ41" s="237"/>
      <c r="BA41" s="237"/>
      <c r="BB41" s="373"/>
      <c r="BC41" s="373"/>
      <c r="BD41" s="373"/>
      <c r="BE41" s="373"/>
      <c r="BF41" s="373"/>
      <c r="BG41" s="373"/>
      <c r="BH41" s="373"/>
      <c r="BI41" s="373"/>
      <c r="BJ41" s="373"/>
      <c r="BK41" s="373"/>
      <c r="BL41" s="373"/>
      <c r="BM41" s="373"/>
      <c r="BN41" s="373"/>
      <c r="BO41" s="373"/>
      <c r="BP41" s="373"/>
      <c r="BQ41" s="373"/>
      <c r="BR41" s="373"/>
      <c r="BS41" s="373"/>
      <c r="BT41" s="373"/>
      <c r="BU41" s="373"/>
      <c r="BV41" s="373"/>
    </row>
    <row r="42" spans="1:74" s="116" customFormat="1" ht="11.1" customHeight="1" x14ac:dyDescent="0.2">
      <c r="A42" s="111" t="s">
        <v>852</v>
      </c>
      <c r="B42" s="205" t="s">
        <v>587</v>
      </c>
      <c r="C42" s="259">
        <v>346.81562355</v>
      </c>
      <c r="D42" s="259">
        <v>361.13081749999998</v>
      </c>
      <c r="E42" s="259">
        <v>319.52331193999999</v>
      </c>
      <c r="F42" s="259">
        <v>307.38990332999998</v>
      </c>
      <c r="G42" s="259">
        <v>289.73192741999998</v>
      </c>
      <c r="H42" s="259">
        <v>335.75485800000001</v>
      </c>
      <c r="I42" s="259">
        <v>396.47448742</v>
      </c>
      <c r="J42" s="259">
        <v>355.91115710000003</v>
      </c>
      <c r="K42" s="259">
        <v>338.05245266999998</v>
      </c>
      <c r="L42" s="259">
        <v>296.10085644999998</v>
      </c>
      <c r="M42" s="259">
        <v>306.76038533000002</v>
      </c>
      <c r="N42" s="259">
        <v>337.58316096999999</v>
      </c>
      <c r="O42" s="259">
        <v>361.15158903000003</v>
      </c>
      <c r="P42" s="259">
        <v>372.35171214000002</v>
      </c>
      <c r="Q42" s="259">
        <v>330.49318097000003</v>
      </c>
      <c r="R42" s="259">
        <v>304.43012267</v>
      </c>
      <c r="S42" s="259">
        <v>288.97245613000001</v>
      </c>
      <c r="T42" s="259">
        <v>316.28478232999998</v>
      </c>
      <c r="U42" s="259">
        <v>361.0604629</v>
      </c>
      <c r="V42" s="259">
        <v>341.00100064999998</v>
      </c>
      <c r="W42" s="259">
        <v>339.07176033000002</v>
      </c>
      <c r="X42" s="259">
        <v>295.53883096999999</v>
      </c>
      <c r="Y42" s="259">
        <v>311.04099732999998</v>
      </c>
      <c r="Z42" s="259">
        <v>326.06581096999997</v>
      </c>
      <c r="AA42" s="259">
        <v>349.7857171</v>
      </c>
      <c r="AB42" s="259">
        <v>378.52163929</v>
      </c>
      <c r="AC42" s="259">
        <v>329.42967742000002</v>
      </c>
      <c r="AD42" s="259">
        <v>309.13993799999997</v>
      </c>
      <c r="AE42" s="259">
        <v>282.7303</v>
      </c>
      <c r="AF42" s="259">
        <v>323.82877667000002</v>
      </c>
      <c r="AG42" s="259">
        <v>354.38956547999999</v>
      </c>
      <c r="AH42" s="259">
        <v>368.1704671</v>
      </c>
      <c r="AI42" s="259">
        <v>357.28810900000002</v>
      </c>
      <c r="AJ42" s="259">
        <v>300.29161323</v>
      </c>
      <c r="AK42" s="259">
        <v>290.90203700000001</v>
      </c>
      <c r="AL42" s="259">
        <v>309.94512355000001</v>
      </c>
      <c r="AM42" s="259">
        <v>329.83236515999999</v>
      </c>
      <c r="AN42" s="259">
        <v>328.78848345</v>
      </c>
      <c r="AO42" s="259">
        <v>303.30841515999998</v>
      </c>
      <c r="AP42" s="259">
        <v>291.19203033000002</v>
      </c>
      <c r="AQ42" s="259">
        <v>273.32776805999998</v>
      </c>
      <c r="AR42" s="259">
        <v>318.05326233</v>
      </c>
      <c r="AS42" s="259">
        <v>352.14665160999999</v>
      </c>
      <c r="AT42" s="259">
        <v>383.32904903000002</v>
      </c>
      <c r="AU42" s="259">
        <v>351.29412867000002</v>
      </c>
      <c r="AV42" s="259">
        <v>285.93938644999997</v>
      </c>
      <c r="AW42" s="259">
        <v>286.77474067000003</v>
      </c>
      <c r="AX42" s="259">
        <v>313.31220194000002</v>
      </c>
      <c r="AY42" s="259">
        <v>330.55995483999999</v>
      </c>
      <c r="AZ42" s="259">
        <v>332.45556800000003</v>
      </c>
      <c r="BA42" s="259">
        <v>307.34709800000002</v>
      </c>
      <c r="BB42" s="374">
        <v>300.6696</v>
      </c>
      <c r="BC42" s="374">
        <v>274.86970000000002</v>
      </c>
      <c r="BD42" s="374">
        <v>322.85829999999999</v>
      </c>
      <c r="BE42" s="374">
        <v>341.24340000000001</v>
      </c>
      <c r="BF42" s="374">
        <v>358.35849999999999</v>
      </c>
      <c r="BG42" s="374">
        <v>341.53829999999999</v>
      </c>
      <c r="BH42" s="374">
        <v>289.49209999999999</v>
      </c>
      <c r="BI42" s="374">
        <v>289.7516</v>
      </c>
      <c r="BJ42" s="374">
        <v>314.03070000000002</v>
      </c>
      <c r="BK42" s="374">
        <v>334.82249999999999</v>
      </c>
      <c r="BL42" s="374">
        <v>342.66039999999998</v>
      </c>
      <c r="BM42" s="374">
        <v>307.20170000000002</v>
      </c>
      <c r="BN42" s="374">
        <v>297.45490000000001</v>
      </c>
      <c r="BO42" s="374">
        <v>275.13350000000003</v>
      </c>
      <c r="BP42" s="374">
        <v>321.67410000000001</v>
      </c>
      <c r="BQ42" s="374">
        <v>340.39260000000002</v>
      </c>
      <c r="BR42" s="374">
        <v>357.21429999999998</v>
      </c>
      <c r="BS42" s="374">
        <v>340.03359999999998</v>
      </c>
      <c r="BT42" s="374">
        <v>287.74290000000002</v>
      </c>
      <c r="BU42" s="374">
        <v>287.74450000000002</v>
      </c>
      <c r="BV42" s="374">
        <v>311.64929999999998</v>
      </c>
    </row>
    <row r="43" spans="1:74" s="116" customFormat="1" ht="11.1" customHeight="1" x14ac:dyDescent="0.2">
      <c r="A43" s="111" t="s">
        <v>853</v>
      </c>
      <c r="B43" s="187" t="s">
        <v>621</v>
      </c>
      <c r="C43" s="259">
        <v>1026.0559828999999</v>
      </c>
      <c r="D43" s="259">
        <v>1102.0192382</v>
      </c>
      <c r="E43" s="259">
        <v>972.68072902999995</v>
      </c>
      <c r="F43" s="259">
        <v>924.14435900000001</v>
      </c>
      <c r="G43" s="259">
        <v>893.02045710000004</v>
      </c>
      <c r="H43" s="259">
        <v>1031.0002612999999</v>
      </c>
      <c r="I43" s="259">
        <v>1187.0230881</v>
      </c>
      <c r="J43" s="259">
        <v>1107.3194771000001</v>
      </c>
      <c r="K43" s="259">
        <v>1031.9859113</v>
      </c>
      <c r="L43" s="259">
        <v>912.14778225999999</v>
      </c>
      <c r="M43" s="259">
        <v>929.47487466999996</v>
      </c>
      <c r="N43" s="259">
        <v>1012.6101671</v>
      </c>
      <c r="O43" s="259">
        <v>1096.1731193999999</v>
      </c>
      <c r="P43" s="259">
        <v>1141.8388596</v>
      </c>
      <c r="Q43" s="259">
        <v>1015.1864548</v>
      </c>
      <c r="R43" s="259">
        <v>931.08124999999995</v>
      </c>
      <c r="S43" s="259">
        <v>887.24286805999998</v>
      </c>
      <c r="T43" s="259">
        <v>1006.9443517</v>
      </c>
      <c r="U43" s="259">
        <v>1112.5656119</v>
      </c>
      <c r="V43" s="259">
        <v>1062.1315135</v>
      </c>
      <c r="W43" s="259">
        <v>1030.1924446999999</v>
      </c>
      <c r="X43" s="259">
        <v>903.38941193999995</v>
      </c>
      <c r="Y43" s="259">
        <v>927.81637066999997</v>
      </c>
      <c r="Z43" s="259">
        <v>990.18752065000001</v>
      </c>
      <c r="AA43" s="259">
        <v>1066.7237651999999</v>
      </c>
      <c r="AB43" s="259">
        <v>1149.2121525</v>
      </c>
      <c r="AC43" s="259">
        <v>1033.1197142000001</v>
      </c>
      <c r="AD43" s="259">
        <v>918.79346167000006</v>
      </c>
      <c r="AE43" s="259">
        <v>889.83456064999996</v>
      </c>
      <c r="AF43" s="259">
        <v>1038.734972</v>
      </c>
      <c r="AG43" s="259">
        <v>1121.6445352000001</v>
      </c>
      <c r="AH43" s="259">
        <v>1135.9605016</v>
      </c>
      <c r="AI43" s="259">
        <v>1103.229689</v>
      </c>
      <c r="AJ43" s="259">
        <v>909.74844226000005</v>
      </c>
      <c r="AK43" s="259">
        <v>892.24432666999996</v>
      </c>
      <c r="AL43" s="259">
        <v>939.07465419000005</v>
      </c>
      <c r="AM43" s="259">
        <v>1010.6203919</v>
      </c>
      <c r="AN43" s="259">
        <v>1043.9827990000001</v>
      </c>
      <c r="AO43" s="259">
        <v>926.36071613000001</v>
      </c>
      <c r="AP43" s="259">
        <v>874.35518766999996</v>
      </c>
      <c r="AQ43" s="259">
        <v>867.12009774000001</v>
      </c>
      <c r="AR43" s="259">
        <v>1014.571591</v>
      </c>
      <c r="AS43" s="259">
        <v>1155.7584419</v>
      </c>
      <c r="AT43" s="259">
        <v>1211.4462281000001</v>
      </c>
      <c r="AU43" s="259">
        <v>1116.0909033</v>
      </c>
      <c r="AV43" s="259">
        <v>902.88678742000002</v>
      </c>
      <c r="AW43" s="259">
        <v>898.28484533000005</v>
      </c>
      <c r="AX43" s="259">
        <v>979.18446257999994</v>
      </c>
      <c r="AY43" s="259">
        <v>1018.8603174</v>
      </c>
      <c r="AZ43" s="259">
        <v>1033.7256199999999</v>
      </c>
      <c r="BA43" s="259">
        <v>952.04249000000004</v>
      </c>
      <c r="BB43" s="374">
        <v>892.85509999999999</v>
      </c>
      <c r="BC43" s="374">
        <v>864.59360000000004</v>
      </c>
      <c r="BD43" s="374">
        <v>1027.6959999999999</v>
      </c>
      <c r="BE43" s="374">
        <v>1122.5619999999999</v>
      </c>
      <c r="BF43" s="374">
        <v>1117.527</v>
      </c>
      <c r="BG43" s="374">
        <v>1059.49</v>
      </c>
      <c r="BH43" s="374">
        <v>908.42160000000001</v>
      </c>
      <c r="BI43" s="374">
        <v>914.07669999999996</v>
      </c>
      <c r="BJ43" s="374">
        <v>985.51949999999999</v>
      </c>
      <c r="BK43" s="374">
        <v>1047.914</v>
      </c>
      <c r="BL43" s="374">
        <v>1072.174</v>
      </c>
      <c r="BM43" s="374">
        <v>960.53859999999997</v>
      </c>
      <c r="BN43" s="374">
        <v>893.51409999999998</v>
      </c>
      <c r="BO43" s="374">
        <v>871.61630000000002</v>
      </c>
      <c r="BP43" s="374">
        <v>1020.814</v>
      </c>
      <c r="BQ43" s="374">
        <v>1119.9069999999999</v>
      </c>
      <c r="BR43" s="374">
        <v>1119.75</v>
      </c>
      <c r="BS43" s="374">
        <v>1060.7080000000001</v>
      </c>
      <c r="BT43" s="374">
        <v>908.75160000000005</v>
      </c>
      <c r="BU43" s="374">
        <v>914.17499999999995</v>
      </c>
      <c r="BV43" s="374">
        <v>988.81830000000002</v>
      </c>
    </row>
    <row r="44" spans="1:74" s="116" customFormat="1" ht="11.1" customHeight="1" x14ac:dyDescent="0.2">
      <c r="A44" s="111" t="s">
        <v>854</v>
      </c>
      <c r="B44" s="205" t="s">
        <v>588</v>
      </c>
      <c r="C44" s="259">
        <v>1624.9407306000001</v>
      </c>
      <c r="D44" s="259">
        <v>1645.9802706999999</v>
      </c>
      <c r="E44" s="259">
        <v>1548.6948361</v>
      </c>
      <c r="F44" s="259">
        <v>1437.3075269999999</v>
      </c>
      <c r="G44" s="259">
        <v>1454.3889529</v>
      </c>
      <c r="H44" s="259">
        <v>1572.2843399999999</v>
      </c>
      <c r="I44" s="259">
        <v>1712.3018509999999</v>
      </c>
      <c r="J44" s="259">
        <v>1677.7813329000001</v>
      </c>
      <c r="K44" s="259">
        <v>1536.6006123</v>
      </c>
      <c r="L44" s="259">
        <v>1436.6171764999999</v>
      </c>
      <c r="M44" s="259">
        <v>1476.7182097</v>
      </c>
      <c r="N44" s="259">
        <v>1609.3678232</v>
      </c>
      <c r="O44" s="259">
        <v>1733.7768894000001</v>
      </c>
      <c r="P44" s="259">
        <v>1728.151415</v>
      </c>
      <c r="Q44" s="259">
        <v>1568.3676581</v>
      </c>
      <c r="R44" s="259">
        <v>1402.8368717000001</v>
      </c>
      <c r="S44" s="259">
        <v>1435.8089229</v>
      </c>
      <c r="T44" s="259">
        <v>1630.7464797</v>
      </c>
      <c r="U44" s="259">
        <v>1619.6758993999999</v>
      </c>
      <c r="V44" s="259">
        <v>1670.7735894</v>
      </c>
      <c r="W44" s="259">
        <v>1522.274735</v>
      </c>
      <c r="X44" s="259">
        <v>1417.7202448</v>
      </c>
      <c r="Y44" s="259">
        <v>1516.8270107000001</v>
      </c>
      <c r="Z44" s="259">
        <v>1566.8627835</v>
      </c>
      <c r="AA44" s="259">
        <v>1662.0230219</v>
      </c>
      <c r="AB44" s="259">
        <v>1725.0108361</v>
      </c>
      <c r="AC44" s="259">
        <v>1541.9507355000001</v>
      </c>
      <c r="AD44" s="259">
        <v>1379.9843737000001</v>
      </c>
      <c r="AE44" s="259">
        <v>1438.0631203</v>
      </c>
      <c r="AF44" s="259">
        <v>1582.5290777</v>
      </c>
      <c r="AG44" s="259">
        <v>1684.2776658</v>
      </c>
      <c r="AH44" s="259">
        <v>1672.8031155000001</v>
      </c>
      <c r="AI44" s="259">
        <v>1594.1366617000001</v>
      </c>
      <c r="AJ44" s="259">
        <v>1382.4989694000001</v>
      </c>
      <c r="AK44" s="259">
        <v>1405.0115857000001</v>
      </c>
      <c r="AL44" s="259">
        <v>1469.2353555</v>
      </c>
      <c r="AM44" s="259">
        <v>1573.5574168000001</v>
      </c>
      <c r="AN44" s="259">
        <v>1556.8090007000001</v>
      </c>
      <c r="AO44" s="259">
        <v>1413.8514210000001</v>
      </c>
      <c r="AP44" s="259">
        <v>1356.7672593</v>
      </c>
      <c r="AQ44" s="259">
        <v>1374.2850142</v>
      </c>
      <c r="AR44" s="259">
        <v>1608.0161217</v>
      </c>
      <c r="AS44" s="259">
        <v>1748.2529829</v>
      </c>
      <c r="AT44" s="259">
        <v>1813.2977777000001</v>
      </c>
      <c r="AU44" s="259">
        <v>1581.3603499999999</v>
      </c>
      <c r="AV44" s="259">
        <v>1368.1290687000001</v>
      </c>
      <c r="AW44" s="259">
        <v>1372.9370017000001</v>
      </c>
      <c r="AX44" s="259">
        <v>1542.7917655000001</v>
      </c>
      <c r="AY44" s="259">
        <v>1551.7286134999999</v>
      </c>
      <c r="AZ44" s="259">
        <v>1539.1370899999999</v>
      </c>
      <c r="BA44" s="259">
        <v>1454.2429709999999</v>
      </c>
      <c r="BB44" s="374">
        <v>1381.7090000000001</v>
      </c>
      <c r="BC44" s="374">
        <v>1409.6690000000001</v>
      </c>
      <c r="BD44" s="374">
        <v>1613.1690000000001</v>
      </c>
      <c r="BE44" s="374">
        <v>1728.2909999999999</v>
      </c>
      <c r="BF44" s="374">
        <v>1719.33</v>
      </c>
      <c r="BG44" s="374">
        <v>1528.3040000000001</v>
      </c>
      <c r="BH44" s="374">
        <v>1387.0550000000001</v>
      </c>
      <c r="BI44" s="374">
        <v>1417.4349999999999</v>
      </c>
      <c r="BJ44" s="374">
        <v>1557.6469999999999</v>
      </c>
      <c r="BK44" s="374">
        <v>1590.895</v>
      </c>
      <c r="BL44" s="374">
        <v>1597.7629999999999</v>
      </c>
      <c r="BM44" s="374">
        <v>1472.252</v>
      </c>
      <c r="BN44" s="374">
        <v>1382.6690000000001</v>
      </c>
      <c r="BO44" s="374">
        <v>1400.7249999999999</v>
      </c>
      <c r="BP44" s="374">
        <v>1597.4839999999999</v>
      </c>
      <c r="BQ44" s="374">
        <v>1723.8440000000001</v>
      </c>
      <c r="BR44" s="374">
        <v>1720.539</v>
      </c>
      <c r="BS44" s="374">
        <v>1527.405</v>
      </c>
      <c r="BT44" s="374">
        <v>1384.8340000000001</v>
      </c>
      <c r="BU44" s="374">
        <v>1415.19</v>
      </c>
      <c r="BV44" s="374">
        <v>1555.588</v>
      </c>
    </row>
    <row r="45" spans="1:74" s="116" customFormat="1" ht="11.1" customHeight="1" x14ac:dyDescent="0.2">
      <c r="A45" s="111" t="s">
        <v>855</v>
      </c>
      <c r="B45" s="205" t="s">
        <v>589</v>
      </c>
      <c r="C45" s="259">
        <v>855.69782548000001</v>
      </c>
      <c r="D45" s="259">
        <v>854.31585142999995</v>
      </c>
      <c r="E45" s="259">
        <v>793.18747839000002</v>
      </c>
      <c r="F45" s="259">
        <v>744.30284732999996</v>
      </c>
      <c r="G45" s="259">
        <v>731.67265225999995</v>
      </c>
      <c r="H45" s="259">
        <v>810.08213433000003</v>
      </c>
      <c r="I45" s="259">
        <v>892.17884451999998</v>
      </c>
      <c r="J45" s="259">
        <v>890.74261000000001</v>
      </c>
      <c r="K45" s="259">
        <v>828.59899932999997</v>
      </c>
      <c r="L45" s="259">
        <v>733.81094194000002</v>
      </c>
      <c r="M45" s="259">
        <v>780.039354</v>
      </c>
      <c r="N45" s="259">
        <v>868.37094193999997</v>
      </c>
      <c r="O45" s="259">
        <v>916.16369999999995</v>
      </c>
      <c r="P45" s="259">
        <v>927.55791107000005</v>
      </c>
      <c r="Q45" s="259">
        <v>808.99001386999998</v>
      </c>
      <c r="R45" s="259">
        <v>738.80112899999995</v>
      </c>
      <c r="S45" s="259">
        <v>746.04764</v>
      </c>
      <c r="T45" s="259">
        <v>834.33410700000002</v>
      </c>
      <c r="U45" s="259">
        <v>868.18060838999997</v>
      </c>
      <c r="V45" s="259">
        <v>895.18311418999997</v>
      </c>
      <c r="W45" s="259">
        <v>805.82019966999997</v>
      </c>
      <c r="X45" s="259">
        <v>728.91375129000005</v>
      </c>
      <c r="Y45" s="259">
        <v>792.06571667000003</v>
      </c>
      <c r="Z45" s="259">
        <v>845.41123645000005</v>
      </c>
      <c r="AA45" s="259">
        <v>878.92430741999999</v>
      </c>
      <c r="AB45" s="259">
        <v>902.20754285999999</v>
      </c>
      <c r="AC45" s="259">
        <v>785.18021806000002</v>
      </c>
      <c r="AD45" s="259">
        <v>716.38726567000003</v>
      </c>
      <c r="AE45" s="259">
        <v>711.73629484000003</v>
      </c>
      <c r="AF45" s="259">
        <v>829.56410167000001</v>
      </c>
      <c r="AG45" s="259">
        <v>908.14909483999998</v>
      </c>
      <c r="AH45" s="259">
        <v>886.33339032000003</v>
      </c>
      <c r="AI45" s="259">
        <v>831.90214066999999</v>
      </c>
      <c r="AJ45" s="259">
        <v>717.02507871</v>
      </c>
      <c r="AK45" s="259">
        <v>737.128512</v>
      </c>
      <c r="AL45" s="259">
        <v>793.11809484000003</v>
      </c>
      <c r="AM45" s="259">
        <v>839.33546516000001</v>
      </c>
      <c r="AN45" s="259">
        <v>817.33317585999998</v>
      </c>
      <c r="AO45" s="259">
        <v>720.30706968000004</v>
      </c>
      <c r="AP45" s="259">
        <v>684.00644733000001</v>
      </c>
      <c r="AQ45" s="259">
        <v>690.70689322999999</v>
      </c>
      <c r="AR45" s="259">
        <v>853.71797400000003</v>
      </c>
      <c r="AS45" s="259">
        <v>902.04118355000003</v>
      </c>
      <c r="AT45" s="259">
        <v>912.83655386999999</v>
      </c>
      <c r="AU45" s="259">
        <v>812.98825633000001</v>
      </c>
      <c r="AV45" s="259">
        <v>712.70450903000005</v>
      </c>
      <c r="AW45" s="259">
        <v>719.82969700000001</v>
      </c>
      <c r="AX45" s="259">
        <v>824.90089096999998</v>
      </c>
      <c r="AY45" s="259">
        <v>848.05649968</v>
      </c>
      <c r="AZ45" s="259">
        <v>861.07500240000002</v>
      </c>
      <c r="BA45" s="259">
        <v>762.69061520000002</v>
      </c>
      <c r="BB45" s="374">
        <v>709.8021</v>
      </c>
      <c r="BC45" s="374">
        <v>713.09720000000004</v>
      </c>
      <c r="BD45" s="374">
        <v>833.05290000000002</v>
      </c>
      <c r="BE45" s="374">
        <v>909.92100000000005</v>
      </c>
      <c r="BF45" s="374">
        <v>928.62379999999996</v>
      </c>
      <c r="BG45" s="374">
        <v>807.64</v>
      </c>
      <c r="BH45" s="374">
        <v>720.73260000000005</v>
      </c>
      <c r="BI45" s="374">
        <v>750.71969999999999</v>
      </c>
      <c r="BJ45" s="374">
        <v>839.2346</v>
      </c>
      <c r="BK45" s="374">
        <v>867.9864</v>
      </c>
      <c r="BL45" s="374">
        <v>903.45299999999997</v>
      </c>
      <c r="BM45" s="374">
        <v>789.21389999999997</v>
      </c>
      <c r="BN45" s="374">
        <v>721.84429999999998</v>
      </c>
      <c r="BO45" s="374">
        <v>720.23850000000004</v>
      </c>
      <c r="BP45" s="374">
        <v>839.78920000000005</v>
      </c>
      <c r="BQ45" s="374">
        <v>920.66880000000003</v>
      </c>
      <c r="BR45" s="374">
        <v>940.81050000000005</v>
      </c>
      <c r="BS45" s="374">
        <v>817.97709999999995</v>
      </c>
      <c r="BT45" s="374">
        <v>729.149</v>
      </c>
      <c r="BU45" s="374">
        <v>759.77959999999996</v>
      </c>
      <c r="BV45" s="374">
        <v>849.56219999999996</v>
      </c>
    </row>
    <row r="46" spans="1:74" s="116" customFormat="1" ht="11.1" customHeight="1" x14ac:dyDescent="0.2">
      <c r="A46" s="111" t="s">
        <v>856</v>
      </c>
      <c r="B46" s="205" t="s">
        <v>590</v>
      </c>
      <c r="C46" s="259">
        <v>2131.7008234999998</v>
      </c>
      <c r="D46" s="259">
        <v>2179.1019449999999</v>
      </c>
      <c r="E46" s="259">
        <v>2036.9004829</v>
      </c>
      <c r="F46" s="259">
        <v>1917.607602</v>
      </c>
      <c r="G46" s="259">
        <v>1969.5436668</v>
      </c>
      <c r="H46" s="259">
        <v>2323.8620727000002</v>
      </c>
      <c r="I46" s="259">
        <v>2460.6484365000001</v>
      </c>
      <c r="J46" s="259">
        <v>2427.1095997000002</v>
      </c>
      <c r="K46" s="259">
        <v>2284.6279017000002</v>
      </c>
      <c r="L46" s="259">
        <v>2016.8666784</v>
      </c>
      <c r="M46" s="259">
        <v>2012.8191019999999</v>
      </c>
      <c r="N46" s="259">
        <v>2114.0419671</v>
      </c>
      <c r="O46" s="259">
        <v>2397.1944210000001</v>
      </c>
      <c r="P46" s="259">
        <v>2319.7690868</v>
      </c>
      <c r="Q46" s="259">
        <v>2072.0891919000001</v>
      </c>
      <c r="R46" s="259">
        <v>1916.7132942999999</v>
      </c>
      <c r="S46" s="259">
        <v>2039.7186594</v>
      </c>
      <c r="T46" s="259">
        <v>2353.0508682999998</v>
      </c>
      <c r="U46" s="259">
        <v>2459.5541535000002</v>
      </c>
      <c r="V46" s="259">
        <v>2469.4710877000002</v>
      </c>
      <c r="W46" s="259">
        <v>2328.5561520000001</v>
      </c>
      <c r="X46" s="259">
        <v>2003.0938541999999</v>
      </c>
      <c r="Y46" s="259">
        <v>2030.0027097</v>
      </c>
      <c r="Z46" s="259">
        <v>2101.7102432000001</v>
      </c>
      <c r="AA46" s="259">
        <v>2304.9334368</v>
      </c>
      <c r="AB46" s="259">
        <v>2426.9551618</v>
      </c>
      <c r="AC46" s="259">
        <v>2097.9772542000001</v>
      </c>
      <c r="AD46" s="259">
        <v>1951.636244</v>
      </c>
      <c r="AE46" s="259">
        <v>2095.3396603000001</v>
      </c>
      <c r="AF46" s="259">
        <v>2452.9527223</v>
      </c>
      <c r="AG46" s="259">
        <v>2594.6578964999999</v>
      </c>
      <c r="AH46" s="259">
        <v>2540.7119757999999</v>
      </c>
      <c r="AI46" s="259">
        <v>2355.8589040000002</v>
      </c>
      <c r="AJ46" s="259">
        <v>2008.2717084000001</v>
      </c>
      <c r="AK46" s="259">
        <v>1986.0308247</v>
      </c>
      <c r="AL46" s="259">
        <v>2009.3179619</v>
      </c>
      <c r="AM46" s="259">
        <v>2241.6438665000001</v>
      </c>
      <c r="AN46" s="259">
        <v>2208.3665833999999</v>
      </c>
      <c r="AO46" s="259">
        <v>1934.5310065000001</v>
      </c>
      <c r="AP46" s="259">
        <v>1894.7393030000001</v>
      </c>
      <c r="AQ46" s="259">
        <v>2013.3549852000001</v>
      </c>
      <c r="AR46" s="259">
        <v>2413.1492747000002</v>
      </c>
      <c r="AS46" s="259">
        <v>2681.2228381</v>
      </c>
      <c r="AT46" s="259">
        <v>2665.023741</v>
      </c>
      <c r="AU46" s="259">
        <v>2437.6489489999999</v>
      </c>
      <c r="AV46" s="259">
        <v>2010.3880574</v>
      </c>
      <c r="AW46" s="259">
        <v>1947.5630249999999</v>
      </c>
      <c r="AX46" s="259">
        <v>2099.1116606000001</v>
      </c>
      <c r="AY46" s="259">
        <v>2122.2746760999999</v>
      </c>
      <c r="AZ46" s="259">
        <v>2134.035523</v>
      </c>
      <c r="BA46" s="259">
        <v>2007.2389760000001</v>
      </c>
      <c r="BB46" s="374">
        <v>1915.5809999999999</v>
      </c>
      <c r="BC46" s="374">
        <v>2036.0029999999999</v>
      </c>
      <c r="BD46" s="374">
        <v>2403.7330000000002</v>
      </c>
      <c r="BE46" s="374">
        <v>2575.4989999999998</v>
      </c>
      <c r="BF46" s="374">
        <v>2533.1979999999999</v>
      </c>
      <c r="BG46" s="374">
        <v>2301.59</v>
      </c>
      <c r="BH46" s="374">
        <v>1991.9559999999999</v>
      </c>
      <c r="BI46" s="374">
        <v>1982.826</v>
      </c>
      <c r="BJ46" s="374">
        <v>2123.7860000000001</v>
      </c>
      <c r="BK46" s="374">
        <v>2229.6</v>
      </c>
      <c r="BL46" s="374">
        <v>2304.5349999999999</v>
      </c>
      <c r="BM46" s="374">
        <v>2067.5279999999998</v>
      </c>
      <c r="BN46" s="374">
        <v>1931.8620000000001</v>
      </c>
      <c r="BO46" s="374">
        <v>2038.03</v>
      </c>
      <c r="BP46" s="374">
        <v>2397.0590000000002</v>
      </c>
      <c r="BQ46" s="374">
        <v>2584.4540000000002</v>
      </c>
      <c r="BR46" s="374">
        <v>2549.3739999999998</v>
      </c>
      <c r="BS46" s="374">
        <v>2317.0610000000001</v>
      </c>
      <c r="BT46" s="374">
        <v>2005.4829999999999</v>
      </c>
      <c r="BU46" s="374">
        <v>1996.028</v>
      </c>
      <c r="BV46" s="374">
        <v>2136.7379999999998</v>
      </c>
    </row>
    <row r="47" spans="1:74" s="116" customFormat="1" ht="11.1" customHeight="1" x14ac:dyDescent="0.2">
      <c r="A47" s="111" t="s">
        <v>857</v>
      </c>
      <c r="B47" s="205" t="s">
        <v>591</v>
      </c>
      <c r="C47" s="259">
        <v>911.42645742000002</v>
      </c>
      <c r="D47" s="259">
        <v>924.13858035999999</v>
      </c>
      <c r="E47" s="259">
        <v>854.80108194000002</v>
      </c>
      <c r="F47" s="259">
        <v>820.90436299999999</v>
      </c>
      <c r="G47" s="259">
        <v>794.30313032000004</v>
      </c>
      <c r="H47" s="259">
        <v>910.13407299999994</v>
      </c>
      <c r="I47" s="259">
        <v>948.68834547999995</v>
      </c>
      <c r="J47" s="259">
        <v>961.94145129000003</v>
      </c>
      <c r="K47" s="259">
        <v>928.55058332999999</v>
      </c>
      <c r="L47" s="259">
        <v>788.00255000000004</v>
      </c>
      <c r="M47" s="259">
        <v>776.65246666999997</v>
      </c>
      <c r="N47" s="259">
        <v>849.83147676999999</v>
      </c>
      <c r="O47" s="259">
        <v>976.47876065000003</v>
      </c>
      <c r="P47" s="259">
        <v>1002.238285</v>
      </c>
      <c r="Q47" s="259">
        <v>825.44218290000003</v>
      </c>
      <c r="R47" s="259">
        <v>760.52557300000001</v>
      </c>
      <c r="S47" s="259">
        <v>773.93288323000002</v>
      </c>
      <c r="T47" s="259">
        <v>904.85996999999998</v>
      </c>
      <c r="U47" s="259">
        <v>939.32594289999997</v>
      </c>
      <c r="V47" s="259">
        <v>947.96276225999998</v>
      </c>
      <c r="W47" s="259">
        <v>941.39599399999997</v>
      </c>
      <c r="X47" s="259">
        <v>786.54853387000003</v>
      </c>
      <c r="Y47" s="259">
        <v>798.70077600000002</v>
      </c>
      <c r="Z47" s="259">
        <v>838.48214968000002</v>
      </c>
      <c r="AA47" s="259">
        <v>917.80759064999995</v>
      </c>
      <c r="AB47" s="259">
        <v>975.75319249999995</v>
      </c>
      <c r="AC47" s="259">
        <v>850.19538516</v>
      </c>
      <c r="AD47" s="259">
        <v>757.21219532999999</v>
      </c>
      <c r="AE47" s="259">
        <v>771.54997418999994</v>
      </c>
      <c r="AF47" s="259">
        <v>910.35094466999999</v>
      </c>
      <c r="AG47" s="259">
        <v>984.73531484</v>
      </c>
      <c r="AH47" s="259">
        <v>984.58289354999999</v>
      </c>
      <c r="AI47" s="259">
        <v>910.57711967</v>
      </c>
      <c r="AJ47" s="259">
        <v>760.0768071</v>
      </c>
      <c r="AK47" s="259">
        <v>729.58584832999998</v>
      </c>
      <c r="AL47" s="259">
        <v>752.17904870999996</v>
      </c>
      <c r="AM47" s="259">
        <v>856.53975258000003</v>
      </c>
      <c r="AN47" s="259">
        <v>882.24637897000002</v>
      </c>
      <c r="AO47" s="259">
        <v>745.06489515999999</v>
      </c>
      <c r="AP47" s="259">
        <v>721.40184799999997</v>
      </c>
      <c r="AQ47" s="259">
        <v>741.45458031999999</v>
      </c>
      <c r="AR47" s="259">
        <v>893.35429667000005</v>
      </c>
      <c r="AS47" s="259">
        <v>981.27188322999996</v>
      </c>
      <c r="AT47" s="259">
        <v>1005.9892077</v>
      </c>
      <c r="AU47" s="259">
        <v>954.91315133000001</v>
      </c>
      <c r="AV47" s="259">
        <v>784.43612128999996</v>
      </c>
      <c r="AW47" s="259">
        <v>739.17535867000004</v>
      </c>
      <c r="AX47" s="259">
        <v>796.70348870999999</v>
      </c>
      <c r="AY47" s="259">
        <v>840.10018355</v>
      </c>
      <c r="AZ47" s="259">
        <v>884.38319999999999</v>
      </c>
      <c r="BA47" s="259">
        <v>766.47180000000003</v>
      </c>
      <c r="BB47" s="374">
        <v>760.55240000000003</v>
      </c>
      <c r="BC47" s="374">
        <v>777.64940000000001</v>
      </c>
      <c r="BD47" s="374">
        <v>905.92600000000004</v>
      </c>
      <c r="BE47" s="374">
        <v>964.27419999999995</v>
      </c>
      <c r="BF47" s="374">
        <v>983.45590000000004</v>
      </c>
      <c r="BG47" s="374">
        <v>915.83669999999995</v>
      </c>
      <c r="BH47" s="374">
        <v>771.90269999999998</v>
      </c>
      <c r="BI47" s="374">
        <v>756.73829999999998</v>
      </c>
      <c r="BJ47" s="374">
        <v>819.06</v>
      </c>
      <c r="BK47" s="374">
        <v>892.6046</v>
      </c>
      <c r="BL47" s="374">
        <v>961.05529999999999</v>
      </c>
      <c r="BM47" s="374">
        <v>803.17100000000005</v>
      </c>
      <c r="BN47" s="374">
        <v>771.98360000000002</v>
      </c>
      <c r="BO47" s="374">
        <v>778.08489999999995</v>
      </c>
      <c r="BP47" s="374">
        <v>900.26779999999997</v>
      </c>
      <c r="BQ47" s="374">
        <v>962.99710000000005</v>
      </c>
      <c r="BR47" s="374">
        <v>986.54790000000003</v>
      </c>
      <c r="BS47" s="374">
        <v>918.13199999999995</v>
      </c>
      <c r="BT47" s="374">
        <v>773.18920000000003</v>
      </c>
      <c r="BU47" s="374">
        <v>757.91089999999997</v>
      </c>
      <c r="BV47" s="374">
        <v>819.70370000000003</v>
      </c>
    </row>
    <row r="48" spans="1:74" s="116" customFormat="1" ht="11.1" customHeight="1" x14ac:dyDescent="0.2">
      <c r="A48" s="111" t="s">
        <v>858</v>
      </c>
      <c r="B48" s="205" t="s">
        <v>592</v>
      </c>
      <c r="C48" s="259">
        <v>1503.6029142</v>
      </c>
      <c r="D48" s="259">
        <v>1454.7409886</v>
      </c>
      <c r="E48" s="259">
        <v>1333.6576639</v>
      </c>
      <c r="F48" s="259">
        <v>1371.411746</v>
      </c>
      <c r="G48" s="259">
        <v>1406.5786705999999</v>
      </c>
      <c r="H48" s="259">
        <v>1723.6444300000001</v>
      </c>
      <c r="I48" s="259">
        <v>1826.2843706000001</v>
      </c>
      <c r="J48" s="259">
        <v>1884.8356025999999</v>
      </c>
      <c r="K48" s="259">
        <v>1838.3128437</v>
      </c>
      <c r="L48" s="259">
        <v>1536.1244729</v>
      </c>
      <c r="M48" s="259">
        <v>1375.5064877</v>
      </c>
      <c r="N48" s="259">
        <v>1516.6060229</v>
      </c>
      <c r="O48" s="259">
        <v>1643.8234181</v>
      </c>
      <c r="P48" s="259">
        <v>1669.3786436</v>
      </c>
      <c r="Q48" s="259">
        <v>1429.7977100000001</v>
      </c>
      <c r="R48" s="259">
        <v>1399.3777520000001</v>
      </c>
      <c r="S48" s="259">
        <v>1457.5629799999999</v>
      </c>
      <c r="T48" s="259">
        <v>1730.5330260000001</v>
      </c>
      <c r="U48" s="259">
        <v>1824.548871</v>
      </c>
      <c r="V48" s="259">
        <v>1883.3043531999999</v>
      </c>
      <c r="W48" s="259">
        <v>1866.8823709999999</v>
      </c>
      <c r="X48" s="259">
        <v>1570.3505164999999</v>
      </c>
      <c r="Y48" s="259">
        <v>1428.5267533000001</v>
      </c>
      <c r="Z48" s="259">
        <v>1463.180151</v>
      </c>
      <c r="AA48" s="259">
        <v>1601.3727065</v>
      </c>
      <c r="AB48" s="259">
        <v>1605.3995210999999</v>
      </c>
      <c r="AC48" s="259">
        <v>1485.4090813</v>
      </c>
      <c r="AD48" s="259">
        <v>1399.3967752999999</v>
      </c>
      <c r="AE48" s="259">
        <v>1422.0125613</v>
      </c>
      <c r="AF48" s="259">
        <v>1746.4240176999999</v>
      </c>
      <c r="AG48" s="259">
        <v>1939.7713131999999</v>
      </c>
      <c r="AH48" s="259">
        <v>1975.0417926</v>
      </c>
      <c r="AI48" s="259">
        <v>1872.7836996999999</v>
      </c>
      <c r="AJ48" s="259">
        <v>1589.8850657999999</v>
      </c>
      <c r="AK48" s="259">
        <v>1386.4973660000001</v>
      </c>
      <c r="AL48" s="259">
        <v>1428.8023416000001</v>
      </c>
      <c r="AM48" s="259">
        <v>1539.8536571</v>
      </c>
      <c r="AN48" s="259">
        <v>1496.2910155</v>
      </c>
      <c r="AO48" s="259">
        <v>1330.9445232</v>
      </c>
      <c r="AP48" s="259">
        <v>1372.1481217</v>
      </c>
      <c r="AQ48" s="259">
        <v>1416.0742244999999</v>
      </c>
      <c r="AR48" s="259">
        <v>1740.6558507</v>
      </c>
      <c r="AS48" s="259">
        <v>1933.9755196999999</v>
      </c>
      <c r="AT48" s="259">
        <v>1947.9517487000001</v>
      </c>
      <c r="AU48" s="259">
        <v>1859.7293099999999</v>
      </c>
      <c r="AV48" s="259">
        <v>1590.5829773999999</v>
      </c>
      <c r="AW48" s="259">
        <v>1419.3865957</v>
      </c>
      <c r="AX48" s="259">
        <v>1448.3351565</v>
      </c>
      <c r="AY48" s="259">
        <v>1538.7164981000001</v>
      </c>
      <c r="AZ48" s="259">
        <v>1587.7032775</v>
      </c>
      <c r="BA48" s="259">
        <v>1407.120496</v>
      </c>
      <c r="BB48" s="374">
        <v>1434.655</v>
      </c>
      <c r="BC48" s="374">
        <v>1511.1980000000001</v>
      </c>
      <c r="BD48" s="374">
        <v>1830.672</v>
      </c>
      <c r="BE48" s="374">
        <v>1958.5650000000001</v>
      </c>
      <c r="BF48" s="374">
        <v>2016.337</v>
      </c>
      <c r="BG48" s="374">
        <v>1897.5909999999999</v>
      </c>
      <c r="BH48" s="374">
        <v>1597.1220000000001</v>
      </c>
      <c r="BI48" s="374">
        <v>1474.693</v>
      </c>
      <c r="BJ48" s="374">
        <v>1536.3869999999999</v>
      </c>
      <c r="BK48" s="374">
        <v>1648.7280000000001</v>
      </c>
      <c r="BL48" s="374">
        <v>1717.854</v>
      </c>
      <c r="BM48" s="374">
        <v>1485.116</v>
      </c>
      <c r="BN48" s="374">
        <v>1468.3320000000001</v>
      </c>
      <c r="BO48" s="374">
        <v>1522.9169999999999</v>
      </c>
      <c r="BP48" s="374">
        <v>1835.1769999999999</v>
      </c>
      <c r="BQ48" s="374">
        <v>1976.347</v>
      </c>
      <c r="BR48" s="374">
        <v>2042.175</v>
      </c>
      <c r="BS48" s="374">
        <v>1915.65</v>
      </c>
      <c r="BT48" s="374">
        <v>1606.9179999999999</v>
      </c>
      <c r="BU48" s="374">
        <v>1480.3510000000001</v>
      </c>
      <c r="BV48" s="374">
        <v>1541.2090000000001</v>
      </c>
    </row>
    <row r="49" spans="1:74" s="116" customFormat="1" ht="11.1" customHeight="1" x14ac:dyDescent="0.2">
      <c r="A49" s="111" t="s">
        <v>859</v>
      </c>
      <c r="B49" s="205" t="s">
        <v>593</v>
      </c>
      <c r="C49" s="259">
        <v>739.17392515999995</v>
      </c>
      <c r="D49" s="259">
        <v>713.74874750000004</v>
      </c>
      <c r="E49" s="259">
        <v>655.05115193999995</v>
      </c>
      <c r="F49" s="259">
        <v>667.99101267000003</v>
      </c>
      <c r="G49" s="259">
        <v>716.41082065000001</v>
      </c>
      <c r="H49" s="259">
        <v>850.63220133000004</v>
      </c>
      <c r="I49" s="259">
        <v>908.25910161000002</v>
      </c>
      <c r="J49" s="259">
        <v>881.91937742000005</v>
      </c>
      <c r="K49" s="259">
        <v>789.16808232999995</v>
      </c>
      <c r="L49" s="259">
        <v>662.57137935000003</v>
      </c>
      <c r="M49" s="259">
        <v>668.24557566999999</v>
      </c>
      <c r="N49" s="259">
        <v>723.53786258000002</v>
      </c>
      <c r="O49" s="259">
        <v>716.94657934999998</v>
      </c>
      <c r="P49" s="259">
        <v>700.74965393000002</v>
      </c>
      <c r="Q49" s="259">
        <v>650.84863839000002</v>
      </c>
      <c r="R49" s="259">
        <v>667.02381066999999</v>
      </c>
      <c r="S49" s="259">
        <v>718.11725451999996</v>
      </c>
      <c r="T49" s="259">
        <v>835.28984366999998</v>
      </c>
      <c r="U49" s="259">
        <v>916.13385031999996</v>
      </c>
      <c r="V49" s="259">
        <v>856.03849226</v>
      </c>
      <c r="W49" s="259">
        <v>812.54515000000004</v>
      </c>
      <c r="X49" s="259">
        <v>693.82163645000003</v>
      </c>
      <c r="Y49" s="259">
        <v>675.95258200000001</v>
      </c>
      <c r="Z49" s="259">
        <v>707.8507171</v>
      </c>
      <c r="AA49" s="259">
        <v>727.44947580999997</v>
      </c>
      <c r="AB49" s="259">
        <v>690.39406070999996</v>
      </c>
      <c r="AC49" s="259">
        <v>661.99146452000002</v>
      </c>
      <c r="AD49" s="259">
        <v>668.331143</v>
      </c>
      <c r="AE49" s="259">
        <v>683.26881322999998</v>
      </c>
      <c r="AF49" s="259">
        <v>851.22810933000005</v>
      </c>
      <c r="AG49" s="259">
        <v>888.82208032000005</v>
      </c>
      <c r="AH49" s="259">
        <v>910.73777484000004</v>
      </c>
      <c r="AI49" s="259">
        <v>826.27164132999997</v>
      </c>
      <c r="AJ49" s="259">
        <v>713.29613355000004</v>
      </c>
      <c r="AK49" s="259">
        <v>683.46412832999999</v>
      </c>
      <c r="AL49" s="259">
        <v>729.00389323000002</v>
      </c>
      <c r="AM49" s="259">
        <v>731.97461806000001</v>
      </c>
      <c r="AN49" s="259">
        <v>699.38879585999996</v>
      </c>
      <c r="AO49" s="259">
        <v>651.84853194000004</v>
      </c>
      <c r="AP49" s="259">
        <v>657.85461067000006</v>
      </c>
      <c r="AQ49" s="259">
        <v>689.85807903</v>
      </c>
      <c r="AR49" s="259">
        <v>876.49643466999999</v>
      </c>
      <c r="AS49" s="259">
        <v>936.94418289999999</v>
      </c>
      <c r="AT49" s="259">
        <v>901.06341839000004</v>
      </c>
      <c r="AU49" s="259">
        <v>784.54897467000001</v>
      </c>
      <c r="AV49" s="259">
        <v>700.33807032000004</v>
      </c>
      <c r="AW49" s="259">
        <v>664.94853966999995</v>
      </c>
      <c r="AX49" s="259">
        <v>724.95376773999999</v>
      </c>
      <c r="AY49" s="259">
        <v>733.55351676999999</v>
      </c>
      <c r="AZ49" s="259">
        <v>705.60373670000001</v>
      </c>
      <c r="BA49" s="259">
        <v>672.01150710000002</v>
      </c>
      <c r="BB49" s="374">
        <v>673.35260000000005</v>
      </c>
      <c r="BC49" s="374">
        <v>715.29520000000002</v>
      </c>
      <c r="BD49" s="374">
        <v>852.1825</v>
      </c>
      <c r="BE49" s="374">
        <v>924.15039999999999</v>
      </c>
      <c r="BF49" s="374">
        <v>936.47050000000002</v>
      </c>
      <c r="BG49" s="374">
        <v>819.44629999999995</v>
      </c>
      <c r="BH49" s="374">
        <v>706.75390000000004</v>
      </c>
      <c r="BI49" s="374">
        <v>686.30560000000003</v>
      </c>
      <c r="BJ49" s="374">
        <v>737.93309999999997</v>
      </c>
      <c r="BK49" s="374">
        <v>741.01679999999999</v>
      </c>
      <c r="BL49" s="374">
        <v>725.21230000000003</v>
      </c>
      <c r="BM49" s="374">
        <v>688.26490000000001</v>
      </c>
      <c r="BN49" s="374">
        <v>682.79930000000002</v>
      </c>
      <c r="BO49" s="374">
        <v>726.22439999999995</v>
      </c>
      <c r="BP49" s="374">
        <v>863.75750000000005</v>
      </c>
      <c r="BQ49" s="374">
        <v>937.84939999999995</v>
      </c>
      <c r="BR49" s="374">
        <v>949.92139999999995</v>
      </c>
      <c r="BS49" s="374">
        <v>830.39239999999995</v>
      </c>
      <c r="BT49" s="374">
        <v>716.08389999999997</v>
      </c>
      <c r="BU49" s="374">
        <v>694.59960000000001</v>
      </c>
      <c r="BV49" s="374">
        <v>747.44449999999995</v>
      </c>
    </row>
    <row r="50" spans="1:74" s="116" customFormat="1" ht="11.1" customHeight="1" x14ac:dyDescent="0.2">
      <c r="A50" s="111" t="s">
        <v>860</v>
      </c>
      <c r="B50" s="205" t="s">
        <v>259</v>
      </c>
      <c r="C50" s="259">
        <v>1160.2599126</v>
      </c>
      <c r="D50" s="259">
        <v>1131.2932103999999</v>
      </c>
      <c r="E50" s="259">
        <v>1031.5789735000001</v>
      </c>
      <c r="F50" s="259">
        <v>1025.5828687000001</v>
      </c>
      <c r="G50" s="259">
        <v>1037.7704260999999</v>
      </c>
      <c r="H50" s="259">
        <v>1074.3307563000001</v>
      </c>
      <c r="I50" s="259">
        <v>1196.6533681000001</v>
      </c>
      <c r="J50" s="259">
        <v>1174.6937129</v>
      </c>
      <c r="K50" s="259">
        <v>1163.5041862999999</v>
      </c>
      <c r="L50" s="259">
        <v>1070.2855142000001</v>
      </c>
      <c r="M50" s="259">
        <v>1013.2396927</v>
      </c>
      <c r="N50" s="259">
        <v>1131.3460623000001</v>
      </c>
      <c r="O50" s="259">
        <v>1121.9041961</v>
      </c>
      <c r="P50" s="259">
        <v>1126.7213354</v>
      </c>
      <c r="Q50" s="259">
        <v>1011.0425281</v>
      </c>
      <c r="R50" s="259">
        <v>1034.450028</v>
      </c>
      <c r="S50" s="259">
        <v>1012.4371687</v>
      </c>
      <c r="T50" s="259">
        <v>1106.5226299999999</v>
      </c>
      <c r="U50" s="259">
        <v>1196.2301281</v>
      </c>
      <c r="V50" s="259">
        <v>1182.1001567999999</v>
      </c>
      <c r="W50" s="259">
        <v>1206.2121787000001</v>
      </c>
      <c r="X50" s="259">
        <v>1126.9808726000001</v>
      </c>
      <c r="Y50" s="259">
        <v>989.29960932999995</v>
      </c>
      <c r="Z50" s="259">
        <v>1104.717281</v>
      </c>
      <c r="AA50" s="259">
        <v>1082.8922170999999</v>
      </c>
      <c r="AB50" s="259">
        <v>1058.2029803999999</v>
      </c>
      <c r="AC50" s="259">
        <v>1023.652141</v>
      </c>
      <c r="AD50" s="259">
        <v>1039.9744209999999</v>
      </c>
      <c r="AE50" s="259">
        <v>959.06849709999995</v>
      </c>
      <c r="AF50" s="259">
        <v>1103.2868582999999</v>
      </c>
      <c r="AG50" s="259">
        <v>1188.2385316</v>
      </c>
      <c r="AH50" s="259">
        <v>1159.3642397000001</v>
      </c>
      <c r="AI50" s="259">
        <v>1201.6122829999999</v>
      </c>
      <c r="AJ50" s="259">
        <v>1126.0128394000001</v>
      </c>
      <c r="AK50" s="259">
        <v>1041.5571213000001</v>
      </c>
      <c r="AL50" s="259">
        <v>1116.5100516</v>
      </c>
      <c r="AM50" s="259">
        <v>1065.2143874000001</v>
      </c>
      <c r="AN50" s="259">
        <v>1035.8159089999999</v>
      </c>
      <c r="AO50" s="259">
        <v>1023.6986419</v>
      </c>
      <c r="AP50" s="259">
        <v>972.03794800000003</v>
      </c>
      <c r="AQ50" s="259">
        <v>948.52129097</v>
      </c>
      <c r="AR50" s="259">
        <v>1088.3180373</v>
      </c>
      <c r="AS50" s="259">
        <v>1113.2083855000001</v>
      </c>
      <c r="AT50" s="259">
        <v>1231.7372018999999</v>
      </c>
      <c r="AU50" s="259">
        <v>1139.129115</v>
      </c>
      <c r="AV50" s="259">
        <v>1022.4629032</v>
      </c>
      <c r="AW50" s="259">
        <v>1004.3312936999999</v>
      </c>
      <c r="AX50" s="259">
        <v>1102.3103265</v>
      </c>
      <c r="AY50" s="259">
        <v>1117.2702271000001</v>
      </c>
      <c r="AZ50" s="259">
        <v>1138.731532</v>
      </c>
      <c r="BA50" s="259">
        <v>1012.577711</v>
      </c>
      <c r="BB50" s="374">
        <v>994.26919999999996</v>
      </c>
      <c r="BC50" s="374">
        <v>962.16750000000002</v>
      </c>
      <c r="BD50" s="374">
        <v>1079.549</v>
      </c>
      <c r="BE50" s="374">
        <v>1101.479</v>
      </c>
      <c r="BF50" s="374">
        <v>1233.627</v>
      </c>
      <c r="BG50" s="374">
        <v>1152.095</v>
      </c>
      <c r="BH50" s="374">
        <v>1038.3610000000001</v>
      </c>
      <c r="BI50" s="374">
        <v>1025.989</v>
      </c>
      <c r="BJ50" s="374">
        <v>1106.6220000000001</v>
      </c>
      <c r="BK50" s="374">
        <v>1105.5940000000001</v>
      </c>
      <c r="BL50" s="374">
        <v>1135.325</v>
      </c>
      <c r="BM50" s="374">
        <v>1025.2819999999999</v>
      </c>
      <c r="BN50" s="374">
        <v>990.57510000000002</v>
      </c>
      <c r="BO50" s="374">
        <v>964.26689999999996</v>
      </c>
      <c r="BP50" s="374">
        <v>1085.2239999999999</v>
      </c>
      <c r="BQ50" s="374">
        <v>1107.183</v>
      </c>
      <c r="BR50" s="374">
        <v>1239.462</v>
      </c>
      <c r="BS50" s="374">
        <v>1158.9639999999999</v>
      </c>
      <c r="BT50" s="374">
        <v>1045.5160000000001</v>
      </c>
      <c r="BU50" s="374">
        <v>1033.4680000000001</v>
      </c>
      <c r="BV50" s="374">
        <v>1114.796</v>
      </c>
    </row>
    <row r="51" spans="1:74" s="116" customFormat="1" ht="11.1" customHeight="1" x14ac:dyDescent="0.2">
      <c r="A51" s="111" t="s">
        <v>861</v>
      </c>
      <c r="B51" s="205" t="s">
        <v>260</v>
      </c>
      <c r="C51" s="259">
        <v>44.936419354999998</v>
      </c>
      <c r="D51" s="259">
        <v>43.543373213999999</v>
      </c>
      <c r="E51" s="259">
        <v>41.860784838999997</v>
      </c>
      <c r="F51" s="259">
        <v>42.754733667000004</v>
      </c>
      <c r="G51" s="259">
        <v>42.01267</v>
      </c>
      <c r="H51" s="259">
        <v>41.630243333000003</v>
      </c>
      <c r="I51" s="259">
        <v>42.485750645000003</v>
      </c>
      <c r="J51" s="259">
        <v>43.539043548000002</v>
      </c>
      <c r="K51" s="259">
        <v>43.193650667</v>
      </c>
      <c r="L51" s="259">
        <v>43.287511934999998</v>
      </c>
      <c r="M51" s="259">
        <v>43.688008666999998</v>
      </c>
      <c r="N51" s="259">
        <v>45.560479999999998</v>
      </c>
      <c r="O51" s="259">
        <v>44.073560645000001</v>
      </c>
      <c r="P51" s="259">
        <v>44.854883213999997</v>
      </c>
      <c r="Q51" s="259">
        <v>42.200133225999998</v>
      </c>
      <c r="R51" s="259">
        <v>41.215752000000002</v>
      </c>
      <c r="S51" s="259">
        <v>40.832329031999997</v>
      </c>
      <c r="T51" s="259">
        <v>41.166615667000002</v>
      </c>
      <c r="U51" s="259">
        <v>42.207885161</v>
      </c>
      <c r="V51" s="259">
        <v>43.098138710000001</v>
      </c>
      <c r="W51" s="259">
        <v>43.953079000000002</v>
      </c>
      <c r="X51" s="259">
        <v>43.957948709999997</v>
      </c>
      <c r="Y51" s="259">
        <v>43.520268332999997</v>
      </c>
      <c r="Z51" s="259">
        <v>43.264064839</v>
      </c>
      <c r="AA51" s="259">
        <v>42.485177096999998</v>
      </c>
      <c r="AB51" s="259">
        <v>44.358637143000003</v>
      </c>
      <c r="AC51" s="259">
        <v>41.151403547999998</v>
      </c>
      <c r="AD51" s="259">
        <v>41.648213667</v>
      </c>
      <c r="AE51" s="259">
        <v>39.644622902999998</v>
      </c>
      <c r="AF51" s="259">
        <v>40.997071667</v>
      </c>
      <c r="AG51" s="259">
        <v>42.993664516000003</v>
      </c>
      <c r="AH51" s="259">
        <v>44.738021934999999</v>
      </c>
      <c r="AI51" s="259">
        <v>44.935613666999998</v>
      </c>
      <c r="AJ51" s="259">
        <v>43.065798387000001</v>
      </c>
      <c r="AK51" s="259">
        <v>44.795758333000002</v>
      </c>
      <c r="AL51" s="259">
        <v>44.541133547999998</v>
      </c>
      <c r="AM51" s="259">
        <v>43.230119354999999</v>
      </c>
      <c r="AN51" s="259">
        <v>43.156983447999998</v>
      </c>
      <c r="AO51" s="259">
        <v>41.013332902999998</v>
      </c>
      <c r="AP51" s="259">
        <v>41.073466332999999</v>
      </c>
      <c r="AQ51" s="259">
        <v>40.404397418999999</v>
      </c>
      <c r="AR51" s="259">
        <v>41.236674333000003</v>
      </c>
      <c r="AS51" s="259">
        <v>42.200015806000003</v>
      </c>
      <c r="AT51" s="259">
        <v>44.157317097000004</v>
      </c>
      <c r="AU51" s="259">
        <v>43.239601333000003</v>
      </c>
      <c r="AV51" s="259">
        <v>43.305565805999997</v>
      </c>
      <c r="AW51" s="259">
        <v>43.125817667</v>
      </c>
      <c r="AX51" s="259">
        <v>44.628937741999998</v>
      </c>
      <c r="AY51" s="259">
        <v>43.502334515999998</v>
      </c>
      <c r="AZ51" s="259">
        <v>44.259480000000003</v>
      </c>
      <c r="BA51" s="259">
        <v>41.706060000000001</v>
      </c>
      <c r="BB51" s="374">
        <v>41.024889999999999</v>
      </c>
      <c r="BC51" s="374">
        <v>40.185870000000001</v>
      </c>
      <c r="BD51" s="374">
        <v>40.987160000000003</v>
      </c>
      <c r="BE51" s="374">
        <v>41.982250000000001</v>
      </c>
      <c r="BF51" s="374">
        <v>43.952979999999997</v>
      </c>
      <c r="BG51" s="374">
        <v>43.043410000000002</v>
      </c>
      <c r="BH51" s="374">
        <v>43.106000000000002</v>
      </c>
      <c r="BI51" s="374">
        <v>42.902419999999999</v>
      </c>
      <c r="BJ51" s="374">
        <v>44.402250000000002</v>
      </c>
      <c r="BK51" s="374">
        <v>43.243830000000003</v>
      </c>
      <c r="BL51" s="374">
        <v>44.033149999999999</v>
      </c>
      <c r="BM51" s="374">
        <v>41.510330000000003</v>
      </c>
      <c r="BN51" s="374">
        <v>40.853839999999998</v>
      </c>
      <c r="BO51" s="374">
        <v>40.032429999999998</v>
      </c>
      <c r="BP51" s="374">
        <v>40.837730000000001</v>
      </c>
      <c r="BQ51" s="374">
        <v>41.83802</v>
      </c>
      <c r="BR51" s="374">
        <v>43.808970000000002</v>
      </c>
      <c r="BS51" s="374">
        <v>42.911149999999999</v>
      </c>
      <c r="BT51" s="374">
        <v>42.986750000000001</v>
      </c>
      <c r="BU51" s="374">
        <v>42.787860000000002</v>
      </c>
      <c r="BV51" s="374">
        <v>44.292879999999997</v>
      </c>
    </row>
    <row r="52" spans="1:74" s="116" customFormat="1" ht="11.1" customHeight="1" x14ac:dyDescent="0.2">
      <c r="A52" s="111" t="s">
        <v>862</v>
      </c>
      <c r="B52" s="206" t="s">
        <v>595</v>
      </c>
      <c r="C52" s="270">
        <v>10344.610615</v>
      </c>
      <c r="D52" s="270">
        <v>10410.013023</v>
      </c>
      <c r="E52" s="270">
        <v>9587.9364944999998</v>
      </c>
      <c r="F52" s="270">
        <v>9259.3969627000006</v>
      </c>
      <c r="G52" s="270">
        <v>9335.4333741999999</v>
      </c>
      <c r="H52" s="270">
        <v>10673.355369999999</v>
      </c>
      <c r="I52" s="270">
        <v>11570.997643999999</v>
      </c>
      <c r="J52" s="270">
        <v>11405.793365</v>
      </c>
      <c r="K52" s="270">
        <v>10782.595224000001</v>
      </c>
      <c r="L52" s="270">
        <v>9495.8148638999992</v>
      </c>
      <c r="M52" s="270">
        <v>9383.1441570000006</v>
      </c>
      <c r="N52" s="270">
        <v>10208.855965000001</v>
      </c>
      <c r="O52" s="270">
        <v>11007.686234000001</v>
      </c>
      <c r="P52" s="270">
        <v>11033.611785999999</v>
      </c>
      <c r="Q52" s="270">
        <v>9754.4576923000004</v>
      </c>
      <c r="R52" s="270">
        <v>9196.4555832999995</v>
      </c>
      <c r="S52" s="270">
        <v>9400.6731619000002</v>
      </c>
      <c r="T52" s="270">
        <v>10759.732674000001</v>
      </c>
      <c r="U52" s="270">
        <v>11339.483414</v>
      </c>
      <c r="V52" s="270">
        <v>11351.064209</v>
      </c>
      <c r="W52" s="270">
        <v>10896.904064</v>
      </c>
      <c r="X52" s="270">
        <v>9570.3156013000007</v>
      </c>
      <c r="Y52" s="270">
        <v>9513.752794</v>
      </c>
      <c r="Z52" s="270">
        <v>9987.7319583999997</v>
      </c>
      <c r="AA52" s="270">
        <v>10634.397414999999</v>
      </c>
      <c r="AB52" s="270">
        <v>10956.015724000001</v>
      </c>
      <c r="AC52" s="270">
        <v>9850.0570747999991</v>
      </c>
      <c r="AD52" s="270">
        <v>9182.5040313000009</v>
      </c>
      <c r="AE52" s="270">
        <v>9293.2484048000006</v>
      </c>
      <c r="AF52" s="270">
        <v>10879.896651999999</v>
      </c>
      <c r="AG52" s="270">
        <v>11707.679662</v>
      </c>
      <c r="AH52" s="270">
        <v>11678.444173</v>
      </c>
      <c r="AI52" s="270">
        <v>11098.595862</v>
      </c>
      <c r="AJ52" s="270">
        <v>9550.1724560999992</v>
      </c>
      <c r="AK52" s="270">
        <v>9197.2175083000002</v>
      </c>
      <c r="AL52" s="270">
        <v>9591.7276586999997</v>
      </c>
      <c r="AM52" s="270">
        <v>10231.80204</v>
      </c>
      <c r="AN52" s="270">
        <v>10112.179125000001</v>
      </c>
      <c r="AO52" s="270">
        <v>9090.9285534999999</v>
      </c>
      <c r="AP52" s="270">
        <v>8865.5762223000002</v>
      </c>
      <c r="AQ52" s="270">
        <v>9055.1073305999998</v>
      </c>
      <c r="AR52" s="270">
        <v>10847.569517</v>
      </c>
      <c r="AS52" s="270">
        <v>11847.022085000001</v>
      </c>
      <c r="AT52" s="270">
        <v>12116.832243999999</v>
      </c>
      <c r="AU52" s="270">
        <v>11080.94274</v>
      </c>
      <c r="AV52" s="270">
        <v>9421.1734471</v>
      </c>
      <c r="AW52" s="270">
        <v>9096.3569150000003</v>
      </c>
      <c r="AX52" s="270">
        <v>9876.2326587000007</v>
      </c>
      <c r="AY52" s="270">
        <v>10144.622821000001</v>
      </c>
      <c r="AZ52" s="270">
        <v>10261.11003</v>
      </c>
      <c r="BA52" s="270">
        <v>9383.4497243000005</v>
      </c>
      <c r="BB52" s="335">
        <v>9104.4709999999995</v>
      </c>
      <c r="BC52" s="335">
        <v>9304.7279999999992</v>
      </c>
      <c r="BD52" s="335">
        <v>10909.83</v>
      </c>
      <c r="BE52" s="335">
        <v>11667.97</v>
      </c>
      <c r="BF52" s="335">
        <v>11870.88</v>
      </c>
      <c r="BG52" s="335">
        <v>10866.57</v>
      </c>
      <c r="BH52" s="335">
        <v>9454.9040000000005</v>
      </c>
      <c r="BI52" s="335">
        <v>9341.4369999999999</v>
      </c>
      <c r="BJ52" s="335">
        <v>10064.620000000001</v>
      </c>
      <c r="BK52" s="335">
        <v>10502.4</v>
      </c>
      <c r="BL52" s="335">
        <v>10804.06</v>
      </c>
      <c r="BM52" s="335">
        <v>9640.0779999999995</v>
      </c>
      <c r="BN52" s="335">
        <v>9181.8870000000006</v>
      </c>
      <c r="BO52" s="335">
        <v>9337.2690000000002</v>
      </c>
      <c r="BP52" s="335">
        <v>10902.09</v>
      </c>
      <c r="BQ52" s="335">
        <v>11715.48</v>
      </c>
      <c r="BR52" s="335">
        <v>11949.6</v>
      </c>
      <c r="BS52" s="335">
        <v>10929.23</v>
      </c>
      <c r="BT52" s="335">
        <v>9500.6550000000007</v>
      </c>
      <c r="BU52" s="335">
        <v>9382.0339999999997</v>
      </c>
      <c r="BV52" s="335">
        <v>10109.799999999999</v>
      </c>
    </row>
    <row r="53" spans="1:74" s="292" customFormat="1" ht="11.1" customHeight="1" x14ac:dyDescent="0.2">
      <c r="A53" s="117"/>
      <c r="C53" s="293"/>
      <c r="D53" s="293"/>
      <c r="E53" s="293"/>
      <c r="F53" s="293"/>
      <c r="G53" s="293"/>
      <c r="H53" s="293"/>
      <c r="I53" s="293"/>
      <c r="J53" s="293"/>
      <c r="K53" s="293"/>
      <c r="L53" s="293"/>
      <c r="M53" s="293"/>
      <c r="N53" s="293"/>
      <c r="O53" s="293"/>
      <c r="P53" s="293"/>
      <c r="Q53" s="293"/>
      <c r="R53" s="293"/>
      <c r="S53" s="293"/>
      <c r="T53" s="293"/>
      <c r="U53" s="293"/>
      <c r="V53" s="293"/>
      <c r="W53" s="293"/>
      <c r="X53" s="293"/>
      <c r="Y53" s="293"/>
      <c r="Z53" s="293"/>
      <c r="AA53" s="293"/>
      <c r="AB53" s="293"/>
      <c r="AC53" s="293"/>
      <c r="AD53" s="293"/>
      <c r="AE53" s="293"/>
      <c r="AF53" s="293"/>
      <c r="AG53" s="293"/>
      <c r="AH53" s="293"/>
      <c r="AI53" s="293"/>
      <c r="AJ53" s="293"/>
      <c r="AK53" s="293"/>
      <c r="AL53" s="293"/>
      <c r="AM53" s="293"/>
      <c r="AN53" s="293"/>
      <c r="AO53" s="293"/>
      <c r="AP53" s="293"/>
      <c r="AQ53" s="293"/>
      <c r="AR53" s="293"/>
      <c r="AS53" s="293"/>
      <c r="AT53" s="293"/>
      <c r="AU53" s="293"/>
      <c r="AV53" s="293"/>
      <c r="AW53" s="293"/>
      <c r="AX53" s="293"/>
      <c r="AY53" s="375"/>
      <c r="AZ53" s="375"/>
      <c r="BA53" s="375"/>
      <c r="BB53" s="375"/>
      <c r="BC53" s="375"/>
      <c r="BD53" s="375"/>
      <c r="BE53" s="375"/>
      <c r="BF53" s="697"/>
      <c r="BG53" s="375"/>
      <c r="BH53" s="375"/>
      <c r="BI53" s="375"/>
      <c r="BJ53" s="375"/>
      <c r="BK53" s="375"/>
      <c r="BL53" s="375"/>
      <c r="BM53" s="375"/>
      <c r="BN53" s="375"/>
      <c r="BO53" s="375"/>
      <c r="BP53" s="375"/>
      <c r="BQ53" s="375"/>
      <c r="BR53" s="375"/>
      <c r="BS53" s="375"/>
      <c r="BT53" s="375"/>
      <c r="BU53" s="375"/>
      <c r="BV53" s="375"/>
    </row>
    <row r="54" spans="1:74" s="292" customFormat="1" ht="12" customHeight="1" x14ac:dyDescent="0.2">
      <c r="A54" s="117"/>
      <c r="B54" s="785" t="s">
        <v>1037</v>
      </c>
      <c r="C54" s="782"/>
      <c r="D54" s="782"/>
      <c r="E54" s="782"/>
      <c r="F54" s="782"/>
      <c r="G54" s="782"/>
      <c r="H54" s="782"/>
      <c r="I54" s="782"/>
      <c r="J54" s="782"/>
      <c r="K54" s="782"/>
      <c r="L54" s="782"/>
      <c r="M54" s="782"/>
      <c r="N54" s="782"/>
      <c r="O54" s="782"/>
      <c r="P54" s="782"/>
      <c r="Q54" s="782"/>
      <c r="AY54" s="517"/>
      <c r="AZ54" s="517"/>
      <c r="BA54" s="517"/>
      <c r="BB54" s="517"/>
      <c r="BC54" s="517"/>
      <c r="BD54" s="517"/>
      <c r="BE54" s="517"/>
      <c r="BF54" s="698"/>
      <c r="BG54" s="517"/>
      <c r="BH54" s="517"/>
      <c r="BI54" s="517"/>
      <c r="BJ54" s="517"/>
    </row>
    <row r="55" spans="1:74" s="463" customFormat="1" ht="12" customHeight="1" x14ac:dyDescent="0.2">
      <c r="A55" s="462"/>
      <c r="B55" s="822" t="s">
        <v>1112</v>
      </c>
      <c r="C55" s="768"/>
      <c r="D55" s="768"/>
      <c r="E55" s="768"/>
      <c r="F55" s="768"/>
      <c r="G55" s="768"/>
      <c r="H55" s="768"/>
      <c r="I55" s="768"/>
      <c r="J55" s="768"/>
      <c r="K55" s="768"/>
      <c r="L55" s="768"/>
      <c r="M55" s="768"/>
      <c r="N55" s="768"/>
      <c r="O55" s="768"/>
      <c r="P55" s="768"/>
      <c r="Q55" s="768"/>
      <c r="AY55" s="518"/>
      <c r="AZ55" s="518"/>
      <c r="BA55" s="518"/>
      <c r="BB55" s="518"/>
      <c r="BC55" s="518"/>
      <c r="BD55" s="518"/>
      <c r="BE55" s="518"/>
      <c r="BF55" s="699"/>
      <c r="BG55" s="518"/>
      <c r="BH55" s="518"/>
      <c r="BI55" s="518"/>
      <c r="BJ55" s="518"/>
    </row>
    <row r="56" spans="1:74" s="463" customFormat="1" ht="12" customHeight="1" x14ac:dyDescent="0.2">
      <c r="A56" s="462"/>
      <c r="B56" s="771" t="s">
        <v>1064</v>
      </c>
      <c r="C56" s="772"/>
      <c r="D56" s="772"/>
      <c r="E56" s="772"/>
      <c r="F56" s="772"/>
      <c r="G56" s="772"/>
      <c r="H56" s="772"/>
      <c r="I56" s="772"/>
      <c r="J56" s="772"/>
      <c r="K56" s="772"/>
      <c r="L56" s="772"/>
      <c r="M56" s="772"/>
      <c r="N56" s="772"/>
      <c r="O56" s="772"/>
      <c r="P56" s="772"/>
      <c r="Q56" s="768"/>
      <c r="AY56" s="518"/>
      <c r="AZ56" s="518"/>
      <c r="BA56" s="518"/>
      <c r="BB56" s="518"/>
      <c r="BC56" s="518"/>
      <c r="BD56" s="518"/>
      <c r="BE56" s="518"/>
      <c r="BF56" s="699"/>
      <c r="BG56" s="518"/>
      <c r="BH56" s="518"/>
      <c r="BI56" s="518"/>
      <c r="BJ56" s="518"/>
    </row>
    <row r="57" spans="1:74" s="463" customFormat="1" ht="12" customHeight="1" x14ac:dyDescent="0.2">
      <c r="A57" s="462"/>
      <c r="B57" s="766" t="s">
        <v>1113</v>
      </c>
      <c r="C57" s="772"/>
      <c r="D57" s="772"/>
      <c r="E57" s="772"/>
      <c r="F57" s="772"/>
      <c r="G57" s="772"/>
      <c r="H57" s="772"/>
      <c r="I57" s="772"/>
      <c r="J57" s="772"/>
      <c r="K57" s="772"/>
      <c r="L57" s="772"/>
      <c r="M57" s="772"/>
      <c r="N57" s="772"/>
      <c r="O57" s="772"/>
      <c r="P57" s="772"/>
      <c r="Q57" s="768"/>
      <c r="AY57" s="518"/>
      <c r="AZ57" s="518"/>
      <c r="BA57" s="518"/>
      <c r="BB57" s="518"/>
      <c r="BC57" s="518"/>
      <c r="BD57" s="518"/>
      <c r="BE57" s="518"/>
      <c r="BF57" s="699"/>
      <c r="BG57" s="518"/>
      <c r="BH57" s="518"/>
      <c r="BI57" s="518"/>
      <c r="BJ57" s="518"/>
    </row>
    <row r="58" spans="1:74" s="463" customFormat="1" ht="12" customHeight="1" x14ac:dyDescent="0.2">
      <c r="A58" s="462"/>
      <c r="B58" s="766" t="s">
        <v>1103</v>
      </c>
      <c r="C58" s="772"/>
      <c r="D58" s="772"/>
      <c r="E58" s="772"/>
      <c r="F58" s="772"/>
      <c r="G58" s="772"/>
      <c r="H58" s="772"/>
      <c r="I58" s="772"/>
      <c r="J58" s="772"/>
      <c r="K58" s="772"/>
      <c r="L58" s="772"/>
      <c r="M58" s="772"/>
      <c r="N58" s="772"/>
      <c r="O58" s="772"/>
      <c r="P58" s="772"/>
      <c r="Q58" s="768"/>
      <c r="AY58" s="518"/>
      <c r="AZ58" s="518"/>
      <c r="BA58" s="518"/>
      <c r="BB58" s="518"/>
      <c r="BC58" s="518"/>
      <c r="BD58" s="518"/>
      <c r="BE58" s="518"/>
      <c r="BF58" s="699"/>
      <c r="BG58" s="518"/>
      <c r="BH58" s="518"/>
      <c r="BI58" s="518"/>
      <c r="BJ58" s="518"/>
    </row>
    <row r="59" spans="1:74" s="463" customFormat="1" ht="12" customHeight="1" x14ac:dyDescent="0.2">
      <c r="A59" s="462"/>
      <c r="B59" s="810" t="s">
        <v>1104</v>
      </c>
      <c r="C59" s="768"/>
      <c r="D59" s="768"/>
      <c r="E59" s="768"/>
      <c r="F59" s="768"/>
      <c r="G59" s="768"/>
      <c r="H59" s="768"/>
      <c r="I59" s="768"/>
      <c r="J59" s="768"/>
      <c r="K59" s="768"/>
      <c r="L59" s="768"/>
      <c r="M59" s="768"/>
      <c r="N59" s="768"/>
      <c r="O59" s="768"/>
      <c r="P59" s="768"/>
      <c r="Q59" s="768"/>
      <c r="AY59" s="518"/>
      <c r="AZ59" s="518"/>
      <c r="BA59" s="518"/>
      <c r="BB59" s="518"/>
      <c r="BC59" s="518"/>
      <c r="BD59" s="518"/>
      <c r="BE59" s="518"/>
      <c r="BF59" s="699"/>
      <c r="BG59" s="518"/>
      <c r="BH59" s="518"/>
      <c r="BI59" s="518"/>
      <c r="BJ59" s="518"/>
    </row>
    <row r="60" spans="1:74" s="463" customFormat="1" ht="22.35" customHeight="1" x14ac:dyDescent="0.2">
      <c r="A60" s="462"/>
      <c r="B60" s="771" t="s">
        <v>1114</v>
      </c>
      <c r="C60" s="772"/>
      <c r="D60" s="772"/>
      <c r="E60" s="772"/>
      <c r="F60" s="772"/>
      <c r="G60" s="772"/>
      <c r="H60" s="772"/>
      <c r="I60" s="772"/>
      <c r="J60" s="772"/>
      <c r="K60" s="772"/>
      <c r="L60" s="772"/>
      <c r="M60" s="772"/>
      <c r="N60" s="772"/>
      <c r="O60" s="772"/>
      <c r="P60" s="772"/>
      <c r="Q60" s="768"/>
      <c r="AY60" s="518"/>
      <c r="AZ60" s="518"/>
      <c r="BA60" s="518"/>
      <c r="BB60" s="518"/>
      <c r="BC60" s="518"/>
      <c r="BD60" s="518"/>
      <c r="BE60" s="518"/>
      <c r="BF60" s="699"/>
      <c r="BG60" s="518"/>
      <c r="BH60" s="518"/>
      <c r="BI60" s="518"/>
      <c r="BJ60" s="518"/>
    </row>
    <row r="61" spans="1:74" s="463" customFormat="1" ht="12" customHeight="1" x14ac:dyDescent="0.2">
      <c r="A61" s="462"/>
      <c r="B61" s="766" t="s">
        <v>1068</v>
      </c>
      <c r="C61" s="767"/>
      <c r="D61" s="767"/>
      <c r="E61" s="767"/>
      <c r="F61" s="767"/>
      <c r="G61" s="767"/>
      <c r="H61" s="767"/>
      <c r="I61" s="767"/>
      <c r="J61" s="767"/>
      <c r="K61" s="767"/>
      <c r="L61" s="767"/>
      <c r="M61" s="767"/>
      <c r="N61" s="767"/>
      <c r="O61" s="767"/>
      <c r="P61" s="767"/>
      <c r="Q61" s="768"/>
      <c r="AY61" s="518"/>
      <c r="AZ61" s="518"/>
      <c r="BA61" s="518"/>
      <c r="BB61" s="518"/>
      <c r="BC61" s="518"/>
      <c r="BD61" s="518"/>
      <c r="BE61" s="518"/>
      <c r="BF61" s="699"/>
      <c r="BG61" s="518"/>
      <c r="BH61" s="518"/>
      <c r="BI61" s="518"/>
      <c r="BJ61" s="518"/>
    </row>
    <row r="62" spans="1:74" s="461" customFormat="1" ht="12" customHeight="1" x14ac:dyDescent="0.2">
      <c r="A62" s="436"/>
      <c r="B62" s="788" t="s">
        <v>1179</v>
      </c>
      <c r="C62" s="768"/>
      <c r="D62" s="768"/>
      <c r="E62" s="768"/>
      <c r="F62" s="768"/>
      <c r="G62" s="768"/>
      <c r="H62" s="768"/>
      <c r="I62" s="768"/>
      <c r="J62" s="768"/>
      <c r="K62" s="768"/>
      <c r="L62" s="768"/>
      <c r="M62" s="768"/>
      <c r="N62" s="768"/>
      <c r="O62" s="768"/>
      <c r="P62" s="768"/>
      <c r="Q62" s="768"/>
      <c r="AY62" s="514"/>
      <c r="AZ62" s="514"/>
      <c r="BA62" s="514"/>
      <c r="BB62" s="514"/>
      <c r="BC62" s="514"/>
      <c r="BD62" s="514"/>
      <c r="BE62" s="514"/>
      <c r="BF62" s="695"/>
      <c r="BG62" s="514"/>
      <c r="BH62" s="514"/>
      <c r="BI62" s="514"/>
      <c r="BJ62" s="514"/>
    </row>
    <row r="63" spans="1:74" x14ac:dyDescent="0.2">
      <c r="BK63" s="376"/>
      <c r="BL63" s="376"/>
      <c r="BM63" s="376"/>
      <c r="BN63" s="376"/>
      <c r="BO63" s="376"/>
      <c r="BP63" s="376"/>
      <c r="BQ63" s="376"/>
      <c r="BR63" s="376"/>
      <c r="BS63" s="376"/>
      <c r="BT63" s="376"/>
      <c r="BU63" s="376"/>
      <c r="BV63" s="376"/>
    </row>
    <row r="64" spans="1:74" x14ac:dyDescent="0.2">
      <c r="BK64" s="376"/>
      <c r="BL64" s="376"/>
      <c r="BM64" s="376"/>
      <c r="BN64" s="376"/>
      <c r="BO64" s="376"/>
      <c r="BP64" s="376"/>
      <c r="BQ64" s="376"/>
      <c r="BR64" s="376"/>
      <c r="BS64" s="376"/>
      <c r="BT64" s="376"/>
      <c r="BU64" s="376"/>
      <c r="BV64" s="376"/>
    </row>
    <row r="65" spans="63:74" x14ac:dyDescent="0.2">
      <c r="BK65" s="376"/>
      <c r="BL65" s="376"/>
      <c r="BM65" s="376"/>
      <c r="BN65" s="376"/>
      <c r="BO65" s="376"/>
      <c r="BP65" s="376"/>
      <c r="BQ65" s="376"/>
      <c r="BR65" s="376"/>
      <c r="BS65" s="376"/>
      <c r="BT65" s="376"/>
      <c r="BU65" s="376"/>
      <c r="BV65" s="376"/>
    </row>
    <row r="66" spans="63:74" x14ac:dyDescent="0.2">
      <c r="BK66" s="376"/>
      <c r="BL66" s="376"/>
      <c r="BM66" s="376"/>
      <c r="BN66" s="376"/>
      <c r="BO66" s="376"/>
      <c r="BP66" s="376"/>
      <c r="BQ66" s="376"/>
      <c r="BR66" s="376"/>
      <c r="BS66" s="376"/>
      <c r="BT66" s="376"/>
      <c r="BU66" s="376"/>
      <c r="BV66" s="376"/>
    </row>
    <row r="67" spans="63:74" x14ac:dyDescent="0.2">
      <c r="BK67" s="376"/>
      <c r="BL67" s="376"/>
      <c r="BM67" s="376"/>
      <c r="BN67" s="376"/>
      <c r="BO67" s="376"/>
      <c r="BP67" s="376"/>
      <c r="BQ67" s="376"/>
      <c r="BR67" s="376"/>
      <c r="BS67" s="376"/>
      <c r="BT67" s="376"/>
      <c r="BU67" s="376"/>
      <c r="BV67" s="376"/>
    </row>
    <row r="68" spans="63:74" x14ac:dyDescent="0.2">
      <c r="BK68" s="376"/>
      <c r="BL68" s="376"/>
      <c r="BM68" s="376"/>
      <c r="BN68" s="376"/>
      <c r="BO68" s="376"/>
      <c r="BP68" s="376"/>
      <c r="BQ68" s="376"/>
      <c r="BR68" s="376"/>
      <c r="BS68" s="376"/>
      <c r="BT68" s="376"/>
      <c r="BU68" s="376"/>
      <c r="BV68" s="376"/>
    </row>
    <row r="69" spans="63:74" x14ac:dyDescent="0.2">
      <c r="BK69" s="376"/>
      <c r="BL69" s="376"/>
      <c r="BM69" s="376"/>
      <c r="BN69" s="376"/>
      <c r="BO69" s="376"/>
      <c r="BP69" s="376"/>
      <c r="BQ69" s="376"/>
      <c r="BR69" s="376"/>
      <c r="BS69" s="376"/>
      <c r="BT69" s="376"/>
      <c r="BU69" s="376"/>
      <c r="BV69" s="376"/>
    </row>
    <row r="70" spans="63:74" x14ac:dyDescent="0.2">
      <c r="BK70" s="376"/>
      <c r="BL70" s="376"/>
      <c r="BM70" s="376"/>
      <c r="BN70" s="376"/>
      <c r="BO70" s="376"/>
      <c r="BP70" s="376"/>
      <c r="BQ70" s="376"/>
      <c r="BR70" s="376"/>
      <c r="BS70" s="376"/>
      <c r="BT70" s="376"/>
      <c r="BU70" s="376"/>
      <c r="BV70" s="376"/>
    </row>
    <row r="71" spans="63:74" x14ac:dyDescent="0.2">
      <c r="BK71" s="376"/>
      <c r="BL71" s="376"/>
      <c r="BM71" s="376"/>
      <c r="BN71" s="376"/>
      <c r="BO71" s="376"/>
      <c r="BP71" s="376"/>
      <c r="BQ71" s="376"/>
      <c r="BR71" s="376"/>
      <c r="BS71" s="376"/>
      <c r="BT71" s="376"/>
      <c r="BU71" s="376"/>
      <c r="BV71" s="376"/>
    </row>
    <row r="72" spans="63:74" x14ac:dyDescent="0.2">
      <c r="BK72" s="376"/>
      <c r="BL72" s="376"/>
      <c r="BM72" s="376"/>
      <c r="BN72" s="376"/>
      <c r="BO72" s="376"/>
      <c r="BP72" s="376"/>
      <c r="BQ72" s="376"/>
      <c r="BR72" s="376"/>
      <c r="BS72" s="376"/>
      <c r="BT72" s="376"/>
      <c r="BU72" s="376"/>
      <c r="BV72" s="376"/>
    </row>
    <row r="73" spans="63:74" x14ac:dyDescent="0.2">
      <c r="BK73" s="376"/>
      <c r="BL73" s="376"/>
      <c r="BM73" s="376"/>
      <c r="BN73" s="376"/>
      <c r="BO73" s="376"/>
      <c r="BP73" s="376"/>
      <c r="BQ73" s="376"/>
      <c r="BR73" s="376"/>
      <c r="BS73" s="376"/>
      <c r="BT73" s="376"/>
      <c r="BU73" s="376"/>
      <c r="BV73" s="376"/>
    </row>
    <row r="74" spans="63:74" x14ac:dyDescent="0.2">
      <c r="BK74" s="376"/>
      <c r="BL74" s="376"/>
      <c r="BM74" s="376"/>
      <c r="BN74" s="376"/>
      <c r="BO74" s="376"/>
      <c r="BP74" s="376"/>
      <c r="BQ74" s="376"/>
      <c r="BR74" s="376"/>
      <c r="BS74" s="376"/>
      <c r="BT74" s="376"/>
      <c r="BU74" s="376"/>
      <c r="BV74" s="376"/>
    </row>
    <row r="75" spans="63:74" x14ac:dyDescent="0.2">
      <c r="BK75" s="376"/>
      <c r="BL75" s="376"/>
      <c r="BM75" s="376"/>
      <c r="BN75" s="376"/>
      <c r="BO75" s="376"/>
      <c r="BP75" s="376"/>
      <c r="BQ75" s="376"/>
      <c r="BR75" s="376"/>
      <c r="BS75" s="376"/>
      <c r="BT75" s="376"/>
      <c r="BU75" s="376"/>
      <c r="BV75" s="376"/>
    </row>
    <row r="76" spans="63:74" x14ac:dyDescent="0.2">
      <c r="BK76" s="376"/>
      <c r="BL76" s="376"/>
      <c r="BM76" s="376"/>
      <c r="BN76" s="376"/>
      <c r="BO76" s="376"/>
      <c r="BP76" s="376"/>
      <c r="BQ76" s="376"/>
      <c r="BR76" s="376"/>
      <c r="BS76" s="376"/>
      <c r="BT76" s="376"/>
      <c r="BU76" s="376"/>
      <c r="BV76" s="376"/>
    </row>
    <row r="77" spans="63:74" x14ac:dyDescent="0.2">
      <c r="BK77" s="376"/>
      <c r="BL77" s="376"/>
      <c r="BM77" s="376"/>
      <c r="BN77" s="376"/>
      <c r="BO77" s="376"/>
      <c r="BP77" s="376"/>
      <c r="BQ77" s="376"/>
      <c r="BR77" s="376"/>
      <c r="BS77" s="376"/>
      <c r="BT77" s="376"/>
      <c r="BU77" s="376"/>
      <c r="BV77" s="376"/>
    </row>
    <row r="78" spans="63:74" x14ac:dyDescent="0.2">
      <c r="BK78" s="376"/>
      <c r="BL78" s="376"/>
      <c r="BM78" s="376"/>
      <c r="BN78" s="376"/>
      <c r="BO78" s="376"/>
      <c r="BP78" s="376"/>
      <c r="BQ78" s="376"/>
      <c r="BR78" s="376"/>
      <c r="BS78" s="376"/>
      <c r="BT78" s="376"/>
      <c r="BU78" s="376"/>
      <c r="BV78" s="376"/>
    </row>
    <row r="79" spans="63:74" x14ac:dyDescent="0.2">
      <c r="BK79" s="376"/>
      <c r="BL79" s="376"/>
      <c r="BM79" s="376"/>
      <c r="BN79" s="376"/>
      <c r="BO79" s="376"/>
      <c r="BP79" s="376"/>
      <c r="BQ79" s="376"/>
      <c r="BR79" s="376"/>
      <c r="BS79" s="376"/>
      <c r="BT79" s="376"/>
      <c r="BU79" s="376"/>
      <c r="BV79" s="376"/>
    </row>
    <row r="80" spans="63:74" x14ac:dyDescent="0.2">
      <c r="BK80" s="376"/>
      <c r="BL80" s="376"/>
      <c r="BM80" s="376"/>
      <c r="BN80" s="376"/>
      <c r="BO80" s="376"/>
      <c r="BP80" s="376"/>
      <c r="BQ80" s="376"/>
      <c r="BR80" s="376"/>
      <c r="BS80" s="376"/>
      <c r="BT80" s="376"/>
      <c r="BU80" s="376"/>
      <c r="BV80" s="376"/>
    </row>
    <row r="81" spans="63:74" x14ac:dyDescent="0.2">
      <c r="BK81" s="376"/>
      <c r="BL81" s="376"/>
      <c r="BM81" s="376"/>
      <c r="BN81" s="376"/>
      <c r="BO81" s="376"/>
      <c r="BP81" s="376"/>
      <c r="BQ81" s="376"/>
      <c r="BR81" s="376"/>
      <c r="BS81" s="376"/>
      <c r="BT81" s="376"/>
      <c r="BU81" s="376"/>
      <c r="BV81" s="376"/>
    </row>
    <row r="82" spans="63:74" x14ac:dyDescent="0.2">
      <c r="BK82" s="376"/>
      <c r="BL82" s="376"/>
      <c r="BM82" s="376"/>
      <c r="BN82" s="376"/>
      <c r="BO82" s="376"/>
      <c r="BP82" s="376"/>
      <c r="BQ82" s="376"/>
      <c r="BR82" s="376"/>
      <c r="BS82" s="376"/>
      <c r="BT82" s="376"/>
      <c r="BU82" s="376"/>
      <c r="BV82" s="376"/>
    </row>
    <row r="83" spans="63:74" x14ac:dyDescent="0.2">
      <c r="BK83" s="376"/>
      <c r="BL83" s="376"/>
      <c r="BM83" s="376"/>
      <c r="BN83" s="376"/>
      <c r="BO83" s="376"/>
      <c r="BP83" s="376"/>
      <c r="BQ83" s="376"/>
      <c r="BR83" s="376"/>
      <c r="BS83" s="376"/>
      <c r="BT83" s="376"/>
      <c r="BU83" s="376"/>
      <c r="BV83" s="376"/>
    </row>
    <row r="84" spans="63:74" x14ac:dyDescent="0.2">
      <c r="BK84" s="376"/>
      <c r="BL84" s="376"/>
      <c r="BM84" s="376"/>
      <c r="BN84" s="376"/>
      <c r="BO84" s="376"/>
      <c r="BP84" s="376"/>
      <c r="BQ84" s="376"/>
      <c r="BR84" s="376"/>
      <c r="BS84" s="376"/>
      <c r="BT84" s="376"/>
      <c r="BU84" s="376"/>
      <c r="BV84" s="376"/>
    </row>
    <row r="85" spans="63:74" x14ac:dyDescent="0.2">
      <c r="BK85" s="376"/>
      <c r="BL85" s="376"/>
      <c r="BM85" s="376"/>
      <c r="BN85" s="376"/>
      <c r="BO85" s="376"/>
      <c r="BP85" s="376"/>
      <c r="BQ85" s="376"/>
      <c r="BR85" s="376"/>
      <c r="BS85" s="376"/>
      <c r="BT85" s="376"/>
      <c r="BU85" s="376"/>
      <c r="BV85" s="376"/>
    </row>
    <row r="86" spans="63:74" x14ac:dyDescent="0.2">
      <c r="BK86" s="376"/>
      <c r="BL86" s="376"/>
      <c r="BM86" s="376"/>
      <c r="BN86" s="376"/>
      <c r="BO86" s="376"/>
      <c r="BP86" s="376"/>
      <c r="BQ86" s="376"/>
      <c r="BR86" s="376"/>
      <c r="BS86" s="376"/>
      <c r="BT86" s="376"/>
      <c r="BU86" s="376"/>
      <c r="BV86" s="376"/>
    </row>
    <row r="87" spans="63:74" x14ac:dyDescent="0.2">
      <c r="BK87" s="376"/>
      <c r="BL87" s="376"/>
      <c r="BM87" s="376"/>
      <c r="BN87" s="376"/>
      <c r="BO87" s="376"/>
      <c r="BP87" s="376"/>
      <c r="BQ87" s="376"/>
      <c r="BR87" s="376"/>
      <c r="BS87" s="376"/>
      <c r="BT87" s="376"/>
      <c r="BU87" s="376"/>
      <c r="BV87" s="376"/>
    </row>
    <row r="88" spans="63:74" x14ac:dyDescent="0.2">
      <c r="BK88" s="376"/>
      <c r="BL88" s="376"/>
      <c r="BM88" s="376"/>
      <c r="BN88" s="376"/>
      <c r="BO88" s="376"/>
      <c r="BP88" s="376"/>
      <c r="BQ88" s="376"/>
      <c r="BR88" s="376"/>
      <c r="BS88" s="376"/>
      <c r="BT88" s="376"/>
      <c r="BU88" s="376"/>
      <c r="BV88" s="376"/>
    </row>
    <row r="89" spans="63:74" x14ac:dyDescent="0.2">
      <c r="BK89" s="376"/>
      <c r="BL89" s="376"/>
      <c r="BM89" s="376"/>
      <c r="BN89" s="376"/>
      <c r="BO89" s="376"/>
      <c r="BP89" s="376"/>
      <c r="BQ89" s="376"/>
      <c r="BR89" s="376"/>
      <c r="BS89" s="376"/>
      <c r="BT89" s="376"/>
      <c r="BU89" s="376"/>
      <c r="BV89" s="376"/>
    </row>
    <row r="90" spans="63:74" x14ac:dyDescent="0.2">
      <c r="BK90" s="376"/>
      <c r="BL90" s="376"/>
      <c r="BM90" s="376"/>
      <c r="BN90" s="376"/>
      <c r="BO90" s="376"/>
      <c r="BP90" s="376"/>
      <c r="BQ90" s="376"/>
      <c r="BR90" s="376"/>
      <c r="BS90" s="376"/>
      <c r="BT90" s="376"/>
      <c r="BU90" s="376"/>
      <c r="BV90" s="376"/>
    </row>
    <row r="91" spans="63:74" x14ac:dyDescent="0.2">
      <c r="BK91" s="376"/>
      <c r="BL91" s="376"/>
      <c r="BM91" s="376"/>
      <c r="BN91" s="376"/>
      <c r="BO91" s="376"/>
      <c r="BP91" s="376"/>
      <c r="BQ91" s="376"/>
      <c r="BR91" s="376"/>
      <c r="BS91" s="376"/>
      <c r="BT91" s="376"/>
      <c r="BU91" s="376"/>
      <c r="BV91" s="376"/>
    </row>
    <row r="92" spans="63:74" x14ac:dyDescent="0.2">
      <c r="BK92" s="376"/>
      <c r="BL92" s="376"/>
      <c r="BM92" s="376"/>
      <c r="BN92" s="376"/>
      <c r="BO92" s="376"/>
      <c r="BP92" s="376"/>
      <c r="BQ92" s="376"/>
      <c r="BR92" s="376"/>
      <c r="BS92" s="376"/>
      <c r="BT92" s="376"/>
      <c r="BU92" s="376"/>
      <c r="BV92" s="376"/>
    </row>
    <row r="93" spans="63:74" x14ac:dyDescent="0.2">
      <c r="BK93" s="376"/>
      <c r="BL93" s="376"/>
      <c r="BM93" s="376"/>
      <c r="BN93" s="376"/>
      <c r="BO93" s="376"/>
      <c r="BP93" s="376"/>
      <c r="BQ93" s="376"/>
      <c r="BR93" s="376"/>
      <c r="BS93" s="376"/>
      <c r="BT93" s="376"/>
      <c r="BU93" s="376"/>
      <c r="BV93" s="376"/>
    </row>
    <row r="94" spans="63:74" x14ac:dyDescent="0.2">
      <c r="BK94" s="376"/>
      <c r="BL94" s="376"/>
      <c r="BM94" s="376"/>
      <c r="BN94" s="376"/>
      <c r="BO94" s="376"/>
      <c r="BP94" s="376"/>
      <c r="BQ94" s="376"/>
      <c r="BR94" s="376"/>
      <c r="BS94" s="376"/>
      <c r="BT94" s="376"/>
      <c r="BU94" s="376"/>
      <c r="BV94" s="376"/>
    </row>
    <row r="95" spans="63:74" x14ac:dyDescent="0.2">
      <c r="BK95" s="376"/>
      <c r="BL95" s="376"/>
      <c r="BM95" s="376"/>
      <c r="BN95" s="376"/>
      <c r="BO95" s="376"/>
      <c r="BP95" s="376"/>
      <c r="BQ95" s="376"/>
      <c r="BR95" s="376"/>
      <c r="BS95" s="376"/>
      <c r="BT95" s="376"/>
      <c r="BU95" s="376"/>
      <c r="BV95" s="376"/>
    </row>
    <row r="96" spans="63:74" x14ac:dyDescent="0.2">
      <c r="BK96" s="376"/>
      <c r="BL96" s="376"/>
      <c r="BM96" s="376"/>
      <c r="BN96" s="376"/>
      <c r="BO96" s="376"/>
      <c r="BP96" s="376"/>
      <c r="BQ96" s="376"/>
      <c r="BR96" s="376"/>
      <c r="BS96" s="376"/>
      <c r="BT96" s="376"/>
      <c r="BU96" s="376"/>
      <c r="BV96" s="376"/>
    </row>
    <row r="97" spans="63:74" x14ac:dyDescent="0.2">
      <c r="BK97" s="376"/>
      <c r="BL97" s="376"/>
      <c r="BM97" s="376"/>
      <c r="BN97" s="376"/>
      <c r="BO97" s="376"/>
      <c r="BP97" s="376"/>
      <c r="BQ97" s="376"/>
      <c r="BR97" s="376"/>
      <c r="BS97" s="376"/>
      <c r="BT97" s="376"/>
      <c r="BU97" s="376"/>
      <c r="BV97" s="376"/>
    </row>
    <row r="98" spans="63:74" x14ac:dyDescent="0.2">
      <c r="BK98" s="376"/>
      <c r="BL98" s="376"/>
      <c r="BM98" s="376"/>
      <c r="BN98" s="376"/>
      <c r="BO98" s="376"/>
      <c r="BP98" s="376"/>
      <c r="BQ98" s="376"/>
      <c r="BR98" s="376"/>
      <c r="BS98" s="376"/>
      <c r="BT98" s="376"/>
      <c r="BU98" s="376"/>
      <c r="BV98" s="376"/>
    </row>
    <row r="99" spans="63:74" x14ac:dyDescent="0.2">
      <c r="BK99" s="376"/>
      <c r="BL99" s="376"/>
      <c r="BM99" s="376"/>
      <c r="BN99" s="376"/>
      <c r="BO99" s="376"/>
      <c r="BP99" s="376"/>
      <c r="BQ99" s="376"/>
      <c r="BR99" s="376"/>
      <c r="BS99" s="376"/>
      <c r="BT99" s="376"/>
      <c r="BU99" s="376"/>
      <c r="BV99" s="376"/>
    </row>
    <row r="100" spans="63:74" x14ac:dyDescent="0.2">
      <c r="BK100" s="376"/>
      <c r="BL100" s="376"/>
      <c r="BM100" s="376"/>
      <c r="BN100" s="376"/>
      <c r="BO100" s="376"/>
      <c r="BP100" s="376"/>
      <c r="BQ100" s="376"/>
      <c r="BR100" s="376"/>
      <c r="BS100" s="376"/>
      <c r="BT100" s="376"/>
      <c r="BU100" s="376"/>
      <c r="BV100" s="376"/>
    </row>
    <row r="101" spans="63:74" x14ac:dyDescent="0.2">
      <c r="BK101" s="376"/>
      <c r="BL101" s="376"/>
      <c r="BM101" s="376"/>
      <c r="BN101" s="376"/>
      <c r="BO101" s="376"/>
      <c r="BP101" s="376"/>
      <c r="BQ101" s="376"/>
      <c r="BR101" s="376"/>
      <c r="BS101" s="376"/>
      <c r="BT101" s="376"/>
      <c r="BU101" s="376"/>
      <c r="BV101" s="376"/>
    </row>
    <row r="102" spans="63:74" x14ac:dyDescent="0.2">
      <c r="BK102" s="376"/>
      <c r="BL102" s="376"/>
      <c r="BM102" s="376"/>
      <c r="BN102" s="376"/>
      <c r="BO102" s="376"/>
      <c r="BP102" s="376"/>
      <c r="BQ102" s="376"/>
      <c r="BR102" s="376"/>
      <c r="BS102" s="376"/>
      <c r="BT102" s="376"/>
      <c r="BU102" s="376"/>
      <c r="BV102" s="376"/>
    </row>
    <row r="103" spans="63:74" x14ac:dyDescent="0.2">
      <c r="BK103" s="376"/>
      <c r="BL103" s="376"/>
      <c r="BM103" s="376"/>
      <c r="BN103" s="376"/>
      <c r="BO103" s="376"/>
      <c r="BP103" s="376"/>
      <c r="BQ103" s="376"/>
      <c r="BR103" s="376"/>
      <c r="BS103" s="376"/>
      <c r="BT103" s="376"/>
      <c r="BU103" s="376"/>
      <c r="BV103" s="376"/>
    </row>
    <row r="104" spans="63:74" x14ac:dyDescent="0.2">
      <c r="BK104" s="376"/>
      <c r="BL104" s="376"/>
      <c r="BM104" s="376"/>
      <c r="BN104" s="376"/>
      <c r="BO104" s="376"/>
      <c r="BP104" s="376"/>
      <c r="BQ104" s="376"/>
      <c r="BR104" s="376"/>
      <c r="BS104" s="376"/>
      <c r="BT104" s="376"/>
      <c r="BU104" s="376"/>
      <c r="BV104" s="376"/>
    </row>
    <row r="105" spans="63:74" x14ac:dyDescent="0.2">
      <c r="BK105" s="376"/>
      <c r="BL105" s="376"/>
      <c r="BM105" s="376"/>
      <c r="BN105" s="376"/>
      <c r="BO105" s="376"/>
      <c r="BP105" s="376"/>
      <c r="BQ105" s="376"/>
      <c r="BR105" s="376"/>
      <c r="BS105" s="376"/>
      <c r="BT105" s="376"/>
      <c r="BU105" s="376"/>
      <c r="BV105" s="376"/>
    </row>
    <row r="106" spans="63:74" x14ac:dyDescent="0.2">
      <c r="BK106" s="376"/>
      <c r="BL106" s="376"/>
      <c r="BM106" s="376"/>
      <c r="BN106" s="376"/>
      <c r="BO106" s="376"/>
      <c r="BP106" s="376"/>
      <c r="BQ106" s="376"/>
      <c r="BR106" s="376"/>
      <c r="BS106" s="376"/>
      <c r="BT106" s="376"/>
      <c r="BU106" s="376"/>
      <c r="BV106" s="376"/>
    </row>
    <row r="107" spans="63:74" x14ac:dyDescent="0.2">
      <c r="BK107" s="376"/>
      <c r="BL107" s="376"/>
      <c r="BM107" s="376"/>
      <c r="BN107" s="376"/>
      <c r="BO107" s="376"/>
      <c r="BP107" s="376"/>
      <c r="BQ107" s="376"/>
      <c r="BR107" s="376"/>
      <c r="BS107" s="376"/>
      <c r="BT107" s="376"/>
      <c r="BU107" s="376"/>
      <c r="BV107" s="376"/>
    </row>
    <row r="108" spans="63:74" x14ac:dyDescent="0.2">
      <c r="BK108" s="376"/>
      <c r="BL108" s="376"/>
      <c r="BM108" s="376"/>
      <c r="BN108" s="376"/>
      <c r="BO108" s="376"/>
      <c r="BP108" s="376"/>
      <c r="BQ108" s="376"/>
      <c r="BR108" s="376"/>
      <c r="BS108" s="376"/>
      <c r="BT108" s="376"/>
      <c r="BU108" s="376"/>
      <c r="BV108" s="376"/>
    </row>
    <row r="109" spans="63:74" x14ac:dyDescent="0.2">
      <c r="BK109" s="376"/>
      <c r="BL109" s="376"/>
      <c r="BM109" s="376"/>
      <c r="BN109" s="376"/>
      <c r="BO109" s="376"/>
      <c r="BP109" s="376"/>
      <c r="BQ109" s="376"/>
      <c r="BR109" s="376"/>
      <c r="BS109" s="376"/>
      <c r="BT109" s="376"/>
      <c r="BU109" s="376"/>
      <c r="BV109" s="376"/>
    </row>
    <row r="110" spans="63:74" x14ac:dyDescent="0.2">
      <c r="BK110" s="376"/>
      <c r="BL110" s="376"/>
      <c r="BM110" s="376"/>
      <c r="BN110" s="376"/>
      <c r="BO110" s="376"/>
      <c r="BP110" s="376"/>
      <c r="BQ110" s="376"/>
      <c r="BR110" s="376"/>
      <c r="BS110" s="376"/>
      <c r="BT110" s="376"/>
      <c r="BU110" s="376"/>
      <c r="BV110" s="376"/>
    </row>
    <row r="111" spans="63:74" x14ac:dyDescent="0.2">
      <c r="BK111" s="376"/>
      <c r="BL111" s="376"/>
      <c r="BM111" s="376"/>
      <c r="BN111" s="376"/>
      <c r="BO111" s="376"/>
      <c r="BP111" s="376"/>
      <c r="BQ111" s="376"/>
      <c r="BR111" s="376"/>
      <c r="BS111" s="376"/>
      <c r="BT111" s="376"/>
      <c r="BU111" s="376"/>
      <c r="BV111" s="376"/>
    </row>
    <row r="112" spans="63:74" x14ac:dyDescent="0.2">
      <c r="BK112" s="376"/>
      <c r="BL112" s="376"/>
      <c r="BM112" s="376"/>
      <c r="BN112" s="376"/>
      <c r="BO112" s="376"/>
      <c r="BP112" s="376"/>
      <c r="BQ112" s="376"/>
      <c r="BR112" s="376"/>
      <c r="BS112" s="376"/>
      <c r="BT112" s="376"/>
      <c r="BU112" s="376"/>
      <c r="BV112" s="376"/>
    </row>
    <row r="113" spans="63:74" x14ac:dyDescent="0.2">
      <c r="BK113" s="376"/>
      <c r="BL113" s="376"/>
      <c r="BM113" s="376"/>
      <c r="BN113" s="376"/>
      <c r="BO113" s="376"/>
      <c r="BP113" s="376"/>
      <c r="BQ113" s="376"/>
      <c r="BR113" s="376"/>
      <c r="BS113" s="376"/>
      <c r="BT113" s="376"/>
      <c r="BU113" s="376"/>
      <c r="BV113" s="376"/>
    </row>
    <row r="114" spans="63:74" x14ac:dyDescent="0.2">
      <c r="BK114" s="376"/>
      <c r="BL114" s="376"/>
      <c r="BM114" s="376"/>
      <c r="BN114" s="376"/>
      <c r="BO114" s="376"/>
      <c r="BP114" s="376"/>
      <c r="BQ114" s="376"/>
      <c r="BR114" s="376"/>
      <c r="BS114" s="376"/>
      <c r="BT114" s="376"/>
      <c r="BU114" s="376"/>
      <c r="BV114" s="376"/>
    </row>
    <row r="115" spans="63:74" x14ac:dyDescent="0.2">
      <c r="BK115" s="376"/>
      <c r="BL115" s="376"/>
      <c r="BM115" s="376"/>
      <c r="BN115" s="376"/>
      <c r="BO115" s="376"/>
      <c r="BP115" s="376"/>
      <c r="BQ115" s="376"/>
      <c r="BR115" s="376"/>
      <c r="BS115" s="376"/>
      <c r="BT115" s="376"/>
      <c r="BU115" s="376"/>
      <c r="BV115" s="376"/>
    </row>
    <row r="116" spans="63:74" x14ac:dyDescent="0.2">
      <c r="BK116" s="376"/>
      <c r="BL116" s="376"/>
      <c r="BM116" s="376"/>
      <c r="BN116" s="376"/>
      <c r="BO116" s="376"/>
      <c r="BP116" s="376"/>
      <c r="BQ116" s="376"/>
      <c r="BR116" s="376"/>
      <c r="BS116" s="376"/>
      <c r="BT116" s="376"/>
      <c r="BU116" s="376"/>
      <c r="BV116" s="376"/>
    </row>
    <row r="117" spans="63:74" x14ac:dyDescent="0.2">
      <c r="BK117" s="376"/>
      <c r="BL117" s="376"/>
      <c r="BM117" s="376"/>
      <c r="BN117" s="376"/>
      <c r="BO117" s="376"/>
      <c r="BP117" s="376"/>
      <c r="BQ117" s="376"/>
      <c r="BR117" s="376"/>
      <c r="BS117" s="376"/>
      <c r="BT117" s="376"/>
      <c r="BU117" s="376"/>
      <c r="BV117" s="376"/>
    </row>
    <row r="118" spans="63:74" x14ac:dyDescent="0.2">
      <c r="BK118" s="376"/>
      <c r="BL118" s="376"/>
      <c r="BM118" s="376"/>
      <c r="BN118" s="376"/>
      <c r="BO118" s="376"/>
      <c r="BP118" s="376"/>
      <c r="BQ118" s="376"/>
      <c r="BR118" s="376"/>
      <c r="BS118" s="376"/>
      <c r="BT118" s="376"/>
      <c r="BU118" s="376"/>
      <c r="BV118" s="376"/>
    </row>
    <row r="119" spans="63:74" x14ac:dyDescent="0.2">
      <c r="BK119" s="376"/>
      <c r="BL119" s="376"/>
      <c r="BM119" s="376"/>
      <c r="BN119" s="376"/>
      <c r="BO119" s="376"/>
      <c r="BP119" s="376"/>
      <c r="BQ119" s="376"/>
      <c r="BR119" s="376"/>
      <c r="BS119" s="376"/>
      <c r="BT119" s="376"/>
      <c r="BU119" s="376"/>
      <c r="BV119" s="376"/>
    </row>
    <row r="120" spans="63:74" x14ac:dyDescent="0.2">
      <c r="BK120" s="376"/>
      <c r="BL120" s="376"/>
      <c r="BM120" s="376"/>
      <c r="BN120" s="376"/>
      <c r="BO120" s="376"/>
      <c r="BP120" s="376"/>
      <c r="BQ120" s="376"/>
      <c r="BR120" s="376"/>
      <c r="BS120" s="376"/>
      <c r="BT120" s="376"/>
      <c r="BU120" s="376"/>
      <c r="BV120" s="376"/>
    </row>
    <row r="121" spans="63:74" x14ac:dyDescent="0.2">
      <c r="BK121" s="376"/>
      <c r="BL121" s="376"/>
      <c r="BM121" s="376"/>
      <c r="BN121" s="376"/>
      <c r="BO121" s="376"/>
      <c r="BP121" s="376"/>
      <c r="BQ121" s="376"/>
      <c r="BR121" s="376"/>
      <c r="BS121" s="376"/>
      <c r="BT121" s="376"/>
      <c r="BU121" s="376"/>
      <c r="BV121" s="376"/>
    </row>
    <row r="122" spans="63:74" x14ac:dyDescent="0.2">
      <c r="BK122" s="376"/>
      <c r="BL122" s="376"/>
      <c r="BM122" s="376"/>
      <c r="BN122" s="376"/>
      <c r="BO122" s="376"/>
      <c r="BP122" s="376"/>
      <c r="BQ122" s="376"/>
      <c r="BR122" s="376"/>
      <c r="BS122" s="376"/>
      <c r="BT122" s="376"/>
      <c r="BU122" s="376"/>
      <c r="BV122" s="376"/>
    </row>
    <row r="123" spans="63:74" x14ac:dyDescent="0.2">
      <c r="BK123" s="376"/>
      <c r="BL123" s="376"/>
      <c r="BM123" s="376"/>
      <c r="BN123" s="376"/>
      <c r="BO123" s="376"/>
      <c r="BP123" s="376"/>
      <c r="BQ123" s="376"/>
      <c r="BR123" s="376"/>
      <c r="BS123" s="376"/>
      <c r="BT123" s="376"/>
      <c r="BU123" s="376"/>
      <c r="BV123" s="376"/>
    </row>
    <row r="124" spans="63:74" x14ac:dyDescent="0.2">
      <c r="BK124" s="376"/>
      <c r="BL124" s="376"/>
      <c r="BM124" s="376"/>
      <c r="BN124" s="376"/>
      <c r="BO124" s="376"/>
      <c r="BP124" s="376"/>
      <c r="BQ124" s="376"/>
      <c r="BR124" s="376"/>
      <c r="BS124" s="376"/>
      <c r="BT124" s="376"/>
      <c r="BU124" s="376"/>
      <c r="BV124" s="376"/>
    </row>
    <row r="125" spans="63:74" x14ac:dyDescent="0.2">
      <c r="BK125" s="376"/>
      <c r="BL125" s="376"/>
      <c r="BM125" s="376"/>
      <c r="BN125" s="376"/>
      <c r="BO125" s="376"/>
      <c r="BP125" s="376"/>
      <c r="BQ125" s="376"/>
      <c r="BR125" s="376"/>
      <c r="BS125" s="376"/>
      <c r="BT125" s="376"/>
      <c r="BU125" s="376"/>
      <c r="BV125" s="376"/>
    </row>
    <row r="126" spans="63:74" x14ac:dyDescent="0.2">
      <c r="BK126" s="376"/>
      <c r="BL126" s="376"/>
      <c r="BM126" s="376"/>
      <c r="BN126" s="376"/>
      <c r="BO126" s="376"/>
      <c r="BP126" s="376"/>
      <c r="BQ126" s="376"/>
      <c r="BR126" s="376"/>
      <c r="BS126" s="376"/>
      <c r="BT126" s="376"/>
      <c r="BU126" s="376"/>
      <c r="BV126" s="376"/>
    </row>
    <row r="127" spans="63:74" x14ac:dyDescent="0.2">
      <c r="BK127" s="376"/>
      <c r="BL127" s="376"/>
      <c r="BM127" s="376"/>
      <c r="BN127" s="376"/>
      <c r="BO127" s="376"/>
      <c r="BP127" s="376"/>
      <c r="BQ127" s="376"/>
      <c r="BR127" s="376"/>
      <c r="BS127" s="376"/>
      <c r="BT127" s="376"/>
      <c r="BU127" s="376"/>
      <c r="BV127" s="376"/>
    </row>
    <row r="128" spans="63:74" x14ac:dyDescent="0.2">
      <c r="BK128" s="376"/>
      <c r="BL128" s="376"/>
      <c r="BM128" s="376"/>
      <c r="BN128" s="376"/>
      <c r="BO128" s="376"/>
      <c r="BP128" s="376"/>
      <c r="BQ128" s="376"/>
      <c r="BR128" s="376"/>
      <c r="BS128" s="376"/>
      <c r="BT128" s="376"/>
      <c r="BU128" s="376"/>
      <c r="BV128" s="376"/>
    </row>
    <row r="129" spans="63:74" x14ac:dyDescent="0.2">
      <c r="BK129" s="376"/>
      <c r="BL129" s="376"/>
      <c r="BM129" s="376"/>
      <c r="BN129" s="376"/>
      <c r="BO129" s="376"/>
      <c r="BP129" s="376"/>
      <c r="BQ129" s="376"/>
      <c r="BR129" s="376"/>
      <c r="BS129" s="376"/>
      <c r="BT129" s="376"/>
      <c r="BU129" s="376"/>
      <c r="BV129" s="376"/>
    </row>
    <row r="130" spans="63:74" x14ac:dyDescent="0.2">
      <c r="BK130" s="376"/>
      <c r="BL130" s="376"/>
      <c r="BM130" s="376"/>
      <c r="BN130" s="376"/>
      <c r="BO130" s="376"/>
      <c r="BP130" s="376"/>
      <c r="BQ130" s="376"/>
      <c r="BR130" s="376"/>
      <c r="BS130" s="376"/>
      <c r="BT130" s="376"/>
      <c r="BU130" s="376"/>
      <c r="BV130" s="376"/>
    </row>
    <row r="131" spans="63:74" x14ac:dyDescent="0.2">
      <c r="BK131" s="376"/>
      <c r="BL131" s="376"/>
      <c r="BM131" s="376"/>
      <c r="BN131" s="376"/>
      <c r="BO131" s="376"/>
      <c r="BP131" s="376"/>
      <c r="BQ131" s="376"/>
      <c r="BR131" s="376"/>
      <c r="BS131" s="376"/>
      <c r="BT131" s="376"/>
      <c r="BU131" s="376"/>
      <c r="BV131" s="376"/>
    </row>
    <row r="132" spans="63:74" x14ac:dyDescent="0.2">
      <c r="BK132" s="376"/>
      <c r="BL132" s="376"/>
      <c r="BM132" s="376"/>
      <c r="BN132" s="376"/>
      <c r="BO132" s="376"/>
      <c r="BP132" s="376"/>
      <c r="BQ132" s="376"/>
      <c r="BR132" s="376"/>
      <c r="BS132" s="376"/>
      <c r="BT132" s="376"/>
      <c r="BU132" s="376"/>
      <c r="BV132" s="376"/>
    </row>
    <row r="133" spans="63:74" x14ac:dyDescent="0.2">
      <c r="BK133" s="376"/>
      <c r="BL133" s="376"/>
      <c r="BM133" s="376"/>
      <c r="BN133" s="376"/>
      <c r="BO133" s="376"/>
      <c r="BP133" s="376"/>
      <c r="BQ133" s="376"/>
      <c r="BR133" s="376"/>
      <c r="BS133" s="376"/>
      <c r="BT133" s="376"/>
      <c r="BU133" s="376"/>
      <c r="BV133" s="376"/>
    </row>
    <row r="134" spans="63:74" x14ac:dyDescent="0.2">
      <c r="BK134" s="376"/>
      <c r="BL134" s="376"/>
      <c r="BM134" s="376"/>
      <c r="BN134" s="376"/>
      <c r="BO134" s="376"/>
      <c r="BP134" s="376"/>
      <c r="BQ134" s="376"/>
      <c r="BR134" s="376"/>
      <c r="BS134" s="376"/>
      <c r="BT134" s="376"/>
      <c r="BU134" s="376"/>
      <c r="BV134" s="376"/>
    </row>
    <row r="135" spans="63:74" x14ac:dyDescent="0.2">
      <c r="BK135" s="376"/>
      <c r="BL135" s="376"/>
      <c r="BM135" s="376"/>
      <c r="BN135" s="376"/>
      <c r="BO135" s="376"/>
      <c r="BP135" s="376"/>
      <c r="BQ135" s="376"/>
      <c r="BR135" s="376"/>
      <c r="BS135" s="376"/>
      <c r="BT135" s="376"/>
      <c r="BU135" s="376"/>
      <c r="BV135" s="376"/>
    </row>
    <row r="136" spans="63:74" x14ac:dyDescent="0.2">
      <c r="BK136" s="376"/>
      <c r="BL136" s="376"/>
      <c r="BM136" s="376"/>
      <c r="BN136" s="376"/>
      <c r="BO136" s="376"/>
      <c r="BP136" s="376"/>
      <c r="BQ136" s="376"/>
      <c r="BR136" s="376"/>
      <c r="BS136" s="376"/>
      <c r="BT136" s="376"/>
      <c r="BU136" s="376"/>
      <c r="BV136" s="376"/>
    </row>
    <row r="137" spans="63:74" x14ac:dyDescent="0.2">
      <c r="BK137" s="376"/>
      <c r="BL137" s="376"/>
      <c r="BM137" s="376"/>
      <c r="BN137" s="376"/>
      <c r="BO137" s="376"/>
      <c r="BP137" s="376"/>
      <c r="BQ137" s="376"/>
      <c r="BR137" s="376"/>
      <c r="BS137" s="376"/>
      <c r="BT137" s="376"/>
      <c r="BU137" s="376"/>
      <c r="BV137" s="376"/>
    </row>
    <row r="138" spans="63:74" x14ac:dyDescent="0.2">
      <c r="BK138" s="376"/>
      <c r="BL138" s="376"/>
      <c r="BM138" s="376"/>
      <c r="BN138" s="376"/>
      <c r="BO138" s="376"/>
      <c r="BP138" s="376"/>
      <c r="BQ138" s="376"/>
      <c r="BR138" s="376"/>
      <c r="BS138" s="376"/>
      <c r="BT138" s="376"/>
      <c r="BU138" s="376"/>
      <c r="BV138" s="376"/>
    </row>
    <row r="139" spans="63:74" x14ac:dyDescent="0.2">
      <c r="BK139" s="376"/>
      <c r="BL139" s="376"/>
      <c r="BM139" s="376"/>
      <c r="BN139" s="376"/>
      <c r="BO139" s="376"/>
      <c r="BP139" s="376"/>
      <c r="BQ139" s="376"/>
      <c r="BR139" s="376"/>
      <c r="BS139" s="376"/>
      <c r="BT139" s="376"/>
      <c r="BU139" s="376"/>
      <c r="BV139" s="376"/>
    </row>
    <row r="140" spans="63:74" x14ac:dyDescent="0.2">
      <c r="BK140" s="376"/>
      <c r="BL140" s="376"/>
      <c r="BM140" s="376"/>
      <c r="BN140" s="376"/>
      <c r="BO140" s="376"/>
      <c r="BP140" s="376"/>
      <c r="BQ140" s="376"/>
      <c r="BR140" s="376"/>
      <c r="BS140" s="376"/>
      <c r="BT140" s="376"/>
      <c r="BU140" s="376"/>
      <c r="BV140" s="376"/>
    </row>
    <row r="141" spans="63:74" x14ac:dyDescent="0.2">
      <c r="BK141" s="376"/>
      <c r="BL141" s="376"/>
      <c r="BM141" s="376"/>
      <c r="BN141" s="376"/>
      <c r="BO141" s="376"/>
      <c r="BP141" s="376"/>
      <c r="BQ141" s="376"/>
      <c r="BR141" s="376"/>
      <c r="BS141" s="376"/>
      <c r="BT141" s="376"/>
      <c r="BU141" s="376"/>
      <c r="BV141" s="376"/>
    </row>
    <row r="142" spans="63:74" x14ac:dyDescent="0.2">
      <c r="BK142" s="376"/>
      <c r="BL142" s="376"/>
      <c r="BM142" s="376"/>
      <c r="BN142" s="376"/>
      <c r="BO142" s="376"/>
      <c r="BP142" s="376"/>
      <c r="BQ142" s="376"/>
      <c r="BR142" s="376"/>
      <c r="BS142" s="376"/>
      <c r="BT142" s="376"/>
      <c r="BU142" s="376"/>
      <c r="BV142" s="376"/>
    </row>
    <row r="143" spans="63:74" x14ac:dyDescent="0.2">
      <c r="BK143" s="376"/>
      <c r="BL143" s="376"/>
      <c r="BM143" s="376"/>
      <c r="BN143" s="376"/>
      <c r="BO143" s="376"/>
      <c r="BP143" s="376"/>
      <c r="BQ143" s="376"/>
      <c r="BR143" s="376"/>
      <c r="BS143" s="376"/>
      <c r="BT143" s="376"/>
      <c r="BU143" s="376"/>
      <c r="BV143" s="376"/>
    </row>
  </sheetData>
  <mergeCells count="17">
    <mergeCell ref="A1:A2"/>
    <mergeCell ref="AM3:AX3"/>
    <mergeCell ref="AY3:BJ3"/>
    <mergeCell ref="BK3:BV3"/>
    <mergeCell ref="B1:AL1"/>
    <mergeCell ref="C3:N3"/>
    <mergeCell ref="O3:Z3"/>
    <mergeCell ref="AA3:AL3"/>
    <mergeCell ref="B54:Q54"/>
    <mergeCell ref="B55:Q55"/>
    <mergeCell ref="B56:Q56"/>
    <mergeCell ref="B57:Q57"/>
    <mergeCell ref="B62:Q62"/>
    <mergeCell ref="B58:Q58"/>
    <mergeCell ref="B59:Q59"/>
    <mergeCell ref="B60:Q60"/>
    <mergeCell ref="B61:Q61"/>
  </mergeCells>
  <phoneticPr fontId="5" type="noConversion"/>
  <hyperlinks>
    <hyperlink ref="A1:A2" location="Contents!A1" display="Table of Contents"/>
  </hyperlinks>
  <pageMargins left="0.25" right="0.25" top="0.25" bottom="0.25" header="0.5" footer="0.5"/>
  <pageSetup scale="87" orientation="portrait" horizontalDpi="300" verticalDpi="300" r:id="rId1"/>
  <headerFooter alignWithMargins="0">
    <oddFooter>&amp;L&amp;"Courier,Bold"&amp;14&amp;F&amp;C&amp;6&amp;P&amp;R&amp;"Courier,Bold"&amp;14&amp;D  &amp;T</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7">
    <pageSetUpPr fitToPage="1"/>
  </sheetPr>
  <dimension ref="A1:BV144"/>
  <sheetViews>
    <sheetView showGridLines="0" zoomScaleNormal="100" workbookViewId="0">
      <pane xSplit="2" ySplit="4" topLeftCell="AX5" activePane="bottomRight" state="frozen"/>
      <selection activeCell="BC15" sqref="BC15"/>
      <selection pane="topRight" activeCell="BC15" sqref="BC15"/>
      <selection pane="bottomLeft" activeCell="BC15" sqref="BC15"/>
      <selection pane="bottomRight" activeCell="BA53" sqref="BA53"/>
    </sheetView>
  </sheetViews>
  <sheetFormatPr defaultColWidth="9.5703125" defaultRowHeight="11.25" x14ac:dyDescent="0.2"/>
  <cols>
    <col min="1" max="1" width="10.5703125" style="121" customWidth="1"/>
    <col min="2" max="2" width="16.5703125" style="121" customWidth="1"/>
    <col min="3" max="50" width="6.5703125" style="121" customWidth="1"/>
    <col min="51" max="57" width="6.5703125" style="368" customWidth="1"/>
    <col min="58" max="58" width="6.5703125" style="700" customWidth="1"/>
    <col min="59" max="62" width="6.5703125" style="368" customWidth="1"/>
    <col min="63" max="74" width="6.5703125" style="121" customWidth="1"/>
    <col min="75" max="16384" width="9.5703125" style="121"/>
  </cols>
  <sheetData>
    <row r="1" spans="1:74" ht="13.35" customHeight="1" x14ac:dyDescent="0.2">
      <c r="A1" s="774" t="s">
        <v>1016</v>
      </c>
      <c r="B1" s="826" t="s">
        <v>1292</v>
      </c>
      <c r="C1" s="782"/>
      <c r="D1" s="782"/>
      <c r="E1" s="782"/>
      <c r="F1" s="782"/>
      <c r="G1" s="782"/>
      <c r="H1" s="782"/>
      <c r="I1" s="782"/>
      <c r="J1" s="782"/>
      <c r="K1" s="782"/>
      <c r="L1" s="782"/>
      <c r="M1" s="782"/>
      <c r="N1" s="782"/>
      <c r="O1" s="782"/>
      <c r="P1" s="782"/>
      <c r="Q1" s="782"/>
      <c r="R1" s="782"/>
      <c r="S1" s="782"/>
      <c r="T1" s="782"/>
      <c r="U1" s="782"/>
      <c r="V1" s="782"/>
      <c r="W1" s="782"/>
      <c r="X1" s="782"/>
      <c r="Y1" s="782"/>
      <c r="Z1" s="782"/>
      <c r="AA1" s="782"/>
      <c r="AB1" s="782"/>
      <c r="AC1" s="782"/>
      <c r="AD1" s="782"/>
      <c r="AE1" s="782"/>
      <c r="AF1" s="782"/>
      <c r="AG1" s="782"/>
      <c r="AH1" s="782"/>
      <c r="AI1" s="782"/>
      <c r="AJ1" s="782"/>
      <c r="AK1" s="782"/>
      <c r="AL1" s="782"/>
      <c r="AM1" s="120"/>
    </row>
    <row r="2" spans="1:74" s="112" customFormat="1" ht="13.35" customHeight="1" x14ac:dyDescent="0.2">
      <c r="A2" s="775"/>
      <c r="B2" s="542" t="str">
        <f>"U.S. Energy Information Administration  |  Short-Term Energy Outlook  - "&amp;Dates!D1</f>
        <v>U.S. Energy Information Administration  |  Short-Term Energy Outlook  - April 2017</v>
      </c>
      <c r="C2" s="543"/>
      <c r="D2" s="543"/>
      <c r="E2" s="543"/>
      <c r="F2" s="543"/>
      <c r="G2" s="543"/>
      <c r="H2" s="543"/>
      <c r="I2" s="543"/>
      <c r="J2" s="543"/>
      <c r="K2" s="543"/>
      <c r="L2" s="543"/>
      <c r="M2" s="543"/>
      <c r="N2" s="543"/>
      <c r="O2" s="543"/>
      <c r="P2" s="543"/>
      <c r="Q2" s="543"/>
      <c r="R2" s="543"/>
      <c r="S2" s="543"/>
      <c r="T2" s="543"/>
      <c r="U2" s="543"/>
      <c r="V2" s="543"/>
      <c r="W2" s="543"/>
      <c r="X2" s="543"/>
      <c r="Y2" s="543"/>
      <c r="Z2" s="543"/>
      <c r="AA2" s="543"/>
      <c r="AB2" s="543"/>
      <c r="AC2" s="543"/>
      <c r="AD2" s="543"/>
      <c r="AE2" s="543"/>
      <c r="AF2" s="543"/>
      <c r="AG2" s="543"/>
      <c r="AH2" s="543"/>
      <c r="AI2" s="543"/>
      <c r="AJ2" s="543"/>
      <c r="AK2" s="543"/>
      <c r="AL2" s="543"/>
      <c r="AM2" s="116"/>
      <c r="AY2" s="376"/>
      <c r="AZ2" s="376"/>
      <c r="BA2" s="376"/>
      <c r="BB2" s="376"/>
      <c r="BC2" s="376"/>
      <c r="BD2" s="376"/>
      <c r="BE2" s="376"/>
      <c r="BF2" s="696"/>
      <c r="BG2" s="376"/>
      <c r="BH2" s="376"/>
      <c r="BI2" s="376"/>
      <c r="BJ2" s="376"/>
    </row>
    <row r="3" spans="1:74" s="12" customFormat="1" ht="12.75" x14ac:dyDescent="0.2">
      <c r="A3" s="14"/>
      <c r="B3" s="15"/>
      <c r="C3" s="783">
        <f>Dates!D3</f>
        <v>2013</v>
      </c>
      <c r="D3" s="779"/>
      <c r="E3" s="779"/>
      <c r="F3" s="779"/>
      <c r="G3" s="779"/>
      <c r="H3" s="779"/>
      <c r="I3" s="779"/>
      <c r="J3" s="779"/>
      <c r="K3" s="779"/>
      <c r="L3" s="779"/>
      <c r="M3" s="779"/>
      <c r="N3" s="780"/>
      <c r="O3" s="783">
        <f>C3+1</f>
        <v>2014</v>
      </c>
      <c r="P3" s="784"/>
      <c r="Q3" s="784"/>
      <c r="R3" s="784"/>
      <c r="S3" s="784"/>
      <c r="T3" s="784"/>
      <c r="U3" s="784"/>
      <c r="V3" s="784"/>
      <c r="W3" s="784"/>
      <c r="X3" s="779"/>
      <c r="Y3" s="779"/>
      <c r="Z3" s="780"/>
      <c r="AA3" s="776">
        <f>O3+1</f>
        <v>2015</v>
      </c>
      <c r="AB3" s="779"/>
      <c r="AC3" s="779"/>
      <c r="AD3" s="779"/>
      <c r="AE3" s="779"/>
      <c r="AF3" s="779"/>
      <c r="AG3" s="779"/>
      <c r="AH3" s="779"/>
      <c r="AI3" s="779"/>
      <c r="AJ3" s="779"/>
      <c r="AK3" s="779"/>
      <c r="AL3" s="780"/>
      <c r="AM3" s="776">
        <f>AA3+1</f>
        <v>2016</v>
      </c>
      <c r="AN3" s="779"/>
      <c r="AO3" s="779"/>
      <c r="AP3" s="779"/>
      <c r="AQ3" s="779"/>
      <c r="AR3" s="779"/>
      <c r="AS3" s="779"/>
      <c r="AT3" s="779"/>
      <c r="AU3" s="779"/>
      <c r="AV3" s="779"/>
      <c r="AW3" s="779"/>
      <c r="AX3" s="780"/>
      <c r="AY3" s="776">
        <f>AM3+1</f>
        <v>2017</v>
      </c>
      <c r="AZ3" s="777"/>
      <c r="BA3" s="777"/>
      <c r="BB3" s="777"/>
      <c r="BC3" s="777"/>
      <c r="BD3" s="777"/>
      <c r="BE3" s="777"/>
      <c r="BF3" s="777"/>
      <c r="BG3" s="777"/>
      <c r="BH3" s="777"/>
      <c r="BI3" s="777"/>
      <c r="BJ3" s="778"/>
      <c r="BK3" s="776">
        <f>AY3+1</f>
        <v>2018</v>
      </c>
      <c r="BL3" s="779"/>
      <c r="BM3" s="779"/>
      <c r="BN3" s="779"/>
      <c r="BO3" s="779"/>
      <c r="BP3" s="779"/>
      <c r="BQ3" s="779"/>
      <c r="BR3" s="779"/>
      <c r="BS3" s="779"/>
      <c r="BT3" s="779"/>
      <c r="BU3" s="779"/>
      <c r="BV3" s="780"/>
    </row>
    <row r="4" spans="1:74" s="12" customFormat="1" x14ac:dyDescent="0.2">
      <c r="A4" s="16"/>
      <c r="B4" s="17"/>
      <c r="C4" s="18" t="s">
        <v>626</v>
      </c>
      <c r="D4" s="18" t="s">
        <v>627</v>
      </c>
      <c r="E4" s="18" t="s">
        <v>628</v>
      </c>
      <c r="F4" s="18" t="s">
        <v>629</v>
      </c>
      <c r="G4" s="18" t="s">
        <v>630</v>
      </c>
      <c r="H4" s="18" t="s">
        <v>631</v>
      </c>
      <c r="I4" s="18" t="s">
        <v>632</v>
      </c>
      <c r="J4" s="18" t="s">
        <v>633</v>
      </c>
      <c r="K4" s="18" t="s">
        <v>634</v>
      </c>
      <c r="L4" s="18" t="s">
        <v>635</v>
      </c>
      <c r="M4" s="18" t="s">
        <v>636</v>
      </c>
      <c r="N4" s="18" t="s">
        <v>637</v>
      </c>
      <c r="O4" s="18" t="s">
        <v>626</v>
      </c>
      <c r="P4" s="18" t="s">
        <v>627</v>
      </c>
      <c r="Q4" s="18" t="s">
        <v>628</v>
      </c>
      <c r="R4" s="18" t="s">
        <v>629</v>
      </c>
      <c r="S4" s="18" t="s">
        <v>630</v>
      </c>
      <c r="T4" s="18" t="s">
        <v>631</v>
      </c>
      <c r="U4" s="18" t="s">
        <v>632</v>
      </c>
      <c r="V4" s="18" t="s">
        <v>633</v>
      </c>
      <c r="W4" s="18" t="s">
        <v>634</v>
      </c>
      <c r="X4" s="18" t="s">
        <v>635</v>
      </c>
      <c r="Y4" s="18" t="s">
        <v>636</v>
      </c>
      <c r="Z4" s="18" t="s">
        <v>637</v>
      </c>
      <c r="AA4" s="18" t="s">
        <v>626</v>
      </c>
      <c r="AB4" s="18" t="s">
        <v>627</v>
      </c>
      <c r="AC4" s="18" t="s">
        <v>628</v>
      </c>
      <c r="AD4" s="18" t="s">
        <v>629</v>
      </c>
      <c r="AE4" s="18" t="s">
        <v>630</v>
      </c>
      <c r="AF4" s="18" t="s">
        <v>631</v>
      </c>
      <c r="AG4" s="18" t="s">
        <v>632</v>
      </c>
      <c r="AH4" s="18" t="s">
        <v>633</v>
      </c>
      <c r="AI4" s="18" t="s">
        <v>634</v>
      </c>
      <c r="AJ4" s="18" t="s">
        <v>635</v>
      </c>
      <c r="AK4" s="18" t="s">
        <v>636</v>
      </c>
      <c r="AL4" s="18" t="s">
        <v>637</v>
      </c>
      <c r="AM4" s="18" t="s">
        <v>626</v>
      </c>
      <c r="AN4" s="18" t="s">
        <v>627</v>
      </c>
      <c r="AO4" s="18" t="s">
        <v>628</v>
      </c>
      <c r="AP4" s="18" t="s">
        <v>629</v>
      </c>
      <c r="AQ4" s="18" t="s">
        <v>630</v>
      </c>
      <c r="AR4" s="18" t="s">
        <v>631</v>
      </c>
      <c r="AS4" s="18" t="s">
        <v>632</v>
      </c>
      <c r="AT4" s="18" t="s">
        <v>633</v>
      </c>
      <c r="AU4" s="18" t="s">
        <v>634</v>
      </c>
      <c r="AV4" s="18" t="s">
        <v>635</v>
      </c>
      <c r="AW4" s="18" t="s">
        <v>636</v>
      </c>
      <c r="AX4" s="18" t="s">
        <v>637</v>
      </c>
      <c r="AY4" s="18" t="s">
        <v>626</v>
      </c>
      <c r="AZ4" s="18" t="s">
        <v>627</v>
      </c>
      <c r="BA4" s="18" t="s">
        <v>628</v>
      </c>
      <c r="BB4" s="18" t="s">
        <v>629</v>
      </c>
      <c r="BC4" s="18" t="s">
        <v>630</v>
      </c>
      <c r="BD4" s="18" t="s">
        <v>631</v>
      </c>
      <c r="BE4" s="18" t="s">
        <v>632</v>
      </c>
      <c r="BF4" s="18" t="s">
        <v>633</v>
      </c>
      <c r="BG4" s="18" t="s">
        <v>634</v>
      </c>
      <c r="BH4" s="18" t="s">
        <v>635</v>
      </c>
      <c r="BI4" s="18" t="s">
        <v>636</v>
      </c>
      <c r="BJ4" s="18" t="s">
        <v>637</v>
      </c>
      <c r="BK4" s="18" t="s">
        <v>626</v>
      </c>
      <c r="BL4" s="18" t="s">
        <v>627</v>
      </c>
      <c r="BM4" s="18" t="s">
        <v>628</v>
      </c>
      <c r="BN4" s="18" t="s">
        <v>629</v>
      </c>
      <c r="BO4" s="18" t="s">
        <v>630</v>
      </c>
      <c r="BP4" s="18" t="s">
        <v>631</v>
      </c>
      <c r="BQ4" s="18" t="s">
        <v>632</v>
      </c>
      <c r="BR4" s="18" t="s">
        <v>633</v>
      </c>
      <c r="BS4" s="18" t="s">
        <v>634</v>
      </c>
      <c r="BT4" s="18" t="s">
        <v>635</v>
      </c>
      <c r="BU4" s="18" t="s">
        <v>636</v>
      </c>
      <c r="BV4" s="18" t="s">
        <v>637</v>
      </c>
    </row>
    <row r="5" spans="1:74" ht="11.1" customHeight="1" x14ac:dyDescent="0.2">
      <c r="A5" s="119"/>
      <c r="B5" s="122" t="s">
        <v>11</v>
      </c>
      <c r="C5" s="123"/>
      <c r="D5" s="123"/>
      <c r="E5" s="123"/>
      <c r="F5" s="123"/>
      <c r="G5" s="123"/>
      <c r="H5" s="123"/>
      <c r="I5" s="123"/>
      <c r="J5" s="123"/>
      <c r="K5" s="123"/>
      <c r="L5" s="123"/>
      <c r="M5" s="123"/>
      <c r="N5" s="123"/>
      <c r="O5" s="123"/>
      <c r="P5" s="123"/>
      <c r="Q5" s="123"/>
      <c r="R5" s="123"/>
      <c r="S5" s="123"/>
      <c r="T5" s="123"/>
      <c r="U5" s="123"/>
      <c r="V5" s="123"/>
      <c r="W5" s="123"/>
      <c r="X5" s="123"/>
      <c r="Y5" s="123"/>
      <c r="Z5" s="123"/>
      <c r="AA5" s="123"/>
      <c r="AB5" s="123"/>
      <c r="AC5" s="123"/>
      <c r="AD5" s="123"/>
      <c r="AE5" s="123"/>
      <c r="AF5" s="123"/>
      <c r="AG5" s="123"/>
      <c r="AH5" s="123"/>
      <c r="AI5" s="123"/>
      <c r="AJ5" s="123"/>
      <c r="AK5" s="123"/>
      <c r="AL5" s="123"/>
      <c r="AM5" s="123"/>
      <c r="AN5" s="123"/>
      <c r="AO5" s="123"/>
      <c r="AP5" s="123"/>
      <c r="AQ5" s="123"/>
      <c r="AR5" s="123"/>
      <c r="AS5" s="123"/>
      <c r="AT5" s="123"/>
      <c r="AU5" s="123"/>
      <c r="AV5" s="123"/>
      <c r="AW5" s="123"/>
      <c r="AX5" s="123"/>
      <c r="AY5" s="422"/>
      <c r="AZ5" s="422"/>
      <c r="BA5" s="422"/>
      <c r="BB5" s="422"/>
      <c r="BC5" s="422"/>
      <c r="BD5" s="422"/>
      <c r="BE5" s="422"/>
      <c r="BF5" s="123"/>
      <c r="BG5" s="422"/>
      <c r="BH5" s="422"/>
      <c r="BI5" s="422"/>
      <c r="BJ5" s="422"/>
      <c r="BK5" s="422"/>
      <c r="BL5" s="422"/>
      <c r="BM5" s="422"/>
      <c r="BN5" s="422"/>
      <c r="BO5" s="422"/>
      <c r="BP5" s="422"/>
      <c r="BQ5" s="422"/>
      <c r="BR5" s="422"/>
      <c r="BS5" s="422"/>
      <c r="BT5" s="422"/>
      <c r="BU5" s="422"/>
      <c r="BV5" s="422"/>
    </row>
    <row r="6" spans="1:74" ht="11.1" customHeight="1" x14ac:dyDescent="0.2">
      <c r="A6" s="119" t="s">
        <v>788</v>
      </c>
      <c r="B6" s="205" t="s">
        <v>587</v>
      </c>
      <c r="C6" s="214">
        <v>15.352998063999999</v>
      </c>
      <c r="D6" s="214">
        <v>15.74706239</v>
      </c>
      <c r="E6" s="214">
        <v>15.717659771999999</v>
      </c>
      <c r="F6" s="214">
        <v>15.845326437000001</v>
      </c>
      <c r="G6" s="214">
        <v>16.365037279999999</v>
      </c>
      <c r="H6" s="214">
        <v>16.202744408000001</v>
      </c>
      <c r="I6" s="214">
        <v>15.690219709000001</v>
      </c>
      <c r="J6" s="214">
        <v>16.304214811000001</v>
      </c>
      <c r="K6" s="214">
        <v>16.383465673</v>
      </c>
      <c r="L6" s="214">
        <v>16.387037448000001</v>
      </c>
      <c r="M6" s="214">
        <v>16.552405079</v>
      </c>
      <c r="N6" s="214">
        <v>18.256237122000002</v>
      </c>
      <c r="O6" s="214">
        <v>16.940357991999999</v>
      </c>
      <c r="P6" s="214">
        <v>17.774097165000001</v>
      </c>
      <c r="Q6" s="214">
        <v>17.657704099</v>
      </c>
      <c r="R6" s="214">
        <v>18.286922643</v>
      </c>
      <c r="S6" s="214">
        <v>18.168268409</v>
      </c>
      <c r="T6" s="214">
        <v>17.62162228</v>
      </c>
      <c r="U6" s="214">
        <v>17.201338385</v>
      </c>
      <c r="V6" s="214">
        <v>18.093028541999999</v>
      </c>
      <c r="W6" s="214">
        <v>17.619385028</v>
      </c>
      <c r="X6" s="214">
        <v>17.821572824</v>
      </c>
      <c r="Y6" s="214">
        <v>18.014885417999999</v>
      </c>
      <c r="Z6" s="214">
        <v>19.011205283999999</v>
      </c>
      <c r="AA6" s="214">
        <v>19.880236396000001</v>
      </c>
      <c r="AB6" s="214">
        <v>20.735895609</v>
      </c>
      <c r="AC6" s="214">
        <v>20.713721377999999</v>
      </c>
      <c r="AD6" s="214">
        <v>20.693458545999999</v>
      </c>
      <c r="AE6" s="214">
        <v>20.446963442000001</v>
      </c>
      <c r="AF6" s="214">
        <v>19.738670357</v>
      </c>
      <c r="AG6" s="214">
        <v>18.396860013000001</v>
      </c>
      <c r="AH6" s="214">
        <v>18.080559694000002</v>
      </c>
      <c r="AI6" s="214">
        <v>18.599246122</v>
      </c>
      <c r="AJ6" s="214">
        <v>18.584888133</v>
      </c>
      <c r="AK6" s="214">
        <v>18.547978034</v>
      </c>
      <c r="AL6" s="214">
        <v>18.802334642999998</v>
      </c>
      <c r="AM6" s="214">
        <v>18.754033468999999</v>
      </c>
      <c r="AN6" s="214">
        <v>19.235649952999999</v>
      </c>
      <c r="AO6" s="214">
        <v>19.300694371999999</v>
      </c>
      <c r="AP6" s="214">
        <v>19.814671485000002</v>
      </c>
      <c r="AQ6" s="214">
        <v>19.189044921000001</v>
      </c>
      <c r="AR6" s="214">
        <v>18.901176233000001</v>
      </c>
      <c r="AS6" s="214">
        <v>18.296853668000001</v>
      </c>
      <c r="AT6" s="214">
        <v>18.244152974999999</v>
      </c>
      <c r="AU6" s="214">
        <v>18.932422681999999</v>
      </c>
      <c r="AV6" s="214">
        <v>18.767099354999999</v>
      </c>
      <c r="AW6" s="214">
        <v>18.888788634000001</v>
      </c>
      <c r="AX6" s="214">
        <v>18.441482636</v>
      </c>
      <c r="AY6" s="214">
        <v>18.84</v>
      </c>
      <c r="AZ6" s="214">
        <v>19.33062</v>
      </c>
      <c r="BA6" s="214">
        <v>18.674579999999999</v>
      </c>
      <c r="BB6" s="355">
        <v>18.57105</v>
      </c>
      <c r="BC6" s="355">
        <v>18.43871</v>
      </c>
      <c r="BD6" s="355">
        <v>18.277909999999999</v>
      </c>
      <c r="BE6" s="355">
        <v>18.127099999999999</v>
      </c>
      <c r="BF6" s="355">
        <v>18.443729999999999</v>
      </c>
      <c r="BG6" s="355">
        <v>19.060220000000001</v>
      </c>
      <c r="BH6" s="355">
        <v>18.803059999999999</v>
      </c>
      <c r="BI6" s="355">
        <v>19.074359999999999</v>
      </c>
      <c r="BJ6" s="355">
        <v>18.81991</v>
      </c>
      <c r="BK6" s="355">
        <v>20.208490000000001</v>
      </c>
      <c r="BL6" s="355">
        <v>20.242509999999999</v>
      </c>
      <c r="BM6" s="355">
        <v>19.327940000000002</v>
      </c>
      <c r="BN6" s="355">
        <v>19.001819999999999</v>
      </c>
      <c r="BO6" s="355">
        <v>18.619610000000002</v>
      </c>
      <c r="BP6" s="355">
        <v>18.28959</v>
      </c>
      <c r="BQ6" s="355">
        <v>18.054559999999999</v>
      </c>
      <c r="BR6" s="355">
        <v>18.305679999999999</v>
      </c>
      <c r="BS6" s="355">
        <v>18.86637</v>
      </c>
      <c r="BT6" s="355">
        <v>18.64864</v>
      </c>
      <c r="BU6" s="355">
        <v>18.98611</v>
      </c>
      <c r="BV6" s="355">
        <v>18.815709999999999</v>
      </c>
    </row>
    <row r="7" spans="1:74" ht="11.1" customHeight="1" x14ac:dyDescent="0.2">
      <c r="A7" s="119" t="s">
        <v>789</v>
      </c>
      <c r="B7" s="187" t="s">
        <v>621</v>
      </c>
      <c r="C7" s="214">
        <v>14.924864401000001</v>
      </c>
      <c r="D7" s="214">
        <v>15.289774469999999</v>
      </c>
      <c r="E7" s="214">
        <v>14.987520783000001</v>
      </c>
      <c r="F7" s="214">
        <v>15.06931153</v>
      </c>
      <c r="G7" s="214">
        <v>15.619919885</v>
      </c>
      <c r="H7" s="214">
        <v>16.158366262000001</v>
      </c>
      <c r="I7" s="214">
        <v>16.615684252000001</v>
      </c>
      <c r="J7" s="214">
        <v>16.326808214</v>
      </c>
      <c r="K7" s="214">
        <v>16.470632600999998</v>
      </c>
      <c r="L7" s="214">
        <v>15.899933101</v>
      </c>
      <c r="M7" s="214">
        <v>15.496747015</v>
      </c>
      <c r="N7" s="214">
        <v>15.240095158000001</v>
      </c>
      <c r="O7" s="214">
        <v>15.612803197</v>
      </c>
      <c r="P7" s="214">
        <v>16.819791285000001</v>
      </c>
      <c r="Q7" s="214">
        <v>16.389067789999999</v>
      </c>
      <c r="R7" s="214">
        <v>16.029876278</v>
      </c>
      <c r="S7" s="214">
        <v>16.57093884</v>
      </c>
      <c r="T7" s="214">
        <v>17.011947419999998</v>
      </c>
      <c r="U7" s="214">
        <v>17.089270577000001</v>
      </c>
      <c r="V7" s="214">
        <v>16.607695398000001</v>
      </c>
      <c r="W7" s="214">
        <v>16.412304133999999</v>
      </c>
      <c r="X7" s="214">
        <v>16.281017300999999</v>
      </c>
      <c r="Y7" s="214">
        <v>16.064898035999999</v>
      </c>
      <c r="Z7" s="214">
        <v>15.778889141000001</v>
      </c>
      <c r="AA7" s="214">
        <v>15.599646316999999</v>
      </c>
      <c r="AB7" s="214">
        <v>15.778976775</v>
      </c>
      <c r="AC7" s="214">
        <v>15.62223303</v>
      </c>
      <c r="AD7" s="214">
        <v>15.555923867000001</v>
      </c>
      <c r="AE7" s="214">
        <v>15.870111075000001</v>
      </c>
      <c r="AF7" s="214">
        <v>16.448312136999999</v>
      </c>
      <c r="AG7" s="214">
        <v>16.387138663999998</v>
      </c>
      <c r="AH7" s="214">
        <v>16.297322753</v>
      </c>
      <c r="AI7" s="214">
        <v>16.189825437</v>
      </c>
      <c r="AJ7" s="214">
        <v>16.137051339999999</v>
      </c>
      <c r="AK7" s="214">
        <v>16.005125708000001</v>
      </c>
      <c r="AL7" s="214">
        <v>15.618914926</v>
      </c>
      <c r="AM7" s="214">
        <v>15.164040182999999</v>
      </c>
      <c r="AN7" s="214">
        <v>15.281500721</v>
      </c>
      <c r="AO7" s="214">
        <v>15.434252783</v>
      </c>
      <c r="AP7" s="214">
        <v>15.716432746000001</v>
      </c>
      <c r="AQ7" s="214">
        <v>15.910052435000001</v>
      </c>
      <c r="AR7" s="214">
        <v>15.984133901</v>
      </c>
      <c r="AS7" s="214">
        <v>15.961003807000001</v>
      </c>
      <c r="AT7" s="214">
        <v>16.017866259000002</v>
      </c>
      <c r="AU7" s="214">
        <v>16.304237743000002</v>
      </c>
      <c r="AV7" s="214">
        <v>16.165614108</v>
      </c>
      <c r="AW7" s="214">
        <v>15.828293923</v>
      </c>
      <c r="AX7" s="214">
        <v>15.320269785000001</v>
      </c>
      <c r="AY7" s="214">
        <v>15.46</v>
      </c>
      <c r="AZ7" s="214">
        <v>15.88476</v>
      </c>
      <c r="BA7" s="214">
        <v>15.87026</v>
      </c>
      <c r="BB7" s="355">
        <v>16.16713</v>
      </c>
      <c r="BC7" s="355">
        <v>16.459900000000001</v>
      </c>
      <c r="BD7" s="355">
        <v>16.543469999999999</v>
      </c>
      <c r="BE7" s="355">
        <v>16.679200000000002</v>
      </c>
      <c r="BF7" s="355">
        <v>16.917359999999999</v>
      </c>
      <c r="BG7" s="355">
        <v>17.197520000000001</v>
      </c>
      <c r="BH7" s="355">
        <v>16.929130000000001</v>
      </c>
      <c r="BI7" s="355">
        <v>16.533650000000002</v>
      </c>
      <c r="BJ7" s="355">
        <v>15.995290000000001</v>
      </c>
      <c r="BK7" s="355">
        <v>15.99433</v>
      </c>
      <c r="BL7" s="355">
        <v>16.299669999999999</v>
      </c>
      <c r="BM7" s="355">
        <v>16.249919999999999</v>
      </c>
      <c r="BN7" s="355">
        <v>16.584309999999999</v>
      </c>
      <c r="BO7" s="355">
        <v>16.868729999999999</v>
      </c>
      <c r="BP7" s="355">
        <v>16.991060000000001</v>
      </c>
      <c r="BQ7" s="355">
        <v>17.17108</v>
      </c>
      <c r="BR7" s="355">
        <v>17.44117</v>
      </c>
      <c r="BS7" s="355">
        <v>17.787269999999999</v>
      </c>
      <c r="BT7" s="355">
        <v>17.584</v>
      </c>
      <c r="BU7" s="355">
        <v>17.218340000000001</v>
      </c>
      <c r="BV7" s="355">
        <v>16.704360000000001</v>
      </c>
    </row>
    <row r="8" spans="1:74" ht="11.1" customHeight="1" x14ac:dyDescent="0.2">
      <c r="A8" s="119" t="s">
        <v>790</v>
      </c>
      <c r="B8" s="205" t="s">
        <v>588</v>
      </c>
      <c r="C8" s="214">
        <v>11.452099059</v>
      </c>
      <c r="D8" s="214">
        <v>11.614265173</v>
      </c>
      <c r="E8" s="214">
        <v>11.718968948000001</v>
      </c>
      <c r="F8" s="214">
        <v>12.221349290999999</v>
      </c>
      <c r="G8" s="214">
        <v>12.852849342000001</v>
      </c>
      <c r="H8" s="214">
        <v>12.655780031999999</v>
      </c>
      <c r="I8" s="214">
        <v>12.548215178</v>
      </c>
      <c r="J8" s="214">
        <v>12.534778254000001</v>
      </c>
      <c r="K8" s="214">
        <v>12.220193448</v>
      </c>
      <c r="L8" s="214">
        <v>12.545158886999999</v>
      </c>
      <c r="M8" s="214">
        <v>12.167572608</v>
      </c>
      <c r="N8" s="214">
        <v>11.485355325</v>
      </c>
      <c r="O8" s="214">
        <v>11.422589343</v>
      </c>
      <c r="P8" s="214">
        <v>11.711890312</v>
      </c>
      <c r="Q8" s="214">
        <v>12.086921716999999</v>
      </c>
      <c r="R8" s="214">
        <v>12.925808200000001</v>
      </c>
      <c r="S8" s="214">
        <v>13.163518519</v>
      </c>
      <c r="T8" s="214">
        <v>13.226135477</v>
      </c>
      <c r="U8" s="214">
        <v>13.243426700000001</v>
      </c>
      <c r="V8" s="214">
        <v>13.248827137999999</v>
      </c>
      <c r="W8" s="214">
        <v>12.874815525000001</v>
      </c>
      <c r="X8" s="214">
        <v>13.456153946000001</v>
      </c>
      <c r="Y8" s="214">
        <v>12.949414007</v>
      </c>
      <c r="Z8" s="214">
        <v>12.423159499</v>
      </c>
      <c r="AA8" s="214">
        <v>12.1874135</v>
      </c>
      <c r="AB8" s="214">
        <v>12.294616148999999</v>
      </c>
      <c r="AC8" s="214">
        <v>12.418251897999999</v>
      </c>
      <c r="AD8" s="214">
        <v>13.233386611</v>
      </c>
      <c r="AE8" s="214">
        <v>13.308079917000001</v>
      </c>
      <c r="AF8" s="214">
        <v>13.229620147</v>
      </c>
      <c r="AG8" s="214">
        <v>13.309223563</v>
      </c>
      <c r="AH8" s="214">
        <v>13.271961248</v>
      </c>
      <c r="AI8" s="214">
        <v>13.131082507</v>
      </c>
      <c r="AJ8" s="214">
        <v>13.555682868</v>
      </c>
      <c r="AK8" s="214">
        <v>13.372906842000001</v>
      </c>
      <c r="AL8" s="214">
        <v>12.729385969000001</v>
      </c>
      <c r="AM8" s="214">
        <v>12.253177913</v>
      </c>
      <c r="AN8" s="214">
        <v>12.443351274999999</v>
      </c>
      <c r="AO8" s="214">
        <v>12.935456744</v>
      </c>
      <c r="AP8" s="214">
        <v>13.244613898000001</v>
      </c>
      <c r="AQ8" s="214">
        <v>13.563770201000001</v>
      </c>
      <c r="AR8" s="214">
        <v>13.019801718</v>
      </c>
      <c r="AS8" s="214">
        <v>12.872912528000001</v>
      </c>
      <c r="AT8" s="214">
        <v>12.898680141</v>
      </c>
      <c r="AU8" s="214">
        <v>12.955159243000001</v>
      </c>
      <c r="AV8" s="214">
        <v>13.362845573</v>
      </c>
      <c r="AW8" s="214">
        <v>13.299005454</v>
      </c>
      <c r="AX8" s="214">
        <v>12.643381744999999</v>
      </c>
      <c r="AY8" s="214">
        <v>12.4</v>
      </c>
      <c r="AZ8" s="214">
        <v>12.8201</v>
      </c>
      <c r="BA8" s="214">
        <v>13.25779</v>
      </c>
      <c r="BB8" s="355">
        <v>13.627829999999999</v>
      </c>
      <c r="BC8" s="355">
        <v>14.00468</v>
      </c>
      <c r="BD8" s="355">
        <v>13.529870000000001</v>
      </c>
      <c r="BE8" s="355">
        <v>13.422219999999999</v>
      </c>
      <c r="BF8" s="355">
        <v>13.5908</v>
      </c>
      <c r="BG8" s="355">
        <v>13.67694</v>
      </c>
      <c r="BH8" s="355">
        <v>14.06509</v>
      </c>
      <c r="BI8" s="355">
        <v>13.94473</v>
      </c>
      <c r="BJ8" s="355">
        <v>13.33178</v>
      </c>
      <c r="BK8" s="355">
        <v>13.03698</v>
      </c>
      <c r="BL8" s="355">
        <v>13.38777</v>
      </c>
      <c r="BM8" s="355">
        <v>13.838559999999999</v>
      </c>
      <c r="BN8" s="355">
        <v>14.250170000000001</v>
      </c>
      <c r="BO8" s="355">
        <v>14.61368</v>
      </c>
      <c r="BP8" s="355">
        <v>14.081530000000001</v>
      </c>
      <c r="BQ8" s="355">
        <v>13.934609999999999</v>
      </c>
      <c r="BR8" s="355">
        <v>14.085330000000001</v>
      </c>
      <c r="BS8" s="355">
        <v>14.18647</v>
      </c>
      <c r="BT8" s="355">
        <v>14.637370000000001</v>
      </c>
      <c r="BU8" s="355">
        <v>14.50731</v>
      </c>
      <c r="BV8" s="355">
        <v>13.892340000000001</v>
      </c>
    </row>
    <row r="9" spans="1:74" ht="11.1" customHeight="1" x14ac:dyDescent="0.2">
      <c r="A9" s="119" t="s">
        <v>791</v>
      </c>
      <c r="B9" s="205" t="s">
        <v>589</v>
      </c>
      <c r="C9" s="214">
        <v>9.6959899318999998</v>
      </c>
      <c r="D9" s="214">
        <v>10.030593904</v>
      </c>
      <c r="E9" s="214">
        <v>10.169225455999999</v>
      </c>
      <c r="F9" s="214">
        <v>10.446844722</v>
      </c>
      <c r="G9" s="214">
        <v>11.443701229</v>
      </c>
      <c r="H9" s="214">
        <v>12.218821581</v>
      </c>
      <c r="I9" s="214">
        <v>12.280735709</v>
      </c>
      <c r="J9" s="214">
        <v>12.257154221</v>
      </c>
      <c r="K9" s="214">
        <v>11.574684989</v>
      </c>
      <c r="L9" s="214">
        <v>11.045284571</v>
      </c>
      <c r="M9" s="214">
        <v>10.524149424000001</v>
      </c>
      <c r="N9" s="214">
        <v>9.9551319126000006</v>
      </c>
      <c r="O9" s="214">
        <v>9.6925386073999995</v>
      </c>
      <c r="P9" s="214">
        <v>9.9021684216000008</v>
      </c>
      <c r="Q9" s="214">
        <v>10.476318436</v>
      </c>
      <c r="R9" s="214">
        <v>11.073696559</v>
      </c>
      <c r="S9" s="214">
        <v>11.728980200000001</v>
      </c>
      <c r="T9" s="214">
        <v>12.322786196999999</v>
      </c>
      <c r="U9" s="214">
        <v>12.476508018000001</v>
      </c>
      <c r="V9" s="214">
        <v>12.449642116</v>
      </c>
      <c r="W9" s="214">
        <v>11.800043973999999</v>
      </c>
      <c r="X9" s="214">
        <v>11.369335218</v>
      </c>
      <c r="Y9" s="214">
        <v>10.659563624</v>
      </c>
      <c r="Z9" s="214">
        <v>10.094401259</v>
      </c>
      <c r="AA9" s="214">
        <v>10.058969835999999</v>
      </c>
      <c r="AB9" s="214">
        <v>10.286616658</v>
      </c>
      <c r="AC9" s="214">
        <v>10.401634152</v>
      </c>
      <c r="AD9" s="214">
        <v>11.466491534999999</v>
      </c>
      <c r="AE9" s="214">
        <v>12.050223021000001</v>
      </c>
      <c r="AF9" s="214">
        <v>12.729596144</v>
      </c>
      <c r="AG9" s="214">
        <v>12.647083184</v>
      </c>
      <c r="AH9" s="214">
        <v>12.592817501000001</v>
      </c>
      <c r="AI9" s="214">
        <v>12.048888467999999</v>
      </c>
      <c r="AJ9" s="214">
        <v>11.650188033999999</v>
      </c>
      <c r="AK9" s="214">
        <v>11.363688471</v>
      </c>
      <c r="AL9" s="214">
        <v>10.750018013</v>
      </c>
      <c r="AM9" s="214">
        <v>10.269385120000001</v>
      </c>
      <c r="AN9" s="214">
        <v>10.542016180999999</v>
      </c>
      <c r="AO9" s="214">
        <v>11.16156992</v>
      </c>
      <c r="AP9" s="214">
        <v>11.515204300000001</v>
      </c>
      <c r="AQ9" s="214">
        <v>12.457825364</v>
      </c>
      <c r="AR9" s="214">
        <v>12.757013846</v>
      </c>
      <c r="AS9" s="214">
        <v>12.765584416999999</v>
      </c>
      <c r="AT9" s="214">
        <v>12.814203801</v>
      </c>
      <c r="AU9" s="214">
        <v>12.372211671000001</v>
      </c>
      <c r="AV9" s="214">
        <v>11.768398274999999</v>
      </c>
      <c r="AW9" s="214">
        <v>11.799456942999999</v>
      </c>
      <c r="AX9" s="214">
        <v>10.598142745000001</v>
      </c>
      <c r="AY9" s="214">
        <v>10.47</v>
      </c>
      <c r="AZ9" s="214">
        <v>10.898350000000001</v>
      </c>
      <c r="BA9" s="214">
        <v>11.380039999999999</v>
      </c>
      <c r="BB9" s="355">
        <v>11.711919999999999</v>
      </c>
      <c r="BC9" s="355">
        <v>12.68347</v>
      </c>
      <c r="BD9" s="355">
        <v>13.16089</v>
      </c>
      <c r="BE9" s="355">
        <v>13.04955</v>
      </c>
      <c r="BF9" s="355">
        <v>13.06813</v>
      </c>
      <c r="BG9" s="355">
        <v>12.73432</v>
      </c>
      <c r="BH9" s="355">
        <v>12.1388</v>
      </c>
      <c r="BI9" s="355">
        <v>12.02608</v>
      </c>
      <c r="BJ9" s="355">
        <v>10.885730000000001</v>
      </c>
      <c r="BK9" s="355">
        <v>10.67592</v>
      </c>
      <c r="BL9" s="355">
        <v>11.09474</v>
      </c>
      <c r="BM9" s="355">
        <v>11.54007</v>
      </c>
      <c r="BN9" s="355">
        <v>11.97958</v>
      </c>
      <c r="BO9" s="355">
        <v>12.994680000000001</v>
      </c>
      <c r="BP9" s="355">
        <v>13.4306</v>
      </c>
      <c r="BQ9" s="355">
        <v>13.29833</v>
      </c>
      <c r="BR9" s="355">
        <v>13.296659999999999</v>
      </c>
      <c r="BS9" s="355">
        <v>12.977169999999999</v>
      </c>
      <c r="BT9" s="355">
        <v>12.45182</v>
      </c>
      <c r="BU9" s="355">
        <v>12.32978</v>
      </c>
      <c r="BV9" s="355">
        <v>11.16071</v>
      </c>
    </row>
    <row r="10" spans="1:74" ht="11.1" customHeight="1" x14ac:dyDescent="0.2">
      <c r="A10" s="119" t="s">
        <v>792</v>
      </c>
      <c r="B10" s="205" t="s">
        <v>590</v>
      </c>
      <c r="C10" s="214">
        <v>10.828865088000001</v>
      </c>
      <c r="D10" s="214">
        <v>10.964802728</v>
      </c>
      <c r="E10" s="214">
        <v>10.904506827000001</v>
      </c>
      <c r="F10" s="214">
        <v>11.187808741</v>
      </c>
      <c r="G10" s="214">
        <v>11.558740019</v>
      </c>
      <c r="H10" s="214">
        <v>11.689918776000001</v>
      </c>
      <c r="I10" s="214">
        <v>11.768245824999999</v>
      </c>
      <c r="J10" s="214">
        <v>11.800207914</v>
      </c>
      <c r="K10" s="214">
        <v>11.844297153999999</v>
      </c>
      <c r="L10" s="214">
        <v>11.576363853</v>
      </c>
      <c r="M10" s="214">
        <v>11.329604566</v>
      </c>
      <c r="N10" s="214">
        <v>11.041275269</v>
      </c>
      <c r="O10" s="214">
        <v>11.082500288</v>
      </c>
      <c r="P10" s="214">
        <v>11.353704455000001</v>
      </c>
      <c r="Q10" s="214">
        <v>11.476792137</v>
      </c>
      <c r="R10" s="214">
        <v>11.826306984</v>
      </c>
      <c r="S10" s="214">
        <v>11.910828723</v>
      </c>
      <c r="T10" s="214">
        <v>12.101529511000001</v>
      </c>
      <c r="U10" s="214">
        <v>12.072564925</v>
      </c>
      <c r="V10" s="214">
        <v>12.108978269</v>
      </c>
      <c r="W10" s="214">
        <v>12.167569146</v>
      </c>
      <c r="X10" s="214">
        <v>11.979651339</v>
      </c>
      <c r="Y10" s="214">
        <v>11.590771662</v>
      </c>
      <c r="Z10" s="214">
        <v>11.270735953999999</v>
      </c>
      <c r="AA10" s="214">
        <v>11.212594230000001</v>
      </c>
      <c r="AB10" s="214">
        <v>11.405277555</v>
      </c>
      <c r="AC10" s="214">
        <v>11.395134303000001</v>
      </c>
      <c r="AD10" s="214">
        <v>11.871417115</v>
      </c>
      <c r="AE10" s="214">
        <v>11.785638617</v>
      </c>
      <c r="AF10" s="214">
        <v>11.952493093999999</v>
      </c>
      <c r="AG10" s="214">
        <v>12.159642264</v>
      </c>
      <c r="AH10" s="214">
        <v>11.995568692000001</v>
      </c>
      <c r="AI10" s="214">
        <v>12.064166566000001</v>
      </c>
      <c r="AJ10" s="214">
        <v>11.902623479000001</v>
      </c>
      <c r="AK10" s="214">
        <v>11.727725878999999</v>
      </c>
      <c r="AL10" s="214">
        <v>11.352462478</v>
      </c>
      <c r="AM10" s="214">
        <v>11.2379169</v>
      </c>
      <c r="AN10" s="214">
        <v>11.325453839</v>
      </c>
      <c r="AO10" s="214">
        <v>11.719342975</v>
      </c>
      <c r="AP10" s="214">
        <v>11.738327533</v>
      </c>
      <c r="AQ10" s="214">
        <v>11.641762164999999</v>
      </c>
      <c r="AR10" s="214">
        <v>11.842086794</v>
      </c>
      <c r="AS10" s="214">
        <v>11.804743896</v>
      </c>
      <c r="AT10" s="214">
        <v>11.987690423</v>
      </c>
      <c r="AU10" s="214">
        <v>11.861073812000001</v>
      </c>
      <c r="AV10" s="214">
        <v>11.700465711</v>
      </c>
      <c r="AW10" s="214">
        <v>11.657689293000001</v>
      </c>
      <c r="AX10" s="214">
        <v>11.109425176</v>
      </c>
      <c r="AY10" s="214">
        <v>11.4</v>
      </c>
      <c r="AZ10" s="214">
        <v>11.858779999999999</v>
      </c>
      <c r="BA10" s="214">
        <v>12.09822</v>
      </c>
      <c r="BB10" s="355">
        <v>12.02896</v>
      </c>
      <c r="BC10" s="355">
        <v>11.8818</v>
      </c>
      <c r="BD10" s="355">
        <v>12.08577</v>
      </c>
      <c r="BE10" s="355">
        <v>12.1371</v>
      </c>
      <c r="BF10" s="355">
        <v>12.375690000000001</v>
      </c>
      <c r="BG10" s="355">
        <v>12.296060000000001</v>
      </c>
      <c r="BH10" s="355">
        <v>12.04313</v>
      </c>
      <c r="BI10" s="355">
        <v>11.93712</v>
      </c>
      <c r="BJ10" s="355">
        <v>11.46791</v>
      </c>
      <c r="BK10" s="355">
        <v>12.04641</v>
      </c>
      <c r="BL10" s="355">
        <v>12.327680000000001</v>
      </c>
      <c r="BM10" s="355">
        <v>12.49555</v>
      </c>
      <c r="BN10" s="355">
        <v>12.476150000000001</v>
      </c>
      <c r="BO10" s="355">
        <v>12.277380000000001</v>
      </c>
      <c r="BP10" s="355">
        <v>12.447950000000001</v>
      </c>
      <c r="BQ10" s="355">
        <v>12.434659999999999</v>
      </c>
      <c r="BR10" s="355">
        <v>12.638999999999999</v>
      </c>
      <c r="BS10" s="355">
        <v>12.53173</v>
      </c>
      <c r="BT10" s="355">
        <v>12.27525</v>
      </c>
      <c r="BU10" s="355">
        <v>12.15972</v>
      </c>
      <c r="BV10" s="355">
        <v>11.720980000000001</v>
      </c>
    </row>
    <row r="11" spans="1:74" ht="11.1" customHeight="1" x14ac:dyDescent="0.2">
      <c r="A11" s="119" t="s">
        <v>793</v>
      </c>
      <c r="B11" s="205" t="s">
        <v>591</v>
      </c>
      <c r="C11" s="214">
        <v>10.022504951</v>
      </c>
      <c r="D11" s="214">
        <v>10.016681588000001</v>
      </c>
      <c r="E11" s="214">
        <v>10.074661114</v>
      </c>
      <c r="F11" s="214">
        <v>10.460073299999999</v>
      </c>
      <c r="G11" s="214">
        <v>10.781867996000001</v>
      </c>
      <c r="H11" s="214">
        <v>10.819695745000001</v>
      </c>
      <c r="I11" s="214">
        <v>10.713689521999999</v>
      </c>
      <c r="J11" s="214">
        <v>10.625716085000001</v>
      </c>
      <c r="K11" s="214">
        <v>10.552813285999999</v>
      </c>
      <c r="L11" s="214">
        <v>10.578176413</v>
      </c>
      <c r="M11" s="214">
        <v>10.298967376</v>
      </c>
      <c r="N11" s="214">
        <v>10.017688702999999</v>
      </c>
      <c r="O11" s="214">
        <v>10.027553412</v>
      </c>
      <c r="P11" s="214">
        <v>10.202040261</v>
      </c>
      <c r="Q11" s="214">
        <v>10.803935145000001</v>
      </c>
      <c r="R11" s="214">
        <v>11.224288405999999</v>
      </c>
      <c r="S11" s="214">
        <v>11.256609303999999</v>
      </c>
      <c r="T11" s="214">
        <v>11.184020133000001</v>
      </c>
      <c r="U11" s="214">
        <v>11.137651891999999</v>
      </c>
      <c r="V11" s="214">
        <v>10.967554308</v>
      </c>
      <c r="W11" s="214">
        <v>10.806094680999999</v>
      </c>
      <c r="X11" s="214">
        <v>10.969746646999999</v>
      </c>
      <c r="Y11" s="214">
        <v>10.645228047</v>
      </c>
      <c r="Z11" s="214">
        <v>10.442132314</v>
      </c>
      <c r="AA11" s="214">
        <v>10.291595040000001</v>
      </c>
      <c r="AB11" s="214">
        <v>10.369046865</v>
      </c>
      <c r="AC11" s="214">
        <v>10.480473407</v>
      </c>
      <c r="AD11" s="214">
        <v>11.280877443</v>
      </c>
      <c r="AE11" s="214">
        <v>11.179418791</v>
      </c>
      <c r="AF11" s="214">
        <v>11.025675804</v>
      </c>
      <c r="AG11" s="214">
        <v>10.816340583000001</v>
      </c>
      <c r="AH11" s="214">
        <v>10.914308709</v>
      </c>
      <c r="AI11" s="214">
        <v>11.019352579</v>
      </c>
      <c r="AJ11" s="214">
        <v>11.147893338999999</v>
      </c>
      <c r="AK11" s="214">
        <v>11.080167620999999</v>
      </c>
      <c r="AL11" s="214">
        <v>10.756567157999999</v>
      </c>
      <c r="AM11" s="214">
        <v>10.263387698000001</v>
      </c>
      <c r="AN11" s="214">
        <v>10.196691266</v>
      </c>
      <c r="AO11" s="214">
        <v>10.676692093</v>
      </c>
      <c r="AP11" s="214">
        <v>10.947733275999999</v>
      </c>
      <c r="AQ11" s="214">
        <v>10.942681351999999</v>
      </c>
      <c r="AR11" s="214">
        <v>10.929174049</v>
      </c>
      <c r="AS11" s="214">
        <v>10.832255895999999</v>
      </c>
      <c r="AT11" s="214">
        <v>10.911050358000001</v>
      </c>
      <c r="AU11" s="214">
        <v>10.949088373</v>
      </c>
      <c r="AV11" s="214">
        <v>11.191726894</v>
      </c>
      <c r="AW11" s="214">
        <v>11.340276736</v>
      </c>
      <c r="AX11" s="214">
        <v>10.935399952999999</v>
      </c>
      <c r="AY11" s="214">
        <v>10.83</v>
      </c>
      <c r="AZ11" s="214">
        <v>10.80641</v>
      </c>
      <c r="BA11" s="214">
        <v>10.83414</v>
      </c>
      <c r="BB11" s="355">
        <v>10.826169999999999</v>
      </c>
      <c r="BC11" s="355">
        <v>10.97104</v>
      </c>
      <c r="BD11" s="355">
        <v>11.18308</v>
      </c>
      <c r="BE11" s="355">
        <v>11.246320000000001</v>
      </c>
      <c r="BF11" s="355">
        <v>11.405049999999999</v>
      </c>
      <c r="BG11" s="355">
        <v>11.56842</v>
      </c>
      <c r="BH11" s="355">
        <v>11.830539999999999</v>
      </c>
      <c r="BI11" s="355">
        <v>11.78665</v>
      </c>
      <c r="BJ11" s="355">
        <v>11.44</v>
      </c>
      <c r="BK11" s="355">
        <v>11.05542</v>
      </c>
      <c r="BL11" s="355">
        <v>10.85595</v>
      </c>
      <c r="BM11" s="355">
        <v>10.93275</v>
      </c>
      <c r="BN11" s="355">
        <v>11.0465</v>
      </c>
      <c r="BO11" s="355">
        <v>11.1586</v>
      </c>
      <c r="BP11" s="355">
        <v>11.337619999999999</v>
      </c>
      <c r="BQ11" s="355">
        <v>11.35005</v>
      </c>
      <c r="BR11" s="355">
        <v>11.43361</v>
      </c>
      <c r="BS11" s="355">
        <v>11.6309</v>
      </c>
      <c r="BT11" s="355">
        <v>11.93994</v>
      </c>
      <c r="BU11" s="355">
        <v>11.890499999999999</v>
      </c>
      <c r="BV11" s="355">
        <v>11.63996</v>
      </c>
    </row>
    <row r="12" spans="1:74" ht="11.1" customHeight="1" x14ac:dyDescent="0.2">
      <c r="A12" s="119" t="s">
        <v>794</v>
      </c>
      <c r="B12" s="205" t="s">
        <v>592</v>
      </c>
      <c r="C12" s="214">
        <v>10.047697340999999</v>
      </c>
      <c r="D12" s="214">
        <v>10.349118378</v>
      </c>
      <c r="E12" s="214">
        <v>10.361671582</v>
      </c>
      <c r="F12" s="214">
        <v>10.794864145</v>
      </c>
      <c r="G12" s="214">
        <v>11.075336912999999</v>
      </c>
      <c r="H12" s="214">
        <v>10.975019975</v>
      </c>
      <c r="I12" s="214">
        <v>10.899439716</v>
      </c>
      <c r="J12" s="214">
        <v>10.955811899</v>
      </c>
      <c r="K12" s="214">
        <v>10.944175601</v>
      </c>
      <c r="L12" s="214">
        <v>11.099983775</v>
      </c>
      <c r="M12" s="214">
        <v>10.911517267000001</v>
      </c>
      <c r="N12" s="214">
        <v>10.335373666000001</v>
      </c>
      <c r="O12" s="214">
        <v>10.221050177</v>
      </c>
      <c r="P12" s="214">
        <v>10.372941003999999</v>
      </c>
      <c r="Q12" s="214">
        <v>10.866037451</v>
      </c>
      <c r="R12" s="214">
        <v>11.474193472</v>
      </c>
      <c r="S12" s="214">
        <v>11.397447027</v>
      </c>
      <c r="T12" s="214">
        <v>11.542825726</v>
      </c>
      <c r="U12" s="214">
        <v>11.474814377</v>
      </c>
      <c r="V12" s="214">
        <v>11.381008642999999</v>
      </c>
      <c r="W12" s="214">
        <v>11.479948905000001</v>
      </c>
      <c r="X12" s="214">
        <v>11.425807572</v>
      </c>
      <c r="Y12" s="214">
        <v>11.064128197</v>
      </c>
      <c r="Z12" s="214">
        <v>10.827334011</v>
      </c>
      <c r="AA12" s="214">
        <v>10.558398366</v>
      </c>
      <c r="AB12" s="214">
        <v>10.735831285</v>
      </c>
      <c r="AC12" s="214">
        <v>10.706938150999999</v>
      </c>
      <c r="AD12" s="214">
        <v>11.451760350000001</v>
      </c>
      <c r="AE12" s="214">
        <v>11.486149707999999</v>
      </c>
      <c r="AF12" s="214">
        <v>11.178507956000001</v>
      </c>
      <c r="AG12" s="214">
        <v>10.952456277</v>
      </c>
      <c r="AH12" s="214">
        <v>10.989757524</v>
      </c>
      <c r="AI12" s="214">
        <v>11.093087743</v>
      </c>
      <c r="AJ12" s="214">
        <v>10.995197822</v>
      </c>
      <c r="AK12" s="214">
        <v>10.840905707999999</v>
      </c>
      <c r="AL12" s="214">
        <v>10.48177961</v>
      </c>
      <c r="AM12" s="214">
        <v>10.094997815999999</v>
      </c>
      <c r="AN12" s="214">
        <v>10.327191616</v>
      </c>
      <c r="AO12" s="214">
        <v>10.677251134</v>
      </c>
      <c r="AP12" s="214">
        <v>10.846879137</v>
      </c>
      <c r="AQ12" s="214">
        <v>10.754587430999999</v>
      </c>
      <c r="AR12" s="214">
        <v>10.544776947000001</v>
      </c>
      <c r="AS12" s="214">
        <v>10.467132106999999</v>
      </c>
      <c r="AT12" s="214">
        <v>10.651517542000001</v>
      </c>
      <c r="AU12" s="214">
        <v>10.847517742999999</v>
      </c>
      <c r="AV12" s="214">
        <v>10.663222096</v>
      </c>
      <c r="AW12" s="214">
        <v>10.574392524</v>
      </c>
      <c r="AX12" s="214">
        <v>10.313548867</v>
      </c>
      <c r="AY12" s="214">
        <v>10.039999999999999</v>
      </c>
      <c r="AZ12" s="214">
        <v>10.402480000000001</v>
      </c>
      <c r="BA12" s="214">
        <v>10.6242</v>
      </c>
      <c r="BB12" s="355">
        <v>10.623760000000001</v>
      </c>
      <c r="BC12" s="355">
        <v>10.59338</v>
      </c>
      <c r="BD12" s="355">
        <v>10.578760000000001</v>
      </c>
      <c r="BE12" s="355">
        <v>10.697039999999999</v>
      </c>
      <c r="BF12" s="355">
        <v>10.941229999999999</v>
      </c>
      <c r="BG12" s="355">
        <v>11.27331</v>
      </c>
      <c r="BH12" s="355">
        <v>11.18037</v>
      </c>
      <c r="BI12" s="355">
        <v>11.02997</v>
      </c>
      <c r="BJ12" s="355">
        <v>10.68688</v>
      </c>
      <c r="BK12" s="355">
        <v>10.29654</v>
      </c>
      <c r="BL12" s="355">
        <v>10.530049999999999</v>
      </c>
      <c r="BM12" s="355">
        <v>10.547929999999999</v>
      </c>
      <c r="BN12" s="355">
        <v>10.605079999999999</v>
      </c>
      <c r="BO12" s="355">
        <v>10.569330000000001</v>
      </c>
      <c r="BP12" s="355">
        <v>10.605180000000001</v>
      </c>
      <c r="BQ12" s="355">
        <v>10.70842</v>
      </c>
      <c r="BR12" s="355">
        <v>10.96232</v>
      </c>
      <c r="BS12" s="355">
        <v>11.36495</v>
      </c>
      <c r="BT12" s="355">
        <v>11.307119999999999</v>
      </c>
      <c r="BU12" s="355">
        <v>11.22916</v>
      </c>
      <c r="BV12" s="355">
        <v>10.95978</v>
      </c>
    </row>
    <row r="13" spans="1:74" ht="11.1" customHeight="1" x14ac:dyDescent="0.2">
      <c r="A13" s="119" t="s">
        <v>795</v>
      </c>
      <c r="B13" s="205" t="s">
        <v>593</v>
      </c>
      <c r="C13" s="214">
        <v>10.267437449000001</v>
      </c>
      <c r="D13" s="214">
        <v>10.517593977000001</v>
      </c>
      <c r="E13" s="214">
        <v>10.663577643</v>
      </c>
      <c r="F13" s="214">
        <v>11.094692092000001</v>
      </c>
      <c r="G13" s="214">
        <v>11.440896266999999</v>
      </c>
      <c r="H13" s="214">
        <v>11.834249519</v>
      </c>
      <c r="I13" s="214">
        <v>12.09099273</v>
      </c>
      <c r="J13" s="214">
        <v>11.960178837000001</v>
      </c>
      <c r="K13" s="214">
        <v>11.856546324</v>
      </c>
      <c r="L13" s="214">
        <v>11.529771849999999</v>
      </c>
      <c r="M13" s="214">
        <v>10.998832877</v>
      </c>
      <c r="N13" s="214">
        <v>10.786838593000001</v>
      </c>
      <c r="O13" s="214">
        <v>10.769676669000001</v>
      </c>
      <c r="P13" s="214">
        <v>10.948182852</v>
      </c>
      <c r="Q13" s="214">
        <v>11.066477738</v>
      </c>
      <c r="R13" s="214">
        <v>11.510209776</v>
      </c>
      <c r="S13" s="214">
        <v>11.935410193999999</v>
      </c>
      <c r="T13" s="214">
        <v>12.275885535</v>
      </c>
      <c r="U13" s="214">
        <v>12.381109284000001</v>
      </c>
      <c r="V13" s="214">
        <v>12.295209344</v>
      </c>
      <c r="W13" s="214">
        <v>12.157307635</v>
      </c>
      <c r="X13" s="214">
        <v>11.710868337999999</v>
      </c>
      <c r="Y13" s="214">
        <v>11.193692885999999</v>
      </c>
      <c r="Z13" s="214">
        <v>10.925649657999999</v>
      </c>
      <c r="AA13" s="214">
        <v>11.122366461</v>
      </c>
      <c r="AB13" s="214">
        <v>11.404847229</v>
      </c>
      <c r="AC13" s="214">
        <v>11.431997779</v>
      </c>
      <c r="AD13" s="214">
        <v>11.812709664</v>
      </c>
      <c r="AE13" s="214">
        <v>12.278770625</v>
      </c>
      <c r="AF13" s="214">
        <v>12.377920569</v>
      </c>
      <c r="AG13" s="214">
        <v>12.361427702</v>
      </c>
      <c r="AH13" s="214">
        <v>12.262339697</v>
      </c>
      <c r="AI13" s="214">
        <v>12.264201891000001</v>
      </c>
      <c r="AJ13" s="214">
        <v>11.888389106</v>
      </c>
      <c r="AK13" s="214">
        <v>11.214958444000001</v>
      </c>
      <c r="AL13" s="214">
        <v>10.934832522000001</v>
      </c>
      <c r="AM13" s="214">
        <v>10.794041621</v>
      </c>
      <c r="AN13" s="214">
        <v>11.123882183999999</v>
      </c>
      <c r="AO13" s="214">
        <v>11.298951577</v>
      </c>
      <c r="AP13" s="214">
        <v>11.592725091</v>
      </c>
      <c r="AQ13" s="214">
        <v>11.974587357000001</v>
      </c>
      <c r="AR13" s="214">
        <v>12.050686367999999</v>
      </c>
      <c r="AS13" s="214">
        <v>12.08750953</v>
      </c>
      <c r="AT13" s="214">
        <v>12.097389424999999</v>
      </c>
      <c r="AU13" s="214">
        <v>12.209215365</v>
      </c>
      <c r="AV13" s="214">
        <v>11.812486954000001</v>
      </c>
      <c r="AW13" s="214">
        <v>11.502100377</v>
      </c>
      <c r="AX13" s="214">
        <v>11.098974925</v>
      </c>
      <c r="AY13" s="214">
        <v>11.03</v>
      </c>
      <c r="AZ13" s="214">
        <v>11.301209999999999</v>
      </c>
      <c r="BA13" s="214">
        <v>11.423389999999999</v>
      </c>
      <c r="BB13" s="355">
        <v>11.675940000000001</v>
      </c>
      <c r="BC13" s="355">
        <v>12.114420000000001</v>
      </c>
      <c r="BD13" s="355">
        <v>12.23278</v>
      </c>
      <c r="BE13" s="355">
        <v>12.30538</v>
      </c>
      <c r="BF13" s="355">
        <v>12.34707</v>
      </c>
      <c r="BG13" s="355">
        <v>12.48556</v>
      </c>
      <c r="BH13" s="355">
        <v>12.09768</v>
      </c>
      <c r="BI13" s="355">
        <v>11.788399999999999</v>
      </c>
      <c r="BJ13" s="355">
        <v>11.36965</v>
      </c>
      <c r="BK13" s="355">
        <v>11.27328</v>
      </c>
      <c r="BL13" s="355">
        <v>11.526260000000001</v>
      </c>
      <c r="BM13" s="355">
        <v>11.646520000000001</v>
      </c>
      <c r="BN13" s="355">
        <v>11.9062</v>
      </c>
      <c r="BO13" s="355">
        <v>12.353009999999999</v>
      </c>
      <c r="BP13" s="355">
        <v>12.482900000000001</v>
      </c>
      <c r="BQ13" s="355">
        <v>12.566140000000001</v>
      </c>
      <c r="BR13" s="355">
        <v>12.615449999999999</v>
      </c>
      <c r="BS13" s="355">
        <v>12.769299999999999</v>
      </c>
      <c r="BT13" s="355">
        <v>12.38372</v>
      </c>
      <c r="BU13" s="355">
        <v>12.07494</v>
      </c>
      <c r="BV13" s="355">
        <v>11.65225</v>
      </c>
    </row>
    <row r="14" spans="1:74" ht="11.1" customHeight="1" x14ac:dyDescent="0.2">
      <c r="A14" s="119" t="s">
        <v>796</v>
      </c>
      <c r="B14" s="207" t="s">
        <v>594</v>
      </c>
      <c r="C14" s="214">
        <v>12.996351669999999</v>
      </c>
      <c r="D14" s="214">
        <v>12.413318241000001</v>
      </c>
      <c r="E14" s="214">
        <v>12.462176484</v>
      </c>
      <c r="F14" s="214">
        <v>12.564638321</v>
      </c>
      <c r="G14" s="214">
        <v>13.393095924000001</v>
      </c>
      <c r="H14" s="214">
        <v>14.574610784000001</v>
      </c>
      <c r="I14" s="214">
        <v>14.592495654</v>
      </c>
      <c r="J14" s="214">
        <v>14.250620161000001</v>
      </c>
      <c r="K14" s="214">
        <v>14.859692539999999</v>
      </c>
      <c r="L14" s="214">
        <v>13.720975784</v>
      </c>
      <c r="M14" s="214">
        <v>13.338575841000001</v>
      </c>
      <c r="N14" s="214">
        <v>12.973750633</v>
      </c>
      <c r="O14" s="214">
        <v>13.157398285999999</v>
      </c>
      <c r="P14" s="214">
        <v>12.743953427999999</v>
      </c>
      <c r="Q14" s="214">
        <v>12.762831636</v>
      </c>
      <c r="R14" s="214">
        <v>9.7536622857000008</v>
      </c>
      <c r="S14" s="214">
        <v>13.872059659</v>
      </c>
      <c r="T14" s="214">
        <v>14.570927113</v>
      </c>
      <c r="U14" s="214">
        <v>15.260533669999999</v>
      </c>
      <c r="V14" s="214">
        <v>15.594092996000001</v>
      </c>
      <c r="W14" s="214">
        <v>15.653827628</v>
      </c>
      <c r="X14" s="214">
        <v>12.195948191999999</v>
      </c>
      <c r="Y14" s="214">
        <v>13.788953849</v>
      </c>
      <c r="Z14" s="214">
        <v>13.457250631999999</v>
      </c>
      <c r="AA14" s="214">
        <v>13.833182648999999</v>
      </c>
      <c r="AB14" s="214">
        <v>13.710145405</v>
      </c>
      <c r="AC14" s="214">
        <v>13.769830987000001</v>
      </c>
      <c r="AD14" s="214">
        <v>11.225626708</v>
      </c>
      <c r="AE14" s="214">
        <v>14.414780835</v>
      </c>
      <c r="AF14" s="214">
        <v>14.742905273</v>
      </c>
      <c r="AG14" s="214">
        <v>15.486874632999999</v>
      </c>
      <c r="AH14" s="214">
        <v>15.663701432</v>
      </c>
      <c r="AI14" s="214">
        <v>16.076137122999999</v>
      </c>
      <c r="AJ14" s="214">
        <v>13.462507238000001</v>
      </c>
      <c r="AK14" s="214">
        <v>14.24335428</v>
      </c>
      <c r="AL14" s="214">
        <v>13.962643817</v>
      </c>
      <c r="AM14" s="214">
        <v>14.107113271999999</v>
      </c>
      <c r="AN14" s="214">
        <v>14.127598026999999</v>
      </c>
      <c r="AO14" s="214">
        <v>14.156203992</v>
      </c>
      <c r="AP14" s="214">
        <v>11.335779102</v>
      </c>
      <c r="AQ14" s="214">
        <v>14.821326855000001</v>
      </c>
      <c r="AR14" s="214">
        <v>15.492307909000001</v>
      </c>
      <c r="AS14" s="214">
        <v>15.965635818999999</v>
      </c>
      <c r="AT14" s="214">
        <v>16.381178705</v>
      </c>
      <c r="AU14" s="214">
        <v>15.874710307999999</v>
      </c>
      <c r="AV14" s="214">
        <v>12.593524291</v>
      </c>
      <c r="AW14" s="214">
        <v>14.729950038</v>
      </c>
      <c r="AX14" s="214">
        <v>14.174759171</v>
      </c>
      <c r="AY14" s="214">
        <v>14.26</v>
      </c>
      <c r="AZ14" s="214">
        <v>14.49972</v>
      </c>
      <c r="BA14" s="214">
        <v>14.579940000000001</v>
      </c>
      <c r="BB14" s="355">
        <v>11.656650000000001</v>
      </c>
      <c r="BC14" s="355">
        <v>15.042210000000001</v>
      </c>
      <c r="BD14" s="355">
        <v>15.56066</v>
      </c>
      <c r="BE14" s="355">
        <v>15.991160000000001</v>
      </c>
      <c r="BF14" s="355">
        <v>16.35483</v>
      </c>
      <c r="BG14" s="355">
        <v>15.852639999999999</v>
      </c>
      <c r="BH14" s="355">
        <v>12.54978</v>
      </c>
      <c r="BI14" s="355">
        <v>14.776350000000001</v>
      </c>
      <c r="BJ14" s="355">
        <v>14.28537</v>
      </c>
      <c r="BK14" s="355">
        <v>15.26333</v>
      </c>
      <c r="BL14" s="355">
        <v>15.43141</v>
      </c>
      <c r="BM14" s="355">
        <v>15.3977</v>
      </c>
      <c r="BN14" s="355">
        <v>12.20884</v>
      </c>
      <c r="BO14" s="355">
        <v>15.73221</v>
      </c>
      <c r="BP14" s="355">
        <v>16.220549999999999</v>
      </c>
      <c r="BQ14" s="355">
        <v>16.582740000000001</v>
      </c>
      <c r="BR14" s="355">
        <v>16.909020000000002</v>
      </c>
      <c r="BS14" s="355">
        <v>16.275739999999999</v>
      </c>
      <c r="BT14" s="355">
        <v>12.80837</v>
      </c>
      <c r="BU14" s="355">
        <v>15.057309999999999</v>
      </c>
      <c r="BV14" s="355">
        <v>14.506220000000001</v>
      </c>
    </row>
    <row r="15" spans="1:74" ht="11.1" customHeight="1" x14ac:dyDescent="0.2">
      <c r="A15" s="119" t="s">
        <v>797</v>
      </c>
      <c r="B15" s="207" t="s">
        <v>568</v>
      </c>
      <c r="C15" s="214">
        <v>11.46</v>
      </c>
      <c r="D15" s="214">
        <v>11.63</v>
      </c>
      <c r="E15" s="214">
        <v>11.61</v>
      </c>
      <c r="F15" s="214">
        <v>11.93</v>
      </c>
      <c r="G15" s="214">
        <v>12.4</v>
      </c>
      <c r="H15" s="214">
        <v>12.54</v>
      </c>
      <c r="I15" s="214">
        <v>12.65</v>
      </c>
      <c r="J15" s="214">
        <v>12.53</v>
      </c>
      <c r="K15" s="214">
        <v>12.51</v>
      </c>
      <c r="L15" s="214">
        <v>12.36</v>
      </c>
      <c r="M15" s="214">
        <v>12.1</v>
      </c>
      <c r="N15" s="214">
        <v>11.72</v>
      </c>
      <c r="O15" s="214">
        <v>11.65</v>
      </c>
      <c r="P15" s="214">
        <v>11.94</v>
      </c>
      <c r="Q15" s="214">
        <v>12.25</v>
      </c>
      <c r="R15" s="214">
        <v>12.31</v>
      </c>
      <c r="S15" s="214">
        <v>12.85</v>
      </c>
      <c r="T15" s="214">
        <v>12.99</v>
      </c>
      <c r="U15" s="214">
        <v>13.09</v>
      </c>
      <c r="V15" s="214">
        <v>13.04</v>
      </c>
      <c r="W15" s="214">
        <v>12.95</v>
      </c>
      <c r="X15" s="214">
        <v>12.6</v>
      </c>
      <c r="Y15" s="214">
        <v>12.48</v>
      </c>
      <c r="Z15" s="214">
        <v>12.17</v>
      </c>
      <c r="AA15" s="214">
        <v>12.1</v>
      </c>
      <c r="AB15" s="214">
        <v>12.29</v>
      </c>
      <c r="AC15" s="214">
        <v>12.33</v>
      </c>
      <c r="AD15" s="214">
        <v>12.62</v>
      </c>
      <c r="AE15" s="214">
        <v>12.93</v>
      </c>
      <c r="AF15" s="214">
        <v>12.92</v>
      </c>
      <c r="AG15" s="214">
        <v>12.94</v>
      </c>
      <c r="AH15" s="214">
        <v>12.91</v>
      </c>
      <c r="AI15" s="214">
        <v>13.03</v>
      </c>
      <c r="AJ15" s="214">
        <v>12.72</v>
      </c>
      <c r="AK15" s="214">
        <v>12.71</v>
      </c>
      <c r="AL15" s="214">
        <v>12.32</v>
      </c>
      <c r="AM15" s="214">
        <v>11.98</v>
      </c>
      <c r="AN15" s="214">
        <v>12.14</v>
      </c>
      <c r="AO15" s="214">
        <v>12.57</v>
      </c>
      <c r="AP15" s="214">
        <v>12.43</v>
      </c>
      <c r="AQ15" s="214">
        <v>12.79</v>
      </c>
      <c r="AR15" s="214">
        <v>12.72</v>
      </c>
      <c r="AS15" s="214">
        <v>12.68</v>
      </c>
      <c r="AT15" s="214">
        <v>12.9</v>
      </c>
      <c r="AU15" s="214">
        <v>12.87</v>
      </c>
      <c r="AV15" s="214">
        <v>12.46</v>
      </c>
      <c r="AW15" s="214">
        <v>12.75</v>
      </c>
      <c r="AX15" s="214">
        <v>12.21</v>
      </c>
      <c r="AY15" s="214">
        <v>12.22</v>
      </c>
      <c r="AZ15" s="214">
        <v>12.60777</v>
      </c>
      <c r="BA15" s="214">
        <v>12.861549999999999</v>
      </c>
      <c r="BB15" s="355">
        <v>12.5844</v>
      </c>
      <c r="BC15" s="355">
        <v>12.944140000000001</v>
      </c>
      <c r="BD15" s="355">
        <v>12.95256</v>
      </c>
      <c r="BE15" s="355">
        <v>13.01324</v>
      </c>
      <c r="BF15" s="355">
        <v>13.257009999999999</v>
      </c>
      <c r="BG15" s="355">
        <v>13.323650000000001</v>
      </c>
      <c r="BH15" s="355">
        <v>12.91305</v>
      </c>
      <c r="BI15" s="355">
        <v>13.120889999999999</v>
      </c>
      <c r="BJ15" s="355">
        <v>12.593640000000001</v>
      </c>
      <c r="BK15" s="355">
        <v>12.716240000000001</v>
      </c>
      <c r="BL15" s="355">
        <v>12.92023</v>
      </c>
      <c r="BM15" s="355">
        <v>13.125400000000001</v>
      </c>
      <c r="BN15" s="355">
        <v>12.9328</v>
      </c>
      <c r="BO15" s="355">
        <v>13.29405</v>
      </c>
      <c r="BP15" s="355">
        <v>13.27866</v>
      </c>
      <c r="BQ15" s="355">
        <v>13.29466</v>
      </c>
      <c r="BR15" s="355">
        <v>13.51285</v>
      </c>
      <c r="BS15" s="355">
        <v>13.57972</v>
      </c>
      <c r="BT15" s="355">
        <v>13.18479</v>
      </c>
      <c r="BU15" s="355">
        <v>13.41559</v>
      </c>
      <c r="BV15" s="355">
        <v>12.911300000000001</v>
      </c>
    </row>
    <row r="16" spans="1:74" ht="11.1" customHeight="1" x14ac:dyDescent="0.2">
      <c r="A16" s="119"/>
      <c r="B16" s="122" t="s">
        <v>12</v>
      </c>
      <c r="C16" s="490"/>
      <c r="D16" s="490"/>
      <c r="E16" s="490"/>
      <c r="F16" s="490"/>
      <c r="G16" s="490"/>
      <c r="H16" s="490"/>
      <c r="I16" s="490"/>
      <c r="J16" s="490"/>
      <c r="K16" s="490"/>
      <c r="L16" s="490"/>
      <c r="M16" s="490"/>
      <c r="N16" s="490"/>
      <c r="O16" s="490"/>
      <c r="P16" s="490"/>
      <c r="Q16" s="490"/>
      <c r="R16" s="490"/>
      <c r="S16" s="490"/>
      <c r="T16" s="490"/>
      <c r="U16" s="490"/>
      <c r="V16" s="490"/>
      <c r="W16" s="490"/>
      <c r="X16" s="490"/>
      <c r="Y16" s="490"/>
      <c r="Z16" s="490"/>
      <c r="AA16" s="490"/>
      <c r="AB16" s="490"/>
      <c r="AC16" s="490"/>
      <c r="AD16" s="490"/>
      <c r="AE16" s="490"/>
      <c r="AF16" s="490"/>
      <c r="AG16" s="490"/>
      <c r="AH16" s="490"/>
      <c r="AI16" s="490"/>
      <c r="AJ16" s="490"/>
      <c r="AK16" s="490"/>
      <c r="AL16" s="490"/>
      <c r="AM16" s="490"/>
      <c r="AN16" s="490"/>
      <c r="AO16" s="490"/>
      <c r="AP16" s="490"/>
      <c r="AQ16" s="490"/>
      <c r="AR16" s="490"/>
      <c r="AS16" s="490"/>
      <c r="AT16" s="490"/>
      <c r="AU16" s="490"/>
      <c r="AV16" s="490"/>
      <c r="AW16" s="490"/>
      <c r="AX16" s="490"/>
      <c r="AY16" s="490"/>
      <c r="AZ16" s="490"/>
      <c r="BA16" s="490"/>
      <c r="BB16" s="491"/>
      <c r="BC16" s="491"/>
      <c r="BD16" s="491"/>
      <c r="BE16" s="491"/>
      <c r="BF16" s="491"/>
      <c r="BG16" s="491"/>
      <c r="BH16" s="491"/>
      <c r="BI16" s="491"/>
      <c r="BJ16" s="491"/>
      <c r="BK16" s="491"/>
      <c r="BL16" s="491"/>
      <c r="BM16" s="491"/>
      <c r="BN16" s="491"/>
      <c r="BO16" s="491"/>
      <c r="BP16" s="491"/>
      <c r="BQ16" s="491"/>
      <c r="BR16" s="491"/>
      <c r="BS16" s="491"/>
      <c r="BT16" s="491"/>
      <c r="BU16" s="491"/>
      <c r="BV16" s="491"/>
    </row>
    <row r="17" spans="1:74" ht="11.1" customHeight="1" x14ac:dyDescent="0.2">
      <c r="A17" s="119" t="s">
        <v>798</v>
      </c>
      <c r="B17" s="205" t="s">
        <v>587</v>
      </c>
      <c r="C17" s="214">
        <v>13.710650917000001</v>
      </c>
      <c r="D17" s="214">
        <v>14.68100613</v>
      </c>
      <c r="E17" s="214">
        <v>14.388338846</v>
      </c>
      <c r="F17" s="214">
        <v>13.593065706000001</v>
      </c>
      <c r="G17" s="214">
        <v>13.507559178999999</v>
      </c>
      <c r="H17" s="214">
        <v>13.824254231999999</v>
      </c>
      <c r="I17" s="214">
        <v>13.679649002</v>
      </c>
      <c r="J17" s="214">
        <v>13.733747715</v>
      </c>
      <c r="K17" s="214">
        <v>13.731278023</v>
      </c>
      <c r="L17" s="214">
        <v>13.580317889</v>
      </c>
      <c r="M17" s="214">
        <v>13.892554949000001</v>
      </c>
      <c r="N17" s="214">
        <v>15.363467663</v>
      </c>
      <c r="O17" s="214">
        <v>15.573821423</v>
      </c>
      <c r="P17" s="214">
        <v>15.974066147</v>
      </c>
      <c r="Q17" s="214">
        <v>15.550869575</v>
      </c>
      <c r="R17" s="214">
        <v>14.476761706</v>
      </c>
      <c r="S17" s="214">
        <v>13.982937221</v>
      </c>
      <c r="T17" s="214">
        <v>14.373264212</v>
      </c>
      <c r="U17" s="214">
        <v>14.315950037</v>
      </c>
      <c r="V17" s="214">
        <v>14.65935176</v>
      </c>
      <c r="W17" s="214">
        <v>14.363121622</v>
      </c>
      <c r="X17" s="214">
        <v>14.060485913000001</v>
      </c>
      <c r="Y17" s="214">
        <v>13.999395651</v>
      </c>
      <c r="Z17" s="214">
        <v>15.003162998000001</v>
      </c>
      <c r="AA17" s="214">
        <v>16.314456958000001</v>
      </c>
      <c r="AB17" s="214">
        <v>17.253040842000001</v>
      </c>
      <c r="AC17" s="214">
        <v>16.902234652000001</v>
      </c>
      <c r="AD17" s="214">
        <v>15.695309827999999</v>
      </c>
      <c r="AE17" s="214">
        <v>15.145547477999999</v>
      </c>
      <c r="AF17" s="214">
        <v>14.970571458</v>
      </c>
      <c r="AG17" s="214">
        <v>14.819655142</v>
      </c>
      <c r="AH17" s="214">
        <v>14.906760697999999</v>
      </c>
      <c r="AI17" s="214">
        <v>15.029492757</v>
      </c>
      <c r="AJ17" s="214">
        <v>15.065967892</v>
      </c>
      <c r="AK17" s="214">
        <v>14.636707569</v>
      </c>
      <c r="AL17" s="214">
        <v>14.885184487</v>
      </c>
      <c r="AM17" s="214">
        <v>15.110802369</v>
      </c>
      <c r="AN17" s="214">
        <v>15.59784015</v>
      </c>
      <c r="AO17" s="214">
        <v>15.308830764</v>
      </c>
      <c r="AP17" s="214">
        <v>15.17482811</v>
      </c>
      <c r="AQ17" s="214">
        <v>14.821420849000001</v>
      </c>
      <c r="AR17" s="214">
        <v>15.031281045</v>
      </c>
      <c r="AS17" s="214">
        <v>15.097668866999999</v>
      </c>
      <c r="AT17" s="214">
        <v>15.107011431</v>
      </c>
      <c r="AU17" s="214">
        <v>15.37467693</v>
      </c>
      <c r="AV17" s="214">
        <v>15.143419461000001</v>
      </c>
      <c r="AW17" s="214">
        <v>14.883149255999999</v>
      </c>
      <c r="AX17" s="214">
        <v>14.642678247999999</v>
      </c>
      <c r="AY17" s="214">
        <v>15.02</v>
      </c>
      <c r="AZ17" s="214">
        <v>15.41385</v>
      </c>
      <c r="BA17" s="214">
        <v>14.425330000000001</v>
      </c>
      <c r="BB17" s="355">
        <v>13.61398</v>
      </c>
      <c r="BC17" s="355">
        <v>13.61928</v>
      </c>
      <c r="BD17" s="355">
        <v>14.027419999999999</v>
      </c>
      <c r="BE17" s="355">
        <v>14.533110000000001</v>
      </c>
      <c r="BF17" s="355">
        <v>14.85561</v>
      </c>
      <c r="BG17" s="355">
        <v>15.114000000000001</v>
      </c>
      <c r="BH17" s="355">
        <v>14.856120000000001</v>
      </c>
      <c r="BI17" s="355">
        <v>14.741580000000001</v>
      </c>
      <c r="BJ17" s="355">
        <v>14.56279</v>
      </c>
      <c r="BK17" s="355">
        <v>15.43737</v>
      </c>
      <c r="BL17" s="355">
        <v>15.65394</v>
      </c>
      <c r="BM17" s="355">
        <v>14.224640000000001</v>
      </c>
      <c r="BN17" s="355">
        <v>13.429180000000001</v>
      </c>
      <c r="BO17" s="355">
        <v>13.328430000000001</v>
      </c>
      <c r="BP17" s="355">
        <v>13.72367</v>
      </c>
      <c r="BQ17" s="355">
        <v>14.23861</v>
      </c>
      <c r="BR17" s="355">
        <v>14.599</v>
      </c>
      <c r="BS17" s="355">
        <v>14.93469</v>
      </c>
      <c r="BT17" s="355">
        <v>14.74929</v>
      </c>
      <c r="BU17" s="355">
        <v>14.737120000000001</v>
      </c>
      <c r="BV17" s="355">
        <v>14.659560000000001</v>
      </c>
    </row>
    <row r="18" spans="1:74" ht="11.1" customHeight="1" x14ac:dyDescent="0.2">
      <c r="A18" s="119" t="s">
        <v>799</v>
      </c>
      <c r="B18" s="187" t="s">
        <v>621</v>
      </c>
      <c r="C18" s="214">
        <v>12.621488217</v>
      </c>
      <c r="D18" s="214">
        <v>12.978123898</v>
      </c>
      <c r="E18" s="214">
        <v>12.647362631</v>
      </c>
      <c r="F18" s="214">
        <v>12.330022892000001</v>
      </c>
      <c r="G18" s="214">
        <v>12.661411577999999</v>
      </c>
      <c r="H18" s="214">
        <v>13.612778369999999</v>
      </c>
      <c r="I18" s="214">
        <v>13.998822406</v>
      </c>
      <c r="J18" s="214">
        <v>13.903115896999999</v>
      </c>
      <c r="K18" s="214">
        <v>13.923797548</v>
      </c>
      <c r="L18" s="214">
        <v>12.955022976</v>
      </c>
      <c r="M18" s="214">
        <v>12.141808097</v>
      </c>
      <c r="N18" s="214">
        <v>12.447573552</v>
      </c>
      <c r="O18" s="214">
        <v>14.040020986</v>
      </c>
      <c r="P18" s="214">
        <v>14.646709602</v>
      </c>
      <c r="Q18" s="214">
        <v>14.190466059</v>
      </c>
      <c r="R18" s="214">
        <v>13.014075761000001</v>
      </c>
      <c r="S18" s="214">
        <v>13.031627006000001</v>
      </c>
      <c r="T18" s="214">
        <v>13.812274324000001</v>
      </c>
      <c r="U18" s="214">
        <v>14.044981504000001</v>
      </c>
      <c r="V18" s="214">
        <v>13.855209717999999</v>
      </c>
      <c r="W18" s="214">
        <v>14.019689922</v>
      </c>
      <c r="X18" s="214">
        <v>13.186621025999999</v>
      </c>
      <c r="Y18" s="214">
        <v>12.958897571</v>
      </c>
      <c r="Z18" s="214">
        <v>12.736572652</v>
      </c>
      <c r="AA18" s="214">
        <v>12.570255346</v>
      </c>
      <c r="AB18" s="214">
        <v>13.343893066</v>
      </c>
      <c r="AC18" s="214">
        <v>13.527020679</v>
      </c>
      <c r="AD18" s="214">
        <v>12.732776807</v>
      </c>
      <c r="AE18" s="214">
        <v>12.701308815000001</v>
      </c>
      <c r="AF18" s="214">
        <v>13.905565158</v>
      </c>
      <c r="AG18" s="214">
        <v>13.701838828</v>
      </c>
      <c r="AH18" s="214">
        <v>13.569882968</v>
      </c>
      <c r="AI18" s="214">
        <v>13.61720877</v>
      </c>
      <c r="AJ18" s="214">
        <v>12.991960978</v>
      </c>
      <c r="AK18" s="214">
        <v>12.307156946999999</v>
      </c>
      <c r="AL18" s="214">
        <v>12.221743417000001</v>
      </c>
      <c r="AM18" s="214">
        <v>11.943436736000001</v>
      </c>
      <c r="AN18" s="214">
        <v>12.026590167</v>
      </c>
      <c r="AO18" s="214">
        <v>12.08602196</v>
      </c>
      <c r="AP18" s="214">
        <v>12.194426234</v>
      </c>
      <c r="AQ18" s="214">
        <v>12.126691199</v>
      </c>
      <c r="AR18" s="214">
        <v>13.063867706</v>
      </c>
      <c r="AS18" s="214">
        <v>13.310074376999999</v>
      </c>
      <c r="AT18" s="214">
        <v>13.248024776999999</v>
      </c>
      <c r="AU18" s="214">
        <v>13.309460786000001</v>
      </c>
      <c r="AV18" s="214">
        <v>12.609313157000001</v>
      </c>
      <c r="AW18" s="214">
        <v>12.11403454</v>
      </c>
      <c r="AX18" s="214">
        <v>11.928262188</v>
      </c>
      <c r="AY18" s="214">
        <v>12.03</v>
      </c>
      <c r="AZ18" s="214">
        <v>12.064120000000001</v>
      </c>
      <c r="BA18" s="214">
        <v>12.08527</v>
      </c>
      <c r="BB18" s="355">
        <v>12.14789</v>
      </c>
      <c r="BC18" s="355">
        <v>12.17853</v>
      </c>
      <c r="BD18" s="355">
        <v>13.20265</v>
      </c>
      <c r="BE18" s="355">
        <v>13.507540000000001</v>
      </c>
      <c r="BF18" s="355">
        <v>13.495419999999999</v>
      </c>
      <c r="BG18" s="355">
        <v>13.617940000000001</v>
      </c>
      <c r="BH18" s="355">
        <v>12.95412</v>
      </c>
      <c r="BI18" s="355">
        <v>12.45809</v>
      </c>
      <c r="BJ18" s="355">
        <v>12.23349</v>
      </c>
      <c r="BK18" s="355">
        <v>12.18483</v>
      </c>
      <c r="BL18" s="355">
        <v>12.121090000000001</v>
      </c>
      <c r="BM18" s="355">
        <v>12.12867</v>
      </c>
      <c r="BN18" s="355">
        <v>12.179589999999999</v>
      </c>
      <c r="BO18" s="355">
        <v>12.19922</v>
      </c>
      <c r="BP18" s="355">
        <v>13.24906</v>
      </c>
      <c r="BQ18" s="355">
        <v>13.592499999999999</v>
      </c>
      <c r="BR18" s="355">
        <v>13.61492</v>
      </c>
      <c r="BS18" s="355">
        <v>13.79504</v>
      </c>
      <c r="BT18" s="355">
        <v>13.174770000000001</v>
      </c>
      <c r="BU18" s="355">
        <v>12.712619999999999</v>
      </c>
      <c r="BV18" s="355">
        <v>12.519740000000001</v>
      </c>
    </row>
    <row r="19" spans="1:74" ht="11.1" customHeight="1" x14ac:dyDescent="0.2">
      <c r="A19" s="119" t="s">
        <v>800</v>
      </c>
      <c r="B19" s="205" t="s">
        <v>588</v>
      </c>
      <c r="C19" s="214">
        <v>9.2461020521999995</v>
      </c>
      <c r="D19" s="214">
        <v>9.4451810386999995</v>
      </c>
      <c r="E19" s="214">
        <v>9.5214988733000006</v>
      </c>
      <c r="F19" s="214">
        <v>9.5874220466000004</v>
      </c>
      <c r="G19" s="214">
        <v>9.8341676678999992</v>
      </c>
      <c r="H19" s="214">
        <v>9.7510268373999995</v>
      </c>
      <c r="I19" s="214">
        <v>9.7452936737999991</v>
      </c>
      <c r="J19" s="214">
        <v>9.8481827461999991</v>
      </c>
      <c r="K19" s="214">
        <v>9.5769491323999993</v>
      </c>
      <c r="L19" s="214">
        <v>9.6495905554999997</v>
      </c>
      <c r="M19" s="214">
        <v>9.5156980684000008</v>
      </c>
      <c r="N19" s="214">
        <v>9.2372181058000002</v>
      </c>
      <c r="O19" s="214">
        <v>9.5776526895000007</v>
      </c>
      <c r="P19" s="214">
        <v>9.9371086334999994</v>
      </c>
      <c r="Q19" s="214">
        <v>9.9511411110000001</v>
      </c>
      <c r="R19" s="214">
        <v>10.047589083</v>
      </c>
      <c r="S19" s="214">
        <v>10.039934932</v>
      </c>
      <c r="T19" s="214">
        <v>10.246258201</v>
      </c>
      <c r="U19" s="214">
        <v>10.21515943</v>
      </c>
      <c r="V19" s="214">
        <v>10.25278292</v>
      </c>
      <c r="W19" s="214">
        <v>9.7690002220000007</v>
      </c>
      <c r="X19" s="214">
        <v>10.183501510999999</v>
      </c>
      <c r="Y19" s="214">
        <v>10.077363099999999</v>
      </c>
      <c r="Z19" s="214">
        <v>9.9762280729999997</v>
      </c>
      <c r="AA19" s="214">
        <v>9.6229572989999994</v>
      </c>
      <c r="AB19" s="214">
        <v>9.8416027902999996</v>
      </c>
      <c r="AC19" s="214">
        <v>10.009736991</v>
      </c>
      <c r="AD19" s="214">
        <v>9.9195900860999995</v>
      </c>
      <c r="AE19" s="214">
        <v>9.9677579797</v>
      </c>
      <c r="AF19" s="214">
        <v>10.100003216999999</v>
      </c>
      <c r="AG19" s="214">
        <v>10.193378252</v>
      </c>
      <c r="AH19" s="214">
        <v>10.092400929</v>
      </c>
      <c r="AI19" s="214">
        <v>10.026771181000001</v>
      </c>
      <c r="AJ19" s="214">
        <v>9.9756902163000003</v>
      </c>
      <c r="AK19" s="214">
        <v>9.9330590678000004</v>
      </c>
      <c r="AL19" s="214">
        <v>9.6595238749999996</v>
      </c>
      <c r="AM19" s="214">
        <v>9.5057892369000001</v>
      </c>
      <c r="AN19" s="214">
        <v>9.7199402319000008</v>
      </c>
      <c r="AO19" s="214">
        <v>9.7428827741999999</v>
      </c>
      <c r="AP19" s="214">
        <v>9.7882155880999999</v>
      </c>
      <c r="AQ19" s="214">
        <v>9.9481225943999991</v>
      </c>
      <c r="AR19" s="214">
        <v>9.8768158707999998</v>
      </c>
      <c r="AS19" s="214">
        <v>9.8683452467000006</v>
      </c>
      <c r="AT19" s="214">
        <v>9.9011011516000007</v>
      </c>
      <c r="AU19" s="214">
        <v>9.9631396771999992</v>
      </c>
      <c r="AV19" s="214">
        <v>10.041122980000001</v>
      </c>
      <c r="AW19" s="214">
        <v>10.026339162999999</v>
      </c>
      <c r="AX19" s="214">
        <v>9.8733477908000005</v>
      </c>
      <c r="AY19" s="214">
        <v>9.73</v>
      </c>
      <c r="AZ19" s="214">
        <v>9.8601620000000008</v>
      </c>
      <c r="BA19" s="214">
        <v>9.8294180000000004</v>
      </c>
      <c r="BB19" s="355">
        <v>9.8883179999999999</v>
      </c>
      <c r="BC19" s="355">
        <v>10.09233</v>
      </c>
      <c r="BD19" s="355">
        <v>10.068849999999999</v>
      </c>
      <c r="BE19" s="355">
        <v>10.078720000000001</v>
      </c>
      <c r="BF19" s="355">
        <v>10.144920000000001</v>
      </c>
      <c r="BG19" s="355">
        <v>10.226089999999999</v>
      </c>
      <c r="BH19" s="355">
        <v>10.333869999999999</v>
      </c>
      <c r="BI19" s="355">
        <v>10.31776</v>
      </c>
      <c r="BJ19" s="355">
        <v>10.18782</v>
      </c>
      <c r="BK19" s="355">
        <v>9.9530419999999999</v>
      </c>
      <c r="BL19" s="355">
        <v>10.096019999999999</v>
      </c>
      <c r="BM19" s="355">
        <v>10.08614</v>
      </c>
      <c r="BN19" s="355">
        <v>10.136369999999999</v>
      </c>
      <c r="BO19" s="355">
        <v>10.303559999999999</v>
      </c>
      <c r="BP19" s="355">
        <v>10.24583</v>
      </c>
      <c r="BQ19" s="355">
        <v>10.234870000000001</v>
      </c>
      <c r="BR19" s="355">
        <v>10.27566</v>
      </c>
      <c r="BS19" s="355">
        <v>10.356730000000001</v>
      </c>
      <c r="BT19" s="355">
        <v>10.46698</v>
      </c>
      <c r="BU19" s="355">
        <v>10.44012</v>
      </c>
      <c r="BV19" s="355">
        <v>10.3232</v>
      </c>
    </row>
    <row r="20" spans="1:74" ht="11.1" customHeight="1" x14ac:dyDescent="0.2">
      <c r="A20" s="119" t="s">
        <v>801</v>
      </c>
      <c r="B20" s="205" t="s">
        <v>589</v>
      </c>
      <c r="C20" s="214">
        <v>8.1616949436000006</v>
      </c>
      <c r="D20" s="214">
        <v>8.4839561723999992</v>
      </c>
      <c r="E20" s="214">
        <v>8.5106248954999995</v>
      </c>
      <c r="F20" s="214">
        <v>8.5297612944000001</v>
      </c>
      <c r="G20" s="214">
        <v>9.2466990821999993</v>
      </c>
      <c r="H20" s="214">
        <v>9.8894382276999995</v>
      </c>
      <c r="I20" s="214">
        <v>9.8686560262</v>
      </c>
      <c r="J20" s="214">
        <v>9.8857642084999995</v>
      </c>
      <c r="K20" s="214">
        <v>9.2869289897999998</v>
      </c>
      <c r="L20" s="214">
        <v>8.7244986298999994</v>
      </c>
      <c r="M20" s="214">
        <v>8.4859136195999998</v>
      </c>
      <c r="N20" s="214">
        <v>8.3470479301000005</v>
      </c>
      <c r="O20" s="214">
        <v>8.4532543651999994</v>
      </c>
      <c r="P20" s="214">
        <v>8.6677804620999996</v>
      </c>
      <c r="Q20" s="214">
        <v>8.9596146096999991</v>
      </c>
      <c r="R20" s="214">
        <v>8.9897185271000009</v>
      </c>
      <c r="S20" s="214">
        <v>9.3899483876000005</v>
      </c>
      <c r="T20" s="214">
        <v>10.039750980999999</v>
      </c>
      <c r="U20" s="214">
        <v>10.145032848</v>
      </c>
      <c r="V20" s="214">
        <v>10.189072490999999</v>
      </c>
      <c r="W20" s="214">
        <v>9.5706246999999998</v>
      </c>
      <c r="X20" s="214">
        <v>9.0568097321999996</v>
      </c>
      <c r="Y20" s="214">
        <v>8.7789776176000007</v>
      </c>
      <c r="Z20" s="214">
        <v>8.5673307970000003</v>
      </c>
      <c r="AA20" s="214">
        <v>8.5151461275999996</v>
      </c>
      <c r="AB20" s="214">
        <v>8.6066145547000001</v>
      </c>
      <c r="AC20" s="214">
        <v>8.6250471405999996</v>
      </c>
      <c r="AD20" s="214">
        <v>8.9571513036999999</v>
      </c>
      <c r="AE20" s="214">
        <v>9.3983631035999995</v>
      </c>
      <c r="AF20" s="214">
        <v>10.198256784</v>
      </c>
      <c r="AG20" s="214">
        <v>10.202046221</v>
      </c>
      <c r="AH20" s="214">
        <v>10.178145394</v>
      </c>
      <c r="AI20" s="214">
        <v>9.5147276351999999</v>
      </c>
      <c r="AJ20" s="214">
        <v>9.1173378295000003</v>
      </c>
      <c r="AK20" s="214">
        <v>8.8565785197999993</v>
      </c>
      <c r="AL20" s="214">
        <v>8.7418906396999994</v>
      </c>
      <c r="AM20" s="214">
        <v>8.7095816153999994</v>
      </c>
      <c r="AN20" s="214">
        <v>8.9394789832000008</v>
      </c>
      <c r="AO20" s="214">
        <v>8.9530942266999993</v>
      </c>
      <c r="AP20" s="214">
        <v>9.1111304081999993</v>
      </c>
      <c r="AQ20" s="214">
        <v>9.6148237468000008</v>
      </c>
      <c r="AR20" s="214">
        <v>10.261243500999999</v>
      </c>
      <c r="AS20" s="214">
        <v>10.239712795999999</v>
      </c>
      <c r="AT20" s="214">
        <v>10.305521704</v>
      </c>
      <c r="AU20" s="214">
        <v>9.8728104099999996</v>
      </c>
      <c r="AV20" s="214">
        <v>9.2057156950000003</v>
      </c>
      <c r="AW20" s="214">
        <v>9.1858341126000003</v>
      </c>
      <c r="AX20" s="214">
        <v>8.8425290491999995</v>
      </c>
      <c r="AY20" s="214">
        <v>8.86</v>
      </c>
      <c r="AZ20" s="214">
        <v>9.0762689999999999</v>
      </c>
      <c r="BA20" s="214">
        <v>9.0482080000000007</v>
      </c>
      <c r="BB20" s="355">
        <v>9.2090990000000001</v>
      </c>
      <c r="BC20" s="355">
        <v>9.7682520000000004</v>
      </c>
      <c r="BD20" s="355">
        <v>10.53938</v>
      </c>
      <c r="BE20" s="355">
        <v>10.48803</v>
      </c>
      <c r="BF20" s="355">
        <v>10.59075</v>
      </c>
      <c r="BG20" s="355">
        <v>10.193960000000001</v>
      </c>
      <c r="BH20" s="355">
        <v>9.5060359999999999</v>
      </c>
      <c r="BI20" s="355">
        <v>9.4557950000000002</v>
      </c>
      <c r="BJ20" s="355">
        <v>9.1183479999999992</v>
      </c>
      <c r="BK20" s="355">
        <v>8.9492379999999994</v>
      </c>
      <c r="BL20" s="355">
        <v>9.1952069999999999</v>
      </c>
      <c r="BM20" s="355">
        <v>9.1931320000000003</v>
      </c>
      <c r="BN20" s="355">
        <v>9.3749289999999998</v>
      </c>
      <c r="BO20" s="355">
        <v>9.9515910000000005</v>
      </c>
      <c r="BP20" s="355">
        <v>10.75803</v>
      </c>
      <c r="BQ20" s="355">
        <v>10.71294</v>
      </c>
      <c r="BR20" s="355">
        <v>10.82776</v>
      </c>
      <c r="BS20" s="355">
        <v>10.44641</v>
      </c>
      <c r="BT20" s="355">
        <v>9.7673690000000004</v>
      </c>
      <c r="BU20" s="355">
        <v>9.7230329999999991</v>
      </c>
      <c r="BV20" s="355">
        <v>9.3869900000000008</v>
      </c>
    </row>
    <row r="21" spans="1:74" ht="11.1" customHeight="1" x14ac:dyDescent="0.2">
      <c r="A21" s="119" t="s">
        <v>802</v>
      </c>
      <c r="B21" s="205" t="s">
        <v>590</v>
      </c>
      <c r="C21" s="214">
        <v>9.1697984121000005</v>
      </c>
      <c r="D21" s="214">
        <v>9.3664469574000009</v>
      </c>
      <c r="E21" s="214">
        <v>9.3208402241999995</v>
      </c>
      <c r="F21" s="214">
        <v>9.2265805405000005</v>
      </c>
      <c r="G21" s="214">
        <v>9.2557884869000002</v>
      </c>
      <c r="H21" s="214">
        <v>9.4628451324</v>
      </c>
      <c r="I21" s="214">
        <v>9.4655587067999996</v>
      </c>
      <c r="J21" s="214">
        <v>9.4648565856999998</v>
      </c>
      <c r="K21" s="214">
        <v>9.4732292744999995</v>
      </c>
      <c r="L21" s="214">
        <v>9.4000375081000005</v>
      </c>
      <c r="M21" s="214">
        <v>9.4657145293999996</v>
      </c>
      <c r="N21" s="214">
        <v>9.3928489930999994</v>
      </c>
      <c r="O21" s="214">
        <v>9.5955725304000001</v>
      </c>
      <c r="P21" s="214">
        <v>9.8918487508999995</v>
      </c>
      <c r="Q21" s="214">
        <v>9.7198953899999996</v>
      </c>
      <c r="R21" s="214">
        <v>9.5974165201999995</v>
      </c>
      <c r="S21" s="214">
        <v>9.5006574628999996</v>
      </c>
      <c r="T21" s="214">
        <v>9.6894003589000004</v>
      </c>
      <c r="U21" s="214">
        <v>9.6657365877999997</v>
      </c>
      <c r="V21" s="214">
        <v>9.5778272642999998</v>
      </c>
      <c r="W21" s="214">
        <v>10.266988648</v>
      </c>
      <c r="X21" s="214">
        <v>9.5126713426999991</v>
      </c>
      <c r="Y21" s="214">
        <v>9.6811675496999996</v>
      </c>
      <c r="Z21" s="214">
        <v>9.4847299726000003</v>
      </c>
      <c r="AA21" s="214">
        <v>9.4961947671000004</v>
      </c>
      <c r="AB21" s="214">
        <v>9.7674941190000002</v>
      </c>
      <c r="AC21" s="214">
        <v>9.6356623366999994</v>
      </c>
      <c r="AD21" s="214">
        <v>9.4065313331000002</v>
      </c>
      <c r="AE21" s="214">
        <v>9.3988216814999994</v>
      </c>
      <c r="AF21" s="214">
        <v>9.4589730298999992</v>
      </c>
      <c r="AG21" s="214">
        <v>9.7436303438999996</v>
      </c>
      <c r="AH21" s="214">
        <v>9.4779786210000001</v>
      </c>
      <c r="AI21" s="214">
        <v>9.4745665117000009</v>
      </c>
      <c r="AJ21" s="214">
        <v>9.4075099056999996</v>
      </c>
      <c r="AK21" s="214">
        <v>9.3022847358000007</v>
      </c>
      <c r="AL21" s="214">
        <v>9.2457469613000001</v>
      </c>
      <c r="AM21" s="214">
        <v>9.3666612672999996</v>
      </c>
      <c r="AN21" s="214">
        <v>9.4925250462000008</v>
      </c>
      <c r="AO21" s="214">
        <v>9.2638126180999993</v>
      </c>
      <c r="AP21" s="214">
        <v>9.1998475763999998</v>
      </c>
      <c r="AQ21" s="214">
        <v>9.2414482684999992</v>
      </c>
      <c r="AR21" s="214">
        <v>9.3432042490999994</v>
      </c>
      <c r="AS21" s="214">
        <v>9.2637038836999999</v>
      </c>
      <c r="AT21" s="214">
        <v>9.2851643373999995</v>
      </c>
      <c r="AU21" s="214">
        <v>9.2403490130999995</v>
      </c>
      <c r="AV21" s="214">
        <v>9.2715512147000005</v>
      </c>
      <c r="AW21" s="214">
        <v>9.2639223393000005</v>
      </c>
      <c r="AX21" s="214">
        <v>9.1001768458000001</v>
      </c>
      <c r="AY21" s="214">
        <v>9.41</v>
      </c>
      <c r="AZ21" s="214">
        <v>9.6033050000000006</v>
      </c>
      <c r="BA21" s="214">
        <v>9.3881060000000005</v>
      </c>
      <c r="BB21" s="355">
        <v>9.3273980000000005</v>
      </c>
      <c r="BC21" s="355">
        <v>9.3644230000000004</v>
      </c>
      <c r="BD21" s="355">
        <v>9.4942499999999992</v>
      </c>
      <c r="BE21" s="355">
        <v>9.4458330000000004</v>
      </c>
      <c r="BF21" s="355">
        <v>9.5089729999999992</v>
      </c>
      <c r="BG21" s="355">
        <v>9.5044419999999992</v>
      </c>
      <c r="BH21" s="355">
        <v>9.5844950000000004</v>
      </c>
      <c r="BI21" s="355">
        <v>9.6196640000000002</v>
      </c>
      <c r="BJ21" s="355">
        <v>9.4933409999999991</v>
      </c>
      <c r="BK21" s="355">
        <v>10.04105</v>
      </c>
      <c r="BL21" s="355">
        <v>10.17074</v>
      </c>
      <c r="BM21" s="355">
        <v>9.8661630000000002</v>
      </c>
      <c r="BN21" s="355">
        <v>9.7319139999999997</v>
      </c>
      <c r="BO21" s="355">
        <v>9.7044339999999991</v>
      </c>
      <c r="BP21" s="355">
        <v>9.7779670000000003</v>
      </c>
      <c r="BQ21" s="355">
        <v>9.6830940000000005</v>
      </c>
      <c r="BR21" s="355">
        <v>9.7142719999999994</v>
      </c>
      <c r="BS21" s="355">
        <v>9.6888009999999998</v>
      </c>
      <c r="BT21" s="355">
        <v>9.7635290000000001</v>
      </c>
      <c r="BU21" s="355">
        <v>9.7999120000000008</v>
      </c>
      <c r="BV21" s="355">
        <v>9.6843190000000003</v>
      </c>
    </row>
    <row r="22" spans="1:74" ht="11.1" customHeight="1" x14ac:dyDescent="0.2">
      <c r="A22" s="119" t="s">
        <v>803</v>
      </c>
      <c r="B22" s="205" t="s">
        <v>591</v>
      </c>
      <c r="C22" s="214">
        <v>9.8169775308999991</v>
      </c>
      <c r="D22" s="214">
        <v>9.6832420502000005</v>
      </c>
      <c r="E22" s="214">
        <v>9.9051460265000006</v>
      </c>
      <c r="F22" s="214">
        <v>9.8568853370999996</v>
      </c>
      <c r="G22" s="214">
        <v>9.9326927046000009</v>
      </c>
      <c r="H22" s="214">
        <v>9.8836498609000003</v>
      </c>
      <c r="I22" s="214">
        <v>9.7443653613999999</v>
      </c>
      <c r="J22" s="214">
        <v>9.7253796828999999</v>
      </c>
      <c r="K22" s="214">
        <v>9.7839592027000002</v>
      </c>
      <c r="L22" s="214">
        <v>9.8074452134999994</v>
      </c>
      <c r="M22" s="214">
        <v>9.7959110209000002</v>
      </c>
      <c r="N22" s="214">
        <v>9.8433565248000008</v>
      </c>
      <c r="O22" s="214">
        <v>10.005669799</v>
      </c>
      <c r="P22" s="214">
        <v>10.213771696</v>
      </c>
      <c r="Q22" s="214">
        <v>10.591270744999999</v>
      </c>
      <c r="R22" s="214">
        <v>10.464075617000001</v>
      </c>
      <c r="S22" s="214">
        <v>10.469384877</v>
      </c>
      <c r="T22" s="214">
        <v>10.573723655</v>
      </c>
      <c r="U22" s="214">
        <v>10.573064073999999</v>
      </c>
      <c r="V22" s="214">
        <v>10.418290101</v>
      </c>
      <c r="W22" s="214">
        <v>10.175105428</v>
      </c>
      <c r="X22" s="214">
        <v>10.114480685</v>
      </c>
      <c r="Y22" s="214">
        <v>10.265060657999999</v>
      </c>
      <c r="Z22" s="214">
        <v>10.256305669</v>
      </c>
      <c r="AA22" s="214">
        <v>10.0544121</v>
      </c>
      <c r="AB22" s="214">
        <v>10.332084921</v>
      </c>
      <c r="AC22" s="214">
        <v>10.175801995</v>
      </c>
      <c r="AD22" s="214">
        <v>10.276728962</v>
      </c>
      <c r="AE22" s="214">
        <v>10.217670986</v>
      </c>
      <c r="AF22" s="214">
        <v>10.379832552</v>
      </c>
      <c r="AG22" s="214">
        <v>10.299759205999999</v>
      </c>
      <c r="AH22" s="214">
        <v>10.30372537</v>
      </c>
      <c r="AI22" s="214">
        <v>10.335453997</v>
      </c>
      <c r="AJ22" s="214">
        <v>10.176815055</v>
      </c>
      <c r="AK22" s="214">
        <v>10.142356369</v>
      </c>
      <c r="AL22" s="214">
        <v>10.051081553</v>
      </c>
      <c r="AM22" s="214">
        <v>9.8985268324</v>
      </c>
      <c r="AN22" s="214">
        <v>9.9673811083999997</v>
      </c>
      <c r="AO22" s="214">
        <v>9.9325508228999997</v>
      </c>
      <c r="AP22" s="214">
        <v>9.9207695740999995</v>
      </c>
      <c r="AQ22" s="214">
        <v>9.8724473325000002</v>
      </c>
      <c r="AR22" s="214">
        <v>10.148661948000001</v>
      </c>
      <c r="AS22" s="214">
        <v>10.110272559</v>
      </c>
      <c r="AT22" s="214">
        <v>10.090119262</v>
      </c>
      <c r="AU22" s="214">
        <v>10.171084506</v>
      </c>
      <c r="AV22" s="214">
        <v>10.291244111999999</v>
      </c>
      <c r="AW22" s="214">
        <v>10.342049404000001</v>
      </c>
      <c r="AX22" s="214">
        <v>10.431048503</v>
      </c>
      <c r="AY22" s="214">
        <v>10.44</v>
      </c>
      <c r="AZ22" s="214">
        <v>10.174250000000001</v>
      </c>
      <c r="BA22" s="214">
        <v>9.8709349999999993</v>
      </c>
      <c r="BB22" s="355">
        <v>9.7429020000000008</v>
      </c>
      <c r="BC22" s="355">
        <v>9.8645359999999993</v>
      </c>
      <c r="BD22" s="355">
        <v>10.358029999999999</v>
      </c>
      <c r="BE22" s="355">
        <v>10.422319999999999</v>
      </c>
      <c r="BF22" s="355">
        <v>10.49813</v>
      </c>
      <c r="BG22" s="355">
        <v>10.67004</v>
      </c>
      <c r="BH22" s="355">
        <v>10.850099999999999</v>
      </c>
      <c r="BI22" s="355">
        <v>10.846500000000001</v>
      </c>
      <c r="BJ22" s="355">
        <v>10.98766</v>
      </c>
      <c r="BK22" s="355">
        <v>10.557650000000001</v>
      </c>
      <c r="BL22" s="355">
        <v>10.36674</v>
      </c>
      <c r="BM22" s="355">
        <v>10.128819999999999</v>
      </c>
      <c r="BN22" s="355">
        <v>9.9842499999999994</v>
      </c>
      <c r="BO22" s="355">
        <v>10.020659999999999</v>
      </c>
      <c r="BP22" s="355">
        <v>10.450060000000001</v>
      </c>
      <c r="BQ22" s="355">
        <v>10.47611</v>
      </c>
      <c r="BR22" s="355">
        <v>10.50174</v>
      </c>
      <c r="BS22" s="355">
        <v>10.699579999999999</v>
      </c>
      <c r="BT22" s="355">
        <v>10.90489</v>
      </c>
      <c r="BU22" s="355">
        <v>10.895530000000001</v>
      </c>
      <c r="BV22" s="355">
        <v>11.09782</v>
      </c>
    </row>
    <row r="23" spans="1:74" ht="11.1" customHeight="1" x14ac:dyDescent="0.2">
      <c r="A23" s="119" t="s">
        <v>804</v>
      </c>
      <c r="B23" s="205" t="s">
        <v>592</v>
      </c>
      <c r="C23" s="214">
        <v>7.9991159641999996</v>
      </c>
      <c r="D23" s="214">
        <v>8.0685919588000008</v>
      </c>
      <c r="E23" s="214">
        <v>8.1276551758999993</v>
      </c>
      <c r="F23" s="214">
        <v>8.1043310712000007</v>
      </c>
      <c r="G23" s="214">
        <v>8.2379332695999992</v>
      </c>
      <c r="H23" s="214">
        <v>8.2425319074000001</v>
      </c>
      <c r="I23" s="214">
        <v>8.2328416702999991</v>
      </c>
      <c r="J23" s="214">
        <v>8.1541175263000003</v>
      </c>
      <c r="K23" s="214">
        <v>8.0533285976000002</v>
      </c>
      <c r="L23" s="214">
        <v>8.1120945746000004</v>
      </c>
      <c r="M23" s="214">
        <v>7.9299705564999998</v>
      </c>
      <c r="N23" s="214">
        <v>8.0309015408000004</v>
      </c>
      <c r="O23" s="214">
        <v>8.0099564843</v>
      </c>
      <c r="P23" s="214">
        <v>8.1241035693000008</v>
      </c>
      <c r="Q23" s="214">
        <v>8.3422623326000007</v>
      </c>
      <c r="R23" s="214">
        <v>8.3371017516000006</v>
      </c>
      <c r="S23" s="214">
        <v>8.3056419862999995</v>
      </c>
      <c r="T23" s="214">
        <v>8.4382848079000006</v>
      </c>
      <c r="U23" s="214">
        <v>8.4688095700999995</v>
      </c>
      <c r="V23" s="214">
        <v>8.2988578044000008</v>
      </c>
      <c r="W23" s="214">
        <v>8.2473783462999997</v>
      </c>
      <c r="X23" s="214">
        <v>8.2414636474999998</v>
      </c>
      <c r="Y23" s="214">
        <v>8.1966905096999998</v>
      </c>
      <c r="Z23" s="214">
        <v>8.1014656127000002</v>
      </c>
      <c r="AA23" s="214">
        <v>8.2923188279000009</v>
      </c>
      <c r="AB23" s="214">
        <v>8.3810549014000006</v>
      </c>
      <c r="AC23" s="214">
        <v>8.3940601840000006</v>
      </c>
      <c r="AD23" s="214">
        <v>7.9903938595000001</v>
      </c>
      <c r="AE23" s="214">
        <v>8.2128055480000004</v>
      </c>
      <c r="AF23" s="214">
        <v>8.2891514418999996</v>
      </c>
      <c r="AG23" s="214">
        <v>8.1772034325000007</v>
      </c>
      <c r="AH23" s="214">
        <v>8.2481270809999998</v>
      </c>
      <c r="AI23" s="214">
        <v>8.2186301891000006</v>
      </c>
      <c r="AJ23" s="214">
        <v>8.0403781013</v>
      </c>
      <c r="AK23" s="214">
        <v>7.9703493817000002</v>
      </c>
      <c r="AL23" s="214">
        <v>7.8829164396999998</v>
      </c>
      <c r="AM23" s="214">
        <v>7.7555852265</v>
      </c>
      <c r="AN23" s="214">
        <v>7.8373299836000001</v>
      </c>
      <c r="AO23" s="214">
        <v>7.8078670762</v>
      </c>
      <c r="AP23" s="214">
        <v>7.7011758943000004</v>
      </c>
      <c r="AQ23" s="214">
        <v>7.7794697254000003</v>
      </c>
      <c r="AR23" s="214">
        <v>7.8600098995999996</v>
      </c>
      <c r="AS23" s="214">
        <v>7.7893916089999999</v>
      </c>
      <c r="AT23" s="214">
        <v>7.8518506510000003</v>
      </c>
      <c r="AU23" s="214">
        <v>7.9316117043999999</v>
      </c>
      <c r="AV23" s="214">
        <v>7.8907096182999998</v>
      </c>
      <c r="AW23" s="214">
        <v>7.6935314616000001</v>
      </c>
      <c r="AX23" s="214">
        <v>7.7557005655999998</v>
      </c>
      <c r="AY23" s="214">
        <v>7.91</v>
      </c>
      <c r="AZ23" s="214">
        <v>7.8064739999999997</v>
      </c>
      <c r="BA23" s="214">
        <v>7.5421680000000002</v>
      </c>
      <c r="BB23" s="355">
        <v>7.1954279999999997</v>
      </c>
      <c r="BC23" s="355">
        <v>7.390523</v>
      </c>
      <c r="BD23" s="355">
        <v>7.630738</v>
      </c>
      <c r="BE23" s="355">
        <v>7.732755</v>
      </c>
      <c r="BF23" s="355">
        <v>7.8672649999999997</v>
      </c>
      <c r="BG23" s="355">
        <v>8.0714970000000008</v>
      </c>
      <c r="BH23" s="355">
        <v>8.1153739999999992</v>
      </c>
      <c r="BI23" s="355">
        <v>7.8830830000000001</v>
      </c>
      <c r="BJ23" s="355">
        <v>7.8693860000000004</v>
      </c>
      <c r="BK23" s="355">
        <v>7.7957219999999996</v>
      </c>
      <c r="BL23" s="355">
        <v>7.5497339999999999</v>
      </c>
      <c r="BM23" s="355">
        <v>7.1989419999999997</v>
      </c>
      <c r="BN23" s="355">
        <v>6.8977830000000004</v>
      </c>
      <c r="BO23" s="355">
        <v>7.0832040000000003</v>
      </c>
      <c r="BP23" s="355">
        <v>7.3517799999999998</v>
      </c>
      <c r="BQ23" s="355">
        <v>7.491314</v>
      </c>
      <c r="BR23" s="355">
        <v>7.6689499999999997</v>
      </c>
      <c r="BS23" s="355">
        <v>7.957071</v>
      </c>
      <c r="BT23" s="355">
        <v>8.0826370000000001</v>
      </c>
      <c r="BU23" s="355">
        <v>7.925827</v>
      </c>
      <c r="BV23" s="355">
        <v>7.9780280000000001</v>
      </c>
    </row>
    <row r="24" spans="1:74" ht="11.1" customHeight="1" x14ac:dyDescent="0.2">
      <c r="A24" s="119" t="s">
        <v>805</v>
      </c>
      <c r="B24" s="205" t="s">
        <v>593</v>
      </c>
      <c r="C24" s="214">
        <v>8.6039388528000007</v>
      </c>
      <c r="D24" s="214">
        <v>8.8838206098000008</v>
      </c>
      <c r="E24" s="214">
        <v>8.9651696221999995</v>
      </c>
      <c r="F24" s="214">
        <v>9.0541511562999997</v>
      </c>
      <c r="G24" s="214">
        <v>9.4457554481999999</v>
      </c>
      <c r="H24" s="214">
        <v>9.8329203591999992</v>
      </c>
      <c r="I24" s="214">
        <v>9.8246366823999995</v>
      </c>
      <c r="J24" s="214">
        <v>9.8113666113000004</v>
      </c>
      <c r="K24" s="214">
        <v>9.7258232314999997</v>
      </c>
      <c r="L24" s="214">
        <v>9.5576533635000001</v>
      </c>
      <c r="M24" s="214">
        <v>9.1340301596</v>
      </c>
      <c r="N24" s="214">
        <v>8.9393459124000003</v>
      </c>
      <c r="O24" s="214">
        <v>8.9517560336000006</v>
      </c>
      <c r="P24" s="214">
        <v>9.1760643260000005</v>
      </c>
      <c r="Q24" s="214">
        <v>9.2072396178999991</v>
      </c>
      <c r="R24" s="214">
        <v>9.4503151202000009</v>
      </c>
      <c r="S24" s="214">
        <v>9.8440510424000003</v>
      </c>
      <c r="T24" s="214">
        <v>10.264335679</v>
      </c>
      <c r="U24" s="214">
        <v>10.276070167</v>
      </c>
      <c r="V24" s="214">
        <v>10.112946956</v>
      </c>
      <c r="W24" s="214">
        <v>10.081891962</v>
      </c>
      <c r="X24" s="214">
        <v>9.6661244355000004</v>
      </c>
      <c r="Y24" s="214">
        <v>9.2964844671000009</v>
      </c>
      <c r="Z24" s="214">
        <v>9.0212534367000003</v>
      </c>
      <c r="AA24" s="214">
        <v>9.2002639352000006</v>
      </c>
      <c r="AB24" s="214">
        <v>9.3995448694999997</v>
      </c>
      <c r="AC24" s="214">
        <v>9.4223776558000001</v>
      </c>
      <c r="AD24" s="214">
        <v>9.5777087746999996</v>
      </c>
      <c r="AE24" s="214">
        <v>9.9187597306999997</v>
      </c>
      <c r="AF24" s="214">
        <v>10.181960432</v>
      </c>
      <c r="AG24" s="214">
        <v>10.227659426000001</v>
      </c>
      <c r="AH24" s="214">
        <v>10.125158336</v>
      </c>
      <c r="AI24" s="214">
        <v>10.085117315</v>
      </c>
      <c r="AJ24" s="214">
        <v>9.7533903712000001</v>
      </c>
      <c r="AK24" s="214">
        <v>9.2585557201000004</v>
      </c>
      <c r="AL24" s="214">
        <v>8.9902162531999998</v>
      </c>
      <c r="AM24" s="214">
        <v>8.8595373449999997</v>
      </c>
      <c r="AN24" s="214">
        <v>9.1133203915000003</v>
      </c>
      <c r="AO24" s="214">
        <v>9.0963159830000002</v>
      </c>
      <c r="AP24" s="214">
        <v>9.2793719327000002</v>
      </c>
      <c r="AQ24" s="214">
        <v>9.7656849692000005</v>
      </c>
      <c r="AR24" s="214">
        <v>10.127962712</v>
      </c>
      <c r="AS24" s="214">
        <v>9.9805540041</v>
      </c>
      <c r="AT24" s="214">
        <v>10.011134615</v>
      </c>
      <c r="AU24" s="214">
        <v>10.093831722999999</v>
      </c>
      <c r="AV24" s="214">
        <v>9.6927820801000006</v>
      </c>
      <c r="AW24" s="214">
        <v>9.2762376844999999</v>
      </c>
      <c r="AX24" s="214">
        <v>9.0353013482000009</v>
      </c>
      <c r="AY24" s="214">
        <v>8.9600000000000009</v>
      </c>
      <c r="AZ24" s="214">
        <v>9.0872469999999996</v>
      </c>
      <c r="BA24" s="214">
        <v>8.9844659999999994</v>
      </c>
      <c r="BB24" s="355">
        <v>9.116142</v>
      </c>
      <c r="BC24" s="355">
        <v>9.6884499999999996</v>
      </c>
      <c r="BD24" s="355">
        <v>10.20115</v>
      </c>
      <c r="BE24" s="355">
        <v>10.079689999999999</v>
      </c>
      <c r="BF24" s="355">
        <v>10.098229999999999</v>
      </c>
      <c r="BG24" s="355">
        <v>10.20947</v>
      </c>
      <c r="BH24" s="355">
        <v>9.8610220000000002</v>
      </c>
      <c r="BI24" s="355">
        <v>9.4253079999999994</v>
      </c>
      <c r="BJ24" s="355">
        <v>9.1849790000000002</v>
      </c>
      <c r="BK24" s="355">
        <v>9.0838990000000006</v>
      </c>
      <c r="BL24" s="355">
        <v>9.1492459999999998</v>
      </c>
      <c r="BM24" s="355">
        <v>9.0616029999999999</v>
      </c>
      <c r="BN24" s="355">
        <v>9.1974359999999997</v>
      </c>
      <c r="BO24" s="355">
        <v>9.7606680000000008</v>
      </c>
      <c r="BP24" s="355">
        <v>10.28298</v>
      </c>
      <c r="BQ24" s="355">
        <v>10.16682</v>
      </c>
      <c r="BR24" s="355">
        <v>10.19275</v>
      </c>
      <c r="BS24" s="355">
        <v>10.31833</v>
      </c>
      <c r="BT24" s="355">
        <v>9.9796600000000009</v>
      </c>
      <c r="BU24" s="355">
        <v>9.5504739999999995</v>
      </c>
      <c r="BV24" s="355">
        <v>9.3174980000000005</v>
      </c>
    </row>
    <row r="25" spans="1:74" ht="11.1" customHeight="1" x14ac:dyDescent="0.2">
      <c r="A25" s="119" t="s">
        <v>806</v>
      </c>
      <c r="B25" s="207" t="s">
        <v>594</v>
      </c>
      <c r="C25" s="214">
        <v>10.546202962000001</v>
      </c>
      <c r="D25" s="214">
        <v>11.140527596</v>
      </c>
      <c r="E25" s="214">
        <v>11.146261235000001</v>
      </c>
      <c r="F25" s="214">
        <v>11.385401599</v>
      </c>
      <c r="G25" s="214">
        <v>12.259384990999999</v>
      </c>
      <c r="H25" s="214">
        <v>14.340876926</v>
      </c>
      <c r="I25" s="214">
        <v>14.134424758</v>
      </c>
      <c r="J25" s="214">
        <v>14.356688857</v>
      </c>
      <c r="K25" s="214">
        <v>13.823722047</v>
      </c>
      <c r="L25" s="214">
        <v>12.893496625999999</v>
      </c>
      <c r="M25" s="214">
        <v>12.013974027</v>
      </c>
      <c r="N25" s="214">
        <v>11.096272743</v>
      </c>
      <c r="O25" s="214">
        <v>11.601961086999999</v>
      </c>
      <c r="P25" s="214">
        <v>11.729797163000001</v>
      </c>
      <c r="Q25" s="214">
        <v>11.845880864</v>
      </c>
      <c r="R25" s="214">
        <v>11.994655748</v>
      </c>
      <c r="S25" s="214">
        <v>12.977206267</v>
      </c>
      <c r="T25" s="214">
        <v>14.354805789</v>
      </c>
      <c r="U25" s="214">
        <v>15.529775195999999</v>
      </c>
      <c r="V25" s="214">
        <v>15.568035653999999</v>
      </c>
      <c r="W25" s="214">
        <v>15.761477362999999</v>
      </c>
      <c r="X25" s="214">
        <v>15.13678863</v>
      </c>
      <c r="Y25" s="214">
        <v>13.252276332999999</v>
      </c>
      <c r="Z25" s="214">
        <v>12.369294757</v>
      </c>
      <c r="AA25" s="214">
        <v>12.156529669999999</v>
      </c>
      <c r="AB25" s="214">
        <v>12.278810132</v>
      </c>
      <c r="AC25" s="214">
        <v>12.342855237</v>
      </c>
      <c r="AD25" s="214">
        <v>12.325581250000001</v>
      </c>
      <c r="AE25" s="214">
        <v>13.007403651000001</v>
      </c>
      <c r="AF25" s="214">
        <v>14.460553351</v>
      </c>
      <c r="AG25" s="214">
        <v>15.658873226000001</v>
      </c>
      <c r="AH25" s="214">
        <v>15.382399469999999</v>
      </c>
      <c r="AI25" s="214">
        <v>15.714052283999999</v>
      </c>
      <c r="AJ25" s="214">
        <v>14.940578136999999</v>
      </c>
      <c r="AK25" s="214">
        <v>13.025062409</v>
      </c>
      <c r="AL25" s="214">
        <v>12.233922644</v>
      </c>
      <c r="AM25" s="214">
        <v>12.047156409999999</v>
      </c>
      <c r="AN25" s="214">
        <v>12.234852967</v>
      </c>
      <c r="AO25" s="214">
        <v>12.334660597999999</v>
      </c>
      <c r="AP25" s="214">
        <v>12.298101711999999</v>
      </c>
      <c r="AQ25" s="214">
        <v>12.865368864000001</v>
      </c>
      <c r="AR25" s="214">
        <v>13.989399930999999</v>
      </c>
      <c r="AS25" s="214">
        <v>14.622909285</v>
      </c>
      <c r="AT25" s="214">
        <v>14.78347827</v>
      </c>
      <c r="AU25" s="214">
        <v>14.650571401000001</v>
      </c>
      <c r="AV25" s="214">
        <v>13.898812123000001</v>
      </c>
      <c r="AW25" s="214">
        <v>12.750321551000001</v>
      </c>
      <c r="AX25" s="214">
        <v>12.243270857000001</v>
      </c>
      <c r="AY25" s="214">
        <v>12.23</v>
      </c>
      <c r="AZ25" s="214">
        <v>12.804639999999999</v>
      </c>
      <c r="BA25" s="214">
        <v>13.11632</v>
      </c>
      <c r="BB25" s="355">
        <v>12.80904</v>
      </c>
      <c r="BC25" s="355">
        <v>13.446490000000001</v>
      </c>
      <c r="BD25" s="355">
        <v>14.600020000000001</v>
      </c>
      <c r="BE25" s="355">
        <v>15.23776</v>
      </c>
      <c r="BF25" s="355">
        <v>15.24075</v>
      </c>
      <c r="BG25" s="355">
        <v>15.020490000000001</v>
      </c>
      <c r="BH25" s="355">
        <v>14.18975</v>
      </c>
      <c r="BI25" s="355">
        <v>13.050179999999999</v>
      </c>
      <c r="BJ25" s="355">
        <v>12.71804</v>
      </c>
      <c r="BK25" s="355">
        <v>13.12237</v>
      </c>
      <c r="BL25" s="355">
        <v>13.551600000000001</v>
      </c>
      <c r="BM25" s="355">
        <v>13.81317</v>
      </c>
      <c r="BN25" s="355">
        <v>13.565989999999999</v>
      </c>
      <c r="BO25" s="355">
        <v>14.03777</v>
      </c>
      <c r="BP25" s="355">
        <v>15.13137</v>
      </c>
      <c r="BQ25" s="355">
        <v>15.76005</v>
      </c>
      <c r="BR25" s="355">
        <v>15.711980000000001</v>
      </c>
      <c r="BS25" s="355">
        <v>15.40169</v>
      </c>
      <c r="BT25" s="355">
        <v>14.457710000000001</v>
      </c>
      <c r="BU25" s="355">
        <v>13.26825</v>
      </c>
      <c r="BV25" s="355">
        <v>12.91621</v>
      </c>
    </row>
    <row r="26" spans="1:74" ht="11.1" customHeight="1" x14ac:dyDescent="0.2">
      <c r="A26" s="119" t="s">
        <v>807</v>
      </c>
      <c r="B26" s="207" t="s">
        <v>568</v>
      </c>
      <c r="C26" s="214">
        <v>9.77</v>
      </c>
      <c r="D26" s="214">
        <v>10.06</v>
      </c>
      <c r="E26" s="214">
        <v>10.02</v>
      </c>
      <c r="F26" s="214">
        <v>9.9600000000000009</v>
      </c>
      <c r="G26" s="214">
        <v>10.220000000000001</v>
      </c>
      <c r="H26" s="214">
        <v>10.65</v>
      </c>
      <c r="I26" s="214">
        <v>10.7</v>
      </c>
      <c r="J26" s="214">
        <v>10.69</v>
      </c>
      <c r="K26" s="214">
        <v>10.53</v>
      </c>
      <c r="L26" s="214">
        <v>10.28</v>
      </c>
      <c r="M26" s="214">
        <v>10.029999999999999</v>
      </c>
      <c r="N26" s="214">
        <v>9.9600000000000009</v>
      </c>
      <c r="O26" s="214">
        <v>10.35</v>
      </c>
      <c r="P26" s="214">
        <v>10.68</v>
      </c>
      <c r="Q26" s="214">
        <v>10.65</v>
      </c>
      <c r="R26" s="214">
        <v>10.46</v>
      </c>
      <c r="S26" s="214">
        <v>10.54</v>
      </c>
      <c r="T26" s="214">
        <v>10.96</v>
      </c>
      <c r="U26" s="214">
        <v>11.17</v>
      </c>
      <c r="V26" s="214">
        <v>11.05</v>
      </c>
      <c r="W26" s="214">
        <v>11.16</v>
      </c>
      <c r="X26" s="214">
        <v>10.83</v>
      </c>
      <c r="Y26" s="214">
        <v>10.52</v>
      </c>
      <c r="Z26" s="214">
        <v>10.36</v>
      </c>
      <c r="AA26" s="214">
        <v>10.31</v>
      </c>
      <c r="AB26" s="214">
        <v>10.62</v>
      </c>
      <c r="AC26" s="214">
        <v>10.63</v>
      </c>
      <c r="AD26" s="214">
        <v>10.37</v>
      </c>
      <c r="AE26" s="214">
        <v>10.47</v>
      </c>
      <c r="AF26" s="214">
        <v>10.89</v>
      </c>
      <c r="AG26" s="214">
        <v>11.07</v>
      </c>
      <c r="AH26" s="214">
        <v>10.94</v>
      </c>
      <c r="AI26" s="214">
        <v>10.98</v>
      </c>
      <c r="AJ26" s="214">
        <v>10.73</v>
      </c>
      <c r="AK26" s="214">
        <v>10.3</v>
      </c>
      <c r="AL26" s="214">
        <v>10.130000000000001</v>
      </c>
      <c r="AM26" s="214">
        <v>10.02</v>
      </c>
      <c r="AN26" s="214">
        <v>10.199999999999999</v>
      </c>
      <c r="AO26" s="214">
        <v>10.16</v>
      </c>
      <c r="AP26" s="214">
        <v>10.130000000000001</v>
      </c>
      <c r="AQ26" s="214">
        <v>10.25</v>
      </c>
      <c r="AR26" s="214">
        <v>10.59</v>
      </c>
      <c r="AS26" s="214">
        <v>10.62</v>
      </c>
      <c r="AT26" s="214">
        <v>10.71</v>
      </c>
      <c r="AU26" s="214">
        <v>10.7</v>
      </c>
      <c r="AV26" s="214">
        <v>10.47</v>
      </c>
      <c r="AW26" s="214">
        <v>10.24</v>
      </c>
      <c r="AX26" s="214">
        <v>10.08</v>
      </c>
      <c r="AY26" s="214">
        <v>10.19</v>
      </c>
      <c r="AZ26" s="214">
        <v>10.33146</v>
      </c>
      <c r="BA26" s="214">
        <v>10.205909999999999</v>
      </c>
      <c r="BB26" s="355">
        <v>10.08343</v>
      </c>
      <c r="BC26" s="355">
        <v>10.25498</v>
      </c>
      <c r="BD26" s="355">
        <v>10.69412</v>
      </c>
      <c r="BE26" s="355">
        <v>10.79205</v>
      </c>
      <c r="BF26" s="355">
        <v>10.909800000000001</v>
      </c>
      <c r="BG26" s="355">
        <v>10.9626</v>
      </c>
      <c r="BH26" s="355">
        <v>10.766730000000001</v>
      </c>
      <c r="BI26" s="355">
        <v>10.520569999999999</v>
      </c>
      <c r="BJ26" s="355">
        <v>10.37236</v>
      </c>
      <c r="BK26" s="355">
        <v>10.48752</v>
      </c>
      <c r="BL26" s="355">
        <v>10.54233</v>
      </c>
      <c r="BM26" s="355">
        <v>10.384919999999999</v>
      </c>
      <c r="BN26" s="355">
        <v>10.26108</v>
      </c>
      <c r="BO26" s="355">
        <v>10.395049999999999</v>
      </c>
      <c r="BP26" s="355">
        <v>10.810829999999999</v>
      </c>
      <c r="BQ26" s="355">
        <v>10.895910000000001</v>
      </c>
      <c r="BR26" s="355">
        <v>11.005409999999999</v>
      </c>
      <c r="BS26" s="355">
        <v>11.071569999999999</v>
      </c>
      <c r="BT26" s="355">
        <v>10.89076</v>
      </c>
      <c r="BU26" s="355">
        <v>10.659599999999999</v>
      </c>
      <c r="BV26" s="355">
        <v>10.53722</v>
      </c>
    </row>
    <row r="27" spans="1:74" ht="11.1" customHeight="1" x14ac:dyDescent="0.2">
      <c r="A27" s="119"/>
      <c r="B27" s="122" t="s">
        <v>33</v>
      </c>
      <c r="C27" s="490"/>
      <c r="D27" s="490"/>
      <c r="E27" s="490"/>
      <c r="F27" s="490"/>
      <c r="G27" s="490"/>
      <c r="H27" s="490"/>
      <c r="I27" s="490"/>
      <c r="J27" s="490"/>
      <c r="K27" s="490"/>
      <c r="L27" s="490"/>
      <c r="M27" s="490"/>
      <c r="N27" s="490"/>
      <c r="O27" s="490"/>
      <c r="P27" s="490"/>
      <c r="Q27" s="490"/>
      <c r="R27" s="490"/>
      <c r="S27" s="490"/>
      <c r="T27" s="490"/>
      <c r="U27" s="490"/>
      <c r="V27" s="490"/>
      <c r="W27" s="490"/>
      <c r="X27" s="490"/>
      <c r="Y27" s="490"/>
      <c r="Z27" s="490"/>
      <c r="AA27" s="490"/>
      <c r="AB27" s="490"/>
      <c r="AC27" s="490"/>
      <c r="AD27" s="490"/>
      <c r="AE27" s="490"/>
      <c r="AF27" s="490"/>
      <c r="AG27" s="490"/>
      <c r="AH27" s="490"/>
      <c r="AI27" s="490"/>
      <c r="AJ27" s="490"/>
      <c r="AK27" s="490"/>
      <c r="AL27" s="490"/>
      <c r="AM27" s="490"/>
      <c r="AN27" s="490"/>
      <c r="AO27" s="490"/>
      <c r="AP27" s="490"/>
      <c r="AQ27" s="490"/>
      <c r="AR27" s="490"/>
      <c r="AS27" s="490"/>
      <c r="AT27" s="490"/>
      <c r="AU27" s="490"/>
      <c r="AV27" s="490"/>
      <c r="AW27" s="490"/>
      <c r="AX27" s="490"/>
      <c r="AY27" s="490"/>
      <c r="AZ27" s="490"/>
      <c r="BA27" s="490"/>
      <c r="BB27" s="491"/>
      <c r="BC27" s="491"/>
      <c r="BD27" s="491"/>
      <c r="BE27" s="491"/>
      <c r="BF27" s="491"/>
      <c r="BG27" s="491"/>
      <c r="BH27" s="491"/>
      <c r="BI27" s="491"/>
      <c r="BJ27" s="491"/>
      <c r="BK27" s="491"/>
      <c r="BL27" s="491"/>
      <c r="BM27" s="491"/>
      <c r="BN27" s="491"/>
      <c r="BO27" s="491"/>
      <c r="BP27" s="491"/>
      <c r="BQ27" s="491"/>
      <c r="BR27" s="491"/>
      <c r="BS27" s="491"/>
      <c r="BT27" s="491"/>
      <c r="BU27" s="491"/>
      <c r="BV27" s="491"/>
    </row>
    <row r="28" spans="1:74" ht="11.1" customHeight="1" x14ac:dyDescent="0.2">
      <c r="A28" s="119" t="s">
        <v>808</v>
      </c>
      <c r="B28" s="205" t="s">
        <v>587</v>
      </c>
      <c r="C28" s="214">
        <v>12.011276285999999</v>
      </c>
      <c r="D28" s="214">
        <v>12.910317199</v>
      </c>
      <c r="E28" s="214">
        <v>12.435544910999999</v>
      </c>
      <c r="F28" s="214">
        <v>11.782870583999999</v>
      </c>
      <c r="G28" s="214">
        <v>11.905970876</v>
      </c>
      <c r="H28" s="214">
        <v>12.261898368000001</v>
      </c>
      <c r="I28" s="214">
        <v>12.708961807</v>
      </c>
      <c r="J28" s="214">
        <v>12.470653196000001</v>
      </c>
      <c r="K28" s="214">
        <v>12.457892489000001</v>
      </c>
      <c r="L28" s="214">
        <v>11.639631134</v>
      </c>
      <c r="M28" s="214">
        <v>11.707085877999999</v>
      </c>
      <c r="N28" s="214">
        <v>12.603592602999999</v>
      </c>
      <c r="O28" s="214">
        <v>12.795406605</v>
      </c>
      <c r="P28" s="214">
        <v>13.345309205</v>
      </c>
      <c r="Q28" s="214">
        <v>13.007839386000001</v>
      </c>
      <c r="R28" s="214">
        <v>11.639020626000001</v>
      </c>
      <c r="S28" s="214">
        <v>11.369433217999999</v>
      </c>
      <c r="T28" s="214">
        <v>11.729935714</v>
      </c>
      <c r="U28" s="214">
        <v>11.821028543000001</v>
      </c>
      <c r="V28" s="214">
        <v>11.539090524000001</v>
      </c>
      <c r="W28" s="214">
        <v>11.365723162</v>
      </c>
      <c r="X28" s="214">
        <v>10.901875128</v>
      </c>
      <c r="Y28" s="214">
        <v>11.020610399000001</v>
      </c>
      <c r="Z28" s="214">
        <v>11.756265436</v>
      </c>
      <c r="AA28" s="214">
        <v>12.529511900999999</v>
      </c>
      <c r="AB28" s="214">
        <v>13.968123983</v>
      </c>
      <c r="AC28" s="214">
        <v>13.551723524</v>
      </c>
      <c r="AD28" s="214">
        <v>12.088108965</v>
      </c>
      <c r="AE28" s="214">
        <v>11.89555412</v>
      </c>
      <c r="AF28" s="214">
        <v>12.025914339</v>
      </c>
      <c r="AG28" s="214">
        <v>11.861919582000001</v>
      </c>
      <c r="AH28" s="214">
        <v>12.274356539999999</v>
      </c>
      <c r="AI28" s="214">
        <v>12.208239787</v>
      </c>
      <c r="AJ28" s="214">
        <v>11.839364998000001</v>
      </c>
      <c r="AK28" s="214">
        <v>12.15138529</v>
      </c>
      <c r="AL28" s="214">
        <v>11.978410027000001</v>
      </c>
      <c r="AM28" s="214">
        <v>12.109834296000001</v>
      </c>
      <c r="AN28" s="214">
        <v>12.312658229</v>
      </c>
      <c r="AO28" s="214">
        <v>12.253135949000001</v>
      </c>
      <c r="AP28" s="214">
        <v>11.914796654</v>
      </c>
      <c r="AQ28" s="214">
        <v>11.832593006</v>
      </c>
      <c r="AR28" s="214">
        <v>11.831209499</v>
      </c>
      <c r="AS28" s="214">
        <v>12.253454083999999</v>
      </c>
      <c r="AT28" s="214">
        <v>12.291609450999999</v>
      </c>
      <c r="AU28" s="214">
        <v>12.194383547999999</v>
      </c>
      <c r="AV28" s="214">
        <v>11.941326694000001</v>
      </c>
      <c r="AW28" s="214">
        <v>11.961765186999999</v>
      </c>
      <c r="AX28" s="214">
        <v>12.185787839</v>
      </c>
      <c r="AY28" s="214">
        <v>12.55</v>
      </c>
      <c r="AZ28" s="214">
        <v>12.90737</v>
      </c>
      <c r="BA28" s="214">
        <v>12.969810000000001</v>
      </c>
      <c r="BB28" s="355">
        <v>12.654059999999999</v>
      </c>
      <c r="BC28" s="355">
        <v>12.483639999999999</v>
      </c>
      <c r="BD28" s="355">
        <v>12.39423</v>
      </c>
      <c r="BE28" s="355">
        <v>12.76559</v>
      </c>
      <c r="BF28" s="355">
        <v>12.7415</v>
      </c>
      <c r="BG28" s="355">
        <v>12.5967</v>
      </c>
      <c r="BH28" s="355">
        <v>12.28735</v>
      </c>
      <c r="BI28" s="355">
        <v>12.29518</v>
      </c>
      <c r="BJ28" s="355">
        <v>12.466850000000001</v>
      </c>
      <c r="BK28" s="355">
        <v>13.265280000000001</v>
      </c>
      <c r="BL28" s="355">
        <v>13.57898</v>
      </c>
      <c r="BM28" s="355">
        <v>13.55808</v>
      </c>
      <c r="BN28" s="355">
        <v>13.1685</v>
      </c>
      <c r="BO28" s="355">
        <v>12.944430000000001</v>
      </c>
      <c r="BP28" s="355">
        <v>12.80655</v>
      </c>
      <c r="BQ28" s="355">
        <v>13.15497</v>
      </c>
      <c r="BR28" s="355">
        <v>13.08963</v>
      </c>
      <c r="BS28" s="355">
        <v>12.90957</v>
      </c>
      <c r="BT28" s="355">
        <v>12.556950000000001</v>
      </c>
      <c r="BU28" s="355">
        <v>12.53693</v>
      </c>
      <c r="BV28" s="355">
        <v>12.67413</v>
      </c>
    </row>
    <row r="29" spans="1:74" ht="11.1" customHeight="1" x14ac:dyDescent="0.2">
      <c r="A29" s="119" t="s">
        <v>809</v>
      </c>
      <c r="B29" s="187" t="s">
        <v>621</v>
      </c>
      <c r="C29" s="214">
        <v>7.4472143334999998</v>
      </c>
      <c r="D29" s="214">
        <v>7.4979446452999996</v>
      </c>
      <c r="E29" s="214">
        <v>7.3744550373999997</v>
      </c>
      <c r="F29" s="214">
        <v>7.2692492322</v>
      </c>
      <c r="G29" s="214">
        <v>7.2137460010999996</v>
      </c>
      <c r="H29" s="214">
        <v>7.3788310751999999</v>
      </c>
      <c r="I29" s="214">
        <v>7.6395863741000003</v>
      </c>
      <c r="J29" s="214">
        <v>7.3765966218000001</v>
      </c>
      <c r="K29" s="214">
        <v>7.0640725767000001</v>
      </c>
      <c r="L29" s="214">
        <v>6.9955121163999996</v>
      </c>
      <c r="M29" s="214">
        <v>6.8319761876999996</v>
      </c>
      <c r="N29" s="214">
        <v>7.1111054793999999</v>
      </c>
      <c r="O29" s="214">
        <v>8.8698770996</v>
      </c>
      <c r="P29" s="214">
        <v>8.9473858278999998</v>
      </c>
      <c r="Q29" s="214">
        <v>8.3610357462000007</v>
      </c>
      <c r="R29" s="214">
        <v>7.4926100538</v>
      </c>
      <c r="S29" s="214">
        <v>7.1435531812999997</v>
      </c>
      <c r="T29" s="214">
        <v>7.4071280093</v>
      </c>
      <c r="U29" s="214">
        <v>7.4140347705999998</v>
      </c>
      <c r="V29" s="214">
        <v>7.2459637177999996</v>
      </c>
      <c r="W29" s="214">
        <v>7.2422067827000003</v>
      </c>
      <c r="X29" s="214">
        <v>7.0250056495999997</v>
      </c>
      <c r="Y29" s="214">
        <v>7.0741574621999996</v>
      </c>
      <c r="Z29" s="214">
        <v>7.1326386503999997</v>
      </c>
      <c r="AA29" s="214">
        <v>7.1811056358999998</v>
      </c>
      <c r="AB29" s="214">
        <v>7.8802580177000001</v>
      </c>
      <c r="AC29" s="214">
        <v>8.1097580424999993</v>
      </c>
      <c r="AD29" s="214">
        <v>7.2438021299999997</v>
      </c>
      <c r="AE29" s="214">
        <v>7.1518417539000003</v>
      </c>
      <c r="AF29" s="214">
        <v>7.1966800351</v>
      </c>
      <c r="AG29" s="214">
        <v>7.3343901331000003</v>
      </c>
      <c r="AH29" s="214">
        <v>7.3558863076999996</v>
      </c>
      <c r="AI29" s="214">
        <v>7.3479797938000004</v>
      </c>
      <c r="AJ29" s="214">
        <v>7.1981871805999997</v>
      </c>
      <c r="AK29" s="214">
        <v>6.9862255291000004</v>
      </c>
      <c r="AL29" s="214">
        <v>6.8455414113000002</v>
      </c>
      <c r="AM29" s="214">
        <v>6.9934831896</v>
      </c>
      <c r="AN29" s="214">
        <v>7.0848894927000003</v>
      </c>
      <c r="AO29" s="214">
        <v>7.0669871951000003</v>
      </c>
      <c r="AP29" s="214">
        <v>6.9309559209999998</v>
      </c>
      <c r="AQ29" s="214">
        <v>6.9145700767999996</v>
      </c>
      <c r="AR29" s="214">
        <v>7.1745906688999996</v>
      </c>
      <c r="AS29" s="214">
        <v>6.9554933132999999</v>
      </c>
      <c r="AT29" s="214">
        <v>7.2585148616000001</v>
      </c>
      <c r="AU29" s="214">
        <v>7.1399409354000003</v>
      </c>
      <c r="AV29" s="214">
        <v>6.8961180953000003</v>
      </c>
      <c r="AW29" s="214">
        <v>7.0235812326999998</v>
      </c>
      <c r="AX29" s="214">
        <v>6.8479136748</v>
      </c>
      <c r="AY29" s="214">
        <v>7.03</v>
      </c>
      <c r="AZ29" s="214">
        <v>7.0317879999999997</v>
      </c>
      <c r="BA29" s="214">
        <v>6.981687</v>
      </c>
      <c r="BB29" s="355">
        <v>6.8183189999999998</v>
      </c>
      <c r="BC29" s="355">
        <v>6.9917259999999999</v>
      </c>
      <c r="BD29" s="355">
        <v>7.1564519999999998</v>
      </c>
      <c r="BE29" s="355">
        <v>6.9381079999999997</v>
      </c>
      <c r="BF29" s="355">
        <v>7.3495379999999999</v>
      </c>
      <c r="BG29" s="355">
        <v>7.1597600000000003</v>
      </c>
      <c r="BH29" s="355">
        <v>6.9426829999999997</v>
      </c>
      <c r="BI29" s="355">
        <v>7.1683139999999996</v>
      </c>
      <c r="BJ29" s="355">
        <v>6.9314470000000004</v>
      </c>
      <c r="BK29" s="355">
        <v>6.9430259999999997</v>
      </c>
      <c r="BL29" s="355">
        <v>7.0628979999999997</v>
      </c>
      <c r="BM29" s="355">
        <v>6.9757800000000003</v>
      </c>
      <c r="BN29" s="355">
        <v>6.8269169999999999</v>
      </c>
      <c r="BO29" s="355">
        <v>6.9552639999999997</v>
      </c>
      <c r="BP29" s="355">
        <v>7.2258300000000002</v>
      </c>
      <c r="BQ29" s="355">
        <v>7.0163229999999999</v>
      </c>
      <c r="BR29" s="355">
        <v>7.420922</v>
      </c>
      <c r="BS29" s="355">
        <v>7.2577749999999996</v>
      </c>
      <c r="BT29" s="355">
        <v>7.0412509999999999</v>
      </c>
      <c r="BU29" s="355">
        <v>7.2640149999999997</v>
      </c>
      <c r="BV29" s="355">
        <v>7.0003849999999996</v>
      </c>
    </row>
    <row r="30" spans="1:74" ht="11.1" customHeight="1" x14ac:dyDescent="0.2">
      <c r="A30" s="119" t="s">
        <v>810</v>
      </c>
      <c r="B30" s="205" t="s">
        <v>588</v>
      </c>
      <c r="C30" s="214">
        <v>6.4234664735000004</v>
      </c>
      <c r="D30" s="214">
        <v>6.5234139682999999</v>
      </c>
      <c r="E30" s="214">
        <v>6.5555187537000004</v>
      </c>
      <c r="F30" s="214">
        <v>6.5693804244000003</v>
      </c>
      <c r="G30" s="214">
        <v>6.7093466365000003</v>
      </c>
      <c r="H30" s="214">
        <v>6.7735188577000001</v>
      </c>
      <c r="I30" s="214">
        <v>6.8934791180000001</v>
      </c>
      <c r="J30" s="214">
        <v>6.9021093860000002</v>
      </c>
      <c r="K30" s="214">
        <v>6.7350288672999996</v>
      </c>
      <c r="L30" s="214">
        <v>6.6550516146999996</v>
      </c>
      <c r="M30" s="214">
        <v>6.5282345309999998</v>
      </c>
      <c r="N30" s="214">
        <v>6.4703988048000003</v>
      </c>
      <c r="O30" s="214">
        <v>7.0988379008000004</v>
      </c>
      <c r="P30" s="214">
        <v>7.2202911436999999</v>
      </c>
      <c r="Q30" s="214">
        <v>7.0836616064999998</v>
      </c>
      <c r="R30" s="214">
        <v>6.8132629869999999</v>
      </c>
      <c r="S30" s="214">
        <v>6.8634274950999998</v>
      </c>
      <c r="T30" s="214">
        <v>7.1917046858000004</v>
      </c>
      <c r="U30" s="214">
        <v>7.2043257423</v>
      </c>
      <c r="V30" s="214">
        <v>7.2153734285000004</v>
      </c>
      <c r="W30" s="214">
        <v>7.2270129520999999</v>
      </c>
      <c r="X30" s="214">
        <v>7.0579894506</v>
      </c>
      <c r="Y30" s="214">
        <v>6.9304675922000003</v>
      </c>
      <c r="Z30" s="214">
        <v>6.9135544878999999</v>
      </c>
      <c r="AA30" s="214">
        <v>6.8315525313999999</v>
      </c>
      <c r="AB30" s="214">
        <v>7.0130521769999996</v>
      </c>
      <c r="AC30" s="214">
        <v>7.1129209808000002</v>
      </c>
      <c r="AD30" s="214">
        <v>6.7310269765999999</v>
      </c>
      <c r="AE30" s="214">
        <v>6.7588012954999996</v>
      </c>
      <c r="AF30" s="214">
        <v>7.0583076142000003</v>
      </c>
      <c r="AG30" s="214">
        <v>7.2793056064000004</v>
      </c>
      <c r="AH30" s="214">
        <v>7.2149741972000001</v>
      </c>
      <c r="AI30" s="214">
        <v>7.0754691898999997</v>
      </c>
      <c r="AJ30" s="214">
        <v>6.8985156627000004</v>
      </c>
      <c r="AK30" s="214">
        <v>6.8781105081999998</v>
      </c>
      <c r="AL30" s="214">
        <v>6.7799453221999997</v>
      </c>
      <c r="AM30" s="214">
        <v>6.7159426319</v>
      </c>
      <c r="AN30" s="214">
        <v>6.7266556083999998</v>
      </c>
      <c r="AO30" s="214">
        <v>6.7636690496999998</v>
      </c>
      <c r="AP30" s="214">
        <v>6.8057086684000003</v>
      </c>
      <c r="AQ30" s="214">
        <v>6.8995446287000002</v>
      </c>
      <c r="AR30" s="214">
        <v>6.9241310949999999</v>
      </c>
      <c r="AS30" s="214">
        <v>7.0413179682000004</v>
      </c>
      <c r="AT30" s="214">
        <v>7.0894576340000004</v>
      </c>
      <c r="AU30" s="214">
        <v>6.9960538776999996</v>
      </c>
      <c r="AV30" s="214">
        <v>6.9923391036</v>
      </c>
      <c r="AW30" s="214">
        <v>6.9890600934</v>
      </c>
      <c r="AX30" s="214">
        <v>6.9019846439999997</v>
      </c>
      <c r="AY30" s="214">
        <v>6.96</v>
      </c>
      <c r="AZ30" s="214">
        <v>6.9383619999999997</v>
      </c>
      <c r="BA30" s="214">
        <v>6.8707260000000003</v>
      </c>
      <c r="BB30" s="355">
        <v>6.8427369999999996</v>
      </c>
      <c r="BC30" s="355">
        <v>6.9723129999999998</v>
      </c>
      <c r="BD30" s="355">
        <v>7.044975</v>
      </c>
      <c r="BE30" s="355">
        <v>7.1665400000000004</v>
      </c>
      <c r="BF30" s="355">
        <v>7.2591450000000002</v>
      </c>
      <c r="BG30" s="355">
        <v>7.1194579999999998</v>
      </c>
      <c r="BH30" s="355">
        <v>7.1614310000000003</v>
      </c>
      <c r="BI30" s="355">
        <v>7.1331920000000002</v>
      </c>
      <c r="BJ30" s="355">
        <v>7.04948</v>
      </c>
      <c r="BK30" s="355">
        <v>7.0551120000000003</v>
      </c>
      <c r="BL30" s="355">
        <v>7.0314120000000004</v>
      </c>
      <c r="BM30" s="355">
        <v>6.9808849999999998</v>
      </c>
      <c r="BN30" s="355">
        <v>6.9525670000000002</v>
      </c>
      <c r="BO30" s="355">
        <v>7.0652280000000003</v>
      </c>
      <c r="BP30" s="355">
        <v>7.1499309999999996</v>
      </c>
      <c r="BQ30" s="355">
        <v>7.2512999999999996</v>
      </c>
      <c r="BR30" s="355">
        <v>7.3510600000000004</v>
      </c>
      <c r="BS30" s="355">
        <v>7.206639</v>
      </c>
      <c r="BT30" s="355">
        <v>7.2664809999999997</v>
      </c>
      <c r="BU30" s="355">
        <v>7.2316399999999996</v>
      </c>
      <c r="BV30" s="355">
        <v>7.1808759999999996</v>
      </c>
    </row>
    <row r="31" spans="1:74" ht="11.1" customHeight="1" x14ac:dyDescent="0.2">
      <c r="A31" s="119" t="s">
        <v>811</v>
      </c>
      <c r="B31" s="205" t="s">
        <v>589</v>
      </c>
      <c r="C31" s="214">
        <v>6.1979466400999996</v>
      </c>
      <c r="D31" s="214">
        <v>6.4388382100000001</v>
      </c>
      <c r="E31" s="214">
        <v>6.5219694008999998</v>
      </c>
      <c r="F31" s="214">
        <v>6.3669135862999999</v>
      </c>
      <c r="G31" s="214">
        <v>6.4441782818000002</v>
      </c>
      <c r="H31" s="214">
        <v>7.0674826712999996</v>
      </c>
      <c r="I31" s="214">
        <v>7.4539984270000001</v>
      </c>
      <c r="J31" s="214">
        <v>7.3194026744</v>
      </c>
      <c r="K31" s="214">
        <v>7.0239803860999999</v>
      </c>
      <c r="L31" s="214">
        <v>6.4202269100000002</v>
      </c>
      <c r="M31" s="214">
        <v>6.2671537556999999</v>
      </c>
      <c r="N31" s="214">
        <v>6.2938480361</v>
      </c>
      <c r="O31" s="214">
        <v>6.3333633878000004</v>
      </c>
      <c r="P31" s="214">
        <v>6.5242748702000002</v>
      </c>
      <c r="Q31" s="214">
        <v>6.7069234189999998</v>
      </c>
      <c r="R31" s="214">
        <v>6.5058863897999997</v>
      </c>
      <c r="S31" s="214">
        <v>6.5006920314999999</v>
      </c>
      <c r="T31" s="214">
        <v>7.0267149943999998</v>
      </c>
      <c r="U31" s="214">
        <v>7.4200828182</v>
      </c>
      <c r="V31" s="214">
        <v>7.5407078458000001</v>
      </c>
      <c r="W31" s="214">
        <v>7.1022454112000002</v>
      </c>
      <c r="X31" s="214">
        <v>6.4300927001000003</v>
      </c>
      <c r="Y31" s="214">
        <v>6.2378579615999996</v>
      </c>
      <c r="Z31" s="214">
        <v>6.2640803808000003</v>
      </c>
      <c r="AA31" s="214">
        <v>6.4082482671000003</v>
      </c>
      <c r="AB31" s="214">
        <v>6.5681987651</v>
      </c>
      <c r="AC31" s="214">
        <v>6.5950255680999996</v>
      </c>
      <c r="AD31" s="214">
        <v>6.5687874953999996</v>
      </c>
      <c r="AE31" s="214">
        <v>6.6324075041999997</v>
      </c>
      <c r="AF31" s="214">
        <v>7.4882771568999997</v>
      </c>
      <c r="AG31" s="214">
        <v>7.8136425715</v>
      </c>
      <c r="AH31" s="214">
        <v>7.5513780812000002</v>
      </c>
      <c r="AI31" s="214">
        <v>7.2049149169</v>
      </c>
      <c r="AJ31" s="214">
        <v>6.6677982202999999</v>
      </c>
      <c r="AK31" s="214">
        <v>6.4909570605000004</v>
      </c>
      <c r="AL31" s="214">
        <v>6.3537286127000003</v>
      </c>
      <c r="AM31" s="214">
        <v>6.5281249310999998</v>
      </c>
      <c r="AN31" s="214">
        <v>6.6145146486000002</v>
      </c>
      <c r="AO31" s="214">
        <v>6.8173954532999996</v>
      </c>
      <c r="AP31" s="214">
        <v>6.5143926152000002</v>
      </c>
      <c r="AQ31" s="214">
        <v>6.9155223638000001</v>
      </c>
      <c r="AR31" s="214">
        <v>7.8007453705999996</v>
      </c>
      <c r="AS31" s="214">
        <v>8.0235442799999994</v>
      </c>
      <c r="AT31" s="214">
        <v>7.9394371248000004</v>
      </c>
      <c r="AU31" s="214">
        <v>7.474801126</v>
      </c>
      <c r="AV31" s="214">
        <v>6.8060020074000001</v>
      </c>
      <c r="AW31" s="214">
        <v>6.6339622643</v>
      </c>
      <c r="AX31" s="214">
        <v>6.4728285259999998</v>
      </c>
      <c r="AY31" s="214">
        <v>6.81</v>
      </c>
      <c r="AZ31" s="214">
        <v>6.8415540000000004</v>
      </c>
      <c r="BA31" s="214">
        <v>6.9671219999999998</v>
      </c>
      <c r="BB31" s="355">
        <v>6.6134839999999997</v>
      </c>
      <c r="BC31" s="355">
        <v>7.0335890000000001</v>
      </c>
      <c r="BD31" s="355">
        <v>7.9586550000000003</v>
      </c>
      <c r="BE31" s="355">
        <v>8.1902500000000007</v>
      </c>
      <c r="BF31" s="355">
        <v>8.1162159999999997</v>
      </c>
      <c r="BG31" s="355">
        <v>7.6226070000000004</v>
      </c>
      <c r="BH31" s="355">
        <v>6.9516980000000004</v>
      </c>
      <c r="BI31" s="355">
        <v>6.7488590000000004</v>
      </c>
      <c r="BJ31" s="355">
        <v>6.6040580000000002</v>
      </c>
      <c r="BK31" s="355">
        <v>6.9432859999999996</v>
      </c>
      <c r="BL31" s="355">
        <v>6.9642020000000002</v>
      </c>
      <c r="BM31" s="355">
        <v>7.0992790000000001</v>
      </c>
      <c r="BN31" s="355">
        <v>6.7377159999999998</v>
      </c>
      <c r="BO31" s="355">
        <v>7.1540119999999998</v>
      </c>
      <c r="BP31" s="355">
        <v>8.0942589999999992</v>
      </c>
      <c r="BQ31" s="355">
        <v>8.3155590000000004</v>
      </c>
      <c r="BR31" s="355">
        <v>8.2419449999999994</v>
      </c>
      <c r="BS31" s="355">
        <v>7.734731</v>
      </c>
      <c r="BT31" s="355">
        <v>7.0590210000000004</v>
      </c>
      <c r="BU31" s="355">
        <v>6.851102</v>
      </c>
      <c r="BV31" s="355">
        <v>6.720942</v>
      </c>
    </row>
    <row r="32" spans="1:74" ht="11.1" customHeight="1" x14ac:dyDescent="0.2">
      <c r="A32" s="119" t="s">
        <v>812</v>
      </c>
      <c r="B32" s="205" t="s">
        <v>590</v>
      </c>
      <c r="C32" s="214">
        <v>6.2911798523</v>
      </c>
      <c r="D32" s="214">
        <v>6.3967500655</v>
      </c>
      <c r="E32" s="214">
        <v>6.3807198578</v>
      </c>
      <c r="F32" s="214">
        <v>6.2941249842999998</v>
      </c>
      <c r="G32" s="214">
        <v>6.3664736344000001</v>
      </c>
      <c r="H32" s="214">
        <v>6.8112534724999998</v>
      </c>
      <c r="I32" s="214">
        <v>6.8799536871000004</v>
      </c>
      <c r="J32" s="214">
        <v>6.8565213788000001</v>
      </c>
      <c r="K32" s="214">
        <v>6.7495814552000004</v>
      </c>
      <c r="L32" s="214">
        <v>6.4802938655000002</v>
      </c>
      <c r="M32" s="214">
        <v>6.3996152332999996</v>
      </c>
      <c r="N32" s="214">
        <v>6.5545757327</v>
      </c>
      <c r="O32" s="214">
        <v>6.9953594823999996</v>
      </c>
      <c r="P32" s="214">
        <v>6.8066041140999998</v>
      </c>
      <c r="Q32" s="214">
        <v>6.6663431984999999</v>
      </c>
      <c r="R32" s="214">
        <v>6.5386280105000001</v>
      </c>
      <c r="S32" s="214">
        <v>6.5392883346000001</v>
      </c>
      <c r="T32" s="214">
        <v>6.9949577003999996</v>
      </c>
      <c r="U32" s="214">
        <v>7.1473036041000002</v>
      </c>
      <c r="V32" s="214">
        <v>7.0727811798999998</v>
      </c>
      <c r="W32" s="214">
        <v>6.6725398476000004</v>
      </c>
      <c r="X32" s="214">
        <v>6.6339561716000004</v>
      </c>
      <c r="Y32" s="214">
        <v>6.5083080317000004</v>
      </c>
      <c r="Z32" s="214">
        <v>6.3937738957999999</v>
      </c>
      <c r="AA32" s="214">
        <v>6.6016030552</v>
      </c>
      <c r="AB32" s="214">
        <v>6.7321302335000004</v>
      </c>
      <c r="AC32" s="214">
        <v>6.4246608301999997</v>
      </c>
      <c r="AD32" s="214">
        <v>6.3508394110999999</v>
      </c>
      <c r="AE32" s="214">
        <v>6.4964653970999997</v>
      </c>
      <c r="AF32" s="214">
        <v>6.4359163139</v>
      </c>
      <c r="AG32" s="214">
        <v>7.2829009309000003</v>
      </c>
      <c r="AH32" s="214">
        <v>6.9055903118000002</v>
      </c>
      <c r="AI32" s="214">
        <v>6.6708957541</v>
      </c>
      <c r="AJ32" s="214">
        <v>6.4546433051000003</v>
      </c>
      <c r="AK32" s="214">
        <v>6.1950186617999998</v>
      </c>
      <c r="AL32" s="214">
        <v>6.3248177181000003</v>
      </c>
      <c r="AM32" s="214">
        <v>6.3327644084000001</v>
      </c>
      <c r="AN32" s="214">
        <v>6.1652837241</v>
      </c>
      <c r="AO32" s="214">
        <v>5.9412531656000001</v>
      </c>
      <c r="AP32" s="214">
        <v>6.1789263092000004</v>
      </c>
      <c r="AQ32" s="214">
        <v>6.1852112460999997</v>
      </c>
      <c r="AR32" s="214">
        <v>6.6372096006000003</v>
      </c>
      <c r="AS32" s="214">
        <v>6.9626641601000001</v>
      </c>
      <c r="AT32" s="214">
        <v>6.6816784070999997</v>
      </c>
      <c r="AU32" s="214">
        <v>6.7050011574999999</v>
      </c>
      <c r="AV32" s="214">
        <v>6.3815552809999998</v>
      </c>
      <c r="AW32" s="214">
        <v>6.2137944656000004</v>
      </c>
      <c r="AX32" s="214">
        <v>6.3158744588999998</v>
      </c>
      <c r="AY32" s="214">
        <v>6.31</v>
      </c>
      <c r="AZ32" s="214">
        <v>6.2919010000000002</v>
      </c>
      <c r="BA32" s="214">
        <v>6.0835650000000001</v>
      </c>
      <c r="BB32" s="355">
        <v>6.3162560000000001</v>
      </c>
      <c r="BC32" s="355">
        <v>6.3470339999999998</v>
      </c>
      <c r="BD32" s="355">
        <v>6.847944</v>
      </c>
      <c r="BE32" s="355">
        <v>7.1494879999999998</v>
      </c>
      <c r="BF32" s="355">
        <v>6.907877</v>
      </c>
      <c r="BG32" s="355">
        <v>6.8644210000000001</v>
      </c>
      <c r="BH32" s="355">
        <v>6.5883459999999996</v>
      </c>
      <c r="BI32" s="355">
        <v>6.414981</v>
      </c>
      <c r="BJ32" s="355">
        <v>6.4902670000000002</v>
      </c>
      <c r="BK32" s="355">
        <v>6.3142569999999996</v>
      </c>
      <c r="BL32" s="355">
        <v>6.3786149999999999</v>
      </c>
      <c r="BM32" s="355">
        <v>6.1844669999999997</v>
      </c>
      <c r="BN32" s="355">
        <v>6.4109369999999997</v>
      </c>
      <c r="BO32" s="355">
        <v>6.4207830000000001</v>
      </c>
      <c r="BP32" s="355">
        <v>6.9528169999999996</v>
      </c>
      <c r="BQ32" s="355">
        <v>7.2392789999999998</v>
      </c>
      <c r="BR32" s="355">
        <v>7.007752</v>
      </c>
      <c r="BS32" s="355">
        <v>6.9632129999999997</v>
      </c>
      <c r="BT32" s="355">
        <v>6.6911360000000002</v>
      </c>
      <c r="BU32" s="355">
        <v>6.5049929999999998</v>
      </c>
      <c r="BV32" s="355">
        <v>6.6212780000000002</v>
      </c>
    </row>
    <row r="33" spans="1:74" ht="11.1" customHeight="1" x14ac:dyDescent="0.2">
      <c r="A33" s="119" t="s">
        <v>813</v>
      </c>
      <c r="B33" s="205" t="s">
        <v>591</v>
      </c>
      <c r="C33" s="214">
        <v>5.6765708194000002</v>
      </c>
      <c r="D33" s="214">
        <v>5.7161779555000001</v>
      </c>
      <c r="E33" s="214">
        <v>5.6624684255000002</v>
      </c>
      <c r="F33" s="214">
        <v>5.4704612514999997</v>
      </c>
      <c r="G33" s="214">
        <v>5.6752876032000001</v>
      </c>
      <c r="H33" s="214">
        <v>6.6943248866999996</v>
      </c>
      <c r="I33" s="214">
        <v>6.6858732816000002</v>
      </c>
      <c r="J33" s="214">
        <v>6.6734361965</v>
      </c>
      <c r="K33" s="214">
        <v>6.6298681967000004</v>
      </c>
      <c r="L33" s="214">
        <v>5.6641470553</v>
      </c>
      <c r="M33" s="214">
        <v>5.5308466433000003</v>
      </c>
      <c r="N33" s="214">
        <v>5.7974754314999997</v>
      </c>
      <c r="O33" s="214">
        <v>6.1659359808999996</v>
      </c>
      <c r="P33" s="214">
        <v>6.0658706526000001</v>
      </c>
      <c r="Q33" s="214">
        <v>6.0098558647000004</v>
      </c>
      <c r="R33" s="214">
        <v>5.7477476398</v>
      </c>
      <c r="S33" s="214">
        <v>5.9042534259000004</v>
      </c>
      <c r="T33" s="214">
        <v>6.7497835665999997</v>
      </c>
      <c r="U33" s="214">
        <v>6.8374763732000003</v>
      </c>
      <c r="V33" s="214">
        <v>6.7220490495999998</v>
      </c>
      <c r="W33" s="214">
        <v>6.4877006679999996</v>
      </c>
      <c r="X33" s="214">
        <v>5.6646143336000003</v>
      </c>
      <c r="Y33" s="214">
        <v>5.6089711087999996</v>
      </c>
      <c r="Z33" s="214">
        <v>5.5209326665000003</v>
      </c>
      <c r="AA33" s="214">
        <v>5.6556197627999998</v>
      </c>
      <c r="AB33" s="214">
        <v>5.9869274321999999</v>
      </c>
      <c r="AC33" s="214">
        <v>5.5967576822999998</v>
      </c>
      <c r="AD33" s="214">
        <v>5.5769124386</v>
      </c>
      <c r="AE33" s="214">
        <v>5.7913854893999996</v>
      </c>
      <c r="AF33" s="214">
        <v>6.3694493823</v>
      </c>
      <c r="AG33" s="214">
        <v>6.5552883197999998</v>
      </c>
      <c r="AH33" s="214">
        <v>6.4784855037</v>
      </c>
      <c r="AI33" s="214">
        <v>6.5433050014000003</v>
      </c>
      <c r="AJ33" s="214">
        <v>5.8291583948000003</v>
      </c>
      <c r="AK33" s="214">
        <v>5.6988225577999998</v>
      </c>
      <c r="AL33" s="214">
        <v>5.6103704029000001</v>
      </c>
      <c r="AM33" s="214">
        <v>5.5376796385000002</v>
      </c>
      <c r="AN33" s="214">
        <v>5.3638296605000004</v>
      </c>
      <c r="AO33" s="214">
        <v>5.4586505336000002</v>
      </c>
      <c r="AP33" s="214">
        <v>5.5586935049999999</v>
      </c>
      <c r="AQ33" s="214">
        <v>5.5368620594999998</v>
      </c>
      <c r="AR33" s="214">
        <v>6.0582521356000001</v>
      </c>
      <c r="AS33" s="214">
        <v>6.2046693074999997</v>
      </c>
      <c r="AT33" s="214">
        <v>6.1083964372999997</v>
      </c>
      <c r="AU33" s="214">
        <v>6.1142778385999996</v>
      </c>
      <c r="AV33" s="214">
        <v>5.9981806618000002</v>
      </c>
      <c r="AW33" s="214">
        <v>5.8520418650000003</v>
      </c>
      <c r="AX33" s="214">
        <v>6.1285476619999999</v>
      </c>
      <c r="AY33" s="214">
        <v>5.86</v>
      </c>
      <c r="AZ33" s="214">
        <v>5.763293</v>
      </c>
      <c r="BA33" s="214">
        <v>5.7823779999999996</v>
      </c>
      <c r="BB33" s="355">
        <v>5.831467</v>
      </c>
      <c r="BC33" s="355">
        <v>5.8022549999999997</v>
      </c>
      <c r="BD33" s="355">
        <v>6.382199</v>
      </c>
      <c r="BE33" s="355">
        <v>6.490793</v>
      </c>
      <c r="BF33" s="355">
        <v>6.4335630000000004</v>
      </c>
      <c r="BG33" s="355">
        <v>6.3619849999999998</v>
      </c>
      <c r="BH33" s="355">
        <v>6.2994279999999998</v>
      </c>
      <c r="BI33" s="355">
        <v>6.1031529999999998</v>
      </c>
      <c r="BJ33" s="355">
        <v>6.3991179999999996</v>
      </c>
      <c r="BK33" s="355">
        <v>6.0273950000000003</v>
      </c>
      <c r="BL33" s="355">
        <v>5.9388399999999999</v>
      </c>
      <c r="BM33" s="355">
        <v>5.9837829999999999</v>
      </c>
      <c r="BN33" s="355">
        <v>6.0235599999999998</v>
      </c>
      <c r="BO33" s="355">
        <v>5.9633940000000001</v>
      </c>
      <c r="BP33" s="355">
        <v>6.5783909999999999</v>
      </c>
      <c r="BQ33" s="355">
        <v>6.6544720000000002</v>
      </c>
      <c r="BR33" s="355">
        <v>6.6088969999999998</v>
      </c>
      <c r="BS33" s="355">
        <v>6.528905</v>
      </c>
      <c r="BT33" s="355">
        <v>6.4841090000000001</v>
      </c>
      <c r="BU33" s="355">
        <v>6.2724000000000002</v>
      </c>
      <c r="BV33" s="355">
        <v>6.6345520000000002</v>
      </c>
    </row>
    <row r="34" spans="1:74" ht="11.1" customHeight="1" x14ac:dyDescent="0.2">
      <c r="A34" s="119" t="s">
        <v>814</v>
      </c>
      <c r="B34" s="205" t="s">
        <v>592</v>
      </c>
      <c r="C34" s="214">
        <v>5.4756068351999998</v>
      </c>
      <c r="D34" s="214">
        <v>5.5899044752</v>
      </c>
      <c r="E34" s="214">
        <v>5.6217163213000001</v>
      </c>
      <c r="F34" s="214">
        <v>5.6268258613000004</v>
      </c>
      <c r="G34" s="214">
        <v>5.7908432634000002</v>
      </c>
      <c r="H34" s="214">
        <v>6.1024270871999997</v>
      </c>
      <c r="I34" s="214">
        <v>6.1940967570999996</v>
      </c>
      <c r="J34" s="214">
        <v>6.1817475540000002</v>
      </c>
      <c r="K34" s="214">
        <v>6.0398479777</v>
      </c>
      <c r="L34" s="214">
        <v>5.7302845204999997</v>
      </c>
      <c r="M34" s="214">
        <v>5.6256353395999996</v>
      </c>
      <c r="N34" s="214">
        <v>5.7212458841</v>
      </c>
      <c r="O34" s="214">
        <v>5.6944395930000002</v>
      </c>
      <c r="P34" s="214">
        <v>6.0641686354999997</v>
      </c>
      <c r="Q34" s="214">
        <v>5.9638639672</v>
      </c>
      <c r="R34" s="214">
        <v>5.9523563401999997</v>
      </c>
      <c r="S34" s="214">
        <v>5.9159064683000002</v>
      </c>
      <c r="T34" s="214">
        <v>6.3769394527000003</v>
      </c>
      <c r="U34" s="214">
        <v>6.5776159755999997</v>
      </c>
      <c r="V34" s="214">
        <v>6.3970765616999996</v>
      </c>
      <c r="W34" s="214">
        <v>6.2291351545999998</v>
      </c>
      <c r="X34" s="214">
        <v>6.0623536638999997</v>
      </c>
      <c r="Y34" s="214">
        <v>5.7857922574999998</v>
      </c>
      <c r="Z34" s="214">
        <v>6.0287045236000001</v>
      </c>
      <c r="AA34" s="214">
        <v>5.7510209204000002</v>
      </c>
      <c r="AB34" s="214">
        <v>5.7109084619999999</v>
      </c>
      <c r="AC34" s="214">
        <v>5.6659387614999996</v>
      </c>
      <c r="AD34" s="214">
        <v>5.4756268079000003</v>
      </c>
      <c r="AE34" s="214">
        <v>5.5881751057000004</v>
      </c>
      <c r="AF34" s="214">
        <v>5.6428616613000004</v>
      </c>
      <c r="AG34" s="214">
        <v>5.7498572283999998</v>
      </c>
      <c r="AH34" s="214">
        <v>5.8712929399</v>
      </c>
      <c r="AI34" s="214">
        <v>5.6968881978999999</v>
      </c>
      <c r="AJ34" s="214">
        <v>5.4138279970000003</v>
      </c>
      <c r="AK34" s="214">
        <v>5.2685972927</v>
      </c>
      <c r="AL34" s="214">
        <v>5.2134898688</v>
      </c>
      <c r="AM34" s="214">
        <v>5.0247938871000004</v>
      </c>
      <c r="AN34" s="214">
        <v>4.9569163939000003</v>
      </c>
      <c r="AO34" s="214">
        <v>5.2018209281000001</v>
      </c>
      <c r="AP34" s="214">
        <v>4.8292418571000004</v>
      </c>
      <c r="AQ34" s="214">
        <v>5.0265823126000004</v>
      </c>
      <c r="AR34" s="214">
        <v>5.2312474818999997</v>
      </c>
      <c r="AS34" s="214">
        <v>5.3789147427000001</v>
      </c>
      <c r="AT34" s="214">
        <v>5.4065927880000002</v>
      </c>
      <c r="AU34" s="214">
        <v>5.5241476998000003</v>
      </c>
      <c r="AV34" s="214">
        <v>5.3333611905999998</v>
      </c>
      <c r="AW34" s="214">
        <v>5.2346313553000003</v>
      </c>
      <c r="AX34" s="214">
        <v>5.4010189856000004</v>
      </c>
      <c r="AY34" s="214">
        <v>5.12</v>
      </c>
      <c r="AZ34" s="214">
        <v>5.1308400000000001</v>
      </c>
      <c r="BA34" s="214">
        <v>5.3836950000000003</v>
      </c>
      <c r="BB34" s="355">
        <v>4.9884930000000001</v>
      </c>
      <c r="BC34" s="355">
        <v>5.2425430000000004</v>
      </c>
      <c r="BD34" s="355">
        <v>5.504003</v>
      </c>
      <c r="BE34" s="355">
        <v>5.6186129999999999</v>
      </c>
      <c r="BF34" s="355">
        <v>5.727474</v>
      </c>
      <c r="BG34" s="355">
        <v>5.7687049999999997</v>
      </c>
      <c r="BH34" s="355">
        <v>5.6735639999999998</v>
      </c>
      <c r="BI34" s="355">
        <v>5.5904819999999997</v>
      </c>
      <c r="BJ34" s="355">
        <v>5.7018269999999998</v>
      </c>
      <c r="BK34" s="355">
        <v>5.1217199999999998</v>
      </c>
      <c r="BL34" s="355">
        <v>5.1473370000000003</v>
      </c>
      <c r="BM34" s="355">
        <v>5.4461370000000002</v>
      </c>
      <c r="BN34" s="355">
        <v>5.059831</v>
      </c>
      <c r="BO34" s="355">
        <v>5.3030520000000001</v>
      </c>
      <c r="BP34" s="355">
        <v>5.6165120000000002</v>
      </c>
      <c r="BQ34" s="355">
        <v>5.7251669999999999</v>
      </c>
      <c r="BR34" s="355">
        <v>5.8633930000000003</v>
      </c>
      <c r="BS34" s="355">
        <v>5.9185600000000003</v>
      </c>
      <c r="BT34" s="355">
        <v>5.858619</v>
      </c>
      <c r="BU34" s="355">
        <v>5.7650519999999998</v>
      </c>
      <c r="BV34" s="355">
        <v>5.9358719999999998</v>
      </c>
    </row>
    <row r="35" spans="1:74" s="120" customFormat="1" ht="11.1" customHeight="1" x14ac:dyDescent="0.2">
      <c r="A35" s="119" t="s">
        <v>815</v>
      </c>
      <c r="B35" s="205" t="s">
        <v>593</v>
      </c>
      <c r="C35" s="214">
        <v>5.7569657386999999</v>
      </c>
      <c r="D35" s="214">
        <v>5.9921275199000004</v>
      </c>
      <c r="E35" s="214">
        <v>5.9780691740999998</v>
      </c>
      <c r="F35" s="214">
        <v>6.0340252920999999</v>
      </c>
      <c r="G35" s="214">
        <v>6.2694094657999999</v>
      </c>
      <c r="H35" s="214">
        <v>6.9762746937999998</v>
      </c>
      <c r="I35" s="214">
        <v>7.2535066252</v>
      </c>
      <c r="J35" s="214">
        <v>7.2631182766000002</v>
      </c>
      <c r="K35" s="214">
        <v>7.0591954758000002</v>
      </c>
      <c r="L35" s="214">
        <v>6.6290939872000001</v>
      </c>
      <c r="M35" s="214">
        <v>5.9383362063999998</v>
      </c>
      <c r="N35" s="214">
        <v>6.0905223615999997</v>
      </c>
      <c r="O35" s="214">
        <v>6.0613179305999996</v>
      </c>
      <c r="P35" s="214">
        <v>6.256016593</v>
      </c>
      <c r="Q35" s="214">
        <v>6.3312378412000001</v>
      </c>
      <c r="R35" s="214">
        <v>6.3139319316</v>
      </c>
      <c r="S35" s="214">
        <v>6.5519837129000003</v>
      </c>
      <c r="T35" s="214">
        <v>7.1555243320999997</v>
      </c>
      <c r="U35" s="214">
        <v>7.5452007675999999</v>
      </c>
      <c r="V35" s="214">
        <v>7.3099171137000001</v>
      </c>
      <c r="W35" s="214">
        <v>7.2439542384999998</v>
      </c>
      <c r="X35" s="214">
        <v>6.8098044440000001</v>
      </c>
      <c r="Y35" s="214">
        <v>5.9723374692000002</v>
      </c>
      <c r="Z35" s="214">
        <v>6.1065660847999998</v>
      </c>
      <c r="AA35" s="214">
        <v>6.1055820460000003</v>
      </c>
      <c r="AB35" s="214">
        <v>6.2526322966999999</v>
      </c>
      <c r="AC35" s="214">
        <v>6.3613808435000001</v>
      </c>
      <c r="AD35" s="214">
        <v>6.3842104965999997</v>
      </c>
      <c r="AE35" s="214">
        <v>6.6260694297000002</v>
      </c>
      <c r="AF35" s="214">
        <v>7.0681810096</v>
      </c>
      <c r="AG35" s="214">
        <v>7.4082426298000001</v>
      </c>
      <c r="AH35" s="214">
        <v>7.2269500265</v>
      </c>
      <c r="AI35" s="214">
        <v>7.0791671391</v>
      </c>
      <c r="AJ35" s="214">
        <v>6.4048750846000004</v>
      </c>
      <c r="AK35" s="214">
        <v>5.9569378324000004</v>
      </c>
      <c r="AL35" s="214">
        <v>5.8184458996000004</v>
      </c>
      <c r="AM35" s="214">
        <v>5.7678072713999997</v>
      </c>
      <c r="AN35" s="214">
        <v>5.8554533105999997</v>
      </c>
      <c r="AO35" s="214">
        <v>5.8694139379000001</v>
      </c>
      <c r="AP35" s="214">
        <v>5.9318052254999998</v>
      </c>
      <c r="AQ35" s="214">
        <v>6.0788504353999997</v>
      </c>
      <c r="AR35" s="214">
        <v>6.7855655156000001</v>
      </c>
      <c r="AS35" s="214">
        <v>7.1093657070000003</v>
      </c>
      <c r="AT35" s="214">
        <v>7.0396682863000004</v>
      </c>
      <c r="AU35" s="214">
        <v>6.8594246886999999</v>
      </c>
      <c r="AV35" s="214">
        <v>6.4855532216</v>
      </c>
      <c r="AW35" s="214">
        <v>5.7384841870000001</v>
      </c>
      <c r="AX35" s="214">
        <v>5.9807774994000003</v>
      </c>
      <c r="AY35" s="214">
        <v>5.96</v>
      </c>
      <c r="AZ35" s="214">
        <v>6.1038019999999999</v>
      </c>
      <c r="BA35" s="214">
        <v>6.1495240000000004</v>
      </c>
      <c r="BB35" s="355">
        <v>6.2412020000000004</v>
      </c>
      <c r="BC35" s="355">
        <v>6.3756380000000004</v>
      </c>
      <c r="BD35" s="355">
        <v>7.101172</v>
      </c>
      <c r="BE35" s="355">
        <v>7.4204699999999999</v>
      </c>
      <c r="BF35" s="355">
        <v>7.3372289999999998</v>
      </c>
      <c r="BG35" s="355">
        <v>7.1308499999999997</v>
      </c>
      <c r="BH35" s="355">
        <v>6.7386840000000001</v>
      </c>
      <c r="BI35" s="355">
        <v>5.9512919999999996</v>
      </c>
      <c r="BJ35" s="355">
        <v>6.1979319999999998</v>
      </c>
      <c r="BK35" s="355">
        <v>6.182798</v>
      </c>
      <c r="BL35" s="355">
        <v>6.3227209999999996</v>
      </c>
      <c r="BM35" s="355">
        <v>6.3679569999999996</v>
      </c>
      <c r="BN35" s="355">
        <v>6.457395</v>
      </c>
      <c r="BO35" s="355">
        <v>6.5894630000000003</v>
      </c>
      <c r="BP35" s="355">
        <v>7.3367709999999997</v>
      </c>
      <c r="BQ35" s="355">
        <v>7.6600130000000002</v>
      </c>
      <c r="BR35" s="355">
        <v>7.5724689999999999</v>
      </c>
      <c r="BS35" s="355">
        <v>7.356706</v>
      </c>
      <c r="BT35" s="355">
        <v>6.9527650000000003</v>
      </c>
      <c r="BU35" s="355">
        <v>6.1385189999999996</v>
      </c>
      <c r="BV35" s="355">
        <v>6.3961199999999998</v>
      </c>
    </row>
    <row r="36" spans="1:74" s="120" customFormat="1" ht="11.1" customHeight="1" x14ac:dyDescent="0.2">
      <c r="A36" s="119" t="s">
        <v>816</v>
      </c>
      <c r="B36" s="207" t="s">
        <v>594</v>
      </c>
      <c r="C36" s="214">
        <v>7.2864690945000001</v>
      </c>
      <c r="D36" s="214">
        <v>7.6529778754000004</v>
      </c>
      <c r="E36" s="214">
        <v>7.6008633171</v>
      </c>
      <c r="F36" s="214">
        <v>7.7888578589000002</v>
      </c>
      <c r="G36" s="214">
        <v>8.2912449579</v>
      </c>
      <c r="H36" s="214">
        <v>9.4363693486999995</v>
      </c>
      <c r="I36" s="214">
        <v>9.7313773925000007</v>
      </c>
      <c r="J36" s="214">
        <v>9.5395062180999997</v>
      </c>
      <c r="K36" s="214">
        <v>9.5581801042999999</v>
      </c>
      <c r="L36" s="214">
        <v>9.3445731196999997</v>
      </c>
      <c r="M36" s="214">
        <v>8.7440721935999992</v>
      </c>
      <c r="N36" s="214">
        <v>7.5632187736000001</v>
      </c>
      <c r="O36" s="214">
        <v>7.7369845351000004</v>
      </c>
      <c r="P36" s="214">
        <v>8.0445712992999994</v>
      </c>
      <c r="Q36" s="214">
        <v>7.8668393795</v>
      </c>
      <c r="R36" s="214">
        <v>7.9245334640999996</v>
      </c>
      <c r="S36" s="214">
        <v>8.4245171115000002</v>
      </c>
      <c r="T36" s="214">
        <v>9.6751134264999994</v>
      </c>
      <c r="U36" s="214">
        <v>10.326406935</v>
      </c>
      <c r="V36" s="214">
        <v>10.174005003</v>
      </c>
      <c r="W36" s="214">
        <v>10.372971471</v>
      </c>
      <c r="X36" s="214">
        <v>10.227374694</v>
      </c>
      <c r="Y36" s="214">
        <v>9.0796407169000002</v>
      </c>
      <c r="Z36" s="214">
        <v>8.0376436100999999</v>
      </c>
      <c r="AA36" s="214">
        <v>7.7288201042000004</v>
      </c>
      <c r="AB36" s="214">
        <v>7.9269008998999997</v>
      </c>
      <c r="AC36" s="214">
        <v>7.8971649236000001</v>
      </c>
      <c r="AD36" s="214">
        <v>7.9352571658000004</v>
      </c>
      <c r="AE36" s="214">
        <v>8.5599645578000008</v>
      </c>
      <c r="AF36" s="214">
        <v>9.7654559225999993</v>
      </c>
      <c r="AG36" s="214">
        <v>10.429158824</v>
      </c>
      <c r="AH36" s="214">
        <v>10.111332064000001</v>
      </c>
      <c r="AI36" s="214">
        <v>10.223876978</v>
      </c>
      <c r="AJ36" s="214">
        <v>10.057718999</v>
      </c>
      <c r="AK36" s="214">
        <v>8.9872185699999996</v>
      </c>
      <c r="AL36" s="214">
        <v>7.9239208297000001</v>
      </c>
      <c r="AM36" s="214">
        <v>7.8732802399999997</v>
      </c>
      <c r="AN36" s="214">
        <v>7.9788395883999996</v>
      </c>
      <c r="AO36" s="214">
        <v>8.1069164914999998</v>
      </c>
      <c r="AP36" s="214">
        <v>8.2494474121000003</v>
      </c>
      <c r="AQ36" s="214">
        <v>8.7607038422999999</v>
      </c>
      <c r="AR36" s="214">
        <v>10.129027563999999</v>
      </c>
      <c r="AS36" s="214">
        <v>10.509414678000001</v>
      </c>
      <c r="AT36" s="214">
        <v>10.604092143000001</v>
      </c>
      <c r="AU36" s="214">
        <v>10.512679377</v>
      </c>
      <c r="AV36" s="214">
        <v>8.4458385238999991</v>
      </c>
      <c r="AW36" s="214">
        <v>9.2208900325999998</v>
      </c>
      <c r="AX36" s="214">
        <v>8.3021843537999995</v>
      </c>
      <c r="AY36" s="214">
        <v>8.1300000000000008</v>
      </c>
      <c r="AZ36" s="214">
        <v>8.0423039999999997</v>
      </c>
      <c r="BA36" s="214">
        <v>8.2153279999999995</v>
      </c>
      <c r="BB36" s="355">
        <v>8.1769809999999996</v>
      </c>
      <c r="BC36" s="355">
        <v>8.6500859999999999</v>
      </c>
      <c r="BD36" s="355">
        <v>9.9873930000000009</v>
      </c>
      <c r="BE36" s="355">
        <v>10.331910000000001</v>
      </c>
      <c r="BF36" s="355">
        <v>10.44303</v>
      </c>
      <c r="BG36" s="355">
        <v>10.38233</v>
      </c>
      <c r="BH36" s="355">
        <v>8.2644099999999998</v>
      </c>
      <c r="BI36" s="355">
        <v>9.0486830000000005</v>
      </c>
      <c r="BJ36" s="355">
        <v>8.157921</v>
      </c>
      <c r="BK36" s="355">
        <v>8.1546590000000005</v>
      </c>
      <c r="BL36" s="355">
        <v>8.196453</v>
      </c>
      <c r="BM36" s="355">
        <v>8.2494599999999991</v>
      </c>
      <c r="BN36" s="355">
        <v>8.2305890000000002</v>
      </c>
      <c r="BO36" s="355">
        <v>8.7144209999999998</v>
      </c>
      <c r="BP36" s="355">
        <v>10.04895</v>
      </c>
      <c r="BQ36" s="355">
        <v>10.378550000000001</v>
      </c>
      <c r="BR36" s="355">
        <v>10.47625</v>
      </c>
      <c r="BS36" s="355">
        <v>10.409689999999999</v>
      </c>
      <c r="BT36" s="355">
        <v>8.2716980000000007</v>
      </c>
      <c r="BU36" s="355">
        <v>9.060568</v>
      </c>
      <c r="BV36" s="355">
        <v>8.1528840000000002</v>
      </c>
    </row>
    <row r="37" spans="1:74" s="120" customFormat="1" ht="11.1" customHeight="1" x14ac:dyDescent="0.2">
      <c r="A37" s="119" t="s">
        <v>817</v>
      </c>
      <c r="B37" s="207" t="s">
        <v>568</v>
      </c>
      <c r="C37" s="214">
        <v>6.5</v>
      </c>
      <c r="D37" s="214">
        <v>6.66</v>
      </c>
      <c r="E37" s="214">
        <v>6.64</v>
      </c>
      <c r="F37" s="214">
        <v>6.58</v>
      </c>
      <c r="G37" s="214">
        <v>6.75</v>
      </c>
      <c r="H37" s="214">
        <v>7.25</v>
      </c>
      <c r="I37" s="214">
        <v>7.45</v>
      </c>
      <c r="J37" s="214">
        <v>7.37</v>
      </c>
      <c r="K37" s="214">
        <v>7.22</v>
      </c>
      <c r="L37" s="214">
        <v>6.87</v>
      </c>
      <c r="M37" s="214">
        <v>6.65</v>
      </c>
      <c r="N37" s="214">
        <v>6.66</v>
      </c>
      <c r="O37" s="214">
        <v>6.98</v>
      </c>
      <c r="P37" s="214">
        <v>7.12</v>
      </c>
      <c r="Q37" s="214">
        <v>6.99</v>
      </c>
      <c r="R37" s="214">
        <v>6.77</v>
      </c>
      <c r="S37" s="214">
        <v>6.83</v>
      </c>
      <c r="T37" s="214">
        <v>7.39</v>
      </c>
      <c r="U37" s="214">
        <v>7.62</v>
      </c>
      <c r="V37" s="214">
        <v>7.51</v>
      </c>
      <c r="W37" s="214">
        <v>7.37</v>
      </c>
      <c r="X37" s="214">
        <v>7.07</v>
      </c>
      <c r="Y37" s="214">
        <v>6.75</v>
      </c>
      <c r="Z37" s="214">
        <v>6.7</v>
      </c>
      <c r="AA37" s="214">
        <v>6.67</v>
      </c>
      <c r="AB37" s="214">
        <v>6.88</v>
      </c>
      <c r="AC37" s="214">
        <v>6.83</v>
      </c>
      <c r="AD37" s="214">
        <v>6.61</v>
      </c>
      <c r="AE37" s="214">
        <v>6.74</v>
      </c>
      <c r="AF37" s="214">
        <v>7.11</v>
      </c>
      <c r="AG37" s="214">
        <v>7.45</v>
      </c>
      <c r="AH37" s="214">
        <v>7.35</v>
      </c>
      <c r="AI37" s="214">
        <v>7.21</v>
      </c>
      <c r="AJ37" s="214">
        <v>6.88</v>
      </c>
      <c r="AK37" s="214">
        <v>6.61</v>
      </c>
      <c r="AL37" s="214">
        <v>6.45</v>
      </c>
      <c r="AM37" s="214">
        <v>6.4</v>
      </c>
      <c r="AN37" s="214">
        <v>6.39</v>
      </c>
      <c r="AO37" s="214">
        <v>6.47</v>
      </c>
      <c r="AP37" s="214">
        <v>6.4</v>
      </c>
      <c r="AQ37" s="214">
        <v>6.56</v>
      </c>
      <c r="AR37" s="214">
        <v>7.03</v>
      </c>
      <c r="AS37" s="214">
        <v>7.23</v>
      </c>
      <c r="AT37" s="214">
        <v>7.23</v>
      </c>
      <c r="AU37" s="214">
        <v>7.15</v>
      </c>
      <c r="AV37" s="214">
        <v>6.72</v>
      </c>
      <c r="AW37" s="214">
        <v>6.66</v>
      </c>
      <c r="AX37" s="214">
        <v>6.63</v>
      </c>
      <c r="AY37" s="214">
        <v>6.57</v>
      </c>
      <c r="AZ37" s="214">
        <v>6.5855829999999997</v>
      </c>
      <c r="BA37" s="214">
        <v>6.6433150000000003</v>
      </c>
      <c r="BB37" s="355">
        <v>6.5166199999999996</v>
      </c>
      <c r="BC37" s="355">
        <v>6.7065070000000002</v>
      </c>
      <c r="BD37" s="355">
        <v>7.1980899999999997</v>
      </c>
      <c r="BE37" s="355">
        <v>7.3767579999999997</v>
      </c>
      <c r="BF37" s="355">
        <v>7.4155559999999996</v>
      </c>
      <c r="BG37" s="355">
        <v>7.2864570000000004</v>
      </c>
      <c r="BH37" s="355">
        <v>6.8982210000000004</v>
      </c>
      <c r="BI37" s="355">
        <v>6.8345659999999997</v>
      </c>
      <c r="BJ37" s="355">
        <v>6.7913990000000002</v>
      </c>
      <c r="BK37" s="355">
        <v>6.6391920000000004</v>
      </c>
      <c r="BL37" s="355">
        <v>6.7017439999999997</v>
      </c>
      <c r="BM37" s="355">
        <v>6.7394150000000002</v>
      </c>
      <c r="BN37" s="355">
        <v>6.6350170000000004</v>
      </c>
      <c r="BO37" s="355">
        <v>6.8127110000000002</v>
      </c>
      <c r="BP37" s="355">
        <v>7.3380289999999997</v>
      </c>
      <c r="BQ37" s="355">
        <v>7.5073309999999998</v>
      </c>
      <c r="BR37" s="355">
        <v>7.5532069999999996</v>
      </c>
      <c r="BS37" s="355">
        <v>7.4240690000000003</v>
      </c>
      <c r="BT37" s="355">
        <v>7.0423439999999999</v>
      </c>
      <c r="BU37" s="355">
        <v>6.9684860000000004</v>
      </c>
      <c r="BV37" s="355">
        <v>6.9527979999999996</v>
      </c>
    </row>
    <row r="38" spans="1:74" ht="11.1" customHeight="1" x14ac:dyDescent="0.2">
      <c r="A38" s="119"/>
      <c r="B38" s="122" t="s">
        <v>261</v>
      </c>
      <c r="C38" s="490"/>
      <c r="D38" s="490"/>
      <c r="E38" s="490"/>
      <c r="F38" s="490"/>
      <c r="G38" s="490"/>
      <c r="H38" s="490"/>
      <c r="I38" s="490"/>
      <c r="J38" s="490"/>
      <c r="K38" s="490"/>
      <c r="L38" s="490"/>
      <c r="M38" s="490"/>
      <c r="N38" s="490"/>
      <c r="O38" s="490"/>
      <c r="P38" s="490"/>
      <c r="Q38" s="490"/>
      <c r="R38" s="490"/>
      <c r="S38" s="490"/>
      <c r="T38" s="490"/>
      <c r="U38" s="490"/>
      <c r="V38" s="490"/>
      <c r="W38" s="490"/>
      <c r="X38" s="490"/>
      <c r="Y38" s="490"/>
      <c r="Z38" s="490"/>
      <c r="AA38" s="490"/>
      <c r="AB38" s="490"/>
      <c r="AC38" s="490"/>
      <c r="AD38" s="490"/>
      <c r="AE38" s="490"/>
      <c r="AF38" s="490"/>
      <c r="AG38" s="490"/>
      <c r="AH38" s="490"/>
      <c r="AI38" s="490"/>
      <c r="AJ38" s="490"/>
      <c r="AK38" s="490"/>
      <c r="AL38" s="490"/>
      <c r="AM38" s="490"/>
      <c r="AN38" s="490"/>
      <c r="AO38" s="490"/>
      <c r="AP38" s="490"/>
      <c r="AQ38" s="490"/>
      <c r="AR38" s="490"/>
      <c r="AS38" s="490"/>
      <c r="AT38" s="490"/>
      <c r="AU38" s="490"/>
      <c r="AV38" s="490"/>
      <c r="AW38" s="490"/>
      <c r="AX38" s="490"/>
      <c r="AY38" s="490"/>
      <c r="AZ38" s="490"/>
      <c r="BA38" s="490"/>
      <c r="BB38" s="491"/>
      <c r="BC38" s="491"/>
      <c r="BD38" s="491"/>
      <c r="BE38" s="491"/>
      <c r="BF38" s="491"/>
      <c r="BG38" s="491"/>
      <c r="BH38" s="491"/>
      <c r="BI38" s="491"/>
      <c r="BJ38" s="491"/>
      <c r="BK38" s="491"/>
      <c r="BL38" s="491"/>
      <c r="BM38" s="491"/>
      <c r="BN38" s="491"/>
      <c r="BO38" s="491"/>
      <c r="BP38" s="491"/>
      <c r="BQ38" s="491"/>
      <c r="BR38" s="491"/>
      <c r="BS38" s="491"/>
      <c r="BT38" s="491"/>
      <c r="BU38" s="491"/>
      <c r="BV38" s="491"/>
    </row>
    <row r="39" spans="1:74" ht="11.1" customHeight="1" x14ac:dyDescent="0.2">
      <c r="A39" s="265" t="s">
        <v>204</v>
      </c>
      <c r="B39" s="205" t="s">
        <v>587</v>
      </c>
      <c r="C39" s="261">
        <v>14.038245013999999</v>
      </c>
      <c r="D39" s="261">
        <v>14.720640523</v>
      </c>
      <c r="E39" s="261">
        <v>14.489417123000001</v>
      </c>
      <c r="F39" s="261">
        <v>14.008896538</v>
      </c>
      <c r="G39" s="261">
        <v>14.108057734000001</v>
      </c>
      <c r="H39" s="261">
        <v>14.358731737999999</v>
      </c>
      <c r="I39" s="261">
        <v>14.324321746000001</v>
      </c>
      <c r="J39" s="261">
        <v>14.48199623</v>
      </c>
      <c r="K39" s="261">
        <v>14.443474535</v>
      </c>
      <c r="L39" s="261">
        <v>14.096896385999999</v>
      </c>
      <c r="M39" s="261">
        <v>14.388102336999999</v>
      </c>
      <c r="N39" s="261">
        <v>16.011616257</v>
      </c>
      <c r="O39" s="261">
        <v>15.794403635</v>
      </c>
      <c r="P39" s="261">
        <v>16.341673528000001</v>
      </c>
      <c r="Q39" s="261">
        <v>16.022700179000001</v>
      </c>
      <c r="R39" s="261">
        <v>15.426461421999999</v>
      </c>
      <c r="S39" s="261">
        <v>14.994940759</v>
      </c>
      <c r="T39" s="261">
        <v>15.069678379999999</v>
      </c>
      <c r="U39" s="261">
        <v>15.092686592</v>
      </c>
      <c r="V39" s="261">
        <v>15.459114288</v>
      </c>
      <c r="W39" s="261">
        <v>15.11726498</v>
      </c>
      <c r="X39" s="261">
        <v>14.782793755</v>
      </c>
      <c r="Y39" s="261">
        <v>14.965949367</v>
      </c>
      <c r="Z39" s="261">
        <v>16.142932056999999</v>
      </c>
      <c r="AA39" s="261">
        <v>17.340830916000002</v>
      </c>
      <c r="AB39" s="261">
        <v>18.312635122</v>
      </c>
      <c r="AC39" s="261">
        <v>17.997268972000001</v>
      </c>
      <c r="AD39" s="261">
        <v>17.002186130999998</v>
      </c>
      <c r="AE39" s="261">
        <v>16.423230061000002</v>
      </c>
      <c r="AF39" s="261">
        <v>16.166327625000001</v>
      </c>
      <c r="AG39" s="261">
        <v>15.771609995</v>
      </c>
      <c r="AH39" s="261">
        <v>15.794660416999999</v>
      </c>
      <c r="AI39" s="261">
        <v>15.994561035</v>
      </c>
      <c r="AJ39" s="261">
        <v>15.702529402</v>
      </c>
      <c r="AK39" s="261">
        <v>15.605887904999999</v>
      </c>
      <c r="AL39" s="261">
        <v>15.958031088</v>
      </c>
      <c r="AM39" s="261">
        <v>16.208137915999998</v>
      </c>
      <c r="AN39" s="261">
        <v>16.617594398000001</v>
      </c>
      <c r="AO39" s="261">
        <v>16.416931226999999</v>
      </c>
      <c r="AP39" s="261">
        <v>16.398694927000001</v>
      </c>
      <c r="AQ39" s="261">
        <v>15.867107238999999</v>
      </c>
      <c r="AR39" s="261">
        <v>15.956098423</v>
      </c>
      <c r="AS39" s="261">
        <v>16.003514041999999</v>
      </c>
      <c r="AT39" s="261">
        <v>16.053456034</v>
      </c>
      <c r="AU39" s="261">
        <v>16.356274346999999</v>
      </c>
      <c r="AV39" s="261">
        <v>15.905132882</v>
      </c>
      <c r="AW39" s="261">
        <v>15.888642527</v>
      </c>
      <c r="AX39" s="261">
        <v>15.844393419999999</v>
      </c>
      <c r="AY39" s="261">
        <v>16.329999999999998</v>
      </c>
      <c r="AZ39" s="261">
        <v>16.655000000000001</v>
      </c>
      <c r="BA39" s="261">
        <v>15.93308</v>
      </c>
      <c r="BB39" s="384">
        <v>15.3925</v>
      </c>
      <c r="BC39" s="384">
        <v>15.148160000000001</v>
      </c>
      <c r="BD39" s="384">
        <v>15.360620000000001</v>
      </c>
      <c r="BE39" s="384">
        <v>15.73748</v>
      </c>
      <c r="BF39" s="384">
        <v>16.01238</v>
      </c>
      <c r="BG39" s="384">
        <v>16.307670000000002</v>
      </c>
      <c r="BH39" s="384">
        <v>15.86328</v>
      </c>
      <c r="BI39" s="384">
        <v>15.969429999999999</v>
      </c>
      <c r="BJ39" s="384">
        <v>16.020969999999998</v>
      </c>
      <c r="BK39" s="384">
        <v>17.23631</v>
      </c>
      <c r="BL39" s="384">
        <v>17.300160000000002</v>
      </c>
      <c r="BM39" s="384">
        <v>16.201409999999999</v>
      </c>
      <c r="BN39" s="384">
        <v>15.564679999999999</v>
      </c>
      <c r="BO39" s="384">
        <v>15.18816</v>
      </c>
      <c r="BP39" s="384">
        <v>15.31161</v>
      </c>
      <c r="BQ39" s="384">
        <v>15.65845</v>
      </c>
      <c r="BR39" s="384">
        <v>15.91991</v>
      </c>
      <c r="BS39" s="384">
        <v>16.22514</v>
      </c>
      <c r="BT39" s="384">
        <v>15.827109999999999</v>
      </c>
      <c r="BU39" s="384">
        <v>16.004460000000002</v>
      </c>
      <c r="BV39" s="384">
        <v>16.124960000000002</v>
      </c>
    </row>
    <row r="40" spans="1:74" ht="11.1" customHeight="1" x14ac:dyDescent="0.2">
      <c r="A40" s="265" t="s">
        <v>205</v>
      </c>
      <c r="B40" s="187" t="s">
        <v>621</v>
      </c>
      <c r="C40" s="261">
        <v>12.538269723000001</v>
      </c>
      <c r="D40" s="261">
        <v>12.775417898000001</v>
      </c>
      <c r="E40" s="261">
        <v>12.440689083000001</v>
      </c>
      <c r="F40" s="261">
        <v>12.172805012</v>
      </c>
      <c r="G40" s="261">
        <v>12.418676016999999</v>
      </c>
      <c r="H40" s="261">
        <v>13.268611705</v>
      </c>
      <c r="I40" s="261">
        <v>13.897133022</v>
      </c>
      <c r="J40" s="261">
        <v>13.591769545</v>
      </c>
      <c r="K40" s="261">
        <v>13.435933457000001</v>
      </c>
      <c r="L40" s="261">
        <v>12.571179358</v>
      </c>
      <c r="M40" s="261">
        <v>12.132817506</v>
      </c>
      <c r="N40" s="261">
        <v>12.47730851</v>
      </c>
      <c r="O40" s="261">
        <v>13.704220367</v>
      </c>
      <c r="P40" s="261">
        <v>14.391519811</v>
      </c>
      <c r="Q40" s="261">
        <v>13.878468825000001</v>
      </c>
      <c r="R40" s="261">
        <v>12.87002676</v>
      </c>
      <c r="S40" s="261">
        <v>12.819292372</v>
      </c>
      <c r="T40" s="261">
        <v>13.586371129</v>
      </c>
      <c r="U40" s="261">
        <v>13.95868099</v>
      </c>
      <c r="V40" s="261">
        <v>13.531310862</v>
      </c>
      <c r="W40" s="261">
        <v>13.454922098000001</v>
      </c>
      <c r="X40" s="261">
        <v>12.755806186999999</v>
      </c>
      <c r="Y40" s="261">
        <v>12.757024473</v>
      </c>
      <c r="Z40" s="261">
        <v>12.788469929</v>
      </c>
      <c r="AA40" s="261">
        <v>12.815494831000001</v>
      </c>
      <c r="AB40" s="261">
        <v>13.281197195000001</v>
      </c>
      <c r="AC40" s="261">
        <v>13.251592942</v>
      </c>
      <c r="AD40" s="261">
        <v>12.498220347</v>
      </c>
      <c r="AE40" s="261">
        <v>12.614944896000001</v>
      </c>
      <c r="AF40" s="261">
        <v>13.350193109999999</v>
      </c>
      <c r="AG40" s="261">
        <v>13.509824814</v>
      </c>
      <c r="AH40" s="261">
        <v>13.517725296</v>
      </c>
      <c r="AI40" s="261">
        <v>13.359682111</v>
      </c>
      <c r="AJ40" s="261">
        <v>12.734578813000001</v>
      </c>
      <c r="AK40" s="261">
        <v>12.346288744000001</v>
      </c>
      <c r="AL40" s="261">
        <v>12.358873689999999</v>
      </c>
      <c r="AM40" s="261">
        <v>12.237412739</v>
      </c>
      <c r="AN40" s="261">
        <v>12.268871737</v>
      </c>
      <c r="AO40" s="261">
        <v>12.240577092000001</v>
      </c>
      <c r="AP40" s="261">
        <v>12.223133774000001</v>
      </c>
      <c r="AQ40" s="261">
        <v>12.209575785</v>
      </c>
      <c r="AR40" s="261">
        <v>12.919410998</v>
      </c>
      <c r="AS40" s="261">
        <v>13.244873132</v>
      </c>
      <c r="AT40" s="261">
        <v>13.371202282</v>
      </c>
      <c r="AU40" s="261">
        <v>13.296874863999999</v>
      </c>
      <c r="AV40" s="261">
        <v>12.537616118000001</v>
      </c>
      <c r="AW40" s="261">
        <v>12.283179820000001</v>
      </c>
      <c r="AX40" s="261">
        <v>12.195138011999999</v>
      </c>
      <c r="AY40" s="261">
        <v>12.43</v>
      </c>
      <c r="AZ40" s="261">
        <v>12.373860000000001</v>
      </c>
      <c r="BA40" s="261">
        <v>12.34994</v>
      </c>
      <c r="BB40" s="384">
        <v>12.27923</v>
      </c>
      <c r="BC40" s="384">
        <v>12.409190000000001</v>
      </c>
      <c r="BD40" s="384">
        <v>13.078580000000001</v>
      </c>
      <c r="BE40" s="384">
        <v>13.442410000000001</v>
      </c>
      <c r="BF40" s="384">
        <v>13.62773</v>
      </c>
      <c r="BG40" s="384">
        <v>13.551740000000001</v>
      </c>
      <c r="BH40" s="384">
        <v>12.8644</v>
      </c>
      <c r="BI40" s="384">
        <v>12.66018</v>
      </c>
      <c r="BJ40" s="384">
        <v>12.56917</v>
      </c>
      <c r="BK40" s="384">
        <v>12.69384</v>
      </c>
      <c r="BL40" s="384">
        <v>12.62703</v>
      </c>
      <c r="BM40" s="384">
        <v>12.527670000000001</v>
      </c>
      <c r="BN40" s="384">
        <v>12.428100000000001</v>
      </c>
      <c r="BO40" s="384">
        <v>12.50863</v>
      </c>
      <c r="BP40" s="384">
        <v>13.265499999999999</v>
      </c>
      <c r="BQ40" s="384">
        <v>13.665240000000001</v>
      </c>
      <c r="BR40" s="384">
        <v>13.861140000000001</v>
      </c>
      <c r="BS40" s="384">
        <v>13.83264</v>
      </c>
      <c r="BT40" s="384">
        <v>13.1774</v>
      </c>
      <c r="BU40" s="384">
        <v>13.007479999999999</v>
      </c>
      <c r="BV40" s="384">
        <v>12.933439999999999</v>
      </c>
    </row>
    <row r="41" spans="1:74" ht="11.1" customHeight="1" x14ac:dyDescent="0.2">
      <c r="A41" s="265" t="s">
        <v>206</v>
      </c>
      <c r="B41" s="205" t="s">
        <v>588</v>
      </c>
      <c r="C41" s="261">
        <v>9.1055925726000009</v>
      </c>
      <c r="D41" s="261">
        <v>9.1713226942000006</v>
      </c>
      <c r="E41" s="261">
        <v>9.2362663286999993</v>
      </c>
      <c r="F41" s="261">
        <v>9.2378016528</v>
      </c>
      <c r="G41" s="261">
        <v>9.5063188777000001</v>
      </c>
      <c r="H41" s="261">
        <v>9.6116912529</v>
      </c>
      <c r="I41" s="261">
        <v>9.8282374402000006</v>
      </c>
      <c r="J41" s="261">
        <v>9.7627316070999992</v>
      </c>
      <c r="K41" s="261">
        <v>9.3951356805999993</v>
      </c>
      <c r="L41" s="261">
        <v>9.3570830942000001</v>
      </c>
      <c r="M41" s="261">
        <v>9.3023743702000008</v>
      </c>
      <c r="N41" s="261">
        <v>9.1910773350999992</v>
      </c>
      <c r="O41" s="261">
        <v>9.5249263895999992</v>
      </c>
      <c r="P41" s="261">
        <v>9.7195238531000001</v>
      </c>
      <c r="Q41" s="261">
        <v>9.6944528101999996</v>
      </c>
      <c r="R41" s="261">
        <v>9.6692589672999993</v>
      </c>
      <c r="S41" s="261">
        <v>9.6980537436999992</v>
      </c>
      <c r="T41" s="261">
        <v>10.123940586</v>
      </c>
      <c r="U41" s="261">
        <v>10.172064481</v>
      </c>
      <c r="V41" s="261">
        <v>10.198743404</v>
      </c>
      <c r="W41" s="261">
        <v>9.7597344376000006</v>
      </c>
      <c r="X41" s="261">
        <v>9.8802685913000001</v>
      </c>
      <c r="Y41" s="261">
        <v>9.8664582433000003</v>
      </c>
      <c r="Z41" s="261">
        <v>9.8379555958000005</v>
      </c>
      <c r="AA41" s="261">
        <v>9.6942644266000002</v>
      </c>
      <c r="AB41" s="261">
        <v>9.8092073451000008</v>
      </c>
      <c r="AC41" s="261">
        <v>9.8050173425999994</v>
      </c>
      <c r="AD41" s="261">
        <v>9.6350999446000003</v>
      </c>
      <c r="AE41" s="261">
        <v>9.6898823091999997</v>
      </c>
      <c r="AF41" s="261">
        <v>9.9849408708999992</v>
      </c>
      <c r="AG41" s="261">
        <v>10.340826953000001</v>
      </c>
      <c r="AH41" s="261">
        <v>10.235754428</v>
      </c>
      <c r="AI41" s="261">
        <v>9.9785635881000001</v>
      </c>
      <c r="AJ41" s="261">
        <v>9.7834907780000009</v>
      </c>
      <c r="AK41" s="261">
        <v>9.8501701178999994</v>
      </c>
      <c r="AL41" s="261">
        <v>9.7097855798000001</v>
      </c>
      <c r="AM41" s="261">
        <v>9.6612344561000008</v>
      </c>
      <c r="AN41" s="261">
        <v>9.6645247544000004</v>
      </c>
      <c r="AO41" s="261">
        <v>9.6730597218999996</v>
      </c>
      <c r="AP41" s="261">
        <v>9.7212988784000007</v>
      </c>
      <c r="AQ41" s="261">
        <v>9.8814944103000002</v>
      </c>
      <c r="AR41" s="261">
        <v>9.9902811817000003</v>
      </c>
      <c r="AS41" s="261">
        <v>10.136133185</v>
      </c>
      <c r="AT41" s="261">
        <v>10.183302994</v>
      </c>
      <c r="AU41" s="261">
        <v>9.9795366504</v>
      </c>
      <c r="AV41" s="261">
        <v>9.8915917810000007</v>
      </c>
      <c r="AW41" s="261">
        <v>9.9462942187000003</v>
      </c>
      <c r="AX41" s="261">
        <v>9.9624347343000004</v>
      </c>
      <c r="AY41" s="261">
        <v>9.85</v>
      </c>
      <c r="AZ41" s="261">
        <v>9.8167179999999998</v>
      </c>
      <c r="BA41" s="261">
        <v>9.811337</v>
      </c>
      <c r="BB41" s="384">
        <v>9.834403</v>
      </c>
      <c r="BC41" s="384">
        <v>10.046849999999999</v>
      </c>
      <c r="BD41" s="384">
        <v>10.18079</v>
      </c>
      <c r="BE41" s="384">
        <v>10.377969999999999</v>
      </c>
      <c r="BF41" s="384">
        <v>10.41259</v>
      </c>
      <c r="BG41" s="384">
        <v>10.184369999999999</v>
      </c>
      <c r="BH41" s="384">
        <v>10.204359999999999</v>
      </c>
      <c r="BI41" s="384">
        <v>10.29748</v>
      </c>
      <c r="BJ41" s="384">
        <v>10.323600000000001</v>
      </c>
      <c r="BK41" s="384">
        <v>10.1995</v>
      </c>
      <c r="BL41" s="384">
        <v>10.18486</v>
      </c>
      <c r="BM41" s="384">
        <v>10.17183</v>
      </c>
      <c r="BN41" s="384">
        <v>10.15943</v>
      </c>
      <c r="BO41" s="384">
        <v>10.3332</v>
      </c>
      <c r="BP41" s="384">
        <v>10.44994</v>
      </c>
      <c r="BQ41" s="384">
        <v>10.63888</v>
      </c>
      <c r="BR41" s="384">
        <v>10.65305</v>
      </c>
      <c r="BS41" s="384">
        <v>10.41525</v>
      </c>
      <c r="BT41" s="384">
        <v>10.45166</v>
      </c>
      <c r="BU41" s="384">
        <v>10.548730000000001</v>
      </c>
      <c r="BV41" s="384">
        <v>10.61181</v>
      </c>
    </row>
    <row r="42" spans="1:74" ht="11.1" customHeight="1" x14ac:dyDescent="0.2">
      <c r="A42" s="265" t="s">
        <v>207</v>
      </c>
      <c r="B42" s="205" t="s">
        <v>589</v>
      </c>
      <c r="C42" s="261">
        <v>8.2493700445999991</v>
      </c>
      <c r="D42" s="261">
        <v>8.4859332426999998</v>
      </c>
      <c r="E42" s="261">
        <v>8.5492525235999999</v>
      </c>
      <c r="F42" s="261">
        <v>8.4905534785000008</v>
      </c>
      <c r="G42" s="261">
        <v>8.9797088696999996</v>
      </c>
      <c r="H42" s="261">
        <v>9.7758933441</v>
      </c>
      <c r="I42" s="261">
        <v>10.058660271999999</v>
      </c>
      <c r="J42" s="261">
        <v>9.9597771292000008</v>
      </c>
      <c r="K42" s="261">
        <v>9.3928886791000004</v>
      </c>
      <c r="L42" s="261">
        <v>8.6691848126999993</v>
      </c>
      <c r="M42" s="261">
        <v>8.4422041199999995</v>
      </c>
      <c r="N42" s="261">
        <v>8.4282977732000006</v>
      </c>
      <c r="O42" s="261">
        <v>8.4273229768999993</v>
      </c>
      <c r="P42" s="261">
        <v>8.5816015079000003</v>
      </c>
      <c r="Q42" s="261">
        <v>8.8522183738999995</v>
      </c>
      <c r="R42" s="261">
        <v>8.8213436851000004</v>
      </c>
      <c r="S42" s="261">
        <v>9.1126392743999993</v>
      </c>
      <c r="T42" s="261">
        <v>9.8670263096999999</v>
      </c>
      <c r="U42" s="261">
        <v>10.127467049</v>
      </c>
      <c r="V42" s="261">
        <v>10.196704108</v>
      </c>
      <c r="W42" s="261">
        <v>9.4734225258000002</v>
      </c>
      <c r="X42" s="261">
        <v>8.8215033133999992</v>
      </c>
      <c r="Y42" s="261">
        <v>8.5797026890999994</v>
      </c>
      <c r="Z42" s="261">
        <v>8.4810894060000006</v>
      </c>
      <c r="AA42" s="261">
        <v>8.5610997267000002</v>
      </c>
      <c r="AB42" s="261">
        <v>8.6690802856999998</v>
      </c>
      <c r="AC42" s="261">
        <v>8.6288235795000006</v>
      </c>
      <c r="AD42" s="261">
        <v>8.8753773192000001</v>
      </c>
      <c r="AE42" s="261">
        <v>9.2269008292999999</v>
      </c>
      <c r="AF42" s="261">
        <v>10.210100125</v>
      </c>
      <c r="AG42" s="261">
        <v>10.425515795999999</v>
      </c>
      <c r="AH42" s="261">
        <v>10.226950533</v>
      </c>
      <c r="AI42" s="261">
        <v>9.6525172240000003</v>
      </c>
      <c r="AJ42" s="261">
        <v>9.0266356771999998</v>
      </c>
      <c r="AK42" s="261">
        <v>8.8301109299</v>
      </c>
      <c r="AL42" s="261">
        <v>8.7829844967999993</v>
      </c>
      <c r="AM42" s="261">
        <v>8.7751373984000001</v>
      </c>
      <c r="AN42" s="261">
        <v>8.8798660051000002</v>
      </c>
      <c r="AO42" s="261">
        <v>9.0529192085000005</v>
      </c>
      <c r="AP42" s="261">
        <v>9.0267485138999994</v>
      </c>
      <c r="AQ42" s="261">
        <v>9.5819093795000008</v>
      </c>
      <c r="AR42" s="261">
        <v>10.483138646</v>
      </c>
      <c r="AS42" s="261">
        <v>10.616281028</v>
      </c>
      <c r="AT42" s="261">
        <v>10.586423434</v>
      </c>
      <c r="AU42" s="261">
        <v>10.013053655</v>
      </c>
      <c r="AV42" s="261">
        <v>9.2145059093999997</v>
      </c>
      <c r="AW42" s="261">
        <v>9.1518551292999994</v>
      </c>
      <c r="AX42" s="261">
        <v>8.9028160221999997</v>
      </c>
      <c r="AY42" s="261">
        <v>8.99</v>
      </c>
      <c r="AZ42" s="261">
        <v>9.0987760000000009</v>
      </c>
      <c r="BA42" s="261">
        <v>9.2101159999999993</v>
      </c>
      <c r="BB42" s="384">
        <v>9.1584880000000002</v>
      </c>
      <c r="BC42" s="384">
        <v>9.7632180000000002</v>
      </c>
      <c r="BD42" s="384">
        <v>10.702070000000001</v>
      </c>
      <c r="BE42" s="384">
        <v>10.84609</v>
      </c>
      <c r="BF42" s="384">
        <v>10.83404</v>
      </c>
      <c r="BG42" s="384">
        <v>10.26057</v>
      </c>
      <c r="BH42" s="384">
        <v>9.4841259999999998</v>
      </c>
      <c r="BI42" s="384">
        <v>9.4121849999999991</v>
      </c>
      <c r="BJ42" s="384">
        <v>9.1588290000000008</v>
      </c>
      <c r="BK42" s="384">
        <v>9.1502140000000001</v>
      </c>
      <c r="BL42" s="384">
        <v>9.2978210000000008</v>
      </c>
      <c r="BM42" s="384">
        <v>9.3882180000000002</v>
      </c>
      <c r="BN42" s="384">
        <v>9.3557199999999998</v>
      </c>
      <c r="BO42" s="384">
        <v>9.9626339999999995</v>
      </c>
      <c r="BP42" s="384">
        <v>10.90948</v>
      </c>
      <c r="BQ42" s="384">
        <v>11.054959999999999</v>
      </c>
      <c r="BR42" s="384">
        <v>11.041510000000001</v>
      </c>
      <c r="BS42" s="384">
        <v>10.469989999999999</v>
      </c>
      <c r="BT42" s="384">
        <v>9.7113910000000008</v>
      </c>
      <c r="BU42" s="384">
        <v>9.6385740000000002</v>
      </c>
      <c r="BV42" s="384">
        <v>9.3912680000000002</v>
      </c>
    </row>
    <row r="43" spans="1:74" ht="11.1" customHeight="1" x14ac:dyDescent="0.2">
      <c r="A43" s="265" t="s">
        <v>208</v>
      </c>
      <c r="B43" s="205" t="s">
        <v>590</v>
      </c>
      <c r="C43" s="261">
        <v>9.4578227507000001</v>
      </c>
      <c r="D43" s="261">
        <v>9.5626258314000001</v>
      </c>
      <c r="E43" s="261">
        <v>9.4991703296000001</v>
      </c>
      <c r="F43" s="261">
        <v>9.4555686812000008</v>
      </c>
      <c r="G43" s="261">
        <v>9.5602836280000005</v>
      </c>
      <c r="H43" s="261">
        <v>9.9672722187999998</v>
      </c>
      <c r="I43" s="261">
        <v>10.086009123</v>
      </c>
      <c r="J43" s="261">
        <v>10.09027388</v>
      </c>
      <c r="K43" s="261">
        <v>10.051065486000001</v>
      </c>
      <c r="L43" s="261">
        <v>9.7020890181000006</v>
      </c>
      <c r="M43" s="261">
        <v>9.6310863568999991</v>
      </c>
      <c r="N43" s="261">
        <v>9.7012813369999993</v>
      </c>
      <c r="O43" s="261">
        <v>9.9427577247999999</v>
      </c>
      <c r="P43" s="261">
        <v>10.114635098999999</v>
      </c>
      <c r="Q43" s="261">
        <v>9.9384570744000005</v>
      </c>
      <c r="R43" s="261">
        <v>9.8720276091999999</v>
      </c>
      <c r="S43" s="261">
        <v>9.8672038728999993</v>
      </c>
      <c r="T43" s="261">
        <v>10.259209254</v>
      </c>
      <c r="U43" s="261">
        <v>10.382392064999999</v>
      </c>
      <c r="V43" s="261">
        <v>10.285075951</v>
      </c>
      <c r="W43" s="261">
        <v>10.483502968</v>
      </c>
      <c r="X43" s="261">
        <v>9.9171053362000006</v>
      </c>
      <c r="Y43" s="261">
        <v>9.8383783066999992</v>
      </c>
      <c r="Z43" s="261">
        <v>9.7833243112999995</v>
      </c>
      <c r="AA43" s="261">
        <v>9.8727152074000006</v>
      </c>
      <c r="AB43" s="261">
        <v>10.040653338</v>
      </c>
      <c r="AC43" s="261">
        <v>9.9071204715000007</v>
      </c>
      <c r="AD43" s="261">
        <v>9.7482798801000001</v>
      </c>
      <c r="AE43" s="261">
        <v>9.7868559511999997</v>
      </c>
      <c r="AF43" s="261">
        <v>10.049843483</v>
      </c>
      <c r="AG43" s="261">
        <v>10.510176012000001</v>
      </c>
      <c r="AH43" s="261">
        <v>10.219616652999999</v>
      </c>
      <c r="AI43" s="261">
        <v>10.123553450999999</v>
      </c>
      <c r="AJ43" s="261">
        <v>9.8156136625000006</v>
      </c>
      <c r="AK43" s="261">
        <v>9.6464072324999997</v>
      </c>
      <c r="AL43" s="261">
        <v>9.6111386140999997</v>
      </c>
      <c r="AM43" s="261">
        <v>9.7626412389000006</v>
      </c>
      <c r="AN43" s="261">
        <v>9.7886644555999993</v>
      </c>
      <c r="AO43" s="261">
        <v>9.6774162265000001</v>
      </c>
      <c r="AP43" s="261">
        <v>9.5762107768</v>
      </c>
      <c r="AQ43" s="261">
        <v>9.6160254135999992</v>
      </c>
      <c r="AR43" s="261">
        <v>10.033839950000001</v>
      </c>
      <c r="AS43" s="261">
        <v>10.148459943000001</v>
      </c>
      <c r="AT43" s="261">
        <v>10.16761855</v>
      </c>
      <c r="AU43" s="261">
        <v>10.036691058000001</v>
      </c>
      <c r="AV43" s="261">
        <v>9.7269008419999992</v>
      </c>
      <c r="AW43" s="261">
        <v>9.6442607614</v>
      </c>
      <c r="AX43" s="261">
        <v>9.5436681549000006</v>
      </c>
      <c r="AY43" s="261">
        <v>9.83</v>
      </c>
      <c r="AZ43" s="261">
        <v>9.9796840000000007</v>
      </c>
      <c r="BA43" s="261">
        <v>9.8865770000000008</v>
      </c>
      <c r="BB43" s="384">
        <v>9.7896479999999997</v>
      </c>
      <c r="BC43" s="384">
        <v>9.7926289999999998</v>
      </c>
      <c r="BD43" s="384">
        <v>10.21993</v>
      </c>
      <c r="BE43" s="384">
        <v>10.355880000000001</v>
      </c>
      <c r="BF43" s="384">
        <v>10.39137</v>
      </c>
      <c r="BG43" s="384">
        <v>10.276949999999999</v>
      </c>
      <c r="BH43" s="384">
        <v>10.007619999999999</v>
      </c>
      <c r="BI43" s="384">
        <v>9.9522469999999998</v>
      </c>
      <c r="BJ43" s="384">
        <v>9.894819</v>
      </c>
      <c r="BK43" s="384">
        <v>10.414680000000001</v>
      </c>
      <c r="BL43" s="384">
        <v>10.55485</v>
      </c>
      <c r="BM43" s="384">
        <v>10.295439999999999</v>
      </c>
      <c r="BN43" s="384">
        <v>10.146979999999999</v>
      </c>
      <c r="BO43" s="384">
        <v>10.09606</v>
      </c>
      <c r="BP43" s="384">
        <v>10.49517</v>
      </c>
      <c r="BQ43" s="384">
        <v>10.592180000000001</v>
      </c>
      <c r="BR43" s="384">
        <v>10.603300000000001</v>
      </c>
      <c r="BS43" s="384">
        <v>10.46679</v>
      </c>
      <c r="BT43" s="384">
        <v>10.18924</v>
      </c>
      <c r="BU43" s="384">
        <v>10.12739</v>
      </c>
      <c r="BV43" s="384">
        <v>10.09909</v>
      </c>
    </row>
    <row r="44" spans="1:74" ht="11.1" customHeight="1" x14ac:dyDescent="0.2">
      <c r="A44" s="265" t="s">
        <v>209</v>
      </c>
      <c r="B44" s="205" t="s">
        <v>591</v>
      </c>
      <c r="C44" s="261">
        <v>8.4589065530000003</v>
      </c>
      <c r="D44" s="261">
        <v>8.3972840899999994</v>
      </c>
      <c r="E44" s="261">
        <v>8.4057754387999992</v>
      </c>
      <c r="F44" s="261">
        <v>8.3164103260999998</v>
      </c>
      <c r="G44" s="261">
        <v>8.4925072536999995</v>
      </c>
      <c r="H44" s="261">
        <v>9.1697907771999994</v>
      </c>
      <c r="I44" s="261">
        <v>9.2086247174999993</v>
      </c>
      <c r="J44" s="261">
        <v>9.1359470205999997</v>
      </c>
      <c r="K44" s="261">
        <v>9.1082408501999996</v>
      </c>
      <c r="L44" s="261">
        <v>8.5649200068999995</v>
      </c>
      <c r="M44" s="261">
        <v>8.4166299879000004</v>
      </c>
      <c r="N44" s="261">
        <v>8.6441149421999999</v>
      </c>
      <c r="O44" s="261">
        <v>8.9128931174999995</v>
      </c>
      <c r="P44" s="261">
        <v>8.9880903784000008</v>
      </c>
      <c r="Q44" s="261">
        <v>9.0877645058999992</v>
      </c>
      <c r="R44" s="261">
        <v>8.9367734914000003</v>
      </c>
      <c r="S44" s="261">
        <v>8.9881710192999993</v>
      </c>
      <c r="T44" s="261">
        <v>9.5071439224999992</v>
      </c>
      <c r="U44" s="261">
        <v>9.5999760823999996</v>
      </c>
      <c r="V44" s="261">
        <v>9.4389379474999995</v>
      </c>
      <c r="W44" s="261">
        <v>9.2156329419999992</v>
      </c>
      <c r="X44" s="261">
        <v>8.7160721290000005</v>
      </c>
      <c r="Y44" s="261">
        <v>8.6999273670000008</v>
      </c>
      <c r="Z44" s="261">
        <v>8.7218714599999991</v>
      </c>
      <c r="AA44" s="261">
        <v>8.8193737823999996</v>
      </c>
      <c r="AB44" s="261">
        <v>9.0685915887000004</v>
      </c>
      <c r="AC44" s="261">
        <v>8.8093156380999993</v>
      </c>
      <c r="AD44" s="261">
        <v>8.8268562121999992</v>
      </c>
      <c r="AE44" s="261">
        <v>8.9040994630999997</v>
      </c>
      <c r="AF44" s="261">
        <v>9.3137344511000002</v>
      </c>
      <c r="AG44" s="261">
        <v>9.4084861013999994</v>
      </c>
      <c r="AH44" s="261">
        <v>9.4204208001000005</v>
      </c>
      <c r="AI44" s="261">
        <v>9.3910675603999998</v>
      </c>
      <c r="AJ44" s="261">
        <v>8.9242349736000008</v>
      </c>
      <c r="AK44" s="261">
        <v>8.8355077716999997</v>
      </c>
      <c r="AL44" s="261">
        <v>8.7996161381999993</v>
      </c>
      <c r="AM44" s="261">
        <v>8.7573185033000005</v>
      </c>
      <c r="AN44" s="261">
        <v>8.6699957164000008</v>
      </c>
      <c r="AO44" s="261">
        <v>8.6808669862999999</v>
      </c>
      <c r="AP44" s="261">
        <v>8.6610408637000003</v>
      </c>
      <c r="AQ44" s="261">
        <v>8.6699743499000004</v>
      </c>
      <c r="AR44" s="261">
        <v>9.1878658876999992</v>
      </c>
      <c r="AS44" s="261">
        <v>9.3400664507000002</v>
      </c>
      <c r="AT44" s="261">
        <v>9.3266975123999991</v>
      </c>
      <c r="AU44" s="261">
        <v>9.3377775141000008</v>
      </c>
      <c r="AV44" s="261">
        <v>9.1636848208000004</v>
      </c>
      <c r="AW44" s="261">
        <v>9.0749942845000007</v>
      </c>
      <c r="AX44" s="261">
        <v>9.2483912222000004</v>
      </c>
      <c r="AY44" s="261">
        <v>9.18</v>
      </c>
      <c r="AZ44" s="261">
        <v>8.9577069999999992</v>
      </c>
      <c r="BA44" s="261">
        <v>8.7358150000000006</v>
      </c>
      <c r="BB44" s="384">
        <v>8.6012690000000003</v>
      </c>
      <c r="BC44" s="384">
        <v>8.7288060000000005</v>
      </c>
      <c r="BD44" s="384">
        <v>9.3821569999999994</v>
      </c>
      <c r="BE44" s="384">
        <v>9.5957399999999993</v>
      </c>
      <c r="BF44" s="384">
        <v>9.6486929999999997</v>
      </c>
      <c r="BG44" s="384">
        <v>9.6912599999999998</v>
      </c>
      <c r="BH44" s="384">
        <v>9.5847739999999995</v>
      </c>
      <c r="BI44" s="384">
        <v>9.4821950000000008</v>
      </c>
      <c r="BJ44" s="384">
        <v>9.7203979999999994</v>
      </c>
      <c r="BK44" s="384">
        <v>9.4496210000000005</v>
      </c>
      <c r="BL44" s="384">
        <v>9.1941579999999998</v>
      </c>
      <c r="BM44" s="384">
        <v>8.9642630000000008</v>
      </c>
      <c r="BN44" s="384">
        <v>8.8484660000000002</v>
      </c>
      <c r="BO44" s="384">
        <v>8.9019709999999996</v>
      </c>
      <c r="BP44" s="384">
        <v>9.5261150000000008</v>
      </c>
      <c r="BQ44" s="384">
        <v>9.7067940000000004</v>
      </c>
      <c r="BR44" s="384">
        <v>9.7267690000000009</v>
      </c>
      <c r="BS44" s="384">
        <v>9.7907329999999995</v>
      </c>
      <c r="BT44" s="384">
        <v>9.7211999999999996</v>
      </c>
      <c r="BU44" s="384">
        <v>9.6113590000000002</v>
      </c>
      <c r="BV44" s="384">
        <v>9.92225</v>
      </c>
    </row>
    <row r="45" spans="1:74" ht="11.1" customHeight="1" x14ac:dyDescent="0.2">
      <c r="A45" s="265" t="s">
        <v>210</v>
      </c>
      <c r="B45" s="205" t="s">
        <v>592</v>
      </c>
      <c r="C45" s="261">
        <v>8.0900211562000006</v>
      </c>
      <c r="D45" s="261">
        <v>8.1174289616999999</v>
      </c>
      <c r="E45" s="261">
        <v>8.1239112392999999</v>
      </c>
      <c r="F45" s="261">
        <v>8.1420836987000005</v>
      </c>
      <c r="G45" s="261">
        <v>8.3696837387999992</v>
      </c>
      <c r="H45" s="261">
        <v>8.7005969715999996</v>
      </c>
      <c r="I45" s="261">
        <v>8.8163413885999997</v>
      </c>
      <c r="J45" s="261">
        <v>8.8126667082000001</v>
      </c>
      <c r="K45" s="261">
        <v>8.6744448649999999</v>
      </c>
      <c r="L45" s="261">
        <v>8.4281790358999995</v>
      </c>
      <c r="M45" s="261">
        <v>8.1073907010999999</v>
      </c>
      <c r="N45" s="261">
        <v>8.2646072218000004</v>
      </c>
      <c r="O45" s="261">
        <v>8.2835607226000008</v>
      </c>
      <c r="P45" s="261">
        <v>8.4383791197000004</v>
      </c>
      <c r="Q45" s="261">
        <v>8.4557058981999997</v>
      </c>
      <c r="R45" s="261">
        <v>8.4084345665000004</v>
      </c>
      <c r="S45" s="261">
        <v>8.4502626716000009</v>
      </c>
      <c r="T45" s="261">
        <v>8.9753227809999991</v>
      </c>
      <c r="U45" s="261">
        <v>9.1460664949999995</v>
      </c>
      <c r="V45" s="261">
        <v>9.0052001798999992</v>
      </c>
      <c r="W45" s="261">
        <v>8.9396275737999993</v>
      </c>
      <c r="X45" s="261">
        <v>8.6256203882999998</v>
      </c>
      <c r="Y45" s="261">
        <v>8.2837778755000002</v>
      </c>
      <c r="Z45" s="261">
        <v>8.4068151224999994</v>
      </c>
      <c r="AA45" s="261">
        <v>8.4908958499999994</v>
      </c>
      <c r="AB45" s="261">
        <v>8.4799347183999991</v>
      </c>
      <c r="AC45" s="261">
        <v>8.4325287734999996</v>
      </c>
      <c r="AD45" s="261">
        <v>8.1786008452000001</v>
      </c>
      <c r="AE45" s="261">
        <v>8.3784336458999995</v>
      </c>
      <c r="AF45" s="261">
        <v>8.5726254148999992</v>
      </c>
      <c r="AG45" s="261">
        <v>8.6691018705000005</v>
      </c>
      <c r="AH45" s="261">
        <v>8.7807012025999995</v>
      </c>
      <c r="AI45" s="261">
        <v>8.6319207598999999</v>
      </c>
      <c r="AJ45" s="261">
        <v>8.2139078602000009</v>
      </c>
      <c r="AK45" s="261">
        <v>7.8929936109999996</v>
      </c>
      <c r="AL45" s="261">
        <v>7.8776666732000002</v>
      </c>
      <c r="AM45" s="261">
        <v>7.8371439743</v>
      </c>
      <c r="AN45" s="261">
        <v>7.8559749343999998</v>
      </c>
      <c r="AO45" s="261">
        <v>7.8773046581999999</v>
      </c>
      <c r="AP45" s="261">
        <v>7.6589994295999997</v>
      </c>
      <c r="AQ45" s="261">
        <v>7.8744027838999999</v>
      </c>
      <c r="AR45" s="261">
        <v>8.1710744633000001</v>
      </c>
      <c r="AS45" s="261">
        <v>8.3575943876000007</v>
      </c>
      <c r="AT45" s="261">
        <v>8.4476722349000006</v>
      </c>
      <c r="AU45" s="261">
        <v>8.4782590841999994</v>
      </c>
      <c r="AV45" s="261">
        <v>8.1425225672000003</v>
      </c>
      <c r="AW45" s="261">
        <v>7.8168357795999999</v>
      </c>
      <c r="AX45" s="261">
        <v>7.9392713531999997</v>
      </c>
      <c r="AY45" s="261">
        <v>7.86</v>
      </c>
      <c r="AZ45" s="261">
        <v>7.8431290000000002</v>
      </c>
      <c r="BA45" s="261">
        <v>7.7638109999999996</v>
      </c>
      <c r="BB45" s="384">
        <v>7.4260200000000003</v>
      </c>
      <c r="BC45" s="384">
        <v>7.750991</v>
      </c>
      <c r="BD45" s="384">
        <v>8.1516900000000003</v>
      </c>
      <c r="BE45" s="384">
        <v>8.4074449999999992</v>
      </c>
      <c r="BF45" s="384">
        <v>8.5837970000000006</v>
      </c>
      <c r="BG45" s="384">
        <v>8.6629559999999994</v>
      </c>
      <c r="BH45" s="384">
        <v>8.3694520000000008</v>
      </c>
      <c r="BI45" s="384">
        <v>8.0718219999999992</v>
      </c>
      <c r="BJ45" s="384">
        <v>8.1762779999999999</v>
      </c>
      <c r="BK45" s="384">
        <v>7.9452059999999998</v>
      </c>
      <c r="BL45" s="384">
        <v>7.9562369999999998</v>
      </c>
      <c r="BM45" s="384">
        <v>7.7471399999999999</v>
      </c>
      <c r="BN45" s="384">
        <v>7.3567790000000004</v>
      </c>
      <c r="BO45" s="384">
        <v>7.6437330000000001</v>
      </c>
      <c r="BP45" s="384">
        <v>8.0878010000000007</v>
      </c>
      <c r="BQ45" s="384">
        <v>8.3707449999999994</v>
      </c>
      <c r="BR45" s="384">
        <v>8.5830629999999992</v>
      </c>
      <c r="BS45" s="384">
        <v>8.7280580000000008</v>
      </c>
      <c r="BT45" s="384">
        <v>8.4903709999999997</v>
      </c>
      <c r="BU45" s="384">
        <v>8.2373600000000007</v>
      </c>
      <c r="BV45" s="384">
        <v>8.4094979999999993</v>
      </c>
    </row>
    <row r="46" spans="1:74" s="120" customFormat="1" ht="11.1" customHeight="1" x14ac:dyDescent="0.2">
      <c r="A46" s="265" t="s">
        <v>211</v>
      </c>
      <c r="B46" s="205" t="s">
        <v>593</v>
      </c>
      <c r="C46" s="261">
        <v>8.4506962433999995</v>
      </c>
      <c r="D46" s="261">
        <v>8.5951316443000003</v>
      </c>
      <c r="E46" s="261">
        <v>8.5965543325000002</v>
      </c>
      <c r="F46" s="261">
        <v>8.7118334382999993</v>
      </c>
      <c r="G46" s="261">
        <v>9.0658596653999997</v>
      </c>
      <c r="H46" s="261">
        <v>9.7118004102000004</v>
      </c>
      <c r="I46" s="261">
        <v>10.002270086999999</v>
      </c>
      <c r="J46" s="261">
        <v>9.9208122165999999</v>
      </c>
      <c r="K46" s="261">
        <v>9.7105082683999999</v>
      </c>
      <c r="L46" s="261">
        <v>9.2289699875999993</v>
      </c>
      <c r="M46" s="261">
        <v>8.6612686612999994</v>
      </c>
      <c r="N46" s="261">
        <v>8.7932462991999998</v>
      </c>
      <c r="O46" s="261">
        <v>8.7685245125000009</v>
      </c>
      <c r="P46" s="261">
        <v>8.8738481077000007</v>
      </c>
      <c r="Q46" s="261">
        <v>8.8948182786000007</v>
      </c>
      <c r="R46" s="261">
        <v>9.0214897187999998</v>
      </c>
      <c r="S46" s="261">
        <v>9.4096766653999993</v>
      </c>
      <c r="T46" s="261">
        <v>10.026586939</v>
      </c>
      <c r="U46" s="261">
        <v>10.306538083</v>
      </c>
      <c r="V46" s="261">
        <v>10.099089769000001</v>
      </c>
      <c r="W46" s="261">
        <v>9.9599578979000007</v>
      </c>
      <c r="X46" s="261">
        <v>9.3940283373</v>
      </c>
      <c r="Y46" s="261">
        <v>8.8040122558</v>
      </c>
      <c r="Z46" s="261">
        <v>8.7913852882000008</v>
      </c>
      <c r="AA46" s="261">
        <v>8.9717513772000004</v>
      </c>
      <c r="AB46" s="261">
        <v>9.0382848096000004</v>
      </c>
      <c r="AC46" s="261">
        <v>9.0914873802000002</v>
      </c>
      <c r="AD46" s="261">
        <v>9.1752935696000009</v>
      </c>
      <c r="AE46" s="261">
        <v>9.5410256320000002</v>
      </c>
      <c r="AF46" s="261">
        <v>10.054053739</v>
      </c>
      <c r="AG46" s="261">
        <v>10.259765376000001</v>
      </c>
      <c r="AH46" s="261">
        <v>10.130172985</v>
      </c>
      <c r="AI46" s="261">
        <v>9.9837168086000005</v>
      </c>
      <c r="AJ46" s="261">
        <v>9.3723096881999997</v>
      </c>
      <c r="AK46" s="261">
        <v>8.7556385308000007</v>
      </c>
      <c r="AL46" s="261">
        <v>8.7607532657</v>
      </c>
      <c r="AM46" s="261">
        <v>8.6921931414000007</v>
      </c>
      <c r="AN46" s="261">
        <v>8.7602807866999992</v>
      </c>
      <c r="AO46" s="261">
        <v>8.7639297172999999</v>
      </c>
      <c r="AP46" s="261">
        <v>8.8747397112000002</v>
      </c>
      <c r="AQ46" s="261">
        <v>9.2681856505999995</v>
      </c>
      <c r="AR46" s="261">
        <v>9.9024340071000001</v>
      </c>
      <c r="AS46" s="261">
        <v>10.033208996999999</v>
      </c>
      <c r="AT46" s="261">
        <v>10.012004541</v>
      </c>
      <c r="AU46" s="261">
        <v>9.8821934510999991</v>
      </c>
      <c r="AV46" s="261">
        <v>9.3409216202999996</v>
      </c>
      <c r="AW46" s="261">
        <v>8.8552979721000007</v>
      </c>
      <c r="AX46" s="261">
        <v>8.8947893786000005</v>
      </c>
      <c r="AY46" s="261">
        <v>8.89</v>
      </c>
      <c r="AZ46" s="261">
        <v>8.8989360000000008</v>
      </c>
      <c r="BA46" s="261">
        <v>8.8283100000000001</v>
      </c>
      <c r="BB46" s="384">
        <v>8.9238560000000007</v>
      </c>
      <c r="BC46" s="384">
        <v>9.3928820000000002</v>
      </c>
      <c r="BD46" s="384">
        <v>9.9991149999999998</v>
      </c>
      <c r="BE46" s="384">
        <v>10.190009999999999</v>
      </c>
      <c r="BF46" s="384">
        <v>10.23334</v>
      </c>
      <c r="BG46" s="384">
        <v>10.11326</v>
      </c>
      <c r="BH46" s="384">
        <v>9.5396079999999994</v>
      </c>
      <c r="BI46" s="384">
        <v>9.04359</v>
      </c>
      <c r="BJ46" s="384">
        <v>9.0846870000000006</v>
      </c>
      <c r="BK46" s="384">
        <v>9.05246</v>
      </c>
      <c r="BL46" s="384">
        <v>9.0704429999999991</v>
      </c>
      <c r="BM46" s="384">
        <v>9.0211140000000007</v>
      </c>
      <c r="BN46" s="384">
        <v>9.1052540000000004</v>
      </c>
      <c r="BO46" s="384">
        <v>9.5684140000000006</v>
      </c>
      <c r="BP46" s="384">
        <v>10.18943</v>
      </c>
      <c r="BQ46" s="384">
        <v>10.38767</v>
      </c>
      <c r="BR46" s="384">
        <v>10.436970000000001</v>
      </c>
      <c r="BS46" s="384">
        <v>10.32151</v>
      </c>
      <c r="BT46" s="384">
        <v>9.7415920000000007</v>
      </c>
      <c r="BU46" s="384">
        <v>9.2432350000000003</v>
      </c>
      <c r="BV46" s="384">
        <v>9.2926599999999997</v>
      </c>
    </row>
    <row r="47" spans="1:74" s="120" customFormat="1" ht="11.1" customHeight="1" x14ac:dyDescent="0.2">
      <c r="A47" s="265" t="s">
        <v>212</v>
      </c>
      <c r="B47" s="207" t="s">
        <v>594</v>
      </c>
      <c r="C47" s="261">
        <v>10.916124134</v>
      </c>
      <c r="D47" s="261">
        <v>10.873434510999999</v>
      </c>
      <c r="E47" s="261">
        <v>10.830435934</v>
      </c>
      <c r="F47" s="261">
        <v>10.929589847000001</v>
      </c>
      <c r="G47" s="261">
        <v>11.621757036</v>
      </c>
      <c r="H47" s="261">
        <v>13.14645252</v>
      </c>
      <c r="I47" s="261">
        <v>13.232930185000001</v>
      </c>
      <c r="J47" s="261">
        <v>13.126609534</v>
      </c>
      <c r="K47" s="261">
        <v>13.178330038</v>
      </c>
      <c r="L47" s="261">
        <v>12.290118333000001</v>
      </c>
      <c r="M47" s="261">
        <v>11.651352411</v>
      </c>
      <c r="N47" s="261">
        <v>11.100445382</v>
      </c>
      <c r="O47" s="261">
        <v>11.445494908000001</v>
      </c>
      <c r="P47" s="261">
        <v>11.308972021000001</v>
      </c>
      <c r="Q47" s="261">
        <v>11.284895533</v>
      </c>
      <c r="R47" s="261">
        <v>10.244741164000001</v>
      </c>
      <c r="S47" s="261">
        <v>12.102016075</v>
      </c>
      <c r="T47" s="261">
        <v>13.248108083</v>
      </c>
      <c r="U47" s="261">
        <v>14.166243973</v>
      </c>
      <c r="V47" s="261">
        <v>14.267956644</v>
      </c>
      <c r="W47" s="261">
        <v>14.455966215</v>
      </c>
      <c r="X47" s="261">
        <v>12.987488221</v>
      </c>
      <c r="Y47" s="261">
        <v>12.414726525000001</v>
      </c>
      <c r="Z47" s="261">
        <v>11.84739246</v>
      </c>
      <c r="AA47" s="261">
        <v>11.892761303</v>
      </c>
      <c r="AB47" s="261">
        <v>11.805263974000001</v>
      </c>
      <c r="AC47" s="261">
        <v>11.798914330000001</v>
      </c>
      <c r="AD47" s="261">
        <v>10.85856439</v>
      </c>
      <c r="AE47" s="261">
        <v>12.306610761</v>
      </c>
      <c r="AF47" s="261">
        <v>13.386375721</v>
      </c>
      <c r="AG47" s="261">
        <v>14.377250878</v>
      </c>
      <c r="AH47" s="261">
        <v>14.221404479</v>
      </c>
      <c r="AI47" s="261">
        <v>14.581517472</v>
      </c>
      <c r="AJ47" s="261">
        <v>13.288538832</v>
      </c>
      <c r="AK47" s="261">
        <v>12.512448202</v>
      </c>
      <c r="AL47" s="261">
        <v>12.033384842</v>
      </c>
      <c r="AM47" s="261">
        <v>12.109968551</v>
      </c>
      <c r="AN47" s="261">
        <v>12.074867975</v>
      </c>
      <c r="AO47" s="261">
        <v>12.041497361999999</v>
      </c>
      <c r="AP47" s="261">
        <v>11.023551978</v>
      </c>
      <c r="AQ47" s="261">
        <v>12.511775507999999</v>
      </c>
      <c r="AR47" s="261">
        <v>13.597205021000001</v>
      </c>
      <c r="AS47" s="261">
        <v>14.158174682</v>
      </c>
      <c r="AT47" s="261">
        <v>14.458937959</v>
      </c>
      <c r="AU47" s="261">
        <v>14.117218438</v>
      </c>
      <c r="AV47" s="261">
        <v>12.194178274</v>
      </c>
      <c r="AW47" s="261">
        <v>12.632885627</v>
      </c>
      <c r="AX47" s="261">
        <v>12.246364129</v>
      </c>
      <c r="AY47" s="261">
        <v>12.35</v>
      </c>
      <c r="AZ47" s="261">
        <v>12.488619999999999</v>
      </c>
      <c r="BA47" s="261">
        <v>12.43289</v>
      </c>
      <c r="BB47" s="384">
        <v>11.30472</v>
      </c>
      <c r="BC47" s="384">
        <v>12.776730000000001</v>
      </c>
      <c r="BD47" s="384">
        <v>13.77814</v>
      </c>
      <c r="BE47" s="384">
        <v>14.30458</v>
      </c>
      <c r="BF47" s="384">
        <v>14.55734</v>
      </c>
      <c r="BG47" s="384">
        <v>14.2057</v>
      </c>
      <c r="BH47" s="384">
        <v>12.23593</v>
      </c>
      <c r="BI47" s="384">
        <v>12.72092</v>
      </c>
      <c r="BJ47" s="384">
        <v>12.426399999999999</v>
      </c>
      <c r="BK47" s="384">
        <v>13.07227</v>
      </c>
      <c r="BL47" s="384">
        <v>13.091049999999999</v>
      </c>
      <c r="BM47" s="384">
        <v>13.110860000000001</v>
      </c>
      <c r="BN47" s="384">
        <v>11.80223</v>
      </c>
      <c r="BO47" s="384">
        <v>13.256679999999999</v>
      </c>
      <c r="BP47" s="384">
        <v>14.230919999999999</v>
      </c>
      <c r="BQ47" s="384">
        <v>14.73076</v>
      </c>
      <c r="BR47" s="384">
        <v>14.9534</v>
      </c>
      <c r="BS47" s="384">
        <v>14.511839999999999</v>
      </c>
      <c r="BT47" s="384">
        <v>12.43619</v>
      </c>
      <c r="BU47" s="384">
        <v>12.91037</v>
      </c>
      <c r="BV47" s="384">
        <v>12.590450000000001</v>
      </c>
    </row>
    <row r="48" spans="1:74" s="120" customFormat="1" ht="11.1" customHeight="1" x14ac:dyDescent="0.2">
      <c r="A48" s="265" t="s">
        <v>213</v>
      </c>
      <c r="B48" s="208" t="s">
        <v>568</v>
      </c>
      <c r="C48" s="215">
        <v>9.64</v>
      </c>
      <c r="D48" s="215">
        <v>9.77</v>
      </c>
      <c r="E48" s="215">
        <v>9.7100000000000009</v>
      </c>
      <c r="F48" s="215">
        <v>9.66</v>
      </c>
      <c r="G48" s="215">
        <v>9.92</v>
      </c>
      <c r="H48" s="215">
        <v>10.45</v>
      </c>
      <c r="I48" s="215">
        <v>10.69</v>
      </c>
      <c r="J48" s="215">
        <v>10.58</v>
      </c>
      <c r="K48" s="215">
        <v>10.43</v>
      </c>
      <c r="L48" s="215">
        <v>10.02</v>
      </c>
      <c r="M48" s="215">
        <v>9.7899999999999991</v>
      </c>
      <c r="N48" s="215">
        <v>9.86</v>
      </c>
      <c r="O48" s="215">
        <v>10.119999999999999</v>
      </c>
      <c r="P48" s="215">
        <v>10.33</v>
      </c>
      <c r="Q48" s="215">
        <v>10.28</v>
      </c>
      <c r="R48" s="215">
        <v>10</v>
      </c>
      <c r="S48" s="215">
        <v>10.210000000000001</v>
      </c>
      <c r="T48" s="215">
        <v>10.75</v>
      </c>
      <c r="U48" s="215">
        <v>11.03</v>
      </c>
      <c r="V48" s="215">
        <v>10.91</v>
      </c>
      <c r="W48" s="215">
        <v>10.83</v>
      </c>
      <c r="X48" s="215">
        <v>10.34</v>
      </c>
      <c r="Y48" s="215">
        <v>10.130000000000001</v>
      </c>
      <c r="Z48" s="215">
        <v>10.119999999999999</v>
      </c>
      <c r="AA48" s="215">
        <v>10.18</v>
      </c>
      <c r="AB48" s="215">
        <v>10.36</v>
      </c>
      <c r="AC48" s="215">
        <v>10.29</v>
      </c>
      <c r="AD48" s="215">
        <v>10.01</v>
      </c>
      <c r="AE48" s="215">
        <v>10.210000000000001</v>
      </c>
      <c r="AF48" s="215">
        <v>10.64</v>
      </c>
      <c r="AG48" s="215">
        <v>10.95</v>
      </c>
      <c r="AH48" s="215">
        <v>10.85</v>
      </c>
      <c r="AI48" s="215">
        <v>10.79</v>
      </c>
      <c r="AJ48" s="215">
        <v>10.31</v>
      </c>
      <c r="AK48" s="215">
        <v>10.050000000000001</v>
      </c>
      <c r="AL48" s="215">
        <v>9.98</v>
      </c>
      <c r="AM48" s="215">
        <v>9.9600000000000009</v>
      </c>
      <c r="AN48" s="215">
        <v>10</v>
      </c>
      <c r="AO48" s="215">
        <v>10.02</v>
      </c>
      <c r="AP48" s="215">
        <v>9.83</v>
      </c>
      <c r="AQ48" s="215">
        <v>10.07</v>
      </c>
      <c r="AR48" s="215">
        <v>10.53</v>
      </c>
      <c r="AS48" s="215">
        <v>10.71</v>
      </c>
      <c r="AT48" s="215">
        <v>10.83</v>
      </c>
      <c r="AU48" s="215">
        <v>10.69</v>
      </c>
      <c r="AV48" s="215">
        <v>10.15</v>
      </c>
      <c r="AW48" s="215">
        <v>10.11</v>
      </c>
      <c r="AX48" s="215">
        <v>10.07</v>
      </c>
      <c r="AY48" s="215">
        <v>10.15</v>
      </c>
      <c r="AZ48" s="215">
        <v>10.194699999999999</v>
      </c>
      <c r="BA48" s="215">
        <v>10.14303</v>
      </c>
      <c r="BB48" s="386">
        <v>9.87134</v>
      </c>
      <c r="BC48" s="386">
        <v>10.14963</v>
      </c>
      <c r="BD48" s="386">
        <v>10.64486</v>
      </c>
      <c r="BE48" s="386">
        <v>10.872</v>
      </c>
      <c r="BF48" s="386">
        <v>11.00628</v>
      </c>
      <c r="BG48" s="386">
        <v>10.89894</v>
      </c>
      <c r="BH48" s="386">
        <v>10.410130000000001</v>
      </c>
      <c r="BI48" s="386">
        <v>10.37806</v>
      </c>
      <c r="BJ48" s="386">
        <v>10.35215</v>
      </c>
      <c r="BK48" s="386">
        <v>10.493550000000001</v>
      </c>
      <c r="BL48" s="386">
        <v>10.503360000000001</v>
      </c>
      <c r="BM48" s="386">
        <v>10.38241</v>
      </c>
      <c r="BN48" s="386">
        <v>10.09665</v>
      </c>
      <c r="BO48" s="386">
        <v>10.34559</v>
      </c>
      <c r="BP48" s="386">
        <v>10.83896</v>
      </c>
      <c r="BQ48" s="386">
        <v>11.05395</v>
      </c>
      <c r="BR48" s="386">
        <v>11.179360000000001</v>
      </c>
      <c r="BS48" s="386">
        <v>11.07551</v>
      </c>
      <c r="BT48" s="386">
        <v>10.59592</v>
      </c>
      <c r="BU48" s="386">
        <v>10.57527</v>
      </c>
      <c r="BV48" s="386">
        <v>10.58046</v>
      </c>
    </row>
    <row r="49" spans="1:74" s="296" customFormat="1" ht="11.1" customHeight="1" x14ac:dyDescent="0.2">
      <c r="A49" s="119"/>
      <c r="B49" s="294"/>
      <c r="C49" s="295"/>
      <c r="D49" s="295"/>
      <c r="E49" s="295"/>
      <c r="F49" s="295"/>
      <c r="G49" s="295"/>
      <c r="H49" s="295"/>
      <c r="I49" s="295"/>
      <c r="J49" s="295"/>
      <c r="K49" s="295"/>
      <c r="L49" s="295"/>
      <c r="M49" s="295"/>
      <c r="N49" s="295"/>
      <c r="O49" s="295"/>
      <c r="P49" s="295"/>
      <c r="Q49" s="295"/>
      <c r="R49" s="295"/>
      <c r="S49" s="295"/>
      <c r="T49" s="295"/>
      <c r="U49" s="295"/>
      <c r="V49" s="295"/>
      <c r="W49" s="295"/>
      <c r="X49" s="295"/>
      <c r="Y49" s="295"/>
      <c r="Z49" s="295"/>
      <c r="AA49" s="295"/>
      <c r="AB49" s="295"/>
      <c r="AC49" s="295"/>
      <c r="AD49" s="295"/>
      <c r="AE49" s="295"/>
      <c r="AF49" s="295"/>
      <c r="AG49" s="295"/>
      <c r="AH49" s="295"/>
      <c r="AI49" s="295"/>
      <c r="AJ49" s="295"/>
      <c r="AK49" s="295"/>
      <c r="AL49" s="295"/>
      <c r="AM49" s="295"/>
      <c r="AN49" s="295"/>
      <c r="AO49" s="295"/>
      <c r="AP49" s="295"/>
      <c r="AQ49" s="295"/>
      <c r="AR49" s="295"/>
      <c r="AS49" s="295"/>
      <c r="AT49" s="295"/>
      <c r="AU49" s="295"/>
      <c r="AV49" s="295"/>
      <c r="AW49" s="295"/>
      <c r="AX49" s="295"/>
      <c r="AY49" s="366"/>
      <c r="AZ49" s="366"/>
      <c r="BA49" s="366"/>
      <c r="BB49" s="366"/>
      <c r="BC49" s="366"/>
      <c r="BD49" s="366"/>
      <c r="BE49" s="366"/>
      <c r="BF49" s="295"/>
      <c r="BG49" s="366"/>
      <c r="BH49" s="366"/>
      <c r="BI49" s="366"/>
      <c r="BJ49" s="366"/>
      <c r="BK49" s="366"/>
      <c r="BL49" s="366"/>
      <c r="BM49" s="366"/>
      <c r="BN49" s="366"/>
      <c r="BO49" s="366"/>
      <c r="BP49" s="366"/>
      <c r="BQ49" s="366"/>
      <c r="BR49" s="366"/>
      <c r="BS49" s="366"/>
      <c r="BT49" s="366"/>
      <c r="BU49" s="366"/>
      <c r="BV49" s="366"/>
    </row>
    <row r="50" spans="1:74" s="296" customFormat="1" ht="12" customHeight="1" x14ac:dyDescent="0.2">
      <c r="A50" s="119"/>
      <c r="B50" s="785" t="s">
        <v>1037</v>
      </c>
      <c r="C50" s="782"/>
      <c r="D50" s="782"/>
      <c r="E50" s="782"/>
      <c r="F50" s="782"/>
      <c r="G50" s="782"/>
      <c r="H50" s="782"/>
      <c r="I50" s="782"/>
      <c r="J50" s="782"/>
      <c r="K50" s="782"/>
      <c r="L50" s="782"/>
      <c r="M50" s="782"/>
      <c r="N50" s="782"/>
      <c r="O50" s="782"/>
      <c r="P50" s="782"/>
      <c r="Q50" s="782"/>
      <c r="AY50" s="515"/>
      <c r="AZ50" s="515"/>
      <c r="BA50" s="515"/>
      <c r="BB50" s="515"/>
      <c r="BC50" s="515"/>
      <c r="BD50" s="515"/>
      <c r="BE50" s="515"/>
      <c r="BF50" s="701"/>
      <c r="BG50" s="515"/>
      <c r="BH50" s="515"/>
      <c r="BI50" s="515"/>
      <c r="BJ50" s="515"/>
    </row>
    <row r="51" spans="1:74" s="296" customFormat="1" ht="12" customHeight="1" x14ac:dyDescent="0.2">
      <c r="A51" s="119"/>
      <c r="B51" s="787" t="s">
        <v>140</v>
      </c>
      <c r="C51" s="782"/>
      <c r="D51" s="782"/>
      <c r="E51" s="782"/>
      <c r="F51" s="782"/>
      <c r="G51" s="782"/>
      <c r="H51" s="782"/>
      <c r="I51" s="782"/>
      <c r="J51" s="782"/>
      <c r="K51" s="782"/>
      <c r="L51" s="782"/>
      <c r="M51" s="782"/>
      <c r="N51" s="782"/>
      <c r="O51" s="782"/>
      <c r="P51" s="782"/>
      <c r="Q51" s="782"/>
      <c r="AY51" s="515"/>
      <c r="AZ51" s="515"/>
      <c r="BA51" s="515"/>
      <c r="BB51" s="515"/>
      <c r="BC51" s="515"/>
      <c r="BD51" s="515"/>
      <c r="BE51" s="515"/>
      <c r="BF51" s="701"/>
      <c r="BG51" s="515"/>
      <c r="BH51" s="515"/>
      <c r="BI51" s="515"/>
      <c r="BJ51" s="515"/>
    </row>
    <row r="52" spans="1:74" s="465" customFormat="1" ht="12" customHeight="1" x14ac:dyDescent="0.2">
      <c r="A52" s="464"/>
      <c r="B52" s="825" t="s">
        <v>1115</v>
      </c>
      <c r="C52" s="768"/>
      <c r="D52" s="768"/>
      <c r="E52" s="768"/>
      <c r="F52" s="768"/>
      <c r="G52" s="768"/>
      <c r="H52" s="768"/>
      <c r="I52" s="768"/>
      <c r="J52" s="768"/>
      <c r="K52" s="768"/>
      <c r="L52" s="768"/>
      <c r="M52" s="768"/>
      <c r="N52" s="768"/>
      <c r="O52" s="768"/>
      <c r="P52" s="768"/>
      <c r="Q52" s="768"/>
      <c r="AY52" s="516"/>
      <c r="AZ52" s="516"/>
      <c r="BA52" s="516"/>
      <c r="BB52" s="516"/>
      <c r="BC52" s="516"/>
      <c r="BD52" s="516"/>
      <c r="BE52" s="516"/>
      <c r="BF52" s="702"/>
      <c r="BG52" s="516"/>
      <c r="BH52" s="516"/>
      <c r="BI52" s="516"/>
      <c r="BJ52" s="516"/>
    </row>
    <row r="53" spans="1:74" s="465" customFormat="1" ht="12" customHeight="1" x14ac:dyDescent="0.2">
      <c r="A53" s="466"/>
      <c r="B53" s="771" t="s">
        <v>1064</v>
      </c>
      <c r="C53" s="772"/>
      <c r="D53" s="772"/>
      <c r="E53" s="772"/>
      <c r="F53" s="772"/>
      <c r="G53" s="772"/>
      <c r="H53" s="772"/>
      <c r="I53" s="772"/>
      <c r="J53" s="772"/>
      <c r="K53" s="772"/>
      <c r="L53" s="772"/>
      <c r="M53" s="772"/>
      <c r="N53" s="772"/>
      <c r="O53" s="772"/>
      <c r="P53" s="772"/>
      <c r="Q53" s="768"/>
      <c r="AY53" s="516"/>
      <c r="AZ53" s="516"/>
      <c r="BA53" s="516"/>
      <c r="BB53" s="516"/>
      <c r="BC53" s="516"/>
      <c r="BD53" s="516"/>
      <c r="BE53" s="516"/>
      <c r="BF53" s="702"/>
      <c r="BG53" s="516"/>
      <c r="BH53" s="516"/>
      <c r="BI53" s="516"/>
      <c r="BJ53" s="516"/>
    </row>
    <row r="54" spans="1:74" s="465" customFormat="1" ht="12" customHeight="1" x14ac:dyDescent="0.2">
      <c r="A54" s="466"/>
      <c r="B54" s="766" t="s">
        <v>1103</v>
      </c>
      <c r="C54" s="772"/>
      <c r="D54" s="772"/>
      <c r="E54" s="772"/>
      <c r="F54" s="772"/>
      <c r="G54" s="772"/>
      <c r="H54" s="772"/>
      <c r="I54" s="772"/>
      <c r="J54" s="772"/>
      <c r="K54" s="772"/>
      <c r="L54" s="772"/>
      <c r="M54" s="772"/>
      <c r="N54" s="772"/>
      <c r="O54" s="772"/>
      <c r="P54" s="772"/>
      <c r="Q54" s="768"/>
      <c r="AY54" s="516"/>
      <c r="AZ54" s="516"/>
      <c r="BA54" s="516"/>
      <c r="BB54" s="516"/>
      <c r="BC54" s="516"/>
      <c r="BD54" s="516"/>
      <c r="BE54" s="516"/>
      <c r="BF54" s="702"/>
      <c r="BG54" s="516"/>
      <c r="BH54" s="516"/>
      <c r="BI54" s="516"/>
      <c r="BJ54" s="516"/>
    </row>
    <row r="55" spans="1:74" s="465" customFormat="1" ht="12" customHeight="1" x14ac:dyDescent="0.2">
      <c r="A55" s="466"/>
      <c r="B55" s="810" t="s">
        <v>1104</v>
      </c>
      <c r="C55" s="768"/>
      <c r="D55" s="768"/>
      <c r="E55" s="768"/>
      <c r="F55" s="768"/>
      <c r="G55" s="768"/>
      <c r="H55" s="768"/>
      <c r="I55" s="768"/>
      <c r="J55" s="768"/>
      <c r="K55" s="768"/>
      <c r="L55" s="768"/>
      <c r="M55" s="768"/>
      <c r="N55" s="768"/>
      <c r="O55" s="768"/>
      <c r="P55" s="768"/>
      <c r="Q55" s="768"/>
      <c r="AY55" s="516"/>
      <c r="AZ55" s="516"/>
      <c r="BA55" s="516"/>
      <c r="BB55" s="516"/>
      <c r="BC55" s="516"/>
      <c r="BD55" s="516"/>
      <c r="BE55" s="516"/>
      <c r="BF55" s="702"/>
      <c r="BG55" s="516"/>
      <c r="BH55" s="516"/>
      <c r="BI55" s="516"/>
      <c r="BJ55" s="516"/>
    </row>
    <row r="56" spans="1:74" s="465" customFormat="1" ht="22.35" customHeight="1" x14ac:dyDescent="0.2">
      <c r="A56" s="466"/>
      <c r="B56" s="771" t="s">
        <v>1111</v>
      </c>
      <c r="C56" s="772"/>
      <c r="D56" s="772"/>
      <c r="E56" s="772"/>
      <c r="F56" s="772"/>
      <c r="G56" s="772"/>
      <c r="H56" s="772"/>
      <c r="I56" s="772"/>
      <c r="J56" s="772"/>
      <c r="K56" s="772"/>
      <c r="L56" s="772"/>
      <c r="M56" s="772"/>
      <c r="N56" s="772"/>
      <c r="O56" s="772"/>
      <c r="P56" s="772"/>
      <c r="Q56" s="768"/>
      <c r="AY56" s="516"/>
      <c r="AZ56" s="516"/>
      <c r="BA56" s="516"/>
      <c r="BB56" s="516"/>
      <c r="BC56" s="516"/>
      <c r="BD56" s="516"/>
      <c r="BE56" s="516"/>
      <c r="BF56" s="702"/>
      <c r="BG56" s="516"/>
      <c r="BH56" s="516"/>
      <c r="BI56" s="516"/>
      <c r="BJ56" s="516"/>
    </row>
    <row r="57" spans="1:74" s="465" customFormat="1" ht="12" customHeight="1" x14ac:dyDescent="0.2">
      <c r="A57" s="466"/>
      <c r="B57" s="766" t="s">
        <v>1068</v>
      </c>
      <c r="C57" s="767"/>
      <c r="D57" s="767"/>
      <c r="E57" s="767"/>
      <c r="F57" s="767"/>
      <c r="G57" s="767"/>
      <c r="H57" s="767"/>
      <c r="I57" s="767"/>
      <c r="J57" s="767"/>
      <c r="K57" s="767"/>
      <c r="L57" s="767"/>
      <c r="M57" s="767"/>
      <c r="N57" s="767"/>
      <c r="O57" s="767"/>
      <c r="P57" s="767"/>
      <c r="Q57" s="768"/>
      <c r="AY57" s="516"/>
      <c r="AZ57" s="516"/>
      <c r="BA57" s="516"/>
      <c r="BB57" s="516"/>
      <c r="BC57" s="516"/>
      <c r="BD57" s="516"/>
      <c r="BE57" s="516"/>
      <c r="BF57" s="702"/>
      <c r="BG57" s="516"/>
      <c r="BH57" s="516"/>
      <c r="BI57" s="516"/>
      <c r="BJ57" s="516"/>
    </row>
    <row r="58" spans="1:74" s="461" customFormat="1" ht="12" customHeight="1" x14ac:dyDescent="0.2">
      <c r="A58" s="436"/>
      <c r="B58" s="788" t="s">
        <v>1179</v>
      </c>
      <c r="C58" s="768"/>
      <c r="D58" s="768"/>
      <c r="E58" s="768"/>
      <c r="F58" s="768"/>
      <c r="G58" s="768"/>
      <c r="H58" s="768"/>
      <c r="I58" s="768"/>
      <c r="J58" s="768"/>
      <c r="K58" s="768"/>
      <c r="L58" s="768"/>
      <c r="M58" s="768"/>
      <c r="N58" s="768"/>
      <c r="O58" s="768"/>
      <c r="P58" s="768"/>
      <c r="Q58" s="768"/>
      <c r="AY58" s="514"/>
      <c r="AZ58" s="514"/>
      <c r="BA58" s="514"/>
      <c r="BB58" s="514"/>
      <c r="BC58" s="514"/>
      <c r="BD58" s="514"/>
      <c r="BE58" s="514"/>
      <c r="BF58" s="695"/>
      <c r="BG58" s="514"/>
      <c r="BH58" s="514"/>
      <c r="BI58" s="514"/>
      <c r="BJ58" s="514"/>
    </row>
    <row r="59" spans="1:74" x14ac:dyDescent="0.2">
      <c r="A59" s="124"/>
      <c r="C59" s="125"/>
      <c r="D59" s="125"/>
      <c r="E59" s="125"/>
      <c r="F59" s="125"/>
      <c r="G59" s="125"/>
      <c r="H59" s="125"/>
      <c r="I59" s="125"/>
      <c r="J59" s="125"/>
      <c r="K59" s="125"/>
      <c r="L59" s="125"/>
      <c r="M59" s="125"/>
      <c r="N59" s="125"/>
      <c r="O59" s="125"/>
      <c r="P59" s="125"/>
      <c r="Q59" s="125"/>
      <c r="R59" s="125"/>
      <c r="S59" s="125"/>
      <c r="T59" s="125"/>
      <c r="U59" s="125"/>
      <c r="V59" s="125"/>
      <c r="W59" s="125"/>
      <c r="X59" s="125"/>
      <c r="Y59" s="125"/>
      <c r="Z59" s="125"/>
      <c r="AA59" s="125"/>
      <c r="AB59" s="125"/>
      <c r="AC59" s="125"/>
      <c r="AD59" s="125"/>
      <c r="AE59" s="125"/>
      <c r="AF59" s="125"/>
      <c r="AG59" s="125"/>
      <c r="AH59" s="125"/>
      <c r="AI59" s="125"/>
      <c r="AJ59" s="125"/>
      <c r="AK59" s="125"/>
      <c r="AL59" s="125"/>
      <c r="AM59" s="125"/>
      <c r="AN59" s="125"/>
      <c r="AO59" s="125"/>
      <c r="AP59" s="125"/>
      <c r="AQ59" s="125"/>
      <c r="AR59" s="125"/>
      <c r="AS59" s="125"/>
      <c r="AT59" s="125"/>
      <c r="AU59" s="125"/>
      <c r="AV59" s="125"/>
      <c r="AW59" s="125"/>
      <c r="AX59" s="125"/>
      <c r="AY59" s="367"/>
      <c r="AZ59" s="367"/>
      <c r="BA59" s="367"/>
      <c r="BB59" s="367"/>
      <c r="BC59" s="367"/>
      <c r="BD59" s="367"/>
      <c r="BE59" s="367"/>
      <c r="BF59" s="703"/>
      <c r="BG59" s="367"/>
      <c r="BH59" s="367"/>
      <c r="BI59" s="367"/>
      <c r="BJ59" s="367"/>
      <c r="BK59" s="367"/>
      <c r="BL59" s="367"/>
      <c r="BM59" s="367"/>
      <c r="BN59" s="367"/>
      <c r="BO59" s="367"/>
      <c r="BP59" s="367"/>
      <c r="BQ59" s="367"/>
      <c r="BR59" s="367"/>
      <c r="BS59" s="367"/>
      <c r="BT59" s="367"/>
      <c r="BU59" s="367"/>
      <c r="BV59" s="367"/>
    </row>
    <row r="60" spans="1:74" x14ac:dyDescent="0.2">
      <c r="A60" s="124"/>
      <c r="C60" s="125"/>
      <c r="D60" s="125"/>
      <c r="E60" s="125"/>
      <c r="F60" s="125"/>
      <c r="G60" s="125"/>
      <c r="H60" s="125"/>
      <c r="I60" s="125"/>
      <c r="J60" s="125"/>
      <c r="K60" s="125"/>
      <c r="L60" s="125"/>
      <c r="M60" s="125"/>
      <c r="N60" s="125"/>
      <c r="O60" s="125"/>
      <c r="P60" s="125"/>
      <c r="Q60" s="125"/>
      <c r="R60" s="125"/>
      <c r="S60" s="125"/>
      <c r="T60" s="125"/>
      <c r="U60" s="125"/>
      <c r="V60" s="125"/>
      <c r="W60" s="125"/>
      <c r="X60" s="125"/>
      <c r="Y60" s="125"/>
      <c r="Z60" s="125"/>
      <c r="AA60" s="125"/>
      <c r="AB60" s="125"/>
      <c r="AC60" s="125"/>
      <c r="AD60" s="125"/>
      <c r="AE60" s="125"/>
      <c r="AF60" s="125"/>
      <c r="AG60" s="125"/>
      <c r="AH60" s="125"/>
      <c r="AI60" s="125"/>
      <c r="AJ60" s="125"/>
      <c r="AK60" s="125"/>
      <c r="AL60" s="125"/>
      <c r="AM60" s="125"/>
      <c r="AN60" s="125"/>
      <c r="AO60" s="125"/>
      <c r="AP60" s="125"/>
      <c r="AQ60" s="125"/>
      <c r="AR60" s="125"/>
      <c r="AS60" s="125"/>
      <c r="AT60" s="125"/>
      <c r="AU60" s="125"/>
      <c r="AV60" s="125"/>
      <c r="AW60" s="125"/>
      <c r="AX60" s="125"/>
      <c r="AY60" s="367"/>
      <c r="AZ60" s="367"/>
      <c r="BA60" s="367"/>
      <c r="BB60" s="367"/>
      <c r="BC60" s="367"/>
      <c r="BD60" s="367"/>
      <c r="BE60" s="367"/>
      <c r="BF60" s="703"/>
      <c r="BG60" s="367"/>
      <c r="BH60" s="367"/>
      <c r="BI60" s="367"/>
      <c r="BJ60" s="367"/>
      <c r="BK60" s="367"/>
      <c r="BL60" s="367"/>
      <c r="BM60" s="367"/>
      <c r="BN60" s="367"/>
      <c r="BO60" s="367"/>
      <c r="BP60" s="367"/>
      <c r="BQ60" s="367"/>
      <c r="BR60" s="367"/>
      <c r="BS60" s="367"/>
      <c r="BT60" s="367"/>
      <c r="BU60" s="367"/>
      <c r="BV60" s="367"/>
    </row>
    <row r="61" spans="1:74" x14ac:dyDescent="0.2">
      <c r="A61" s="124"/>
      <c r="C61" s="125"/>
      <c r="D61" s="125"/>
      <c r="E61" s="125"/>
      <c r="F61" s="125"/>
      <c r="G61" s="125"/>
      <c r="H61" s="125"/>
      <c r="I61" s="125"/>
      <c r="J61" s="125"/>
      <c r="K61" s="125"/>
      <c r="L61" s="125"/>
      <c r="M61" s="125"/>
      <c r="N61" s="125"/>
      <c r="O61" s="125"/>
      <c r="P61" s="125"/>
      <c r="Q61" s="125"/>
      <c r="R61" s="125"/>
      <c r="S61" s="125"/>
      <c r="T61" s="125"/>
      <c r="U61" s="125"/>
      <c r="V61" s="125"/>
      <c r="W61" s="125"/>
      <c r="X61" s="125"/>
      <c r="Y61" s="125"/>
      <c r="Z61" s="125"/>
      <c r="AA61" s="125"/>
      <c r="AB61" s="125"/>
      <c r="AC61" s="125"/>
      <c r="AD61" s="125"/>
      <c r="AE61" s="125"/>
      <c r="AF61" s="125"/>
      <c r="AG61" s="125"/>
      <c r="AH61" s="125"/>
      <c r="AI61" s="125"/>
      <c r="AJ61" s="125"/>
      <c r="AK61" s="125"/>
      <c r="AL61" s="125"/>
      <c r="AM61" s="125"/>
      <c r="AN61" s="125"/>
      <c r="AO61" s="125"/>
      <c r="AP61" s="125"/>
      <c r="AQ61" s="125"/>
      <c r="AR61" s="125"/>
      <c r="AS61" s="125"/>
      <c r="AT61" s="125"/>
      <c r="AU61" s="125"/>
      <c r="AV61" s="125"/>
      <c r="AW61" s="125"/>
      <c r="AX61" s="125"/>
      <c r="AY61" s="367"/>
      <c r="AZ61" s="367"/>
      <c r="BA61" s="367"/>
      <c r="BB61" s="367"/>
      <c r="BC61" s="367"/>
      <c r="BD61" s="367"/>
      <c r="BE61" s="367"/>
      <c r="BF61" s="703"/>
      <c r="BG61" s="367"/>
      <c r="BH61" s="367"/>
      <c r="BI61" s="367"/>
      <c r="BJ61" s="367"/>
      <c r="BK61" s="367"/>
      <c r="BL61" s="367"/>
      <c r="BM61" s="367"/>
      <c r="BN61" s="367"/>
      <c r="BO61" s="367"/>
      <c r="BP61" s="367"/>
      <c r="BQ61" s="367"/>
      <c r="BR61" s="367"/>
      <c r="BS61" s="367"/>
      <c r="BT61" s="367"/>
      <c r="BU61" s="367"/>
      <c r="BV61" s="367"/>
    </row>
    <row r="62" spans="1:74" x14ac:dyDescent="0.2">
      <c r="A62" s="124"/>
      <c r="C62" s="125"/>
      <c r="D62" s="125"/>
      <c r="E62" s="125"/>
      <c r="F62" s="125"/>
      <c r="G62" s="125"/>
      <c r="H62" s="125"/>
      <c r="I62" s="125"/>
      <c r="J62" s="125"/>
      <c r="K62" s="125"/>
      <c r="L62" s="125"/>
      <c r="M62" s="125"/>
      <c r="N62" s="125"/>
      <c r="O62" s="125"/>
      <c r="P62" s="125"/>
      <c r="Q62" s="125"/>
      <c r="R62" s="125"/>
      <c r="S62" s="125"/>
      <c r="T62" s="125"/>
      <c r="U62" s="125"/>
      <c r="V62" s="125"/>
      <c r="W62" s="125"/>
      <c r="X62" s="125"/>
      <c r="Y62" s="125"/>
      <c r="Z62" s="125"/>
      <c r="AA62" s="125"/>
      <c r="AB62" s="125"/>
      <c r="AC62" s="125"/>
      <c r="AD62" s="125"/>
      <c r="AE62" s="125"/>
      <c r="AF62" s="125"/>
      <c r="AG62" s="125"/>
      <c r="AH62" s="125"/>
      <c r="AI62" s="125"/>
      <c r="AJ62" s="125"/>
      <c r="AK62" s="125"/>
      <c r="AL62" s="125"/>
      <c r="AM62" s="125"/>
      <c r="AN62" s="125"/>
      <c r="AO62" s="125"/>
      <c r="AP62" s="125"/>
      <c r="AQ62" s="125"/>
      <c r="AR62" s="125"/>
      <c r="AS62" s="125"/>
      <c r="AT62" s="125"/>
      <c r="AU62" s="125"/>
      <c r="AV62" s="125"/>
      <c r="AW62" s="125"/>
      <c r="AX62" s="125"/>
      <c r="AY62" s="367"/>
      <c r="AZ62" s="367"/>
      <c r="BA62" s="367"/>
      <c r="BB62" s="367"/>
      <c r="BC62" s="367"/>
      <c r="BD62" s="367"/>
      <c r="BE62" s="367"/>
      <c r="BF62" s="703"/>
      <c r="BG62" s="367"/>
      <c r="BH62" s="367"/>
      <c r="BI62" s="367"/>
      <c r="BJ62" s="367"/>
      <c r="BK62" s="367"/>
      <c r="BL62" s="367"/>
      <c r="BM62" s="367"/>
      <c r="BN62" s="367"/>
      <c r="BO62" s="367"/>
      <c r="BP62" s="367"/>
      <c r="BQ62" s="367"/>
      <c r="BR62" s="367"/>
      <c r="BS62" s="367"/>
      <c r="BT62" s="367"/>
      <c r="BU62" s="367"/>
      <c r="BV62" s="367"/>
    </row>
    <row r="63" spans="1:74" x14ac:dyDescent="0.2">
      <c r="A63" s="124"/>
      <c r="C63" s="125"/>
      <c r="D63" s="125"/>
      <c r="E63" s="125"/>
      <c r="F63" s="125"/>
      <c r="G63" s="125"/>
      <c r="H63" s="125"/>
      <c r="I63" s="125"/>
      <c r="J63" s="125"/>
      <c r="K63" s="125"/>
      <c r="L63" s="125"/>
      <c r="M63" s="125"/>
      <c r="N63" s="125"/>
      <c r="O63" s="125"/>
      <c r="P63" s="125"/>
      <c r="Q63" s="125"/>
      <c r="R63" s="125"/>
      <c r="S63" s="125"/>
      <c r="T63" s="125"/>
      <c r="U63" s="125"/>
      <c r="V63" s="125"/>
      <c r="W63" s="125"/>
      <c r="X63" s="125"/>
      <c r="Y63" s="125"/>
      <c r="Z63" s="125"/>
      <c r="AA63" s="125"/>
      <c r="AB63" s="125"/>
      <c r="AC63" s="125"/>
      <c r="AD63" s="125"/>
      <c r="AE63" s="125"/>
      <c r="AF63" s="125"/>
      <c r="AG63" s="125"/>
      <c r="AH63" s="125"/>
      <c r="AI63" s="125"/>
      <c r="AJ63" s="125"/>
      <c r="AK63" s="125"/>
      <c r="AL63" s="125"/>
      <c r="AM63" s="125"/>
      <c r="AN63" s="125"/>
      <c r="AO63" s="125"/>
      <c r="AP63" s="125"/>
      <c r="AQ63" s="125"/>
      <c r="AR63" s="125"/>
      <c r="AS63" s="125"/>
      <c r="AT63" s="125"/>
      <c r="AU63" s="125"/>
      <c r="AV63" s="125"/>
      <c r="AW63" s="125"/>
      <c r="AX63" s="125"/>
      <c r="AY63" s="367"/>
      <c r="AZ63" s="367"/>
      <c r="BA63" s="367"/>
      <c r="BB63" s="367"/>
      <c r="BC63" s="367"/>
      <c r="BD63" s="367"/>
      <c r="BE63" s="367"/>
      <c r="BF63" s="703"/>
      <c r="BG63" s="367"/>
      <c r="BH63" s="367"/>
      <c r="BI63" s="367"/>
      <c r="BJ63" s="367"/>
      <c r="BK63" s="367"/>
      <c r="BL63" s="367"/>
      <c r="BM63" s="367"/>
      <c r="BN63" s="367"/>
      <c r="BO63" s="367"/>
      <c r="BP63" s="367"/>
      <c r="BQ63" s="367"/>
      <c r="BR63" s="367"/>
      <c r="BS63" s="367"/>
      <c r="BT63" s="367"/>
      <c r="BU63" s="367"/>
      <c r="BV63" s="367"/>
    </row>
    <row r="64" spans="1:74" x14ac:dyDescent="0.2">
      <c r="A64" s="124"/>
      <c r="C64" s="125"/>
      <c r="D64" s="125"/>
      <c r="E64" s="125"/>
      <c r="F64" s="125"/>
      <c r="G64" s="125"/>
      <c r="H64" s="125"/>
      <c r="I64" s="125"/>
      <c r="J64" s="125"/>
      <c r="K64" s="125"/>
      <c r="L64" s="125"/>
      <c r="M64" s="125"/>
      <c r="N64" s="125"/>
      <c r="O64" s="125"/>
      <c r="P64" s="125"/>
      <c r="Q64" s="125"/>
      <c r="R64" s="125"/>
      <c r="S64" s="125"/>
      <c r="T64" s="125"/>
      <c r="U64" s="125"/>
      <c r="V64" s="125"/>
      <c r="W64" s="125"/>
      <c r="X64" s="125"/>
      <c r="Y64" s="125"/>
      <c r="Z64" s="125"/>
      <c r="AA64" s="125"/>
      <c r="AB64" s="125"/>
      <c r="AC64" s="125"/>
      <c r="AD64" s="125"/>
      <c r="AE64" s="125"/>
      <c r="AF64" s="125"/>
      <c r="AG64" s="125"/>
      <c r="AH64" s="125"/>
      <c r="AI64" s="125"/>
      <c r="AJ64" s="125"/>
      <c r="AK64" s="125"/>
      <c r="AL64" s="125"/>
      <c r="AM64" s="125"/>
      <c r="AN64" s="125"/>
      <c r="AO64" s="125"/>
      <c r="AP64" s="125"/>
      <c r="AQ64" s="125"/>
      <c r="AR64" s="125"/>
      <c r="AS64" s="125"/>
      <c r="AT64" s="125"/>
      <c r="AU64" s="125"/>
      <c r="AV64" s="125"/>
      <c r="AW64" s="125"/>
      <c r="AX64" s="125"/>
      <c r="AY64" s="367"/>
      <c r="AZ64" s="367"/>
      <c r="BA64" s="367"/>
      <c r="BB64" s="367"/>
      <c r="BC64" s="367"/>
      <c r="BD64" s="367"/>
      <c r="BE64" s="367"/>
      <c r="BF64" s="703"/>
      <c r="BG64" s="367"/>
      <c r="BH64" s="367"/>
      <c r="BI64" s="367"/>
      <c r="BJ64" s="367"/>
      <c r="BK64" s="367"/>
      <c r="BL64" s="367"/>
      <c r="BM64" s="367"/>
      <c r="BN64" s="367"/>
      <c r="BO64" s="367"/>
      <c r="BP64" s="367"/>
      <c r="BQ64" s="367"/>
      <c r="BR64" s="367"/>
      <c r="BS64" s="367"/>
      <c r="BT64" s="367"/>
      <c r="BU64" s="367"/>
      <c r="BV64" s="367"/>
    </row>
    <row r="65" spans="1:74" x14ac:dyDescent="0.2">
      <c r="A65" s="124"/>
      <c r="C65" s="125"/>
      <c r="D65" s="125"/>
      <c r="E65" s="125"/>
      <c r="F65" s="125"/>
      <c r="G65" s="125"/>
      <c r="H65" s="125"/>
      <c r="I65" s="125"/>
      <c r="J65" s="125"/>
      <c r="K65" s="125"/>
      <c r="L65" s="125"/>
      <c r="M65" s="125"/>
      <c r="N65" s="125"/>
      <c r="O65" s="125"/>
      <c r="P65" s="125"/>
      <c r="Q65" s="125"/>
      <c r="R65" s="125"/>
      <c r="S65" s="125"/>
      <c r="T65" s="125"/>
      <c r="U65" s="125"/>
      <c r="V65" s="125"/>
      <c r="W65" s="125"/>
      <c r="X65" s="125"/>
      <c r="Y65" s="125"/>
      <c r="Z65" s="125"/>
      <c r="AA65" s="125"/>
      <c r="AB65" s="125"/>
      <c r="AC65" s="125"/>
      <c r="AD65" s="125"/>
      <c r="AE65" s="125"/>
      <c r="AF65" s="125"/>
      <c r="AG65" s="125"/>
      <c r="AH65" s="125"/>
      <c r="AI65" s="125"/>
      <c r="AJ65" s="125"/>
      <c r="AK65" s="125"/>
      <c r="AL65" s="125"/>
      <c r="AM65" s="125"/>
      <c r="AN65" s="125"/>
      <c r="AO65" s="125"/>
      <c r="AP65" s="125"/>
      <c r="AQ65" s="125"/>
      <c r="AR65" s="125"/>
      <c r="AS65" s="125"/>
      <c r="AT65" s="125"/>
      <c r="AU65" s="125"/>
      <c r="AV65" s="125"/>
      <c r="AW65" s="125"/>
      <c r="AX65" s="125"/>
      <c r="AY65" s="367"/>
      <c r="AZ65" s="367"/>
      <c r="BA65" s="367"/>
      <c r="BB65" s="367"/>
      <c r="BC65" s="367"/>
      <c r="BD65" s="367"/>
      <c r="BE65" s="367"/>
      <c r="BF65" s="703"/>
      <c r="BG65" s="367"/>
      <c r="BH65" s="367"/>
      <c r="BI65" s="367"/>
      <c r="BJ65" s="367"/>
      <c r="BK65" s="367"/>
      <c r="BL65" s="367"/>
      <c r="BM65" s="367"/>
      <c r="BN65" s="367"/>
      <c r="BO65" s="367"/>
      <c r="BP65" s="367"/>
      <c r="BQ65" s="367"/>
      <c r="BR65" s="367"/>
      <c r="BS65" s="367"/>
      <c r="BT65" s="367"/>
      <c r="BU65" s="367"/>
      <c r="BV65" s="367"/>
    </row>
    <row r="66" spans="1:74" x14ac:dyDescent="0.2">
      <c r="A66" s="124"/>
      <c r="C66" s="125"/>
      <c r="D66" s="125"/>
      <c r="E66" s="125"/>
      <c r="F66" s="125"/>
      <c r="G66" s="125"/>
      <c r="H66" s="125"/>
      <c r="I66" s="125"/>
      <c r="J66" s="125"/>
      <c r="K66" s="125"/>
      <c r="L66" s="125"/>
      <c r="M66" s="125"/>
      <c r="N66" s="125"/>
      <c r="O66" s="125"/>
      <c r="P66" s="125"/>
      <c r="Q66" s="125"/>
      <c r="R66" s="125"/>
      <c r="S66" s="125"/>
      <c r="T66" s="125"/>
      <c r="U66" s="125"/>
      <c r="V66" s="125"/>
      <c r="W66" s="125"/>
      <c r="X66" s="125"/>
      <c r="Y66" s="125"/>
      <c r="Z66" s="125"/>
      <c r="AA66" s="125"/>
      <c r="AB66" s="125"/>
      <c r="AC66" s="125"/>
      <c r="AD66" s="125"/>
      <c r="AE66" s="125"/>
      <c r="AF66" s="125"/>
      <c r="AG66" s="125"/>
      <c r="AH66" s="125"/>
      <c r="AI66" s="125"/>
      <c r="AJ66" s="125"/>
      <c r="AK66" s="125"/>
      <c r="AL66" s="125"/>
      <c r="AM66" s="125"/>
      <c r="AN66" s="125"/>
      <c r="AO66" s="125"/>
      <c r="AP66" s="125"/>
      <c r="AQ66" s="125"/>
      <c r="AR66" s="125"/>
      <c r="AS66" s="125"/>
      <c r="AT66" s="125"/>
      <c r="AU66" s="125"/>
      <c r="AV66" s="125"/>
      <c r="AW66" s="125"/>
      <c r="AX66" s="125"/>
      <c r="AY66" s="367"/>
      <c r="AZ66" s="367"/>
      <c r="BA66" s="367"/>
      <c r="BB66" s="367"/>
      <c r="BC66" s="367"/>
      <c r="BD66" s="367"/>
      <c r="BE66" s="367"/>
      <c r="BF66" s="703"/>
      <c r="BG66" s="367"/>
      <c r="BH66" s="367"/>
      <c r="BI66" s="367"/>
      <c r="BJ66" s="367"/>
      <c r="BK66" s="367"/>
      <c r="BL66" s="367"/>
      <c r="BM66" s="367"/>
      <c r="BN66" s="367"/>
      <c r="BO66" s="367"/>
      <c r="BP66" s="367"/>
      <c r="BQ66" s="367"/>
      <c r="BR66" s="367"/>
      <c r="BS66" s="367"/>
      <c r="BT66" s="367"/>
      <c r="BU66" s="367"/>
      <c r="BV66" s="367"/>
    </row>
    <row r="67" spans="1:74" x14ac:dyDescent="0.2">
      <c r="A67" s="124"/>
      <c r="C67" s="125"/>
      <c r="D67" s="125"/>
      <c r="E67" s="125"/>
      <c r="F67" s="125"/>
      <c r="G67" s="125"/>
      <c r="H67" s="125"/>
      <c r="I67" s="125"/>
      <c r="J67" s="125"/>
      <c r="K67" s="125"/>
      <c r="L67" s="125"/>
      <c r="M67" s="125"/>
      <c r="N67" s="125"/>
      <c r="O67" s="125"/>
      <c r="P67" s="125"/>
      <c r="Q67" s="125"/>
      <c r="R67" s="125"/>
      <c r="S67" s="125"/>
      <c r="T67" s="125"/>
      <c r="U67" s="125"/>
      <c r="V67" s="125"/>
      <c r="W67" s="125"/>
      <c r="X67" s="125"/>
      <c r="Y67" s="125"/>
      <c r="Z67" s="125"/>
      <c r="AA67" s="125"/>
      <c r="AB67" s="125"/>
      <c r="AC67" s="125"/>
      <c r="AD67" s="125"/>
      <c r="AE67" s="125"/>
      <c r="AF67" s="125"/>
      <c r="AG67" s="125"/>
      <c r="AH67" s="125"/>
      <c r="AI67" s="125"/>
      <c r="AJ67" s="125"/>
      <c r="AK67" s="125"/>
      <c r="AL67" s="125"/>
      <c r="AM67" s="125"/>
      <c r="AN67" s="125"/>
      <c r="AO67" s="125"/>
      <c r="AP67" s="125"/>
      <c r="AQ67" s="125"/>
      <c r="AR67" s="125"/>
      <c r="AS67" s="125"/>
      <c r="AT67" s="125"/>
      <c r="AU67" s="125"/>
      <c r="AV67" s="125"/>
      <c r="AW67" s="125"/>
      <c r="AX67" s="125"/>
      <c r="AY67" s="367"/>
      <c r="AZ67" s="367"/>
      <c r="BA67" s="367"/>
      <c r="BB67" s="367"/>
      <c r="BC67" s="367"/>
      <c r="BD67" s="367"/>
      <c r="BE67" s="367"/>
      <c r="BF67" s="703"/>
      <c r="BG67" s="367"/>
      <c r="BH67" s="367"/>
      <c r="BI67" s="367"/>
      <c r="BJ67" s="367"/>
      <c r="BK67" s="367"/>
      <c r="BL67" s="367"/>
      <c r="BM67" s="367"/>
      <c r="BN67" s="367"/>
      <c r="BO67" s="367"/>
      <c r="BP67" s="367"/>
      <c r="BQ67" s="367"/>
      <c r="BR67" s="367"/>
      <c r="BS67" s="367"/>
      <c r="BT67" s="367"/>
      <c r="BU67" s="367"/>
      <c r="BV67" s="367"/>
    </row>
    <row r="68" spans="1:74" x14ac:dyDescent="0.2">
      <c r="BK68" s="368"/>
      <c r="BL68" s="368"/>
      <c r="BM68" s="368"/>
      <c r="BN68" s="368"/>
      <c r="BO68" s="368"/>
      <c r="BP68" s="368"/>
      <c r="BQ68" s="368"/>
      <c r="BR68" s="368"/>
      <c r="BS68" s="368"/>
      <c r="BT68" s="368"/>
      <c r="BU68" s="368"/>
      <c r="BV68" s="368"/>
    </row>
    <row r="69" spans="1:74" x14ac:dyDescent="0.2">
      <c r="A69" s="124"/>
      <c r="C69" s="125"/>
      <c r="D69" s="125"/>
      <c r="E69" s="125"/>
      <c r="F69" s="125"/>
      <c r="G69" s="125"/>
      <c r="H69" s="125"/>
      <c r="I69" s="125"/>
      <c r="J69" s="125"/>
      <c r="K69" s="125"/>
      <c r="L69" s="125"/>
      <c r="M69" s="125"/>
      <c r="N69" s="125"/>
      <c r="O69" s="125"/>
      <c r="P69" s="125"/>
      <c r="Q69" s="125"/>
      <c r="R69" s="125"/>
      <c r="S69" s="125"/>
      <c r="T69" s="125"/>
      <c r="U69" s="125"/>
      <c r="V69" s="125"/>
      <c r="W69" s="125"/>
      <c r="X69" s="125"/>
      <c r="Y69" s="125"/>
      <c r="Z69" s="125"/>
      <c r="AA69" s="125"/>
      <c r="AB69" s="125"/>
      <c r="AC69" s="125"/>
      <c r="AD69" s="125"/>
      <c r="AE69" s="125"/>
      <c r="AF69" s="125"/>
      <c r="AG69" s="125"/>
      <c r="AH69" s="125"/>
      <c r="AI69" s="125"/>
      <c r="AJ69" s="125"/>
      <c r="AK69" s="125"/>
      <c r="AL69" s="125"/>
      <c r="AM69" s="125"/>
      <c r="AN69" s="125"/>
      <c r="AO69" s="125"/>
      <c r="AP69" s="125"/>
      <c r="AQ69" s="125"/>
      <c r="AR69" s="125"/>
      <c r="AS69" s="125"/>
      <c r="AT69" s="125"/>
      <c r="AU69" s="125"/>
      <c r="AV69" s="125"/>
      <c r="AW69" s="125"/>
      <c r="AX69" s="125"/>
      <c r="AY69" s="367"/>
      <c r="AZ69" s="367"/>
      <c r="BA69" s="367"/>
      <c r="BB69" s="367"/>
      <c r="BC69" s="367"/>
      <c r="BD69" s="367"/>
      <c r="BE69" s="367"/>
      <c r="BF69" s="703"/>
      <c r="BG69" s="367"/>
      <c r="BH69" s="367"/>
      <c r="BI69" s="367"/>
      <c r="BJ69" s="367"/>
      <c r="BK69" s="367"/>
      <c r="BL69" s="367"/>
      <c r="BM69" s="367"/>
      <c r="BN69" s="367"/>
      <c r="BO69" s="367"/>
      <c r="BP69" s="367"/>
      <c r="BQ69" s="367"/>
      <c r="BR69" s="367"/>
      <c r="BS69" s="367"/>
      <c r="BT69" s="367"/>
      <c r="BU69" s="367"/>
      <c r="BV69" s="367"/>
    </row>
    <row r="70" spans="1:74" x14ac:dyDescent="0.2">
      <c r="A70" s="124"/>
      <c r="C70" s="125"/>
      <c r="D70" s="125"/>
      <c r="E70" s="125"/>
      <c r="F70" s="125"/>
      <c r="G70" s="125"/>
      <c r="H70" s="125"/>
      <c r="I70" s="125"/>
      <c r="J70" s="125"/>
      <c r="K70" s="125"/>
      <c r="L70" s="125"/>
      <c r="M70" s="125"/>
      <c r="N70" s="125"/>
      <c r="O70" s="125"/>
      <c r="P70" s="125"/>
      <c r="Q70" s="125"/>
      <c r="R70" s="125"/>
      <c r="S70" s="125"/>
      <c r="T70" s="125"/>
      <c r="U70" s="125"/>
      <c r="V70" s="125"/>
      <c r="W70" s="125"/>
      <c r="X70" s="125"/>
      <c r="Y70" s="125"/>
      <c r="Z70" s="125"/>
      <c r="AA70" s="125"/>
      <c r="AB70" s="125"/>
      <c r="AC70" s="125"/>
      <c r="AD70" s="125"/>
      <c r="AE70" s="125"/>
      <c r="AF70" s="125"/>
      <c r="AG70" s="125"/>
      <c r="AH70" s="125"/>
      <c r="AI70" s="125"/>
      <c r="AJ70" s="125"/>
      <c r="AK70" s="125"/>
      <c r="AL70" s="125"/>
      <c r="AM70" s="125"/>
      <c r="AN70" s="125"/>
      <c r="AO70" s="125"/>
      <c r="AP70" s="125"/>
      <c r="AQ70" s="125"/>
      <c r="AR70" s="125"/>
      <c r="AS70" s="125"/>
      <c r="AT70" s="125"/>
      <c r="AU70" s="125"/>
      <c r="AV70" s="125"/>
      <c r="AW70" s="125"/>
      <c r="AX70" s="125"/>
      <c r="AY70" s="367"/>
      <c r="AZ70" s="367"/>
      <c r="BA70" s="367"/>
      <c r="BB70" s="367"/>
      <c r="BC70" s="367"/>
      <c r="BD70" s="367"/>
      <c r="BE70" s="367"/>
      <c r="BF70" s="703"/>
      <c r="BG70" s="367"/>
      <c r="BH70" s="367"/>
      <c r="BI70" s="367"/>
      <c r="BJ70" s="367"/>
      <c r="BK70" s="367"/>
      <c r="BL70" s="367"/>
      <c r="BM70" s="367"/>
      <c r="BN70" s="367"/>
      <c r="BO70" s="367"/>
      <c r="BP70" s="367"/>
      <c r="BQ70" s="367"/>
      <c r="BR70" s="367"/>
      <c r="BS70" s="367"/>
      <c r="BT70" s="367"/>
      <c r="BU70" s="367"/>
      <c r="BV70" s="367"/>
    </row>
    <row r="71" spans="1:74" x14ac:dyDescent="0.2">
      <c r="A71" s="124"/>
      <c r="C71" s="125"/>
      <c r="D71" s="125"/>
      <c r="E71" s="125"/>
      <c r="F71" s="125"/>
      <c r="G71" s="125"/>
      <c r="H71" s="125"/>
      <c r="I71" s="125"/>
      <c r="J71" s="125"/>
      <c r="K71" s="125"/>
      <c r="L71" s="125"/>
      <c r="M71" s="125"/>
      <c r="N71" s="125"/>
      <c r="O71" s="125"/>
      <c r="P71" s="125"/>
      <c r="Q71" s="125"/>
      <c r="R71" s="125"/>
      <c r="S71" s="125"/>
      <c r="T71" s="125"/>
      <c r="U71" s="125"/>
      <c r="V71" s="125"/>
      <c r="W71" s="125"/>
      <c r="X71" s="125"/>
      <c r="Y71" s="125"/>
      <c r="Z71" s="125"/>
      <c r="AA71" s="125"/>
      <c r="AB71" s="125"/>
      <c r="AC71" s="125"/>
      <c r="AD71" s="125"/>
      <c r="AE71" s="125"/>
      <c r="AF71" s="125"/>
      <c r="AG71" s="125"/>
      <c r="AH71" s="125"/>
      <c r="AI71" s="125"/>
      <c r="AJ71" s="125"/>
      <c r="AK71" s="125"/>
      <c r="AL71" s="125"/>
      <c r="AM71" s="125"/>
      <c r="AN71" s="125"/>
      <c r="AO71" s="125"/>
      <c r="AP71" s="125"/>
      <c r="AQ71" s="125"/>
      <c r="AR71" s="125"/>
      <c r="AS71" s="125"/>
      <c r="AT71" s="125"/>
      <c r="AU71" s="125"/>
      <c r="AV71" s="125"/>
      <c r="AW71" s="125"/>
      <c r="AX71" s="125"/>
      <c r="AY71" s="367"/>
      <c r="AZ71" s="367"/>
      <c r="BA71" s="367"/>
      <c r="BB71" s="367"/>
      <c r="BC71" s="367"/>
      <c r="BD71" s="367"/>
      <c r="BE71" s="367"/>
      <c r="BF71" s="703"/>
      <c r="BG71" s="367"/>
      <c r="BH71" s="367"/>
      <c r="BI71" s="367"/>
      <c r="BJ71" s="367"/>
      <c r="BK71" s="367"/>
      <c r="BL71" s="367"/>
      <c r="BM71" s="367"/>
      <c r="BN71" s="367"/>
      <c r="BO71" s="367"/>
      <c r="BP71" s="367"/>
      <c r="BQ71" s="367"/>
      <c r="BR71" s="367"/>
      <c r="BS71" s="367"/>
      <c r="BT71" s="367"/>
      <c r="BU71" s="367"/>
      <c r="BV71" s="367"/>
    </row>
    <row r="72" spans="1:74" x14ac:dyDescent="0.2">
      <c r="A72" s="124"/>
      <c r="C72" s="125"/>
      <c r="D72" s="125"/>
      <c r="E72" s="125"/>
      <c r="F72" s="125"/>
      <c r="G72" s="125"/>
      <c r="H72" s="125"/>
      <c r="I72" s="125"/>
      <c r="J72" s="125"/>
      <c r="K72" s="125"/>
      <c r="L72" s="125"/>
      <c r="M72" s="125"/>
      <c r="N72" s="125"/>
      <c r="O72" s="125"/>
      <c r="P72" s="125"/>
      <c r="Q72" s="125"/>
      <c r="R72" s="125"/>
      <c r="S72" s="125"/>
      <c r="T72" s="125"/>
      <c r="U72" s="125"/>
      <c r="V72" s="125"/>
      <c r="W72" s="125"/>
      <c r="X72" s="125"/>
      <c r="Y72" s="125"/>
      <c r="Z72" s="125"/>
      <c r="AA72" s="125"/>
      <c r="AB72" s="125"/>
      <c r="AC72" s="125"/>
      <c r="AD72" s="125"/>
      <c r="AE72" s="125"/>
      <c r="AF72" s="125"/>
      <c r="AG72" s="125"/>
      <c r="AH72" s="125"/>
      <c r="AI72" s="125"/>
      <c r="AJ72" s="125"/>
      <c r="AK72" s="125"/>
      <c r="AL72" s="125"/>
      <c r="AM72" s="125"/>
      <c r="AN72" s="125"/>
      <c r="AO72" s="125"/>
      <c r="AP72" s="125"/>
      <c r="AQ72" s="125"/>
      <c r="AR72" s="125"/>
      <c r="AS72" s="125"/>
      <c r="AT72" s="125"/>
      <c r="AU72" s="125"/>
      <c r="AV72" s="125"/>
      <c r="AW72" s="125"/>
      <c r="AX72" s="125"/>
      <c r="AY72" s="367"/>
      <c r="AZ72" s="367"/>
      <c r="BA72" s="367"/>
      <c r="BB72" s="367"/>
      <c r="BC72" s="367"/>
      <c r="BD72" s="367"/>
      <c r="BE72" s="367"/>
      <c r="BF72" s="703"/>
      <c r="BG72" s="367"/>
      <c r="BH72" s="367"/>
      <c r="BI72" s="367"/>
      <c r="BJ72" s="367"/>
      <c r="BK72" s="367"/>
      <c r="BL72" s="367"/>
      <c r="BM72" s="367"/>
      <c r="BN72" s="367"/>
      <c r="BO72" s="367"/>
      <c r="BP72" s="367"/>
      <c r="BQ72" s="367"/>
      <c r="BR72" s="367"/>
      <c r="BS72" s="367"/>
      <c r="BT72" s="367"/>
      <c r="BU72" s="367"/>
      <c r="BV72" s="367"/>
    </row>
    <row r="73" spans="1:74" x14ac:dyDescent="0.2">
      <c r="A73" s="124"/>
      <c r="C73" s="125"/>
      <c r="D73" s="125"/>
      <c r="E73" s="125"/>
      <c r="F73" s="125"/>
      <c r="G73" s="125"/>
      <c r="H73" s="125"/>
      <c r="I73" s="125"/>
      <c r="J73" s="125"/>
      <c r="K73" s="125"/>
      <c r="L73" s="125"/>
      <c r="M73" s="125"/>
      <c r="N73" s="125"/>
      <c r="O73" s="125"/>
      <c r="P73" s="125"/>
      <c r="Q73" s="125"/>
      <c r="R73" s="125"/>
      <c r="S73" s="125"/>
      <c r="T73" s="125"/>
      <c r="U73" s="125"/>
      <c r="V73" s="125"/>
      <c r="W73" s="125"/>
      <c r="X73" s="125"/>
      <c r="Y73" s="125"/>
      <c r="Z73" s="125"/>
      <c r="AA73" s="125"/>
      <c r="AB73" s="125"/>
      <c r="AC73" s="125"/>
      <c r="AD73" s="125"/>
      <c r="AE73" s="125"/>
      <c r="AF73" s="125"/>
      <c r="AG73" s="125"/>
      <c r="AH73" s="125"/>
      <c r="AI73" s="125"/>
      <c r="AJ73" s="125"/>
      <c r="AK73" s="125"/>
      <c r="AL73" s="125"/>
      <c r="AM73" s="125"/>
      <c r="AN73" s="125"/>
      <c r="AO73" s="125"/>
      <c r="AP73" s="125"/>
      <c r="AQ73" s="125"/>
      <c r="AR73" s="125"/>
      <c r="AS73" s="125"/>
      <c r="AT73" s="125"/>
      <c r="AU73" s="125"/>
      <c r="AV73" s="125"/>
      <c r="AW73" s="125"/>
      <c r="AX73" s="125"/>
      <c r="AY73" s="367"/>
      <c r="AZ73" s="367"/>
      <c r="BA73" s="367"/>
      <c r="BB73" s="367"/>
      <c r="BC73" s="367"/>
      <c r="BD73" s="367"/>
      <c r="BE73" s="367"/>
      <c r="BF73" s="703"/>
      <c r="BG73" s="367"/>
      <c r="BH73" s="367"/>
      <c r="BI73" s="367"/>
      <c r="BJ73" s="367"/>
      <c r="BK73" s="367"/>
      <c r="BL73" s="367"/>
      <c r="BM73" s="367"/>
      <c r="BN73" s="367"/>
      <c r="BO73" s="367"/>
      <c r="BP73" s="367"/>
      <c r="BQ73" s="367"/>
      <c r="BR73" s="367"/>
      <c r="BS73" s="367"/>
      <c r="BT73" s="367"/>
      <c r="BU73" s="367"/>
      <c r="BV73" s="367"/>
    </row>
    <row r="74" spans="1:74" x14ac:dyDescent="0.2">
      <c r="A74" s="124"/>
      <c r="C74" s="125"/>
      <c r="D74" s="125"/>
      <c r="E74" s="125"/>
      <c r="F74" s="125"/>
      <c r="G74" s="125"/>
      <c r="H74" s="125"/>
      <c r="I74" s="125"/>
      <c r="J74" s="125"/>
      <c r="K74" s="125"/>
      <c r="L74" s="125"/>
      <c r="M74" s="125"/>
      <c r="N74" s="125"/>
      <c r="O74" s="125"/>
      <c r="P74" s="125"/>
      <c r="Q74" s="125"/>
      <c r="R74" s="125"/>
      <c r="S74" s="125"/>
      <c r="T74" s="125"/>
      <c r="U74" s="125"/>
      <c r="V74" s="125"/>
      <c r="W74" s="125"/>
      <c r="X74" s="125"/>
      <c r="Y74" s="125"/>
      <c r="Z74" s="125"/>
      <c r="AA74" s="125"/>
      <c r="AB74" s="125"/>
      <c r="AC74" s="125"/>
      <c r="AD74" s="125"/>
      <c r="AE74" s="125"/>
      <c r="AF74" s="125"/>
      <c r="AG74" s="125"/>
      <c r="AH74" s="125"/>
      <c r="AI74" s="125"/>
      <c r="AJ74" s="125"/>
      <c r="AK74" s="125"/>
      <c r="AL74" s="125"/>
      <c r="AM74" s="125"/>
      <c r="AN74" s="125"/>
      <c r="AO74" s="125"/>
      <c r="AP74" s="125"/>
      <c r="AQ74" s="125"/>
      <c r="AR74" s="125"/>
      <c r="AS74" s="125"/>
      <c r="AT74" s="125"/>
      <c r="AU74" s="125"/>
      <c r="AV74" s="125"/>
      <c r="AW74" s="125"/>
      <c r="AX74" s="125"/>
      <c r="AY74" s="367"/>
      <c r="AZ74" s="367"/>
      <c r="BA74" s="367"/>
      <c r="BB74" s="367"/>
      <c r="BC74" s="367"/>
      <c r="BD74" s="367"/>
      <c r="BE74" s="367"/>
      <c r="BF74" s="703"/>
      <c r="BG74" s="367"/>
      <c r="BH74" s="367"/>
      <c r="BI74" s="367"/>
      <c r="BJ74" s="367"/>
      <c r="BK74" s="367"/>
      <c r="BL74" s="367"/>
      <c r="BM74" s="367"/>
      <c r="BN74" s="367"/>
      <c r="BO74" s="367"/>
      <c r="BP74" s="367"/>
      <c r="BQ74" s="367"/>
      <c r="BR74" s="367"/>
      <c r="BS74" s="367"/>
      <c r="BT74" s="367"/>
      <c r="BU74" s="367"/>
      <c r="BV74" s="367"/>
    </row>
    <row r="75" spans="1:74" x14ac:dyDescent="0.2">
      <c r="A75" s="124"/>
      <c r="C75" s="125"/>
      <c r="D75" s="125"/>
      <c r="E75" s="125"/>
      <c r="F75" s="125"/>
      <c r="G75" s="125"/>
      <c r="H75" s="125"/>
      <c r="I75" s="125"/>
      <c r="J75" s="125"/>
      <c r="K75" s="125"/>
      <c r="L75" s="125"/>
      <c r="M75" s="125"/>
      <c r="N75" s="125"/>
      <c r="O75" s="125"/>
      <c r="P75" s="125"/>
      <c r="Q75" s="125"/>
      <c r="R75" s="125"/>
      <c r="S75" s="125"/>
      <c r="T75" s="125"/>
      <c r="U75" s="125"/>
      <c r="V75" s="125"/>
      <c r="W75" s="125"/>
      <c r="X75" s="125"/>
      <c r="Y75" s="125"/>
      <c r="Z75" s="125"/>
      <c r="AA75" s="125"/>
      <c r="AB75" s="125"/>
      <c r="AC75" s="125"/>
      <c r="AD75" s="125"/>
      <c r="AE75" s="125"/>
      <c r="AF75" s="125"/>
      <c r="AG75" s="125"/>
      <c r="AH75" s="125"/>
      <c r="AI75" s="125"/>
      <c r="AJ75" s="125"/>
      <c r="AK75" s="125"/>
      <c r="AL75" s="125"/>
      <c r="AM75" s="125"/>
      <c r="AN75" s="125"/>
      <c r="AO75" s="125"/>
      <c r="AP75" s="125"/>
      <c r="AQ75" s="125"/>
      <c r="AR75" s="125"/>
      <c r="AS75" s="125"/>
      <c r="AT75" s="125"/>
      <c r="AU75" s="125"/>
      <c r="AV75" s="125"/>
      <c r="AW75" s="125"/>
      <c r="AX75" s="125"/>
      <c r="AY75" s="367"/>
      <c r="AZ75" s="367"/>
      <c r="BA75" s="367"/>
      <c r="BB75" s="367"/>
      <c r="BC75" s="367"/>
      <c r="BD75" s="367"/>
      <c r="BE75" s="367"/>
      <c r="BF75" s="703"/>
      <c r="BG75" s="367"/>
      <c r="BH75" s="367"/>
      <c r="BI75" s="367"/>
      <c r="BJ75" s="367"/>
      <c r="BK75" s="367"/>
      <c r="BL75" s="367"/>
      <c r="BM75" s="367"/>
      <c r="BN75" s="367"/>
      <c r="BO75" s="367"/>
      <c r="BP75" s="367"/>
      <c r="BQ75" s="367"/>
      <c r="BR75" s="367"/>
      <c r="BS75" s="367"/>
      <c r="BT75" s="367"/>
      <c r="BU75" s="367"/>
      <c r="BV75" s="367"/>
    </row>
    <row r="76" spans="1:74" x14ac:dyDescent="0.2">
      <c r="A76" s="124"/>
      <c r="C76" s="125"/>
      <c r="D76" s="125"/>
      <c r="E76" s="125"/>
      <c r="F76" s="125"/>
      <c r="G76" s="125"/>
      <c r="H76" s="125"/>
      <c r="I76" s="125"/>
      <c r="J76" s="125"/>
      <c r="K76" s="125"/>
      <c r="L76" s="125"/>
      <c r="M76" s="125"/>
      <c r="N76" s="125"/>
      <c r="O76" s="125"/>
      <c r="P76" s="125"/>
      <c r="Q76" s="125"/>
      <c r="R76" s="125"/>
      <c r="S76" s="125"/>
      <c r="T76" s="125"/>
      <c r="U76" s="125"/>
      <c r="V76" s="125"/>
      <c r="W76" s="125"/>
      <c r="X76" s="125"/>
      <c r="Y76" s="125"/>
      <c r="Z76" s="125"/>
      <c r="AA76" s="125"/>
      <c r="AB76" s="125"/>
      <c r="AC76" s="125"/>
      <c r="AD76" s="125"/>
      <c r="AE76" s="125"/>
      <c r="AF76" s="125"/>
      <c r="AG76" s="125"/>
      <c r="AH76" s="125"/>
      <c r="AI76" s="125"/>
      <c r="AJ76" s="125"/>
      <c r="AK76" s="125"/>
      <c r="AL76" s="125"/>
      <c r="AM76" s="125"/>
      <c r="AN76" s="125"/>
      <c r="AO76" s="125"/>
      <c r="AP76" s="125"/>
      <c r="AQ76" s="125"/>
      <c r="AR76" s="125"/>
      <c r="AS76" s="125"/>
      <c r="AT76" s="125"/>
      <c r="AU76" s="125"/>
      <c r="AV76" s="125"/>
      <c r="AW76" s="125"/>
      <c r="AX76" s="125"/>
      <c r="AY76" s="367"/>
      <c r="AZ76" s="367"/>
      <c r="BA76" s="367"/>
      <c r="BB76" s="367"/>
      <c r="BC76" s="367"/>
      <c r="BD76" s="367"/>
      <c r="BE76" s="367"/>
      <c r="BF76" s="703"/>
      <c r="BG76" s="367"/>
      <c r="BH76" s="367"/>
      <c r="BI76" s="367"/>
      <c r="BJ76" s="367"/>
      <c r="BK76" s="367"/>
      <c r="BL76" s="367"/>
      <c r="BM76" s="367"/>
      <c r="BN76" s="367"/>
      <c r="BO76" s="367"/>
      <c r="BP76" s="367"/>
      <c r="BQ76" s="367"/>
      <c r="BR76" s="367"/>
      <c r="BS76" s="367"/>
      <c r="BT76" s="367"/>
      <c r="BU76" s="367"/>
      <c r="BV76" s="367"/>
    </row>
    <row r="77" spans="1:74" x14ac:dyDescent="0.2">
      <c r="A77" s="124"/>
      <c r="C77" s="125"/>
      <c r="D77" s="125"/>
      <c r="E77" s="125"/>
      <c r="F77" s="125"/>
      <c r="G77" s="125"/>
      <c r="H77" s="125"/>
      <c r="I77" s="125"/>
      <c r="J77" s="125"/>
      <c r="K77" s="125"/>
      <c r="L77" s="125"/>
      <c r="M77" s="125"/>
      <c r="N77" s="125"/>
      <c r="O77" s="125"/>
      <c r="P77" s="125"/>
      <c r="Q77" s="125"/>
      <c r="R77" s="125"/>
      <c r="S77" s="125"/>
      <c r="T77" s="125"/>
      <c r="U77" s="125"/>
      <c r="V77" s="125"/>
      <c r="W77" s="125"/>
      <c r="X77" s="125"/>
      <c r="Y77" s="125"/>
      <c r="Z77" s="125"/>
      <c r="AA77" s="125"/>
      <c r="AB77" s="125"/>
      <c r="AC77" s="125"/>
      <c r="AD77" s="125"/>
      <c r="AE77" s="125"/>
      <c r="AF77" s="125"/>
      <c r="AG77" s="125"/>
      <c r="AH77" s="125"/>
      <c r="AI77" s="125"/>
      <c r="AJ77" s="125"/>
      <c r="AK77" s="125"/>
      <c r="AL77" s="125"/>
      <c r="AM77" s="125"/>
      <c r="AN77" s="125"/>
      <c r="AO77" s="125"/>
      <c r="AP77" s="125"/>
      <c r="AQ77" s="125"/>
      <c r="AR77" s="125"/>
      <c r="AS77" s="125"/>
      <c r="AT77" s="125"/>
      <c r="AU77" s="125"/>
      <c r="AV77" s="125"/>
      <c r="AW77" s="125"/>
      <c r="AX77" s="125"/>
      <c r="AY77" s="367"/>
      <c r="AZ77" s="367"/>
      <c r="BA77" s="367"/>
      <c r="BB77" s="367"/>
      <c r="BC77" s="367"/>
      <c r="BD77" s="367"/>
      <c r="BE77" s="367"/>
      <c r="BF77" s="703"/>
      <c r="BG77" s="367"/>
      <c r="BH77" s="367"/>
      <c r="BI77" s="367"/>
      <c r="BJ77" s="367"/>
      <c r="BK77" s="367"/>
      <c r="BL77" s="367"/>
      <c r="BM77" s="367"/>
      <c r="BN77" s="367"/>
      <c r="BO77" s="367"/>
      <c r="BP77" s="367"/>
      <c r="BQ77" s="367"/>
      <c r="BR77" s="367"/>
      <c r="BS77" s="367"/>
      <c r="BT77" s="367"/>
      <c r="BU77" s="367"/>
      <c r="BV77" s="367"/>
    </row>
    <row r="78" spans="1:74" x14ac:dyDescent="0.2">
      <c r="BK78" s="368"/>
      <c r="BL78" s="368"/>
      <c r="BM78" s="368"/>
      <c r="BN78" s="368"/>
      <c r="BO78" s="368"/>
      <c r="BP78" s="368"/>
      <c r="BQ78" s="368"/>
      <c r="BR78" s="368"/>
      <c r="BS78" s="368"/>
      <c r="BT78" s="368"/>
      <c r="BU78" s="368"/>
      <c r="BV78" s="368"/>
    </row>
    <row r="79" spans="1:74" x14ac:dyDescent="0.2">
      <c r="BK79" s="368"/>
      <c r="BL79" s="368"/>
      <c r="BM79" s="368"/>
      <c r="BN79" s="368"/>
      <c r="BO79" s="368"/>
      <c r="BP79" s="368"/>
      <c r="BQ79" s="368"/>
      <c r="BR79" s="368"/>
      <c r="BS79" s="368"/>
      <c r="BT79" s="368"/>
      <c r="BU79" s="368"/>
      <c r="BV79" s="368"/>
    </row>
    <row r="80" spans="1:74" x14ac:dyDescent="0.2">
      <c r="C80" s="126"/>
      <c r="D80" s="126"/>
      <c r="E80" s="126"/>
      <c r="F80" s="126"/>
      <c r="G80" s="126"/>
      <c r="H80" s="126"/>
      <c r="I80" s="126"/>
      <c r="J80" s="126"/>
      <c r="K80" s="126"/>
      <c r="L80" s="126"/>
      <c r="M80" s="126"/>
      <c r="N80" s="126"/>
      <c r="O80" s="126"/>
      <c r="P80" s="126"/>
      <c r="Q80" s="126"/>
      <c r="R80" s="126"/>
      <c r="S80" s="126"/>
      <c r="T80" s="126"/>
      <c r="U80" s="126"/>
      <c r="V80" s="126"/>
      <c r="W80" s="126"/>
      <c r="X80" s="126"/>
      <c r="Y80" s="126"/>
      <c r="Z80" s="126"/>
      <c r="AA80" s="126"/>
      <c r="AB80" s="126"/>
      <c r="AC80" s="126"/>
      <c r="AD80" s="126"/>
      <c r="AE80" s="126"/>
      <c r="AF80" s="126"/>
      <c r="AG80" s="126"/>
      <c r="AH80" s="126"/>
      <c r="AI80" s="126"/>
      <c r="AJ80" s="126"/>
      <c r="AK80" s="126"/>
      <c r="AL80" s="126"/>
      <c r="AM80" s="126"/>
      <c r="AN80" s="126"/>
      <c r="AO80" s="126"/>
      <c r="AP80" s="126"/>
      <c r="AQ80" s="126"/>
      <c r="AR80" s="126"/>
      <c r="AS80" s="126"/>
      <c r="AT80" s="126"/>
      <c r="AU80" s="126"/>
      <c r="AV80" s="126"/>
      <c r="AW80" s="126"/>
      <c r="AX80" s="126"/>
      <c r="AY80" s="369"/>
      <c r="AZ80" s="369"/>
      <c r="BA80" s="369"/>
      <c r="BB80" s="369"/>
      <c r="BC80" s="369"/>
      <c r="BD80" s="369"/>
      <c r="BE80" s="369"/>
      <c r="BF80" s="704"/>
      <c r="BG80" s="369"/>
      <c r="BH80" s="369"/>
      <c r="BI80" s="369"/>
      <c r="BJ80" s="369"/>
      <c r="BK80" s="369"/>
      <c r="BL80" s="369"/>
      <c r="BM80" s="369"/>
      <c r="BN80" s="369"/>
      <c r="BO80" s="369"/>
      <c r="BP80" s="369"/>
      <c r="BQ80" s="369"/>
      <c r="BR80" s="369"/>
      <c r="BS80" s="369"/>
      <c r="BT80" s="369"/>
      <c r="BU80" s="369"/>
      <c r="BV80" s="369"/>
    </row>
    <row r="81" spans="3:74" x14ac:dyDescent="0.2">
      <c r="BK81" s="368"/>
      <c r="BL81" s="368"/>
      <c r="BM81" s="368"/>
      <c r="BN81" s="368"/>
      <c r="BO81" s="368"/>
      <c r="BP81" s="368"/>
      <c r="BQ81" s="368"/>
      <c r="BR81" s="368"/>
      <c r="BS81" s="368"/>
      <c r="BT81" s="368"/>
      <c r="BU81" s="368"/>
      <c r="BV81" s="368"/>
    </row>
    <row r="82" spans="3:74" x14ac:dyDescent="0.2">
      <c r="BK82" s="368"/>
      <c r="BL82" s="368"/>
      <c r="BM82" s="368"/>
      <c r="BN82" s="368"/>
      <c r="BO82" s="368"/>
      <c r="BP82" s="368"/>
      <c r="BQ82" s="368"/>
      <c r="BR82" s="368"/>
      <c r="BS82" s="368"/>
      <c r="BT82" s="368"/>
      <c r="BU82" s="368"/>
      <c r="BV82" s="368"/>
    </row>
    <row r="83" spans="3:74" x14ac:dyDescent="0.2">
      <c r="BK83" s="368"/>
      <c r="BL83" s="368"/>
      <c r="BM83" s="368"/>
      <c r="BN83" s="368"/>
      <c r="BO83" s="368"/>
      <c r="BP83" s="368"/>
      <c r="BQ83" s="368"/>
      <c r="BR83" s="368"/>
      <c r="BS83" s="368"/>
      <c r="BT83" s="368"/>
      <c r="BU83" s="368"/>
      <c r="BV83" s="368"/>
    </row>
    <row r="84" spans="3:74" x14ac:dyDescent="0.2">
      <c r="BK84" s="368"/>
      <c r="BL84" s="368"/>
      <c r="BM84" s="368"/>
      <c r="BN84" s="368"/>
      <c r="BO84" s="368"/>
      <c r="BP84" s="368"/>
      <c r="BQ84" s="368"/>
      <c r="BR84" s="368"/>
      <c r="BS84" s="368"/>
      <c r="BT84" s="368"/>
      <c r="BU84" s="368"/>
      <c r="BV84" s="368"/>
    </row>
    <row r="85" spans="3:74" x14ac:dyDescent="0.2">
      <c r="BK85" s="368"/>
      <c r="BL85" s="368"/>
      <c r="BM85" s="368"/>
      <c r="BN85" s="368"/>
      <c r="BO85" s="368"/>
      <c r="BP85" s="368"/>
      <c r="BQ85" s="368"/>
      <c r="BR85" s="368"/>
      <c r="BS85" s="368"/>
      <c r="BT85" s="368"/>
      <c r="BU85" s="368"/>
      <c r="BV85" s="368"/>
    </row>
    <row r="86" spans="3:74" x14ac:dyDescent="0.2">
      <c r="BK86" s="368"/>
      <c r="BL86" s="368"/>
      <c r="BM86" s="368"/>
      <c r="BN86" s="368"/>
      <c r="BO86" s="368"/>
      <c r="BP86" s="368"/>
      <c r="BQ86" s="368"/>
      <c r="BR86" s="368"/>
      <c r="BS86" s="368"/>
      <c r="BT86" s="368"/>
      <c r="BU86" s="368"/>
      <c r="BV86" s="368"/>
    </row>
    <row r="87" spans="3:74" x14ac:dyDescent="0.2">
      <c r="BK87" s="368"/>
      <c r="BL87" s="368"/>
      <c r="BM87" s="368"/>
      <c r="BN87" s="368"/>
      <c r="BO87" s="368"/>
      <c r="BP87" s="368"/>
      <c r="BQ87" s="368"/>
      <c r="BR87" s="368"/>
      <c r="BS87" s="368"/>
      <c r="BT87" s="368"/>
      <c r="BU87" s="368"/>
      <c r="BV87" s="368"/>
    </row>
    <row r="88" spans="3:74" x14ac:dyDescent="0.2">
      <c r="BK88" s="368"/>
      <c r="BL88" s="368"/>
      <c r="BM88" s="368"/>
      <c r="BN88" s="368"/>
      <c r="BO88" s="368"/>
      <c r="BP88" s="368"/>
      <c r="BQ88" s="368"/>
      <c r="BR88" s="368"/>
      <c r="BS88" s="368"/>
      <c r="BT88" s="368"/>
      <c r="BU88" s="368"/>
      <c r="BV88" s="368"/>
    </row>
    <row r="89" spans="3:74" x14ac:dyDescent="0.2">
      <c r="BK89" s="368"/>
      <c r="BL89" s="368"/>
      <c r="BM89" s="368"/>
      <c r="BN89" s="368"/>
      <c r="BO89" s="368"/>
      <c r="BP89" s="368"/>
      <c r="BQ89" s="368"/>
      <c r="BR89" s="368"/>
      <c r="BS89" s="368"/>
      <c r="BT89" s="368"/>
      <c r="BU89" s="368"/>
      <c r="BV89" s="368"/>
    </row>
    <row r="90" spans="3:74" x14ac:dyDescent="0.2">
      <c r="C90" s="127"/>
      <c r="D90" s="127"/>
      <c r="E90" s="127"/>
      <c r="F90" s="127"/>
      <c r="G90" s="127"/>
      <c r="H90" s="127"/>
      <c r="I90" s="127"/>
      <c r="J90" s="127"/>
      <c r="K90" s="127"/>
      <c r="L90" s="127"/>
      <c r="M90" s="127"/>
      <c r="N90" s="127"/>
      <c r="O90" s="127"/>
      <c r="P90" s="127"/>
      <c r="Q90" s="127"/>
      <c r="R90" s="127"/>
      <c r="S90" s="127"/>
      <c r="T90" s="127"/>
      <c r="U90" s="127"/>
      <c r="V90" s="127"/>
      <c r="W90" s="127"/>
      <c r="X90" s="127"/>
      <c r="Y90" s="127"/>
      <c r="Z90" s="127"/>
      <c r="AA90" s="127"/>
      <c r="AB90" s="127"/>
      <c r="AC90" s="127"/>
      <c r="AD90" s="127"/>
      <c r="AE90" s="127"/>
      <c r="AF90" s="127"/>
      <c r="AG90" s="127"/>
      <c r="AH90" s="127"/>
      <c r="AI90" s="127"/>
      <c r="AJ90" s="127"/>
      <c r="AK90" s="127"/>
      <c r="AL90" s="127"/>
      <c r="AM90" s="127"/>
      <c r="AN90" s="127"/>
      <c r="AO90" s="127"/>
      <c r="AP90" s="127"/>
      <c r="AQ90" s="127"/>
      <c r="AR90" s="127"/>
      <c r="AS90" s="127"/>
      <c r="AT90" s="127"/>
      <c r="AU90" s="127"/>
      <c r="AV90" s="127"/>
      <c r="AW90" s="127"/>
      <c r="AX90" s="127"/>
      <c r="AY90" s="370"/>
      <c r="AZ90" s="370"/>
      <c r="BA90" s="370"/>
      <c r="BB90" s="370"/>
      <c r="BC90" s="370"/>
      <c r="BD90" s="370"/>
      <c r="BE90" s="370"/>
      <c r="BF90" s="705"/>
      <c r="BG90" s="370"/>
      <c r="BH90" s="370"/>
      <c r="BI90" s="370"/>
      <c r="BJ90" s="370"/>
      <c r="BK90" s="370"/>
      <c r="BL90" s="370"/>
      <c r="BM90" s="370"/>
      <c r="BN90" s="370"/>
      <c r="BO90" s="370"/>
      <c r="BP90" s="370"/>
      <c r="BQ90" s="370"/>
      <c r="BR90" s="370"/>
      <c r="BS90" s="370"/>
      <c r="BT90" s="370"/>
      <c r="BU90" s="370"/>
      <c r="BV90" s="370"/>
    </row>
    <row r="91" spans="3:74" x14ac:dyDescent="0.2">
      <c r="C91" s="127"/>
      <c r="D91" s="127"/>
      <c r="E91" s="127"/>
      <c r="F91" s="127"/>
      <c r="G91" s="127"/>
      <c r="H91" s="127"/>
      <c r="I91" s="127"/>
      <c r="J91" s="127"/>
      <c r="K91" s="127"/>
      <c r="L91" s="127"/>
      <c r="M91" s="127"/>
      <c r="N91" s="127"/>
      <c r="O91" s="127"/>
      <c r="P91" s="127"/>
      <c r="Q91" s="127"/>
      <c r="R91" s="127"/>
      <c r="S91" s="127"/>
      <c r="T91" s="127"/>
      <c r="U91" s="127"/>
      <c r="V91" s="127"/>
      <c r="W91" s="127"/>
      <c r="X91" s="127"/>
      <c r="Y91" s="127"/>
      <c r="Z91" s="127"/>
      <c r="AA91" s="127"/>
      <c r="AB91" s="127"/>
      <c r="AC91" s="127"/>
      <c r="AD91" s="127"/>
      <c r="AE91" s="127"/>
      <c r="AF91" s="127"/>
      <c r="AG91" s="127"/>
      <c r="AH91" s="127"/>
      <c r="AI91" s="127"/>
      <c r="AJ91" s="127"/>
      <c r="AK91" s="127"/>
      <c r="AL91" s="127"/>
      <c r="AM91" s="127"/>
      <c r="AN91" s="127"/>
      <c r="AO91" s="127"/>
      <c r="AP91" s="127"/>
      <c r="AQ91" s="127"/>
      <c r="AR91" s="127"/>
      <c r="AS91" s="127"/>
      <c r="AT91" s="127"/>
      <c r="AU91" s="127"/>
      <c r="AV91" s="127"/>
      <c r="AW91" s="127"/>
      <c r="AX91" s="127"/>
      <c r="AY91" s="370"/>
      <c r="AZ91" s="370"/>
      <c r="BA91" s="370"/>
      <c r="BB91" s="370"/>
      <c r="BC91" s="370"/>
      <c r="BD91" s="370"/>
      <c r="BE91" s="370"/>
      <c r="BF91" s="705"/>
      <c r="BG91" s="370"/>
      <c r="BH91" s="370"/>
      <c r="BI91" s="370"/>
      <c r="BJ91" s="370"/>
      <c r="BK91" s="370"/>
      <c r="BL91" s="370"/>
      <c r="BM91" s="370"/>
      <c r="BN91" s="370"/>
      <c r="BO91" s="370"/>
      <c r="BP91" s="370"/>
      <c r="BQ91" s="370"/>
      <c r="BR91" s="370"/>
      <c r="BS91" s="370"/>
      <c r="BT91" s="370"/>
      <c r="BU91" s="370"/>
      <c r="BV91" s="370"/>
    </row>
    <row r="92" spans="3:74" x14ac:dyDescent="0.2">
      <c r="C92" s="127"/>
      <c r="D92" s="127"/>
      <c r="E92" s="127"/>
      <c r="F92" s="127"/>
      <c r="G92" s="127"/>
      <c r="H92" s="127"/>
      <c r="I92" s="127"/>
      <c r="J92" s="127"/>
      <c r="K92" s="127"/>
      <c r="L92" s="127"/>
      <c r="M92" s="127"/>
      <c r="N92" s="127"/>
      <c r="O92" s="127"/>
      <c r="P92" s="127"/>
      <c r="Q92" s="127"/>
      <c r="R92" s="127"/>
      <c r="S92" s="127"/>
      <c r="T92" s="127"/>
      <c r="U92" s="127"/>
      <c r="V92" s="127"/>
      <c r="W92" s="127"/>
      <c r="X92" s="127"/>
      <c r="Y92" s="127"/>
      <c r="Z92" s="127"/>
      <c r="AA92" s="127"/>
      <c r="AB92" s="127"/>
      <c r="AC92" s="127"/>
      <c r="AD92" s="127"/>
      <c r="AE92" s="127"/>
      <c r="AF92" s="127"/>
      <c r="AG92" s="127"/>
      <c r="AH92" s="127"/>
      <c r="AI92" s="127"/>
      <c r="AJ92" s="127"/>
      <c r="AK92" s="127"/>
      <c r="AL92" s="127"/>
      <c r="AM92" s="127"/>
      <c r="AN92" s="127"/>
      <c r="AO92" s="127"/>
      <c r="AP92" s="127"/>
      <c r="AQ92" s="127"/>
      <c r="AR92" s="127"/>
      <c r="AS92" s="127"/>
      <c r="AT92" s="127"/>
      <c r="AU92" s="127"/>
      <c r="AV92" s="127"/>
      <c r="AW92" s="127"/>
      <c r="AX92" s="127"/>
      <c r="AY92" s="370"/>
      <c r="AZ92" s="370"/>
      <c r="BA92" s="370"/>
      <c r="BB92" s="370"/>
      <c r="BC92" s="370"/>
      <c r="BD92" s="370"/>
      <c r="BE92" s="370"/>
      <c r="BF92" s="705"/>
      <c r="BG92" s="370"/>
      <c r="BH92" s="370"/>
      <c r="BI92" s="370"/>
      <c r="BJ92" s="370"/>
      <c r="BK92" s="370"/>
      <c r="BL92" s="370"/>
      <c r="BM92" s="370"/>
      <c r="BN92" s="370"/>
      <c r="BO92" s="370"/>
      <c r="BP92" s="370"/>
      <c r="BQ92" s="370"/>
      <c r="BR92" s="370"/>
      <c r="BS92" s="370"/>
      <c r="BT92" s="370"/>
      <c r="BU92" s="370"/>
      <c r="BV92" s="370"/>
    </row>
    <row r="93" spans="3:74" x14ac:dyDescent="0.2">
      <c r="C93" s="127"/>
      <c r="D93" s="127"/>
      <c r="E93" s="127"/>
      <c r="F93" s="127"/>
      <c r="G93" s="127"/>
      <c r="H93" s="127"/>
      <c r="I93" s="127"/>
      <c r="J93" s="127"/>
      <c r="K93" s="127"/>
      <c r="L93" s="127"/>
      <c r="M93" s="127"/>
      <c r="N93" s="127"/>
      <c r="O93" s="127"/>
      <c r="P93" s="127"/>
      <c r="Q93" s="127"/>
      <c r="R93" s="127"/>
      <c r="S93" s="127"/>
      <c r="T93" s="127"/>
      <c r="U93" s="127"/>
      <c r="V93" s="127"/>
      <c r="W93" s="127"/>
      <c r="X93" s="127"/>
      <c r="Y93" s="127"/>
      <c r="Z93" s="127"/>
      <c r="AA93" s="127"/>
      <c r="AB93" s="127"/>
      <c r="AC93" s="127"/>
      <c r="AD93" s="127"/>
      <c r="AE93" s="127"/>
      <c r="AF93" s="127"/>
      <c r="AG93" s="127"/>
      <c r="AH93" s="127"/>
      <c r="AI93" s="127"/>
      <c r="AJ93" s="127"/>
      <c r="AK93" s="127"/>
      <c r="AL93" s="127"/>
      <c r="AM93" s="127"/>
      <c r="AN93" s="127"/>
      <c r="AO93" s="127"/>
      <c r="AP93" s="127"/>
      <c r="AQ93" s="127"/>
      <c r="AR93" s="127"/>
      <c r="AS93" s="127"/>
      <c r="AT93" s="127"/>
      <c r="AU93" s="127"/>
      <c r="AV93" s="127"/>
      <c r="AW93" s="127"/>
      <c r="AX93" s="127"/>
      <c r="AY93" s="370"/>
      <c r="AZ93" s="370"/>
      <c r="BA93" s="370"/>
      <c r="BB93" s="370"/>
      <c r="BC93" s="370"/>
      <c r="BD93" s="370"/>
      <c r="BE93" s="370"/>
      <c r="BF93" s="705"/>
      <c r="BG93" s="370"/>
      <c r="BH93" s="370"/>
      <c r="BI93" s="370"/>
      <c r="BJ93" s="370"/>
      <c r="BK93" s="370"/>
      <c r="BL93" s="370"/>
      <c r="BM93" s="370"/>
      <c r="BN93" s="370"/>
      <c r="BO93" s="370"/>
      <c r="BP93" s="370"/>
      <c r="BQ93" s="370"/>
      <c r="BR93" s="370"/>
      <c r="BS93" s="370"/>
      <c r="BT93" s="370"/>
      <c r="BU93" s="370"/>
      <c r="BV93" s="370"/>
    </row>
    <row r="94" spans="3:74" x14ac:dyDescent="0.2">
      <c r="C94" s="127"/>
      <c r="D94" s="127"/>
      <c r="E94" s="127"/>
      <c r="F94" s="127"/>
      <c r="G94" s="127"/>
      <c r="H94" s="127"/>
      <c r="I94" s="127"/>
      <c r="J94" s="127"/>
      <c r="K94" s="127"/>
      <c r="L94" s="127"/>
      <c r="M94" s="127"/>
      <c r="N94" s="127"/>
      <c r="O94" s="127"/>
      <c r="P94" s="127"/>
      <c r="Q94" s="127"/>
      <c r="R94" s="127"/>
      <c r="S94" s="127"/>
      <c r="T94" s="127"/>
      <c r="U94" s="127"/>
      <c r="V94" s="127"/>
      <c r="W94" s="127"/>
      <c r="X94" s="127"/>
      <c r="Y94" s="127"/>
      <c r="Z94" s="127"/>
      <c r="AA94" s="127"/>
      <c r="AB94" s="127"/>
      <c r="AC94" s="127"/>
      <c r="AD94" s="127"/>
      <c r="AE94" s="127"/>
      <c r="AF94" s="127"/>
      <c r="AG94" s="127"/>
      <c r="AH94" s="127"/>
      <c r="AI94" s="127"/>
      <c r="AJ94" s="127"/>
      <c r="AK94" s="127"/>
      <c r="AL94" s="127"/>
      <c r="AM94" s="127"/>
      <c r="AN94" s="127"/>
      <c r="AO94" s="127"/>
      <c r="AP94" s="127"/>
      <c r="AQ94" s="127"/>
      <c r="AR94" s="127"/>
      <c r="AS94" s="127"/>
      <c r="AT94" s="127"/>
      <c r="AU94" s="127"/>
      <c r="AV94" s="127"/>
      <c r="AW94" s="127"/>
      <c r="AX94" s="127"/>
      <c r="AY94" s="370"/>
      <c r="AZ94" s="370"/>
      <c r="BA94" s="370"/>
      <c r="BB94" s="370"/>
      <c r="BC94" s="370"/>
      <c r="BD94" s="370"/>
      <c r="BE94" s="370"/>
      <c r="BF94" s="705"/>
      <c r="BG94" s="370"/>
      <c r="BH94" s="370"/>
      <c r="BI94" s="370"/>
      <c r="BJ94" s="370"/>
      <c r="BK94" s="370"/>
      <c r="BL94" s="370"/>
      <c r="BM94" s="370"/>
      <c r="BN94" s="370"/>
      <c r="BO94" s="370"/>
      <c r="BP94" s="370"/>
      <c r="BQ94" s="370"/>
      <c r="BR94" s="370"/>
      <c r="BS94" s="370"/>
      <c r="BT94" s="370"/>
      <c r="BU94" s="370"/>
      <c r="BV94" s="370"/>
    </row>
    <row r="95" spans="3:74" x14ac:dyDescent="0.2">
      <c r="C95" s="127"/>
      <c r="D95" s="127"/>
      <c r="E95" s="127"/>
      <c r="F95" s="127"/>
      <c r="G95" s="127"/>
      <c r="H95" s="127"/>
      <c r="I95" s="127"/>
      <c r="J95" s="127"/>
      <c r="K95" s="127"/>
      <c r="L95" s="127"/>
      <c r="M95" s="127"/>
      <c r="N95" s="127"/>
      <c r="O95" s="127"/>
      <c r="P95" s="127"/>
      <c r="Q95" s="127"/>
      <c r="R95" s="127"/>
      <c r="S95" s="127"/>
      <c r="T95" s="127"/>
      <c r="U95" s="127"/>
      <c r="V95" s="127"/>
      <c r="W95" s="127"/>
      <c r="X95" s="127"/>
      <c r="Y95" s="127"/>
      <c r="Z95" s="127"/>
      <c r="AA95" s="127"/>
      <c r="AB95" s="127"/>
      <c r="AC95" s="127"/>
      <c r="AD95" s="127"/>
      <c r="AE95" s="127"/>
      <c r="AF95" s="127"/>
      <c r="AG95" s="127"/>
      <c r="AH95" s="127"/>
      <c r="AI95" s="127"/>
      <c r="AJ95" s="127"/>
      <c r="AK95" s="127"/>
      <c r="AL95" s="127"/>
      <c r="AM95" s="127"/>
      <c r="AN95" s="127"/>
      <c r="AO95" s="127"/>
      <c r="AP95" s="127"/>
      <c r="AQ95" s="127"/>
      <c r="AR95" s="127"/>
      <c r="AS95" s="127"/>
      <c r="AT95" s="127"/>
      <c r="AU95" s="127"/>
      <c r="AV95" s="127"/>
      <c r="AW95" s="127"/>
      <c r="AX95" s="127"/>
      <c r="AY95" s="370"/>
      <c r="AZ95" s="370"/>
      <c r="BA95" s="370"/>
      <c r="BB95" s="370"/>
      <c r="BC95" s="370"/>
      <c r="BD95" s="370"/>
      <c r="BE95" s="370"/>
      <c r="BF95" s="705"/>
      <c r="BG95" s="370"/>
      <c r="BH95" s="370"/>
      <c r="BI95" s="370"/>
      <c r="BJ95" s="370"/>
      <c r="BK95" s="370"/>
      <c r="BL95" s="370"/>
      <c r="BM95" s="370"/>
      <c r="BN95" s="370"/>
      <c r="BO95" s="370"/>
      <c r="BP95" s="370"/>
      <c r="BQ95" s="370"/>
      <c r="BR95" s="370"/>
      <c r="BS95" s="370"/>
      <c r="BT95" s="370"/>
      <c r="BU95" s="370"/>
      <c r="BV95" s="370"/>
    </row>
    <row r="96" spans="3:74" x14ac:dyDescent="0.2">
      <c r="C96" s="127"/>
      <c r="D96" s="127"/>
      <c r="E96" s="127"/>
      <c r="F96" s="127"/>
      <c r="G96" s="127"/>
      <c r="H96" s="127"/>
      <c r="I96" s="127"/>
      <c r="J96" s="127"/>
      <c r="K96" s="127"/>
      <c r="L96" s="127"/>
      <c r="M96" s="127"/>
      <c r="N96" s="127"/>
      <c r="O96" s="127"/>
      <c r="P96" s="127"/>
      <c r="Q96" s="127"/>
      <c r="R96" s="127"/>
      <c r="S96" s="127"/>
      <c r="T96" s="127"/>
      <c r="U96" s="127"/>
      <c r="V96" s="127"/>
      <c r="W96" s="127"/>
      <c r="X96" s="127"/>
      <c r="Y96" s="127"/>
      <c r="Z96" s="127"/>
      <c r="AA96" s="127"/>
      <c r="AB96" s="127"/>
      <c r="AC96" s="127"/>
      <c r="AD96" s="127"/>
      <c r="AE96" s="127"/>
      <c r="AF96" s="127"/>
      <c r="AG96" s="127"/>
      <c r="AH96" s="127"/>
      <c r="AI96" s="127"/>
      <c r="AJ96" s="127"/>
      <c r="AK96" s="127"/>
      <c r="AL96" s="127"/>
      <c r="AM96" s="127"/>
      <c r="AN96" s="127"/>
      <c r="AO96" s="127"/>
      <c r="AP96" s="127"/>
      <c r="AQ96" s="127"/>
      <c r="AR96" s="127"/>
      <c r="AS96" s="127"/>
      <c r="AT96" s="127"/>
      <c r="AU96" s="127"/>
      <c r="AV96" s="127"/>
      <c r="AW96" s="127"/>
      <c r="AX96" s="127"/>
      <c r="AY96" s="370"/>
      <c r="AZ96" s="370"/>
      <c r="BA96" s="370"/>
      <c r="BB96" s="370"/>
      <c r="BC96" s="370"/>
      <c r="BD96" s="370"/>
      <c r="BE96" s="370"/>
      <c r="BF96" s="705"/>
      <c r="BG96" s="370"/>
      <c r="BH96" s="370"/>
      <c r="BI96" s="370"/>
      <c r="BJ96" s="370"/>
      <c r="BK96" s="370"/>
      <c r="BL96" s="370"/>
      <c r="BM96" s="370"/>
      <c r="BN96" s="370"/>
      <c r="BO96" s="370"/>
      <c r="BP96" s="370"/>
      <c r="BQ96" s="370"/>
      <c r="BR96" s="370"/>
      <c r="BS96" s="370"/>
      <c r="BT96" s="370"/>
      <c r="BU96" s="370"/>
      <c r="BV96" s="370"/>
    </row>
    <row r="97" spans="3:74" x14ac:dyDescent="0.2">
      <c r="C97" s="127"/>
      <c r="D97" s="127"/>
      <c r="E97" s="127"/>
      <c r="F97" s="127"/>
      <c r="G97" s="127"/>
      <c r="H97" s="127"/>
      <c r="I97" s="127"/>
      <c r="J97" s="127"/>
      <c r="K97" s="127"/>
      <c r="L97" s="127"/>
      <c r="M97" s="127"/>
      <c r="N97" s="127"/>
      <c r="O97" s="127"/>
      <c r="P97" s="127"/>
      <c r="Q97" s="127"/>
      <c r="R97" s="127"/>
      <c r="S97" s="127"/>
      <c r="T97" s="127"/>
      <c r="U97" s="127"/>
      <c r="V97" s="127"/>
      <c r="W97" s="127"/>
      <c r="X97" s="127"/>
      <c r="Y97" s="127"/>
      <c r="Z97" s="127"/>
      <c r="AA97" s="127"/>
      <c r="AB97" s="127"/>
      <c r="AC97" s="127"/>
      <c r="AD97" s="127"/>
      <c r="AE97" s="127"/>
      <c r="AF97" s="127"/>
      <c r="AG97" s="127"/>
      <c r="AH97" s="127"/>
      <c r="AI97" s="127"/>
      <c r="AJ97" s="127"/>
      <c r="AK97" s="127"/>
      <c r="AL97" s="127"/>
      <c r="AM97" s="127"/>
      <c r="AN97" s="127"/>
      <c r="AO97" s="127"/>
      <c r="AP97" s="127"/>
      <c r="AQ97" s="127"/>
      <c r="AR97" s="127"/>
      <c r="AS97" s="127"/>
      <c r="AT97" s="127"/>
      <c r="AU97" s="127"/>
      <c r="AV97" s="127"/>
      <c r="AW97" s="127"/>
      <c r="AX97" s="127"/>
      <c r="AY97" s="370"/>
      <c r="AZ97" s="370"/>
      <c r="BA97" s="370"/>
      <c r="BB97" s="370"/>
      <c r="BC97" s="370"/>
      <c r="BD97" s="370"/>
      <c r="BE97" s="370"/>
      <c r="BF97" s="705"/>
      <c r="BG97" s="370"/>
      <c r="BH97" s="370"/>
      <c r="BI97" s="370"/>
      <c r="BJ97" s="370"/>
      <c r="BK97" s="370"/>
      <c r="BL97" s="370"/>
      <c r="BM97" s="370"/>
      <c r="BN97" s="370"/>
      <c r="BO97" s="370"/>
      <c r="BP97" s="370"/>
      <c r="BQ97" s="370"/>
      <c r="BR97" s="370"/>
      <c r="BS97" s="370"/>
      <c r="BT97" s="370"/>
      <c r="BU97" s="370"/>
      <c r="BV97" s="370"/>
    </row>
    <row r="98" spans="3:74" x14ac:dyDescent="0.2">
      <c r="C98" s="127"/>
      <c r="D98" s="127"/>
      <c r="E98" s="127"/>
      <c r="F98" s="127"/>
      <c r="G98" s="127"/>
      <c r="H98" s="127"/>
      <c r="I98" s="127"/>
      <c r="J98" s="127"/>
      <c r="K98" s="127"/>
      <c r="L98" s="127"/>
      <c r="M98" s="127"/>
      <c r="N98" s="127"/>
      <c r="O98" s="127"/>
      <c r="P98" s="127"/>
      <c r="Q98" s="127"/>
      <c r="R98" s="127"/>
      <c r="S98" s="127"/>
      <c r="T98" s="127"/>
      <c r="U98" s="127"/>
      <c r="V98" s="127"/>
      <c r="W98" s="127"/>
      <c r="X98" s="127"/>
      <c r="Y98" s="127"/>
      <c r="Z98" s="127"/>
      <c r="AA98" s="127"/>
      <c r="AB98" s="127"/>
      <c r="AC98" s="127"/>
      <c r="AD98" s="127"/>
      <c r="AE98" s="127"/>
      <c r="AF98" s="127"/>
      <c r="AG98" s="127"/>
      <c r="AH98" s="127"/>
      <c r="AI98" s="127"/>
      <c r="AJ98" s="127"/>
      <c r="AK98" s="127"/>
      <c r="AL98" s="127"/>
      <c r="AM98" s="127"/>
      <c r="AN98" s="127"/>
      <c r="AO98" s="127"/>
      <c r="AP98" s="127"/>
      <c r="AQ98" s="127"/>
      <c r="AR98" s="127"/>
      <c r="AS98" s="127"/>
      <c r="AT98" s="127"/>
      <c r="AU98" s="127"/>
      <c r="AV98" s="127"/>
      <c r="AW98" s="127"/>
      <c r="AX98" s="127"/>
      <c r="AY98" s="370"/>
      <c r="AZ98" s="370"/>
      <c r="BA98" s="370"/>
      <c r="BB98" s="370"/>
      <c r="BC98" s="370"/>
      <c r="BD98" s="370"/>
      <c r="BE98" s="370"/>
      <c r="BF98" s="705"/>
      <c r="BG98" s="370"/>
      <c r="BH98" s="370"/>
      <c r="BI98" s="370"/>
      <c r="BJ98" s="370"/>
      <c r="BK98" s="370"/>
      <c r="BL98" s="370"/>
      <c r="BM98" s="370"/>
      <c r="BN98" s="370"/>
      <c r="BO98" s="370"/>
      <c r="BP98" s="370"/>
      <c r="BQ98" s="370"/>
      <c r="BR98" s="370"/>
      <c r="BS98" s="370"/>
      <c r="BT98" s="370"/>
      <c r="BU98" s="370"/>
      <c r="BV98" s="370"/>
    </row>
    <row r="99" spans="3:74" x14ac:dyDescent="0.2">
      <c r="BK99" s="368"/>
      <c r="BL99" s="368"/>
      <c r="BM99" s="368"/>
      <c r="BN99" s="368"/>
      <c r="BO99" s="368"/>
      <c r="BP99" s="368"/>
      <c r="BQ99" s="368"/>
      <c r="BR99" s="368"/>
      <c r="BS99" s="368"/>
      <c r="BT99" s="368"/>
      <c r="BU99" s="368"/>
      <c r="BV99" s="368"/>
    </row>
    <row r="100" spans="3:74" x14ac:dyDescent="0.2">
      <c r="C100" s="128"/>
      <c r="D100" s="128"/>
      <c r="E100" s="128"/>
      <c r="F100" s="128"/>
      <c r="G100" s="128"/>
      <c r="H100" s="128"/>
      <c r="I100" s="128"/>
      <c r="J100" s="128"/>
      <c r="K100" s="128"/>
      <c r="L100" s="128"/>
      <c r="M100" s="128"/>
      <c r="N100" s="128"/>
      <c r="O100" s="128"/>
      <c r="P100" s="128"/>
      <c r="Q100" s="128"/>
      <c r="R100" s="128"/>
      <c r="S100" s="128"/>
      <c r="T100" s="128"/>
      <c r="U100" s="128"/>
      <c r="V100" s="128"/>
      <c r="W100" s="128"/>
      <c r="X100" s="128"/>
      <c r="Y100" s="128"/>
      <c r="Z100" s="128"/>
      <c r="AA100" s="128"/>
      <c r="AB100" s="128"/>
      <c r="AC100" s="128"/>
      <c r="AD100" s="128"/>
      <c r="AE100" s="128"/>
      <c r="AF100" s="128"/>
      <c r="AG100" s="128"/>
      <c r="AH100" s="128"/>
      <c r="AI100" s="128"/>
      <c r="AJ100" s="128"/>
      <c r="AK100" s="128"/>
      <c r="AL100" s="128"/>
      <c r="AM100" s="128"/>
      <c r="AN100" s="128"/>
      <c r="AO100" s="128"/>
      <c r="AP100" s="128"/>
      <c r="AQ100" s="128"/>
      <c r="AR100" s="128"/>
      <c r="AS100" s="128"/>
      <c r="AT100" s="128"/>
      <c r="AU100" s="128"/>
      <c r="AV100" s="128"/>
      <c r="AW100" s="128"/>
      <c r="AX100" s="128"/>
      <c r="AY100" s="371"/>
      <c r="AZ100" s="371"/>
      <c r="BA100" s="371"/>
      <c r="BB100" s="371"/>
      <c r="BC100" s="371"/>
      <c r="BD100" s="371"/>
      <c r="BE100" s="371"/>
      <c r="BF100" s="706"/>
      <c r="BG100" s="371"/>
      <c r="BH100" s="371"/>
      <c r="BI100" s="371"/>
      <c r="BJ100" s="371"/>
      <c r="BK100" s="371"/>
      <c r="BL100" s="371"/>
      <c r="BM100" s="371"/>
      <c r="BN100" s="371"/>
      <c r="BO100" s="371"/>
      <c r="BP100" s="371"/>
      <c r="BQ100" s="371"/>
      <c r="BR100" s="371"/>
      <c r="BS100" s="371"/>
      <c r="BT100" s="371"/>
      <c r="BU100" s="371"/>
      <c r="BV100" s="371"/>
    </row>
    <row r="101" spans="3:74" x14ac:dyDescent="0.2">
      <c r="BK101" s="368"/>
      <c r="BL101" s="368"/>
      <c r="BM101" s="368"/>
      <c r="BN101" s="368"/>
      <c r="BO101" s="368"/>
      <c r="BP101" s="368"/>
      <c r="BQ101" s="368"/>
      <c r="BR101" s="368"/>
      <c r="BS101" s="368"/>
      <c r="BT101" s="368"/>
      <c r="BU101" s="368"/>
      <c r="BV101" s="368"/>
    </row>
    <row r="102" spans="3:74" x14ac:dyDescent="0.2">
      <c r="BK102" s="368"/>
      <c r="BL102" s="368"/>
      <c r="BM102" s="368"/>
      <c r="BN102" s="368"/>
      <c r="BO102" s="368"/>
      <c r="BP102" s="368"/>
      <c r="BQ102" s="368"/>
      <c r="BR102" s="368"/>
      <c r="BS102" s="368"/>
      <c r="BT102" s="368"/>
      <c r="BU102" s="368"/>
      <c r="BV102" s="368"/>
    </row>
    <row r="103" spans="3:74" x14ac:dyDescent="0.2">
      <c r="BK103" s="368"/>
      <c r="BL103" s="368"/>
      <c r="BM103" s="368"/>
      <c r="BN103" s="368"/>
      <c r="BO103" s="368"/>
      <c r="BP103" s="368"/>
      <c r="BQ103" s="368"/>
      <c r="BR103" s="368"/>
      <c r="BS103" s="368"/>
      <c r="BT103" s="368"/>
      <c r="BU103" s="368"/>
      <c r="BV103" s="368"/>
    </row>
    <row r="104" spans="3:74" x14ac:dyDescent="0.2">
      <c r="BK104" s="368"/>
      <c r="BL104" s="368"/>
      <c r="BM104" s="368"/>
      <c r="BN104" s="368"/>
      <c r="BO104" s="368"/>
      <c r="BP104" s="368"/>
      <c r="BQ104" s="368"/>
      <c r="BR104" s="368"/>
      <c r="BS104" s="368"/>
      <c r="BT104" s="368"/>
      <c r="BU104" s="368"/>
      <c r="BV104" s="368"/>
    </row>
    <row r="105" spans="3:74" x14ac:dyDescent="0.2">
      <c r="BK105" s="368"/>
      <c r="BL105" s="368"/>
      <c r="BM105" s="368"/>
      <c r="BN105" s="368"/>
      <c r="BO105" s="368"/>
      <c r="BP105" s="368"/>
      <c r="BQ105" s="368"/>
      <c r="BR105" s="368"/>
      <c r="BS105" s="368"/>
      <c r="BT105" s="368"/>
      <c r="BU105" s="368"/>
      <c r="BV105" s="368"/>
    </row>
    <row r="106" spans="3:74" x14ac:dyDescent="0.2">
      <c r="BK106" s="368"/>
      <c r="BL106" s="368"/>
      <c r="BM106" s="368"/>
      <c r="BN106" s="368"/>
      <c r="BO106" s="368"/>
      <c r="BP106" s="368"/>
      <c r="BQ106" s="368"/>
      <c r="BR106" s="368"/>
      <c r="BS106" s="368"/>
      <c r="BT106" s="368"/>
      <c r="BU106" s="368"/>
      <c r="BV106" s="368"/>
    </row>
    <row r="107" spans="3:74" x14ac:dyDescent="0.2">
      <c r="BK107" s="368"/>
      <c r="BL107" s="368"/>
      <c r="BM107" s="368"/>
      <c r="BN107" s="368"/>
      <c r="BO107" s="368"/>
      <c r="BP107" s="368"/>
      <c r="BQ107" s="368"/>
      <c r="BR107" s="368"/>
      <c r="BS107" s="368"/>
      <c r="BT107" s="368"/>
      <c r="BU107" s="368"/>
      <c r="BV107" s="368"/>
    </row>
    <row r="108" spans="3:74" x14ac:dyDescent="0.2">
      <c r="BK108" s="368"/>
      <c r="BL108" s="368"/>
      <c r="BM108" s="368"/>
      <c r="BN108" s="368"/>
      <c r="BO108" s="368"/>
      <c r="BP108" s="368"/>
      <c r="BQ108" s="368"/>
      <c r="BR108" s="368"/>
      <c r="BS108" s="368"/>
      <c r="BT108" s="368"/>
      <c r="BU108" s="368"/>
      <c r="BV108" s="368"/>
    </row>
    <row r="109" spans="3:74" x14ac:dyDescent="0.2">
      <c r="BK109" s="368"/>
      <c r="BL109" s="368"/>
      <c r="BM109" s="368"/>
      <c r="BN109" s="368"/>
      <c r="BO109" s="368"/>
      <c r="BP109" s="368"/>
      <c r="BQ109" s="368"/>
      <c r="BR109" s="368"/>
      <c r="BS109" s="368"/>
      <c r="BT109" s="368"/>
      <c r="BU109" s="368"/>
      <c r="BV109" s="368"/>
    </row>
    <row r="110" spans="3:74" x14ac:dyDescent="0.2">
      <c r="BK110" s="368"/>
      <c r="BL110" s="368"/>
      <c r="BM110" s="368"/>
      <c r="BN110" s="368"/>
      <c r="BO110" s="368"/>
      <c r="BP110" s="368"/>
      <c r="BQ110" s="368"/>
      <c r="BR110" s="368"/>
      <c r="BS110" s="368"/>
      <c r="BT110" s="368"/>
      <c r="BU110" s="368"/>
      <c r="BV110" s="368"/>
    </row>
    <row r="111" spans="3:74" x14ac:dyDescent="0.2">
      <c r="BK111" s="368"/>
      <c r="BL111" s="368"/>
      <c r="BM111" s="368"/>
      <c r="BN111" s="368"/>
      <c r="BO111" s="368"/>
      <c r="BP111" s="368"/>
      <c r="BQ111" s="368"/>
      <c r="BR111" s="368"/>
      <c r="BS111" s="368"/>
      <c r="BT111" s="368"/>
      <c r="BU111" s="368"/>
      <c r="BV111" s="368"/>
    </row>
    <row r="112" spans="3:74" x14ac:dyDescent="0.2">
      <c r="BK112" s="368"/>
      <c r="BL112" s="368"/>
      <c r="BM112" s="368"/>
      <c r="BN112" s="368"/>
      <c r="BO112" s="368"/>
      <c r="BP112" s="368"/>
      <c r="BQ112" s="368"/>
      <c r="BR112" s="368"/>
      <c r="BS112" s="368"/>
      <c r="BT112" s="368"/>
      <c r="BU112" s="368"/>
      <c r="BV112" s="368"/>
    </row>
    <row r="113" spans="63:74" x14ac:dyDescent="0.2">
      <c r="BK113" s="368"/>
      <c r="BL113" s="368"/>
      <c r="BM113" s="368"/>
      <c r="BN113" s="368"/>
      <c r="BO113" s="368"/>
      <c r="BP113" s="368"/>
      <c r="BQ113" s="368"/>
      <c r="BR113" s="368"/>
      <c r="BS113" s="368"/>
      <c r="BT113" s="368"/>
      <c r="BU113" s="368"/>
      <c r="BV113" s="368"/>
    </row>
    <row r="114" spans="63:74" x14ac:dyDescent="0.2">
      <c r="BK114" s="368"/>
      <c r="BL114" s="368"/>
      <c r="BM114" s="368"/>
      <c r="BN114" s="368"/>
      <c r="BO114" s="368"/>
      <c r="BP114" s="368"/>
      <c r="BQ114" s="368"/>
      <c r="BR114" s="368"/>
      <c r="BS114" s="368"/>
      <c r="BT114" s="368"/>
      <c r="BU114" s="368"/>
      <c r="BV114" s="368"/>
    </row>
    <row r="115" spans="63:74" x14ac:dyDescent="0.2">
      <c r="BK115" s="368"/>
      <c r="BL115" s="368"/>
      <c r="BM115" s="368"/>
      <c r="BN115" s="368"/>
      <c r="BO115" s="368"/>
      <c r="BP115" s="368"/>
      <c r="BQ115" s="368"/>
      <c r="BR115" s="368"/>
      <c r="BS115" s="368"/>
      <c r="BT115" s="368"/>
      <c r="BU115" s="368"/>
      <c r="BV115" s="368"/>
    </row>
    <row r="116" spans="63:74" x14ac:dyDescent="0.2">
      <c r="BK116" s="368"/>
      <c r="BL116" s="368"/>
      <c r="BM116" s="368"/>
      <c r="BN116" s="368"/>
      <c r="BO116" s="368"/>
      <c r="BP116" s="368"/>
      <c r="BQ116" s="368"/>
      <c r="BR116" s="368"/>
      <c r="BS116" s="368"/>
      <c r="BT116" s="368"/>
      <c r="BU116" s="368"/>
      <c r="BV116" s="368"/>
    </row>
    <row r="117" spans="63:74" x14ac:dyDescent="0.2">
      <c r="BK117" s="368"/>
      <c r="BL117" s="368"/>
      <c r="BM117" s="368"/>
      <c r="BN117" s="368"/>
      <c r="BO117" s="368"/>
      <c r="BP117" s="368"/>
      <c r="BQ117" s="368"/>
      <c r="BR117" s="368"/>
      <c r="BS117" s="368"/>
      <c r="BT117" s="368"/>
      <c r="BU117" s="368"/>
      <c r="BV117" s="368"/>
    </row>
    <row r="118" spans="63:74" x14ac:dyDescent="0.2">
      <c r="BK118" s="368"/>
      <c r="BL118" s="368"/>
      <c r="BM118" s="368"/>
      <c r="BN118" s="368"/>
      <c r="BO118" s="368"/>
      <c r="BP118" s="368"/>
      <c r="BQ118" s="368"/>
      <c r="BR118" s="368"/>
      <c r="BS118" s="368"/>
      <c r="BT118" s="368"/>
      <c r="BU118" s="368"/>
      <c r="BV118" s="368"/>
    </row>
    <row r="119" spans="63:74" x14ac:dyDescent="0.2">
      <c r="BK119" s="368"/>
      <c r="BL119" s="368"/>
      <c r="BM119" s="368"/>
      <c r="BN119" s="368"/>
      <c r="BO119" s="368"/>
      <c r="BP119" s="368"/>
      <c r="BQ119" s="368"/>
      <c r="BR119" s="368"/>
      <c r="BS119" s="368"/>
      <c r="BT119" s="368"/>
      <c r="BU119" s="368"/>
      <c r="BV119" s="368"/>
    </row>
    <row r="120" spans="63:74" x14ac:dyDescent="0.2">
      <c r="BK120" s="368"/>
      <c r="BL120" s="368"/>
      <c r="BM120" s="368"/>
      <c r="BN120" s="368"/>
      <c r="BO120" s="368"/>
      <c r="BP120" s="368"/>
      <c r="BQ120" s="368"/>
      <c r="BR120" s="368"/>
      <c r="BS120" s="368"/>
      <c r="BT120" s="368"/>
      <c r="BU120" s="368"/>
      <c r="BV120" s="368"/>
    </row>
    <row r="121" spans="63:74" x14ac:dyDescent="0.2">
      <c r="BK121" s="368"/>
      <c r="BL121" s="368"/>
      <c r="BM121" s="368"/>
      <c r="BN121" s="368"/>
      <c r="BO121" s="368"/>
      <c r="BP121" s="368"/>
      <c r="BQ121" s="368"/>
      <c r="BR121" s="368"/>
      <c r="BS121" s="368"/>
      <c r="BT121" s="368"/>
      <c r="BU121" s="368"/>
      <c r="BV121" s="368"/>
    </row>
    <row r="122" spans="63:74" x14ac:dyDescent="0.2">
      <c r="BK122" s="368"/>
      <c r="BL122" s="368"/>
      <c r="BM122" s="368"/>
      <c r="BN122" s="368"/>
      <c r="BO122" s="368"/>
      <c r="BP122" s="368"/>
      <c r="BQ122" s="368"/>
      <c r="BR122" s="368"/>
      <c r="BS122" s="368"/>
      <c r="BT122" s="368"/>
      <c r="BU122" s="368"/>
      <c r="BV122" s="368"/>
    </row>
    <row r="123" spans="63:74" x14ac:dyDescent="0.2">
      <c r="BK123" s="368"/>
      <c r="BL123" s="368"/>
      <c r="BM123" s="368"/>
      <c r="BN123" s="368"/>
      <c r="BO123" s="368"/>
      <c r="BP123" s="368"/>
      <c r="BQ123" s="368"/>
      <c r="BR123" s="368"/>
      <c r="BS123" s="368"/>
      <c r="BT123" s="368"/>
      <c r="BU123" s="368"/>
      <c r="BV123" s="368"/>
    </row>
    <row r="124" spans="63:74" x14ac:dyDescent="0.2">
      <c r="BK124" s="368"/>
      <c r="BL124" s="368"/>
      <c r="BM124" s="368"/>
      <c r="BN124" s="368"/>
      <c r="BO124" s="368"/>
      <c r="BP124" s="368"/>
      <c r="BQ124" s="368"/>
      <c r="BR124" s="368"/>
      <c r="BS124" s="368"/>
      <c r="BT124" s="368"/>
      <c r="BU124" s="368"/>
      <c r="BV124" s="368"/>
    </row>
    <row r="125" spans="63:74" x14ac:dyDescent="0.2">
      <c r="BK125" s="368"/>
      <c r="BL125" s="368"/>
      <c r="BM125" s="368"/>
      <c r="BN125" s="368"/>
      <c r="BO125" s="368"/>
      <c r="BP125" s="368"/>
      <c r="BQ125" s="368"/>
      <c r="BR125" s="368"/>
      <c r="BS125" s="368"/>
      <c r="BT125" s="368"/>
      <c r="BU125" s="368"/>
      <c r="BV125" s="368"/>
    </row>
    <row r="126" spans="63:74" x14ac:dyDescent="0.2">
      <c r="BK126" s="368"/>
      <c r="BL126" s="368"/>
      <c r="BM126" s="368"/>
      <c r="BN126" s="368"/>
      <c r="BO126" s="368"/>
      <c r="BP126" s="368"/>
      <c r="BQ126" s="368"/>
      <c r="BR126" s="368"/>
      <c r="BS126" s="368"/>
      <c r="BT126" s="368"/>
      <c r="BU126" s="368"/>
      <c r="BV126" s="368"/>
    </row>
    <row r="127" spans="63:74" x14ac:dyDescent="0.2">
      <c r="BK127" s="368"/>
      <c r="BL127" s="368"/>
      <c r="BM127" s="368"/>
      <c r="BN127" s="368"/>
      <c r="BO127" s="368"/>
      <c r="BP127" s="368"/>
      <c r="BQ127" s="368"/>
      <c r="BR127" s="368"/>
      <c r="BS127" s="368"/>
      <c r="BT127" s="368"/>
      <c r="BU127" s="368"/>
      <c r="BV127" s="368"/>
    </row>
    <row r="128" spans="63:74" x14ac:dyDescent="0.2">
      <c r="BK128" s="368"/>
      <c r="BL128" s="368"/>
      <c r="BM128" s="368"/>
      <c r="BN128" s="368"/>
      <c r="BO128" s="368"/>
      <c r="BP128" s="368"/>
      <c r="BQ128" s="368"/>
      <c r="BR128" s="368"/>
      <c r="BS128" s="368"/>
      <c r="BT128" s="368"/>
      <c r="BU128" s="368"/>
      <c r="BV128" s="368"/>
    </row>
    <row r="129" spans="63:74" x14ac:dyDescent="0.2">
      <c r="BK129" s="368"/>
      <c r="BL129" s="368"/>
      <c r="BM129" s="368"/>
      <c r="BN129" s="368"/>
      <c r="BO129" s="368"/>
      <c r="BP129" s="368"/>
      <c r="BQ129" s="368"/>
      <c r="BR129" s="368"/>
      <c r="BS129" s="368"/>
      <c r="BT129" s="368"/>
      <c r="BU129" s="368"/>
      <c r="BV129" s="368"/>
    </row>
    <row r="130" spans="63:74" x14ac:dyDescent="0.2">
      <c r="BK130" s="368"/>
      <c r="BL130" s="368"/>
      <c r="BM130" s="368"/>
      <c r="BN130" s="368"/>
      <c r="BO130" s="368"/>
      <c r="BP130" s="368"/>
      <c r="BQ130" s="368"/>
      <c r="BR130" s="368"/>
      <c r="BS130" s="368"/>
      <c r="BT130" s="368"/>
      <c r="BU130" s="368"/>
      <c r="BV130" s="368"/>
    </row>
    <row r="131" spans="63:74" x14ac:dyDescent="0.2">
      <c r="BK131" s="368"/>
      <c r="BL131" s="368"/>
      <c r="BM131" s="368"/>
      <c r="BN131" s="368"/>
      <c r="BO131" s="368"/>
      <c r="BP131" s="368"/>
      <c r="BQ131" s="368"/>
      <c r="BR131" s="368"/>
      <c r="BS131" s="368"/>
      <c r="BT131" s="368"/>
      <c r="BU131" s="368"/>
      <c r="BV131" s="368"/>
    </row>
    <row r="132" spans="63:74" x14ac:dyDescent="0.2">
      <c r="BK132" s="368"/>
      <c r="BL132" s="368"/>
      <c r="BM132" s="368"/>
      <c r="BN132" s="368"/>
      <c r="BO132" s="368"/>
      <c r="BP132" s="368"/>
      <c r="BQ132" s="368"/>
      <c r="BR132" s="368"/>
      <c r="BS132" s="368"/>
      <c r="BT132" s="368"/>
      <c r="BU132" s="368"/>
      <c r="BV132" s="368"/>
    </row>
    <row r="133" spans="63:74" x14ac:dyDescent="0.2">
      <c r="BK133" s="368"/>
      <c r="BL133" s="368"/>
      <c r="BM133" s="368"/>
      <c r="BN133" s="368"/>
      <c r="BO133" s="368"/>
      <c r="BP133" s="368"/>
      <c r="BQ133" s="368"/>
      <c r="BR133" s="368"/>
      <c r="BS133" s="368"/>
      <c r="BT133" s="368"/>
      <c r="BU133" s="368"/>
      <c r="BV133" s="368"/>
    </row>
    <row r="134" spans="63:74" x14ac:dyDescent="0.2">
      <c r="BK134" s="368"/>
      <c r="BL134" s="368"/>
      <c r="BM134" s="368"/>
      <c r="BN134" s="368"/>
      <c r="BO134" s="368"/>
      <c r="BP134" s="368"/>
      <c r="BQ134" s="368"/>
      <c r="BR134" s="368"/>
      <c r="BS134" s="368"/>
      <c r="BT134" s="368"/>
      <c r="BU134" s="368"/>
      <c r="BV134" s="368"/>
    </row>
    <row r="135" spans="63:74" x14ac:dyDescent="0.2">
      <c r="BK135" s="368"/>
      <c r="BL135" s="368"/>
      <c r="BM135" s="368"/>
      <c r="BN135" s="368"/>
      <c r="BO135" s="368"/>
      <c r="BP135" s="368"/>
      <c r="BQ135" s="368"/>
      <c r="BR135" s="368"/>
      <c r="BS135" s="368"/>
      <c r="BT135" s="368"/>
      <c r="BU135" s="368"/>
      <c r="BV135" s="368"/>
    </row>
    <row r="136" spans="63:74" x14ac:dyDescent="0.2">
      <c r="BK136" s="368"/>
      <c r="BL136" s="368"/>
      <c r="BM136" s="368"/>
      <c r="BN136" s="368"/>
      <c r="BO136" s="368"/>
      <c r="BP136" s="368"/>
      <c r="BQ136" s="368"/>
      <c r="BR136" s="368"/>
      <c r="BS136" s="368"/>
      <c r="BT136" s="368"/>
      <c r="BU136" s="368"/>
      <c r="BV136" s="368"/>
    </row>
    <row r="137" spans="63:74" x14ac:dyDescent="0.2">
      <c r="BK137" s="368"/>
      <c r="BL137" s="368"/>
      <c r="BM137" s="368"/>
      <c r="BN137" s="368"/>
      <c r="BO137" s="368"/>
      <c r="BP137" s="368"/>
      <c r="BQ137" s="368"/>
      <c r="BR137" s="368"/>
      <c r="BS137" s="368"/>
      <c r="BT137" s="368"/>
      <c r="BU137" s="368"/>
      <c r="BV137" s="368"/>
    </row>
    <row r="138" spans="63:74" x14ac:dyDescent="0.2">
      <c r="BK138" s="368"/>
      <c r="BL138" s="368"/>
      <c r="BM138" s="368"/>
      <c r="BN138" s="368"/>
      <c r="BO138" s="368"/>
      <c r="BP138" s="368"/>
      <c r="BQ138" s="368"/>
      <c r="BR138" s="368"/>
      <c r="BS138" s="368"/>
      <c r="BT138" s="368"/>
      <c r="BU138" s="368"/>
      <c r="BV138" s="368"/>
    </row>
    <row r="139" spans="63:74" x14ac:dyDescent="0.2">
      <c r="BK139" s="368"/>
      <c r="BL139" s="368"/>
      <c r="BM139" s="368"/>
      <c r="BN139" s="368"/>
      <c r="BO139" s="368"/>
      <c r="BP139" s="368"/>
      <c r="BQ139" s="368"/>
      <c r="BR139" s="368"/>
      <c r="BS139" s="368"/>
      <c r="BT139" s="368"/>
      <c r="BU139" s="368"/>
      <c r="BV139" s="368"/>
    </row>
    <row r="140" spans="63:74" x14ac:dyDescent="0.2">
      <c r="BK140" s="368"/>
      <c r="BL140" s="368"/>
      <c r="BM140" s="368"/>
      <c r="BN140" s="368"/>
      <c r="BO140" s="368"/>
      <c r="BP140" s="368"/>
      <c r="BQ140" s="368"/>
      <c r="BR140" s="368"/>
      <c r="BS140" s="368"/>
      <c r="BT140" s="368"/>
      <c r="BU140" s="368"/>
      <c r="BV140" s="368"/>
    </row>
    <row r="141" spans="63:74" x14ac:dyDescent="0.2">
      <c r="BK141" s="368"/>
      <c r="BL141" s="368"/>
      <c r="BM141" s="368"/>
      <c r="BN141" s="368"/>
      <c r="BO141" s="368"/>
      <c r="BP141" s="368"/>
      <c r="BQ141" s="368"/>
      <c r="BR141" s="368"/>
      <c r="BS141" s="368"/>
      <c r="BT141" s="368"/>
      <c r="BU141" s="368"/>
      <c r="BV141" s="368"/>
    </row>
    <row r="142" spans="63:74" x14ac:dyDescent="0.2">
      <c r="BK142" s="368"/>
      <c r="BL142" s="368"/>
      <c r="BM142" s="368"/>
      <c r="BN142" s="368"/>
      <c r="BO142" s="368"/>
      <c r="BP142" s="368"/>
      <c r="BQ142" s="368"/>
      <c r="BR142" s="368"/>
      <c r="BS142" s="368"/>
      <c r="BT142" s="368"/>
      <c r="BU142" s="368"/>
      <c r="BV142" s="368"/>
    </row>
    <row r="143" spans="63:74" x14ac:dyDescent="0.2">
      <c r="BK143" s="368"/>
      <c r="BL143" s="368"/>
      <c r="BM143" s="368"/>
      <c r="BN143" s="368"/>
      <c r="BO143" s="368"/>
      <c r="BP143" s="368"/>
      <c r="BQ143" s="368"/>
      <c r="BR143" s="368"/>
      <c r="BS143" s="368"/>
      <c r="BT143" s="368"/>
      <c r="BU143" s="368"/>
      <c r="BV143" s="368"/>
    </row>
    <row r="144" spans="63:74" x14ac:dyDescent="0.2">
      <c r="BK144" s="368"/>
      <c r="BL144" s="368"/>
      <c r="BM144" s="368"/>
      <c r="BN144" s="368"/>
      <c r="BO144" s="368"/>
      <c r="BP144" s="368"/>
      <c r="BQ144" s="368"/>
      <c r="BR144" s="368"/>
      <c r="BS144" s="368"/>
      <c r="BT144" s="368"/>
      <c r="BU144" s="368"/>
      <c r="BV144" s="368"/>
    </row>
  </sheetData>
  <mergeCells count="17">
    <mergeCell ref="BK3:BV3"/>
    <mergeCell ref="B1:AL1"/>
    <mergeCell ref="C3:N3"/>
    <mergeCell ref="O3:Z3"/>
    <mergeCell ref="AA3:AL3"/>
    <mergeCell ref="AM3:AX3"/>
    <mergeCell ref="AY3:BJ3"/>
    <mergeCell ref="B56:Q56"/>
    <mergeCell ref="B57:Q57"/>
    <mergeCell ref="B58:Q58"/>
    <mergeCell ref="A1:A2"/>
    <mergeCell ref="B50:Q50"/>
    <mergeCell ref="B52:Q52"/>
    <mergeCell ref="B53:Q53"/>
    <mergeCell ref="B54:Q54"/>
    <mergeCell ref="B51:Q51"/>
    <mergeCell ref="B55:Q55"/>
  </mergeCells>
  <phoneticPr fontId="5" type="noConversion"/>
  <hyperlinks>
    <hyperlink ref="A1:A2" location="Contents!A1" display="Table of Contents"/>
  </hyperlinks>
  <pageMargins left="0.25" right="0.25" top="0.25" bottom="0.25" header="0.5" footer="0.5"/>
  <pageSetup scale="87" orientation="portrait" horizontalDpi="300" verticalDpi="300" r:id="rId1"/>
  <headerFooter alignWithMargins="0">
    <oddFooter>&amp;L&amp;"Courier,Bold"&amp;14&amp;F&amp;C&amp;6&amp;P&amp;R&amp;"Courier,Bold"&amp;14&amp;D  &amp;T</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0">
    <pageSetUpPr fitToPage="1"/>
  </sheetPr>
  <dimension ref="A1:BV94"/>
  <sheetViews>
    <sheetView showGridLines="0" workbookViewId="0">
      <pane xSplit="2" ySplit="4" topLeftCell="AX5" activePane="bottomRight" state="frozen"/>
      <selection pane="topRight" activeCell="C1" sqref="C1"/>
      <selection pane="bottomLeft" activeCell="A5" sqref="A5"/>
      <selection pane="bottomRight" activeCell="BF64" sqref="BF64"/>
    </sheetView>
  </sheetViews>
  <sheetFormatPr defaultColWidth="11" defaultRowHeight="11.25" x14ac:dyDescent="0.2"/>
  <cols>
    <col min="1" max="1" width="10.5703125" style="549" customWidth="1"/>
    <col min="2" max="2" width="24.42578125" style="549" customWidth="1"/>
    <col min="3" max="57" width="6.5703125" style="549" customWidth="1"/>
    <col min="58" max="58" width="6.5703125" style="716" customWidth="1"/>
    <col min="59" max="74" width="6.5703125" style="549" customWidth="1"/>
    <col min="75" max="238" width="11" style="549"/>
    <col min="239" max="239" width="1.5703125" style="549" customWidth="1"/>
    <col min="240" max="16384" width="11" style="549"/>
  </cols>
  <sheetData>
    <row r="1" spans="1:74" ht="12.75" customHeight="1" x14ac:dyDescent="0.2">
      <c r="A1" s="774" t="s">
        <v>1016</v>
      </c>
      <c r="B1" s="547" t="s">
        <v>497</v>
      </c>
      <c r="C1" s="547"/>
      <c r="D1" s="547"/>
      <c r="E1" s="547"/>
      <c r="F1" s="547"/>
      <c r="G1" s="547"/>
      <c r="H1" s="547"/>
      <c r="I1" s="547"/>
      <c r="J1" s="547"/>
      <c r="K1" s="547"/>
      <c r="L1" s="547"/>
      <c r="M1" s="547"/>
      <c r="N1" s="547"/>
      <c r="O1" s="547"/>
      <c r="P1" s="547"/>
      <c r="Q1" s="547"/>
      <c r="R1" s="547"/>
      <c r="S1" s="547"/>
      <c r="T1" s="547"/>
      <c r="U1" s="547"/>
      <c r="V1" s="547"/>
      <c r="W1" s="547"/>
      <c r="X1" s="547"/>
      <c r="Y1" s="547"/>
      <c r="Z1" s="547"/>
      <c r="AA1" s="547"/>
      <c r="AB1" s="547"/>
      <c r="AC1" s="547"/>
      <c r="AD1" s="547"/>
      <c r="AE1" s="547"/>
      <c r="AF1" s="547"/>
      <c r="AG1" s="547"/>
      <c r="AH1" s="547"/>
      <c r="AI1" s="547"/>
      <c r="AJ1" s="547"/>
      <c r="AK1" s="547"/>
      <c r="AL1" s="547"/>
      <c r="AM1" s="547"/>
      <c r="AN1" s="547"/>
      <c r="AO1" s="547"/>
      <c r="AP1" s="547"/>
      <c r="AQ1" s="547"/>
      <c r="AR1" s="547"/>
      <c r="AS1" s="547"/>
      <c r="AT1" s="547"/>
      <c r="AU1" s="547"/>
      <c r="AV1" s="547"/>
      <c r="AW1" s="547"/>
      <c r="AX1" s="547"/>
      <c r="AY1" s="547"/>
      <c r="AZ1" s="547"/>
      <c r="BA1" s="547"/>
      <c r="BB1" s="547"/>
      <c r="BC1" s="547"/>
      <c r="BD1" s="547"/>
      <c r="BE1" s="547"/>
      <c r="BF1" s="547"/>
      <c r="BG1" s="547"/>
      <c r="BH1" s="547"/>
      <c r="BI1" s="547"/>
      <c r="BJ1" s="547"/>
      <c r="BK1" s="547"/>
      <c r="BL1" s="547"/>
      <c r="BM1" s="547"/>
      <c r="BN1" s="547"/>
      <c r="BO1" s="547"/>
      <c r="BP1" s="547"/>
      <c r="BQ1" s="547"/>
      <c r="BR1" s="547"/>
      <c r="BS1" s="547"/>
      <c r="BT1" s="547"/>
      <c r="BU1" s="547"/>
      <c r="BV1" s="547"/>
    </row>
    <row r="2" spans="1:74" ht="12.75" customHeight="1" x14ac:dyDescent="0.2">
      <c r="A2" s="775"/>
      <c r="B2" s="542" t="str">
        <f>"U.S. Energy Information Administration  |  Short-Term Energy Outlook  - "&amp;Dates!D1</f>
        <v>U.S. Energy Information Administration  |  Short-Term Energy Outlook  - April 2017</v>
      </c>
      <c r="C2" s="550"/>
      <c r="D2" s="550"/>
      <c r="E2" s="550"/>
      <c r="F2" s="550"/>
      <c r="G2" s="550"/>
      <c r="H2" s="550"/>
      <c r="I2" s="550"/>
      <c r="J2" s="550"/>
      <c r="K2" s="550"/>
      <c r="L2" s="550"/>
      <c r="M2" s="550"/>
      <c r="N2" s="550"/>
      <c r="O2" s="550"/>
      <c r="P2" s="550"/>
      <c r="Q2" s="550"/>
      <c r="R2" s="550"/>
      <c r="S2" s="550"/>
      <c r="T2" s="550"/>
      <c r="U2" s="550"/>
      <c r="V2" s="550"/>
      <c r="W2" s="550"/>
      <c r="X2" s="550"/>
      <c r="Y2" s="550"/>
      <c r="Z2" s="550"/>
      <c r="AA2" s="550"/>
      <c r="AB2" s="550"/>
      <c r="AC2" s="550"/>
      <c r="AD2" s="550"/>
      <c r="AE2" s="550"/>
      <c r="AF2" s="550"/>
      <c r="AG2" s="550"/>
      <c r="AH2" s="550"/>
      <c r="AI2" s="550"/>
      <c r="AJ2" s="550"/>
      <c r="AK2" s="550"/>
      <c r="AL2" s="550"/>
      <c r="AM2" s="550"/>
      <c r="AN2" s="550"/>
      <c r="AO2" s="550"/>
      <c r="AP2" s="550"/>
      <c r="AQ2" s="550"/>
      <c r="AR2" s="550"/>
      <c r="AS2" s="550"/>
      <c r="AT2" s="550"/>
      <c r="AU2" s="550"/>
      <c r="AV2" s="550"/>
      <c r="AW2" s="550"/>
      <c r="AX2" s="550"/>
      <c r="AY2" s="550"/>
      <c r="AZ2" s="550"/>
      <c r="BA2" s="550"/>
      <c r="BB2" s="550"/>
      <c r="BC2" s="550"/>
      <c r="BD2" s="550"/>
      <c r="BE2" s="550"/>
      <c r="BF2" s="707"/>
      <c r="BG2" s="550"/>
      <c r="BH2" s="550"/>
      <c r="BI2" s="550"/>
      <c r="BJ2" s="550"/>
      <c r="BK2" s="550"/>
      <c r="BL2" s="550"/>
      <c r="BM2" s="550"/>
      <c r="BN2" s="550"/>
      <c r="BO2" s="550"/>
      <c r="BP2" s="550"/>
      <c r="BQ2" s="550"/>
      <c r="BR2" s="550"/>
      <c r="BS2" s="550"/>
      <c r="BT2" s="550"/>
      <c r="BU2" s="550"/>
      <c r="BV2" s="550"/>
    </row>
    <row r="3" spans="1:74" ht="12.75" customHeight="1" x14ac:dyDescent="0.2">
      <c r="A3" s="551"/>
      <c r="B3" s="552"/>
      <c r="C3" s="783">
        <f>Dates!D3</f>
        <v>2013</v>
      </c>
      <c r="D3" s="784"/>
      <c r="E3" s="784"/>
      <c r="F3" s="784"/>
      <c r="G3" s="784"/>
      <c r="H3" s="784"/>
      <c r="I3" s="784"/>
      <c r="J3" s="784"/>
      <c r="K3" s="784"/>
      <c r="L3" s="784"/>
      <c r="M3" s="784"/>
      <c r="N3" s="827"/>
      <c r="O3" s="783">
        <f>C3+1</f>
        <v>2014</v>
      </c>
      <c r="P3" s="784"/>
      <c r="Q3" s="784"/>
      <c r="R3" s="784"/>
      <c r="S3" s="784"/>
      <c r="T3" s="784"/>
      <c r="U3" s="784"/>
      <c r="V3" s="784"/>
      <c r="W3" s="784"/>
      <c r="X3" s="784"/>
      <c r="Y3" s="784"/>
      <c r="Z3" s="827"/>
      <c r="AA3" s="783">
        <f>O3+1</f>
        <v>2015</v>
      </c>
      <c r="AB3" s="784"/>
      <c r="AC3" s="784"/>
      <c r="AD3" s="784"/>
      <c r="AE3" s="784"/>
      <c r="AF3" s="784"/>
      <c r="AG3" s="784"/>
      <c r="AH3" s="784"/>
      <c r="AI3" s="784"/>
      <c r="AJ3" s="784"/>
      <c r="AK3" s="784"/>
      <c r="AL3" s="827"/>
      <c r="AM3" s="783">
        <f>AA3+1</f>
        <v>2016</v>
      </c>
      <c r="AN3" s="784"/>
      <c r="AO3" s="784"/>
      <c r="AP3" s="784"/>
      <c r="AQ3" s="784"/>
      <c r="AR3" s="784"/>
      <c r="AS3" s="784"/>
      <c r="AT3" s="784"/>
      <c r="AU3" s="784"/>
      <c r="AV3" s="784"/>
      <c r="AW3" s="784"/>
      <c r="AX3" s="827"/>
      <c r="AY3" s="783">
        <f>AM3+1</f>
        <v>2017</v>
      </c>
      <c r="AZ3" s="784"/>
      <c r="BA3" s="784"/>
      <c r="BB3" s="784"/>
      <c r="BC3" s="784"/>
      <c r="BD3" s="784"/>
      <c r="BE3" s="784"/>
      <c r="BF3" s="784"/>
      <c r="BG3" s="784"/>
      <c r="BH3" s="784"/>
      <c r="BI3" s="784"/>
      <c r="BJ3" s="827"/>
      <c r="BK3" s="783">
        <f>AY3+1</f>
        <v>2018</v>
      </c>
      <c r="BL3" s="784"/>
      <c r="BM3" s="784"/>
      <c r="BN3" s="784"/>
      <c r="BO3" s="784"/>
      <c r="BP3" s="784"/>
      <c r="BQ3" s="784"/>
      <c r="BR3" s="784"/>
      <c r="BS3" s="784"/>
      <c r="BT3" s="784"/>
      <c r="BU3" s="784"/>
      <c r="BV3" s="827"/>
    </row>
    <row r="4" spans="1:74" ht="12.75" customHeight="1" x14ac:dyDescent="0.2">
      <c r="A4" s="551"/>
      <c r="B4" s="553"/>
      <c r="C4" s="18" t="s">
        <v>626</v>
      </c>
      <c r="D4" s="18" t="s">
        <v>627</v>
      </c>
      <c r="E4" s="18" t="s">
        <v>628</v>
      </c>
      <c r="F4" s="18" t="s">
        <v>629</v>
      </c>
      <c r="G4" s="18" t="s">
        <v>630</v>
      </c>
      <c r="H4" s="18" t="s">
        <v>631</v>
      </c>
      <c r="I4" s="18" t="s">
        <v>632</v>
      </c>
      <c r="J4" s="18" t="s">
        <v>633</v>
      </c>
      <c r="K4" s="18" t="s">
        <v>634</v>
      </c>
      <c r="L4" s="18" t="s">
        <v>635</v>
      </c>
      <c r="M4" s="18" t="s">
        <v>636</v>
      </c>
      <c r="N4" s="18" t="s">
        <v>637</v>
      </c>
      <c r="O4" s="18" t="s">
        <v>626</v>
      </c>
      <c r="P4" s="18" t="s">
        <v>627</v>
      </c>
      <c r="Q4" s="18" t="s">
        <v>628</v>
      </c>
      <c r="R4" s="18" t="s">
        <v>629</v>
      </c>
      <c r="S4" s="18" t="s">
        <v>630</v>
      </c>
      <c r="T4" s="18" t="s">
        <v>631</v>
      </c>
      <c r="U4" s="18" t="s">
        <v>632</v>
      </c>
      <c r="V4" s="18" t="s">
        <v>633</v>
      </c>
      <c r="W4" s="18" t="s">
        <v>634</v>
      </c>
      <c r="X4" s="18" t="s">
        <v>635</v>
      </c>
      <c r="Y4" s="18" t="s">
        <v>636</v>
      </c>
      <c r="Z4" s="18" t="s">
        <v>637</v>
      </c>
      <c r="AA4" s="18" t="s">
        <v>626</v>
      </c>
      <c r="AB4" s="18" t="s">
        <v>627</v>
      </c>
      <c r="AC4" s="18" t="s">
        <v>628</v>
      </c>
      <c r="AD4" s="18" t="s">
        <v>629</v>
      </c>
      <c r="AE4" s="18" t="s">
        <v>630</v>
      </c>
      <c r="AF4" s="18" t="s">
        <v>631</v>
      </c>
      <c r="AG4" s="18" t="s">
        <v>632</v>
      </c>
      <c r="AH4" s="18" t="s">
        <v>633</v>
      </c>
      <c r="AI4" s="18" t="s">
        <v>634</v>
      </c>
      <c r="AJ4" s="18" t="s">
        <v>635</v>
      </c>
      <c r="AK4" s="18" t="s">
        <v>636</v>
      </c>
      <c r="AL4" s="18" t="s">
        <v>637</v>
      </c>
      <c r="AM4" s="18" t="s">
        <v>626</v>
      </c>
      <c r="AN4" s="18" t="s">
        <v>627</v>
      </c>
      <c r="AO4" s="18" t="s">
        <v>628</v>
      </c>
      <c r="AP4" s="18" t="s">
        <v>629</v>
      </c>
      <c r="AQ4" s="18" t="s">
        <v>630</v>
      </c>
      <c r="AR4" s="18" t="s">
        <v>631</v>
      </c>
      <c r="AS4" s="18" t="s">
        <v>632</v>
      </c>
      <c r="AT4" s="18" t="s">
        <v>633</v>
      </c>
      <c r="AU4" s="18" t="s">
        <v>634</v>
      </c>
      <c r="AV4" s="18" t="s">
        <v>635</v>
      </c>
      <c r="AW4" s="18" t="s">
        <v>636</v>
      </c>
      <c r="AX4" s="18" t="s">
        <v>637</v>
      </c>
      <c r="AY4" s="18" t="s">
        <v>626</v>
      </c>
      <c r="AZ4" s="18" t="s">
        <v>627</v>
      </c>
      <c r="BA4" s="18" t="s">
        <v>628</v>
      </c>
      <c r="BB4" s="18" t="s">
        <v>629</v>
      </c>
      <c r="BC4" s="18" t="s">
        <v>630</v>
      </c>
      <c r="BD4" s="18" t="s">
        <v>631</v>
      </c>
      <c r="BE4" s="18" t="s">
        <v>632</v>
      </c>
      <c r="BF4" s="18" t="s">
        <v>633</v>
      </c>
      <c r="BG4" s="18" t="s">
        <v>634</v>
      </c>
      <c r="BH4" s="18" t="s">
        <v>635</v>
      </c>
      <c r="BI4" s="18" t="s">
        <v>636</v>
      </c>
      <c r="BJ4" s="18" t="s">
        <v>637</v>
      </c>
      <c r="BK4" s="18" t="s">
        <v>626</v>
      </c>
      <c r="BL4" s="18" t="s">
        <v>627</v>
      </c>
      <c r="BM4" s="18" t="s">
        <v>628</v>
      </c>
      <c r="BN4" s="18" t="s">
        <v>629</v>
      </c>
      <c r="BO4" s="18" t="s">
        <v>630</v>
      </c>
      <c r="BP4" s="18" t="s">
        <v>631</v>
      </c>
      <c r="BQ4" s="18" t="s">
        <v>632</v>
      </c>
      <c r="BR4" s="18" t="s">
        <v>633</v>
      </c>
      <c r="BS4" s="18" t="s">
        <v>634</v>
      </c>
      <c r="BT4" s="18" t="s">
        <v>635</v>
      </c>
      <c r="BU4" s="18" t="s">
        <v>636</v>
      </c>
      <c r="BV4" s="18" t="s">
        <v>637</v>
      </c>
    </row>
    <row r="5" spans="1:74" ht="11.1" customHeight="1" x14ac:dyDescent="0.2">
      <c r="A5" s="551"/>
      <c r="B5" s="129" t="s">
        <v>367</v>
      </c>
      <c r="C5" s="554"/>
      <c r="D5" s="555"/>
      <c r="E5" s="555"/>
      <c r="F5" s="555"/>
      <c r="G5" s="555"/>
      <c r="H5" s="555"/>
      <c r="I5" s="555"/>
      <c r="J5" s="555"/>
      <c r="K5" s="555"/>
      <c r="L5" s="555"/>
      <c r="M5" s="555"/>
      <c r="N5" s="556"/>
      <c r="O5" s="554"/>
      <c r="P5" s="555"/>
      <c r="Q5" s="555"/>
      <c r="R5" s="555"/>
      <c r="S5" s="555"/>
      <c r="T5" s="555"/>
      <c r="U5" s="555"/>
      <c r="V5" s="555"/>
      <c r="W5" s="555"/>
      <c r="X5" s="555"/>
      <c r="Y5" s="555"/>
      <c r="Z5" s="556"/>
      <c r="AA5" s="554"/>
      <c r="AB5" s="555"/>
      <c r="AC5" s="555"/>
      <c r="AD5" s="555"/>
      <c r="AE5" s="555"/>
      <c r="AF5" s="555"/>
      <c r="AG5" s="555"/>
      <c r="AH5" s="555"/>
      <c r="AI5" s="555"/>
      <c r="AJ5" s="555"/>
      <c r="AK5" s="555"/>
      <c r="AL5" s="556"/>
      <c r="AM5" s="554"/>
      <c r="AN5" s="555"/>
      <c r="AO5" s="555"/>
      <c r="AP5" s="555"/>
      <c r="AQ5" s="555"/>
      <c r="AR5" s="555"/>
      <c r="AS5" s="555"/>
      <c r="AT5" s="555"/>
      <c r="AU5" s="555"/>
      <c r="AV5" s="555"/>
      <c r="AW5" s="555"/>
      <c r="AX5" s="556"/>
      <c r="AY5" s="554"/>
      <c r="AZ5" s="555"/>
      <c r="BA5" s="555"/>
      <c r="BB5" s="555"/>
      <c r="BC5" s="555"/>
      <c r="BD5" s="555"/>
      <c r="BE5" s="555"/>
      <c r="BF5" s="555"/>
      <c r="BG5" s="555"/>
      <c r="BH5" s="555"/>
      <c r="BI5" s="555"/>
      <c r="BJ5" s="556"/>
      <c r="BK5" s="554"/>
      <c r="BL5" s="555"/>
      <c r="BM5" s="555"/>
      <c r="BN5" s="555"/>
      <c r="BO5" s="555"/>
      <c r="BP5" s="555"/>
      <c r="BQ5" s="555"/>
      <c r="BR5" s="555"/>
      <c r="BS5" s="555"/>
      <c r="BT5" s="555"/>
      <c r="BU5" s="555"/>
      <c r="BV5" s="556"/>
    </row>
    <row r="6" spans="1:74" ht="11.1" customHeight="1" x14ac:dyDescent="0.2">
      <c r="A6" s="557" t="s">
        <v>385</v>
      </c>
      <c r="B6" s="558" t="s">
        <v>91</v>
      </c>
      <c r="C6" s="275">
        <v>4454.9942112999997</v>
      </c>
      <c r="D6" s="275">
        <v>4412.3858679000004</v>
      </c>
      <c r="E6" s="275">
        <v>4213.9858013000003</v>
      </c>
      <c r="F6" s="275">
        <v>3727.8227336999998</v>
      </c>
      <c r="G6" s="275">
        <v>3855.2419218999999</v>
      </c>
      <c r="H6" s="275">
        <v>4609.4405150000002</v>
      </c>
      <c r="I6" s="275">
        <v>4931.1887832000002</v>
      </c>
      <c r="J6" s="275">
        <v>4820.1952381000001</v>
      </c>
      <c r="K6" s="275">
        <v>4437.0145583000003</v>
      </c>
      <c r="L6" s="275">
        <v>3903.1094306</v>
      </c>
      <c r="M6" s="275">
        <v>4031.3243077000002</v>
      </c>
      <c r="N6" s="275">
        <v>4576.1182206000003</v>
      </c>
      <c r="O6" s="275">
        <v>5067.6570326000001</v>
      </c>
      <c r="P6" s="275">
        <v>5117.6602479000003</v>
      </c>
      <c r="Q6" s="275">
        <v>4401.3742184000002</v>
      </c>
      <c r="R6" s="275">
        <v>3642.6863712999998</v>
      </c>
      <c r="S6" s="275">
        <v>3831.8000035</v>
      </c>
      <c r="T6" s="275">
        <v>4585.8973660000001</v>
      </c>
      <c r="U6" s="275">
        <v>4826.6792603000004</v>
      </c>
      <c r="V6" s="275">
        <v>4788.7620270999996</v>
      </c>
      <c r="W6" s="275">
        <v>4203.6794687000001</v>
      </c>
      <c r="X6" s="275">
        <v>3590.1921639000002</v>
      </c>
      <c r="Y6" s="275">
        <v>3970.9146286999999</v>
      </c>
      <c r="Z6" s="275">
        <v>4020.0037323000001</v>
      </c>
      <c r="AA6" s="275">
        <v>4272.5974248000002</v>
      </c>
      <c r="AB6" s="275">
        <v>4534.8868386000004</v>
      </c>
      <c r="AC6" s="275">
        <v>3499.5980032000002</v>
      </c>
      <c r="AD6" s="275">
        <v>2966.3047350000002</v>
      </c>
      <c r="AE6" s="275">
        <v>3373.6943928999999</v>
      </c>
      <c r="AF6" s="275">
        <v>4189.1037710000001</v>
      </c>
      <c r="AG6" s="275">
        <v>4487.0925176999999</v>
      </c>
      <c r="AH6" s="275">
        <v>4344.2034952000004</v>
      </c>
      <c r="AI6" s="275">
        <v>3932.8543909999999</v>
      </c>
      <c r="AJ6" s="275">
        <v>3121.2420532000001</v>
      </c>
      <c r="AK6" s="275">
        <v>2907.5711857000001</v>
      </c>
      <c r="AL6" s="275">
        <v>2886.9378176999999</v>
      </c>
      <c r="AM6" s="275">
        <v>3662.9360606</v>
      </c>
      <c r="AN6" s="275">
        <v>3197.2075716999998</v>
      </c>
      <c r="AO6" s="275">
        <v>2327.0206471000001</v>
      </c>
      <c r="AP6" s="275">
        <v>2400.0801900000001</v>
      </c>
      <c r="AQ6" s="275">
        <v>2636.3847574000001</v>
      </c>
      <c r="AR6" s="275">
        <v>3874.2266100000002</v>
      </c>
      <c r="AS6" s="275">
        <v>4403.3597145000003</v>
      </c>
      <c r="AT6" s="275">
        <v>4380.9986560999996</v>
      </c>
      <c r="AU6" s="275">
        <v>3809.3904520000001</v>
      </c>
      <c r="AV6" s="275">
        <v>3204.4373552000002</v>
      </c>
      <c r="AW6" s="275">
        <v>2899.9901967000001</v>
      </c>
      <c r="AX6" s="275">
        <v>3831.9407747999999</v>
      </c>
      <c r="AY6" s="275">
        <v>3727.6146598999999</v>
      </c>
      <c r="AZ6" s="275">
        <v>3158.4169999999999</v>
      </c>
      <c r="BA6" s="275">
        <v>2923.2959999999998</v>
      </c>
      <c r="BB6" s="338">
        <v>2655.9079999999999</v>
      </c>
      <c r="BC6" s="338">
        <v>2889.2139999999999</v>
      </c>
      <c r="BD6" s="338">
        <v>3689.8980000000001</v>
      </c>
      <c r="BE6" s="338">
        <v>4196.5550000000003</v>
      </c>
      <c r="BF6" s="338">
        <v>4235.9470000000001</v>
      </c>
      <c r="BG6" s="338">
        <v>3600.556</v>
      </c>
      <c r="BH6" s="338">
        <v>3135.5219999999999</v>
      </c>
      <c r="BI6" s="338">
        <v>3097.5149999999999</v>
      </c>
      <c r="BJ6" s="338">
        <v>3767.884</v>
      </c>
      <c r="BK6" s="338">
        <v>3759.9070000000002</v>
      </c>
      <c r="BL6" s="338">
        <v>3914.7860000000001</v>
      </c>
      <c r="BM6" s="338">
        <v>3206.683</v>
      </c>
      <c r="BN6" s="338">
        <v>2735.3020000000001</v>
      </c>
      <c r="BO6" s="338">
        <v>2886.6529999999998</v>
      </c>
      <c r="BP6" s="338">
        <v>3665.05</v>
      </c>
      <c r="BQ6" s="338">
        <v>4158.0559999999996</v>
      </c>
      <c r="BR6" s="338">
        <v>4249.5569999999998</v>
      </c>
      <c r="BS6" s="338">
        <v>3552.3589999999999</v>
      </c>
      <c r="BT6" s="338">
        <v>3111.0889999999999</v>
      </c>
      <c r="BU6" s="338">
        <v>3167.2959999999998</v>
      </c>
      <c r="BV6" s="338">
        <v>3701.817</v>
      </c>
    </row>
    <row r="7" spans="1:74" ht="11.1" customHeight="1" x14ac:dyDescent="0.2">
      <c r="A7" s="557" t="s">
        <v>386</v>
      </c>
      <c r="B7" s="558" t="s">
        <v>92</v>
      </c>
      <c r="C7" s="275">
        <v>2856.7435215999999</v>
      </c>
      <c r="D7" s="275">
        <v>2867.2526050000001</v>
      </c>
      <c r="E7" s="275">
        <v>2733.0728439</v>
      </c>
      <c r="F7" s="275">
        <v>2601.2143633000001</v>
      </c>
      <c r="G7" s="275">
        <v>2703.72874</v>
      </c>
      <c r="H7" s="275">
        <v>3320.5021123000001</v>
      </c>
      <c r="I7" s="275">
        <v>3895.8380603000001</v>
      </c>
      <c r="J7" s="275">
        <v>3908.2708425999999</v>
      </c>
      <c r="K7" s="275">
        <v>3402.1077467</v>
      </c>
      <c r="L7" s="275">
        <v>2857.6580838999998</v>
      </c>
      <c r="M7" s="275">
        <v>2809.5594652999998</v>
      </c>
      <c r="N7" s="275">
        <v>2997.9448526000001</v>
      </c>
      <c r="O7" s="275">
        <v>2937.4494665000002</v>
      </c>
      <c r="P7" s="275">
        <v>2712.2254839000002</v>
      </c>
      <c r="Q7" s="275">
        <v>2520.997339</v>
      </c>
      <c r="R7" s="275">
        <v>2559.3959503000001</v>
      </c>
      <c r="S7" s="275">
        <v>2874.8282465000002</v>
      </c>
      <c r="T7" s="275">
        <v>3282.2535573</v>
      </c>
      <c r="U7" s="275">
        <v>3712.2989868</v>
      </c>
      <c r="V7" s="275">
        <v>3946.7232887</v>
      </c>
      <c r="W7" s="275">
        <v>3552.7194880000002</v>
      </c>
      <c r="X7" s="275">
        <v>3151.0649939</v>
      </c>
      <c r="Y7" s="275">
        <v>2811.7837436999998</v>
      </c>
      <c r="Z7" s="275">
        <v>2936.7038545</v>
      </c>
      <c r="AA7" s="275">
        <v>3280.2384400000001</v>
      </c>
      <c r="AB7" s="275">
        <v>3261.25585</v>
      </c>
      <c r="AC7" s="275">
        <v>3207.1844861</v>
      </c>
      <c r="AD7" s="275">
        <v>3093.5332443000002</v>
      </c>
      <c r="AE7" s="275">
        <v>3274.7210805999998</v>
      </c>
      <c r="AF7" s="275">
        <v>4049.2582769999999</v>
      </c>
      <c r="AG7" s="275">
        <v>4552.2283974000002</v>
      </c>
      <c r="AH7" s="275">
        <v>4486.5726916000003</v>
      </c>
      <c r="AI7" s="275">
        <v>4101.1973822999998</v>
      </c>
      <c r="AJ7" s="275">
        <v>3548.5496168</v>
      </c>
      <c r="AK7" s="275">
        <v>3407.8751299999999</v>
      </c>
      <c r="AL7" s="275">
        <v>3541.1831587000001</v>
      </c>
      <c r="AM7" s="275">
        <v>3541.5264977000002</v>
      </c>
      <c r="AN7" s="275">
        <v>3385.8452766</v>
      </c>
      <c r="AO7" s="275">
        <v>3348.0496561</v>
      </c>
      <c r="AP7" s="275">
        <v>3318.7119622999999</v>
      </c>
      <c r="AQ7" s="275">
        <v>3577.4550155000002</v>
      </c>
      <c r="AR7" s="275">
        <v>4396.0977867000001</v>
      </c>
      <c r="AS7" s="275">
        <v>4898.6951683999996</v>
      </c>
      <c r="AT7" s="275">
        <v>5003.7612574000004</v>
      </c>
      <c r="AU7" s="275">
        <v>4187.9760409999999</v>
      </c>
      <c r="AV7" s="275">
        <v>3310.4720867999999</v>
      </c>
      <c r="AW7" s="275">
        <v>3150.9826629999998</v>
      </c>
      <c r="AX7" s="275">
        <v>3110.0609338999998</v>
      </c>
      <c r="AY7" s="275">
        <v>3072.2979264999999</v>
      </c>
      <c r="AZ7" s="275">
        <v>2918.9270000000001</v>
      </c>
      <c r="BA7" s="275">
        <v>3108.2269999999999</v>
      </c>
      <c r="BB7" s="338">
        <v>3031.2260000000001</v>
      </c>
      <c r="BC7" s="338">
        <v>3334.8110000000001</v>
      </c>
      <c r="BD7" s="338">
        <v>3959.9720000000002</v>
      </c>
      <c r="BE7" s="338">
        <v>4435.732</v>
      </c>
      <c r="BF7" s="338">
        <v>4605.2669999999998</v>
      </c>
      <c r="BG7" s="338">
        <v>3818.7629999999999</v>
      </c>
      <c r="BH7" s="338">
        <v>3296.06</v>
      </c>
      <c r="BI7" s="338">
        <v>3221.2890000000002</v>
      </c>
      <c r="BJ7" s="338">
        <v>3267.34</v>
      </c>
      <c r="BK7" s="338">
        <v>3263.1350000000002</v>
      </c>
      <c r="BL7" s="338">
        <v>3327.5740000000001</v>
      </c>
      <c r="BM7" s="338">
        <v>3204.32</v>
      </c>
      <c r="BN7" s="338">
        <v>3133.8620000000001</v>
      </c>
      <c r="BO7" s="338">
        <v>3393.6579999999999</v>
      </c>
      <c r="BP7" s="338">
        <v>3996.4609999999998</v>
      </c>
      <c r="BQ7" s="338">
        <v>4545.8459999999995</v>
      </c>
      <c r="BR7" s="338">
        <v>4660.2290000000003</v>
      </c>
      <c r="BS7" s="338">
        <v>3932.7260000000001</v>
      </c>
      <c r="BT7" s="338">
        <v>3351.6529999999998</v>
      </c>
      <c r="BU7" s="338">
        <v>3157.6550000000002</v>
      </c>
      <c r="BV7" s="338">
        <v>3338.1669999999999</v>
      </c>
    </row>
    <row r="8" spans="1:74" ht="11.1" customHeight="1" x14ac:dyDescent="0.2">
      <c r="A8" s="559" t="s">
        <v>388</v>
      </c>
      <c r="B8" s="560" t="s">
        <v>389</v>
      </c>
      <c r="C8" s="275">
        <v>89.507053870999997</v>
      </c>
      <c r="D8" s="275">
        <v>71.324452500000007</v>
      </c>
      <c r="E8" s="275">
        <v>64.420501612999999</v>
      </c>
      <c r="F8" s="275">
        <v>62.848716000000003</v>
      </c>
      <c r="G8" s="275">
        <v>77.793114516000003</v>
      </c>
      <c r="H8" s="275">
        <v>78.068951333000001</v>
      </c>
      <c r="I8" s="275">
        <v>90.719520645000003</v>
      </c>
      <c r="J8" s="275">
        <v>78.983810645000005</v>
      </c>
      <c r="K8" s="275">
        <v>72.872685666999999</v>
      </c>
      <c r="L8" s="275">
        <v>65.110788386999999</v>
      </c>
      <c r="M8" s="275">
        <v>61.324438999999998</v>
      </c>
      <c r="N8" s="275">
        <v>79.074935483999994</v>
      </c>
      <c r="O8" s="275">
        <v>228.11466451999999</v>
      </c>
      <c r="P8" s="275">
        <v>98.671567143000004</v>
      </c>
      <c r="Q8" s="275">
        <v>102.83503</v>
      </c>
      <c r="R8" s="275">
        <v>58.439846332999998</v>
      </c>
      <c r="S8" s="275">
        <v>65.934124194000006</v>
      </c>
      <c r="T8" s="275">
        <v>67.353088999999997</v>
      </c>
      <c r="U8" s="275">
        <v>65.875549676999995</v>
      </c>
      <c r="V8" s="275">
        <v>66.138972902999996</v>
      </c>
      <c r="W8" s="275">
        <v>64.948837333</v>
      </c>
      <c r="X8" s="275">
        <v>48.959015805999996</v>
      </c>
      <c r="Y8" s="275">
        <v>57.934908333000003</v>
      </c>
      <c r="Z8" s="275">
        <v>67.585959677000005</v>
      </c>
      <c r="AA8" s="275">
        <v>95.902111613000002</v>
      </c>
      <c r="AB8" s="275">
        <v>225.73642892999999</v>
      </c>
      <c r="AC8" s="275">
        <v>57.370646452000003</v>
      </c>
      <c r="AD8" s="275">
        <v>57.589368</v>
      </c>
      <c r="AE8" s="275">
        <v>62.541078386999999</v>
      </c>
      <c r="AF8" s="275">
        <v>62.016523999999997</v>
      </c>
      <c r="AG8" s="275">
        <v>74.328336128999993</v>
      </c>
      <c r="AH8" s="275">
        <v>68.813079999999999</v>
      </c>
      <c r="AI8" s="275">
        <v>67.810143999999994</v>
      </c>
      <c r="AJ8" s="275">
        <v>57.135201289999998</v>
      </c>
      <c r="AK8" s="275">
        <v>56.996214999999999</v>
      </c>
      <c r="AL8" s="275">
        <v>54.740085806000003</v>
      </c>
      <c r="AM8" s="275">
        <v>74.077761934999998</v>
      </c>
      <c r="AN8" s="275">
        <v>73.804231379000001</v>
      </c>
      <c r="AO8" s="275">
        <v>56.942062258</v>
      </c>
      <c r="AP8" s="275">
        <v>61.032573333000002</v>
      </c>
      <c r="AQ8" s="275">
        <v>62.077909677000001</v>
      </c>
      <c r="AR8" s="275">
        <v>64.826221666999999</v>
      </c>
      <c r="AS8" s="275">
        <v>74.774518387000001</v>
      </c>
      <c r="AT8" s="275">
        <v>76.121064193999999</v>
      </c>
      <c r="AU8" s="275">
        <v>64.144650999999996</v>
      </c>
      <c r="AV8" s="275">
        <v>50.055306774000002</v>
      </c>
      <c r="AW8" s="275">
        <v>61.305276999999997</v>
      </c>
      <c r="AX8" s="275">
        <v>64.858079677000006</v>
      </c>
      <c r="AY8" s="275">
        <v>68.488456806000002</v>
      </c>
      <c r="AZ8" s="275">
        <v>59.317709999999998</v>
      </c>
      <c r="BA8" s="275">
        <v>62.174129999999998</v>
      </c>
      <c r="BB8" s="338">
        <v>57.706910000000001</v>
      </c>
      <c r="BC8" s="338">
        <v>64.418859999999995</v>
      </c>
      <c r="BD8" s="338">
        <v>71.276070000000004</v>
      </c>
      <c r="BE8" s="338">
        <v>75.846170000000001</v>
      </c>
      <c r="BF8" s="338">
        <v>75.652929999999998</v>
      </c>
      <c r="BG8" s="338">
        <v>66.982680000000002</v>
      </c>
      <c r="BH8" s="338">
        <v>61.061590000000002</v>
      </c>
      <c r="BI8" s="338">
        <v>57.754440000000002</v>
      </c>
      <c r="BJ8" s="338">
        <v>69.922449999999998</v>
      </c>
      <c r="BK8" s="338">
        <v>86.582400000000007</v>
      </c>
      <c r="BL8" s="338">
        <v>76.407300000000006</v>
      </c>
      <c r="BM8" s="338">
        <v>67.442679999999996</v>
      </c>
      <c r="BN8" s="338">
        <v>60.399880000000003</v>
      </c>
      <c r="BO8" s="338">
        <v>66.611069999999998</v>
      </c>
      <c r="BP8" s="338">
        <v>73.504450000000006</v>
      </c>
      <c r="BQ8" s="338">
        <v>79.592309999999998</v>
      </c>
      <c r="BR8" s="338">
        <v>78.800200000000004</v>
      </c>
      <c r="BS8" s="338">
        <v>69.198700000000002</v>
      </c>
      <c r="BT8" s="338">
        <v>62.515389999999996</v>
      </c>
      <c r="BU8" s="338">
        <v>59.163350000000001</v>
      </c>
      <c r="BV8" s="338">
        <v>71.426370000000006</v>
      </c>
    </row>
    <row r="9" spans="1:74" ht="11.1" customHeight="1" x14ac:dyDescent="0.2">
      <c r="A9" s="559" t="s">
        <v>390</v>
      </c>
      <c r="B9" s="560" t="s">
        <v>93</v>
      </c>
      <c r="C9" s="275">
        <v>36.890184194</v>
      </c>
      <c r="D9" s="275">
        <v>34.579511070999999</v>
      </c>
      <c r="E9" s="275">
        <v>34.517816129000003</v>
      </c>
      <c r="F9" s="275">
        <v>33.990859333000003</v>
      </c>
      <c r="G9" s="275">
        <v>35.094825161000003</v>
      </c>
      <c r="H9" s="275">
        <v>34.917702667</v>
      </c>
      <c r="I9" s="275">
        <v>37.040429676999999</v>
      </c>
      <c r="J9" s="275">
        <v>36.873102580999998</v>
      </c>
      <c r="K9" s="275">
        <v>36.220911000000001</v>
      </c>
      <c r="L9" s="275">
        <v>34.565077742</v>
      </c>
      <c r="M9" s="275">
        <v>35.345748999999998</v>
      </c>
      <c r="N9" s="275">
        <v>32.452520323000002</v>
      </c>
      <c r="O9" s="275">
        <v>30.092340645</v>
      </c>
      <c r="P9" s="275">
        <v>29.186982857</v>
      </c>
      <c r="Q9" s="275">
        <v>27.922579032000002</v>
      </c>
      <c r="R9" s="275">
        <v>28.472912999999998</v>
      </c>
      <c r="S9" s="275">
        <v>30.46443</v>
      </c>
      <c r="T9" s="275">
        <v>32.289174666999997</v>
      </c>
      <c r="U9" s="275">
        <v>34.472307419000003</v>
      </c>
      <c r="V9" s="275">
        <v>36.617236128999998</v>
      </c>
      <c r="W9" s="275">
        <v>37.545623667000001</v>
      </c>
      <c r="X9" s="275">
        <v>34.911545484000001</v>
      </c>
      <c r="Y9" s="275">
        <v>35.781815332999997</v>
      </c>
      <c r="Z9" s="275">
        <v>37.192565483999999</v>
      </c>
      <c r="AA9" s="275">
        <v>40.204608387</v>
      </c>
      <c r="AB9" s="275">
        <v>36.606423214000003</v>
      </c>
      <c r="AC9" s="275">
        <v>35.180682580999999</v>
      </c>
      <c r="AD9" s="275">
        <v>32.644445666999999</v>
      </c>
      <c r="AE9" s="275">
        <v>35.442749354999997</v>
      </c>
      <c r="AF9" s="275">
        <v>37.253622667000002</v>
      </c>
      <c r="AG9" s="275">
        <v>39.853004515999999</v>
      </c>
      <c r="AH9" s="275">
        <v>38.567025483999998</v>
      </c>
      <c r="AI9" s="275">
        <v>40.337338000000003</v>
      </c>
      <c r="AJ9" s="275">
        <v>29.241212258000001</v>
      </c>
      <c r="AK9" s="275">
        <v>30.055639332999998</v>
      </c>
      <c r="AL9" s="275">
        <v>35.800570323000002</v>
      </c>
      <c r="AM9" s="275">
        <v>40.742535484000001</v>
      </c>
      <c r="AN9" s="275">
        <v>40.299195861999998</v>
      </c>
      <c r="AO9" s="275">
        <v>40.021963870999997</v>
      </c>
      <c r="AP9" s="275">
        <v>38.290058000000002</v>
      </c>
      <c r="AQ9" s="275">
        <v>31.510651934999999</v>
      </c>
      <c r="AR9" s="275">
        <v>36.152496333000002</v>
      </c>
      <c r="AS9" s="275">
        <v>34.385984516000001</v>
      </c>
      <c r="AT9" s="275">
        <v>35.542875805999998</v>
      </c>
      <c r="AU9" s="275">
        <v>35.001636667</v>
      </c>
      <c r="AV9" s="275">
        <v>28.747259031999999</v>
      </c>
      <c r="AW9" s="275">
        <v>33.371728333</v>
      </c>
      <c r="AX9" s="275">
        <v>32.496944515999999</v>
      </c>
      <c r="AY9" s="275">
        <v>36.736015547999997</v>
      </c>
      <c r="AZ9" s="275">
        <v>39.956890000000001</v>
      </c>
      <c r="BA9" s="275">
        <v>41.275289999999998</v>
      </c>
      <c r="BB9" s="338">
        <v>38.579099999999997</v>
      </c>
      <c r="BC9" s="338">
        <v>32.06485</v>
      </c>
      <c r="BD9" s="338">
        <v>35.846060000000001</v>
      </c>
      <c r="BE9" s="338">
        <v>34.164990000000003</v>
      </c>
      <c r="BF9" s="338">
        <v>35.46396</v>
      </c>
      <c r="BG9" s="338">
        <v>34.638399999999997</v>
      </c>
      <c r="BH9" s="338">
        <v>29.142800000000001</v>
      </c>
      <c r="BI9" s="338">
        <v>34.267290000000003</v>
      </c>
      <c r="BJ9" s="338">
        <v>33.384439999999998</v>
      </c>
      <c r="BK9" s="338">
        <v>37.653149999999997</v>
      </c>
      <c r="BL9" s="338">
        <v>42.016889999999997</v>
      </c>
      <c r="BM9" s="338">
        <v>42.407879999999999</v>
      </c>
      <c r="BN9" s="338">
        <v>39.168460000000003</v>
      </c>
      <c r="BO9" s="338">
        <v>32.504300000000001</v>
      </c>
      <c r="BP9" s="338">
        <v>36.089230000000001</v>
      </c>
      <c r="BQ9" s="338">
        <v>34.634790000000002</v>
      </c>
      <c r="BR9" s="338">
        <v>36.080840000000002</v>
      </c>
      <c r="BS9" s="338">
        <v>35.277230000000003</v>
      </c>
      <c r="BT9" s="338">
        <v>29.755320000000001</v>
      </c>
      <c r="BU9" s="338">
        <v>34.660989999999998</v>
      </c>
      <c r="BV9" s="338">
        <v>34.123280000000001</v>
      </c>
    </row>
    <row r="10" spans="1:74" ht="11.1" customHeight="1" x14ac:dyDescent="0.2">
      <c r="A10" s="559" t="s">
        <v>391</v>
      </c>
      <c r="B10" s="560" t="s">
        <v>94</v>
      </c>
      <c r="C10" s="275">
        <v>2303.4134515999999</v>
      </c>
      <c r="D10" s="275">
        <v>2195.8351785999998</v>
      </c>
      <c r="E10" s="275">
        <v>2030.5609354999999</v>
      </c>
      <c r="F10" s="275">
        <v>1892.2293999999999</v>
      </c>
      <c r="G10" s="275">
        <v>2027.3598387</v>
      </c>
      <c r="H10" s="275">
        <v>2214.3229999999999</v>
      </c>
      <c r="I10" s="275">
        <v>2275.4592902999998</v>
      </c>
      <c r="J10" s="275">
        <v>2301.4315806</v>
      </c>
      <c r="K10" s="275">
        <v>2193.2990332999998</v>
      </c>
      <c r="L10" s="275">
        <v>2038.1784838999999</v>
      </c>
      <c r="M10" s="275">
        <v>2165.8485332999999</v>
      </c>
      <c r="N10" s="275">
        <v>2299.7928387000002</v>
      </c>
      <c r="O10" s="275">
        <v>2360.0841612999998</v>
      </c>
      <c r="P10" s="275">
        <v>2237.1053571000002</v>
      </c>
      <c r="Q10" s="275">
        <v>2012.8090322999999</v>
      </c>
      <c r="R10" s="275">
        <v>1879.4862667</v>
      </c>
      <c r="S10" s="275">
        <v>2030.5622581</v>
      </c>
      <c r="T10" s="275">
        <v>2271.2743999999998</v>
      </c>
      <c r="U10" s="275">
        <v>2320.6492257999998</v>
      </c>
      <c r="V10" s="275">
        <v>2294.4756774000002</v>
      </c>
      <c r="W10" s="275">
        <v>2251.15</v>
      </c>
      <c r="X10" s="275">
        <v>2012.6125161</v>
      </c>
      <c r="Y10" s="275">
        <v>2171.3395</v>
      </c>
      <c r="Z10" s="275">
        <v>2366.5338065000001</v>
      </c>
      <c r="AA10" s="275">
        <v>2395.8056129000001</v>
      </c>
      <c r="AB10" s="275">
        <v>2266.4818928999998</v>
      </c>
      <c r="AC10" s="275">
        <v>2082.1548065000002</v>
      </c>
      <c r="AD10" s="275">
        <v>1992.8164999999999</v>
      </c>
      <c r="AE10" s="275">
        <v>2123.4362903000001</v>
      </c>
      <c r="AF10" s="275">
        <v>2283.8721667</v>
      </c>
      <c r="AG10" s="275">
        <v>2303.6185805999999</v>
      </c>
      <c r="AH10" s="275">
        <v>2335.9790968000002</v>
      </c>
      <c r="AI10" s="275">
        <v>2215.8790666999998</v>
      </c>
      <c r="AJ10" s="275">
        <v>1953.9006773999999</v>
      </c>
      <c r="AK10" s="275">
        <v>2008.7980333</v>
      </c>
      <c r="AL10" s="275">
        <v>2246.2472257999998</v>
      </c>
      <c r="AM10" s="275">
        <v>2339.508871</v>
      </c>
      <c r="AN10" s="275">
        <v>2263.3841723999999</v>
      </c>
      <c r="AO10" s="275">
        <v>2133.8352903</v>
      </c>
      <c r="AP10" s="275">
        <v>2078.8372666999999</v>
      </c>
      <c r="AQ10" s="275">
        <v>2147.6288064999999</v>
      </c>
      <c r="AR10" s="275">
        <v>2239.1774667</v>
      </c>
      <c r="AS10" s="275">
        <v>2269.3337741999999</v>
      </c>
      <c r="AT10" s="275">
        <v>2307.3033870999998</v>
      </c>
      <c r="AU10" s="275">
        <v>2181.6058667000002</v>
      </c>
      <c r="AV10" s="275">
        <v>1959.1400968</v>
      </c>
      <c r="AW10" s="275">
        <v>2172.6258667000002</v>
      </c>
      <c r="AX10" s="275">
        <v>2311.6912581000001</v>
      </c>
      <c r="AY10" s="275">
        <v>2358.7294194000001</v>
      </c>
      <c r="AZ10" s="275">
        <v>2273.3910000000001</v>
      </c>
      <c r="BA10" s="275">
        <v>2053.252</v>
      </c>
      <c r="BB10" s="338">
        <v>1944.296</v>
      </c>
      <c r="BC10" s="338">
        <v>2072.0929999999998</v>
      </c>
      <c r="BD10" s="338">
        <v>2251.5360000000001</v>
      </c>
      <c r="BE10" s="338">
        <v>2295.7739999999999</v>
      </c>
      <c r="BF10" s="338">
        <v>2307.7550000000001</v>
      </c>
      <c r="BG10" s="338">
        <v>2208.614</v>
      </c>
      <c r="BH10" s="338">
        <v>1988.079</v>
      </c>
      <c r="BI10" s="338">
        <v>2096.665</v>
      </c>
      <c r="BJ10" s="338">
        <v>2305.3069999999998</v>
      </c>
      <c r="BK10" s="338">
        <v>2354.63</v>
      </c>
      <c r="BL10" s="338">
        <v>2257.6880000000001</v>
      </c>
      <c r="BM10" s="338">
        <v>2061.1089999999999</v>
      </c>
      <c r="BN10" s="338">
        <v>1951.7360000000001</v>
      </c>
      <c r="BO10" s="338">
        <v>2080.4009999999998</v>
      </c>
      <c r="BP10" s="338">
        <v>2260.5639999999999</v>
      </c>
      <c r="BQ10" s="338">
        <v>2304.5100000000002</v>
      </c>
      <c r="BR10" s="338">
        <v>2316.538</v>
      </c>
      <c r="BS10" s="338">
        <v>2217.0189999999998</v>
      </c>
      <c r="BT10" s="338">
        <v>1995.645</v>
      </c>
      <c r="BU10" s="338">
        <v>2104.6439999999998</v>
      </c>
      <c r="BV10" s="338">
        <v>2314.08</v>
      </c>
    </row>
    <row r="11" spans="1:74" ht="11.1" customHeight="1" x14ac:dyDescent="0.2">
      <c r="A11" s="557" t="s">
        <v>1282</v>
      </c>
      <c r="B11" s="561" t="s">
        <v>394</v>
      </c>
      <c r="C11" s="275">
        <v>1495.0566471</v>
      </c>
      <c r="D11" s="275">
        <v>1455.3160736</v>
      </c>
      <c r="E11" s="275">
        <v>1398.2111038999999</v>
      </c>
      <c r="F11" s="275">
        <v>1635.2650269999999</v>
      </c>
      <c r="G11" s="275">
        <v>1667.8822393999999</v>
      </c>
      <c r="H11" s="275">
        <v>1611.276615</v>
      </c>
      <c r="I11" s="275">
        <v>1478.9476135</v>
      </c>
      <c r="J11" s="275">
        <v>1258.5554658000001</v>
      </c>
      <c r="K11" s="275">
        <v>1198.4155527</v>
      </c>
      <c r="L11" s="275">
        <v>1234.0688665</v>
      </c>
      <c r="M11" s="275">
        <v>1356.9099882999999</v>
      </c>
      <c r="N11" s="275">
        <v>1379.1670971000001</v>
      </c>
      <c r="O11" s="275">
        <v>1520.2262126000001</v>
      </c>
      <c r="P11" s="275">
        <v>1371.3196614000001</v>
      </c>
      <c r="Q11" s="275">
        <v>1616.3808251999999</v>
      </c>
      <c r="R11" s="275">
        <v>1730.5236757</v>
      </c>
      <c r="S11" s="275">
        <v>1624.7157668</v>
      </c>
      <c r="T11" s="275">
        <v>1673.6001616999999</v>
      </c>
      <c r="U11" s="275">
        <v>1464.5672571</v>
      </c>
      <c r="V11" s="275">
        <v>1252.5178510000001</v>
      </c>
      <c r="W11" s="275">
        <v>1198.9227377</v>
      </c>
      <c r="X11" s="275">
        <v>1286.3761519</v>
      </c>
      <c r="Y11" s="275">
        <v>1514.413192</v>
      </c>
      <c r="Z11" s="275">
        <v>1450.0079089999999</v>
      </c>
      <c r="AA11" s="275">
        <v>1524.4977965</v>
      </c>
      <c r="AB11" s="275">
        <v>1601.6925043000001</v>
      </c>
      <c r="AC11" s="275">
        <v>1555.6196947999999</v>
      </c>
      <c r="AD11" s="275">
        <v>1632.1777159999999</v>
      </c>
      <c r="AE11" s="275">
        <v>1493.7941464999999</v>
      </c>
      <c r="AF11" s="275">
        <v>1432.4911583000001</v>
      </c>
      <c r="AG11" s="275">
        <v>1434.4747119000001</v>
      </c>
      <c r="AH11" s="275">
        <v>1353.0159774000001</v>
      </c>
      <c r="AI11" s="275">
        <v>1291.3833586999999</v>
      </c>
      <c r="AJ11" s="275">
        <v>1333.4974603000001</v>
      </c>
      <c r="AK11" s="275">
        <v>1580.0883497</v>
      </c>
      <c r="AL11" s="275">
        <v>1669.9181497</v>
      </c>
      <c r="AM11" s="275">
        <v>1693.2514065</v>
      </c>
      <c r="AN11" s="275">
        <v>1837.0540607</v>
      </c>
      <c r="AO11" s="275">
        <v>1875.9737826</v>
      </c>
      <c r="AP11" s="275">
        <v>1835.4220147000001</v>
      </c>
      <c r="AQ11" s="275">
        <v>1752.8998922999999</v>
      </c>
      <c r="AR11" s="275">
        <v>1647.9050540000001</v>
      </c>
      <c r="AS11" s="275">
        <v>1610.4752581</v>
      </c>
      <c r="AT11" s="275">
        <v>1415.1240700000001</v>
      </c>
      <c r="AU11" s="275">
        <v>1432.5642740000001</v>
      </c>
      <c r="AV11" s="275">
        <v>1521.5548681</v>
      </c>
      <c r="AW11" s="275">
        <v>1579.797116</v>
      </c>
      <c r="AX11" s="275">
        <v>1773.0498358</v>
      </c>
      <c r="AY11" s="275">
        <v>1842.0477671000001</v>
      </c>
      <c r="AZ11" s="275">
        <v>1829.7</v>
      </c>
      <c r="BA11" s="275">
        <v>2009.0530000000001</v>
      </c>
      <c r="BB11" s="338">
        <v>2066.1010000000001</v>
      </c>
      <c r="BC11" s="338">
        <v>2038.2909999999999</v>
      </c>
      <c r="BD11" s="338">
        <v>2049.4490000000001</v>
      </c>
      <c r="BE11" s="338">
        <v>1833.886</v>
      </c>
      <c r="BF11" s="338">
        <v>1642.615</v>
      </c>
      <c r="BG11" s="338">
        <v>1575.9480000000001</v>
      </c>
      <c r="BH11" s="338">
        <v>1531.7370000000001</v>
      </c>
      <c r="BI11" s="338">
        <v>1709.7760000000001</v>
      </c>
      <c r="BJ11" s="338">
        <v>1749.623</v>
      </c>
      <c r="BK11" s="338">
        <v>1847.982</v>
      </c>
      <c r="BL11" s="338">
        <v>1794.675</v>
      </c>
      <c r="BM11" s="338">
        <v>1889.941</v>
      </c>
      <c r="BN11" s="338">
        <v>1969.0329999999999</v>
      </c>
      <c r="BO11" s="338">
        <v>2018.1880000000001</v>
      </c>
      <c r="BP11" s="338">
        <v>2038.88</v>
      </c>
      <c r="BQ11" s="338">
        <v>1843.105</v>
      </c>
      <c r="BR11" s="338">
        <v>1662.873</v>
      </c>
      <c r="BS11" s="338">
        <v>1580.4770000000001</v>
      </c>
      <c r="BT11" s="338">
        <v>1575.895</v>
      </c>
      <c r="BU11" s="338">
        <v>1773.1569999999999</v>
      </c>
      <c r="BV11" s="338">
        <v>1813.9059999999999</v>
      </c>
    </row>
    <row r="12" spans="1:74" ht="11.1" customHeight="1" x14ac:dyDescent="0.2">
      <c r="A12" s="557" t="s">
        <v>392</v>
      </c>
      <c r="B12" s="558" t="s">
        <v>454</v>
      </c>
      <c r="C12" s="275">
        <v>800.92023226000003</v>
      </c>
      <c r="D12" s="275">
        <v>729.23088356999995</v>
      </c>
      <c r="E12" s="275">
        <v>662.39863097</v>
      </c>
      <c r="F12" s="275">
        <v>836.57014466999999</v>
      </c>
      <c r="G12" s="275">
        <v>917.74495677000004</v>
      </c>
      <c r="H12" s="275">
        <v>912.80220333</v>
      </c>
      <c r="I12" s="275">
        <v>879.17971225999997</v>
      </c>
      <c r="J12" s="275">
        <v>697.84887613000001</v>
      </c>
      <c r="K12" s="275">
        <v>565.37173067000003</v>
      </c>
      <c r="L12" s="275">
        <v>554.79334418999997</v>
      </c>
      <c r="M12" s="275">
        <v>589.22778032999997</v>
      </c>
      <c r="N12" s="275">
        <v>681.55802516000006</v>
      </c>
      <c r="O12" s="275">
        <v>697.86432935000005</v>
      </c>
      <c r="P12" s="275">
        <v>621.29030428999999</v>
      </c>
      <c r="Q12" s="275">
        <v>782.48802548000003</v>
      </c>
      <c r="R12" s="275">
        <v>847.99687432999997</v>
      </c>
      <c r="S12" s="275">
        <v>856.25434515999996</v>
      </c>
      <c r="T12" s="275">
        <v>858.12924333000001</v>
      </c>
      <c r="U12" s="275">
        <v>785.72264194000002</v>
      </c>
      <c r="V12" s="275">
        <v>638.94342710000001</v>
      </c>
      <c r="W12" s="275">
        <v>535.810878</v>
      </c>
      <c r="X12" s="275">
        <v>553.52296225999999</v>
      </c>
      <c r="Y12" s="275">
        <v>620.83074767000005</v>
      </c>
      <c r="Z12" s="275">
        <v>720.28348903000006</v>
      </c>
      <c r="AA12" s="275">
        <v>778.65753128999995</v>
      </c>
      <c r="AB12" s="275">
        <v>795.93126857000004</v>
      </c>
      <c r="AC12" s="275">
        <v>783.25497871000005</v>
      </c>
      <c r="AD12" s="275">
        <v>749.03256133000002</v>
      </c>
      <c r="AE12" s="275">
        <v>649.20694160999994</v>
      </c>
      <c r="AF12" s="275">
        <v>680.46945200000005</v>
      </c>
      <c r="AG12" s="275">
        <v>677.87809838999999</v>
      </c>
      <c r="AH12" s="275">
        <v>616.84208774000001</v>
      </c>
      <c r="AI12" s="275">
        <v>536.47073166999996</v>
      </c>
      <c r="AJ12" s="275">
        <v>536.46455193999998</v>
      </c>
      <c r="AK12" s="275">
        <v>644.59434867000004</v>
      </c>
      <c r="AL12" s="275">
        <v>747.27617968000004</v>
      </c>
      <c r="AM12" s="275">
        <v>820.20670323000002</v>
      </c>
      <c r="AN12" s="275">
        <v>832.74917310000001</v>
      </c>
      <c r="AO12" s="275">
        <v>871.77106031999995</v>
      </c>
      <c r="AP12" s="275">
        <v>849.17759066999997</v>
      </c>
      <c r="AQ12" s="275">
        <v>818.14127676999999</v>
      </c>
      <c r="AR12" s="275">
        <v>763.40479400000004</v>
      </c>
      <c r="AS12" s="275">
        <v>685.38097452</v>
      </c>
      <c r="AT12" s="275">
        <v>624.48566871000003</v>
      </c>
      <c r="AU12" s="275">
        <v>542.69814199999996</v>
      </c>
      <c r="AV12" s="275">
        <v>556.41644547999999</v>
      </c>
      <c r="AW12" s="275">
        <v>627.16107199999999</v>
      </c>
      <c r="AX12" s="275">
        <v>727.02859000000001</v>
      </c>
      <c r="AY12" s="275">
        <v>894.86226157999999</v>
      </c>
      <c r="AZ12" s="275">
        <v>830.44269999999995</v>
      </c>
      <c r="BA12" s="275">
        <v>916.4144</v>
      </c>
      <c r="BB12" s="338">
        <v>908.57370000000003</v>
      </c>
      <c r="BC12" s="338">
        <v>949.31979999999999</v>
      </c>
      <c r="BD12" s="338">
        <v>981.51</v>
      </c>
      <c r="BE12" s="338">
        <v>924.92039999999997</v>
      </c>
      <c r="BF12" s="338">
        <v>774.24850000000004</v>
      </c>
      <c r="BG12" s="338">
        <v>671.15150000000006</v>
      </c>
      <c r="BH12" s="338">
        <v>541.01369999999997</v>
      </c>
      <c r="BI12" s="338">
        <v>612.3605</v>
      </c>
      <c r="BJ12" s="338">
        <v>755.48400000000004</v>
      </c>
      <c r="BK12" s="338">
        <v>820.7518</v>
      </c>
      <c r="BL12" s="338">
        <v>716.0172</v>
      </c>
      <c r="BM12" s="338">
        <v>723.21979999999996</v>
      </c>
      <c r="BN12" s="338">
        <v>731.50229999999999</v>
      </c>
      <c r="BO12" s="338">
        <v>848.58529999999996</v>
      </c>
      <c r="BP12" s="338">
        <v>889.00419999999997</v>
      </c>
      <c r="BQ12" s="338">
        <v>858.25049999999999</v>
      </c>
      <c r="BR12" s="338">
        <v>727.25480000000005</v>
      </c>
      <c r="BS12" s="338">
        <v>611.40110000000004</v>
      </c>
      <c r="BT12" s="338">
        <v>516.55200000000002</v>
      </c>
      <c r="BU12" s="338">
        <v>597.91999999999996</v>
      </c>
      <c r="BV12" s="338">
        <v>753.61260000000004</v>
      </c>
    </row>
    <row r="13" spans="1:74" ht="11.1" customHeight="1" x14ac:dyDescent="0.2">
      <c r="A13" s="557" t="s">
        <v>395</v>
      </c>
      <c r="B13" s="558" t="s">
        <v>97</v>
      </c>
      <c r="C13" s="275">
        <v>475.43561258</v>
      </c>
      <c r="D13" s="275">
        <v>502.69965821</v>
      </c>
      <c r="E13" s="275">
        <v>508.24687452000001</v>
      </c>
      <c r="F13" s="275">
        <v>582.54246899999998</v>
      </c>
      <c r="G13" s="275">
        <v>523.82909257999995</v>
      </c>
      <c r="H13" s="275">
        <v>458.27018433000001</v>
      </c>
      <c r="I13" s="275">
        <v>357.85849387000002</v>
      </c>
      <c r="J13" s="275">
        <v>310.77043193999998</v>
      </c>
      <c r="K13" s="275">
        <v>389.13602932999999</v>
      </c>
      <c r="L13" s="275">
        <v>439.83928580999998</v>
      </c>
      <c r="M13" s="275">
        <v>526.77531333000002</v>
      </c>
      <c r="N13" s="275">
        <v>450.55027612999999</v>
      </c>
      <c r="O13" s="275">
        <v>577.78109773999995</v>
      </c>
      <c r="P13" s="275">
        <v>500.30929250000003</v>
      </c>
      <c r="Q13" s="275">
        <v>572.12524515999996</v>
      </c>
      <c r="R13" s="275">
        <v>621.18496300000004</v>
      </c>
      <c r="S13" s="275">
        <v>503.26988774</v>
      </c>
      <c r="T13" s="275">
        <v>526.62722667000003</v>
      </c>
      <c r="U13" s="275">
        <v>393.14168194000001</v>
      </c>
      <c r="V13" s="275">
        <v>328.08130516</v>
      </c>
      <c r="W13" s="275">
        <v>383.99227100000002</v>
      </c>
      <c r="X13" s="275">
        <v>467.99776806</v>
      </c>
      <c r="Y13" s="275">
        <v>628.89761633000001</v>
      </c>
      <c r="Z13" s="275">
        <v>474.55642581000001</v>
      </c>
      <c r="AA13" s="275">
        <v>489.10148548000001</v>
      </c>
      <c r="AB13" s="275">
        <v>532.91232392999996</v>
      </c>
      <c r="AC13" s="275">
        <v>493.80415065</v>
      </c>
      <c r="AD13" s="275">
        <v>595.57162966999999</v>
      </c>
      <c r="AE13" s="275">
        <v>553.26906484000006</v>
      </c>
      <c r="AF13" s="275">
        <v>447.37553066999999</v>
      </c>
      <c r="AG13" s="275">
        <v>441.14351806000002</v>
      </c>
      <c r="AH13" s="275">
        <v>421.93636257999998</v>
      </c>
      <c r="AI13" s="275">
        <v>465.71887600000002</v>
      </c>
      <c r="AJ13" s="275">
        <v>528.38833096999997</v>
      </c>
      <c r="AK13" s="275">
        <v>656.05717900000002</v>
      </c>
      <c r="AL13" s="275">
        <v>648.33459581</v>
      </c>
      <c r="AM13" s="275">
        <v>597.78781000000004</v>
      </c>
      <c r="AN13" s="275">
        <v>696.67291</v>
      </c>
      <c r="AO13" s="275">
        <v>702.12053355</v>
      </c>
      <c r="AP13" s="275">
        <v>685.70148732999996</v>
      </c>
      <c r="AQ13" s="275">
        <v>606.30542613</v>
      </c>
      <c r="AR13" s="275">
        <v>543.94590667</v>
      </c>
      <c r="AS13" s="275">
        <v>567.56796806</v>
      </c>
      <c r="AT13" s="275">
        <v>437.43943160999999</v>
      </c>
      <c r="AU13" s="275">
        <v>547.67923699999994</v>
      </c>
      <c r="AV13" s="275">
        <v>657.43167065</v>
      </c>
      <c r="AW13" s="275">
        <v>644.74110299999995</v>
      </c>
      <c r="AX13" s="275">
        <v>741.64616322999996</v>
      </c>
      <c r="AY13" s="275">
        <v>653.86100641999997</v>
      </c>
      <c r="AZ13" s="275">
        <v>677.92830000000004</v>
      </c>
      <c r="BA13" s="275">
        <v>741.27099999999996</v>
      </c>
      <c r="BB13" s="338">
        <v>794.57180000000005</v>
      </c>
      <c r="BC13" s="338">
        <v>705.69110000000001</v>
      </c>
      <c r="BD13" s="338">
        <v>656.1395</v>
      </c>
      <c r="BE13" s="338">
        <v>509.2602</v>
      </c>
      <c r="BF13" s="338">
        <v>470.50839999999999</v>
      </c>
      <c r="BG13" s="338">
        <v>527.86479999999995</v>
      </c>
      <c r="BH13" s="338">
        <v>650.4162</v>
      </c>
      <c r="BI13" s="338">
        <v>773.72450000000003</v>
      </c>
      <c r="BJ13" s="338">
        <v>692.3587</v>
      </c>
      <c r="BK13" s="338">
        <v>728.298</v>
      </c>
      <c r="BL13" s="338">
        <v>742.55139999999994</v>
      </c>
      <c r="BM13" s="338">
        <v>791.61509999999998</v>
      </c>
      <c r="BN13" s="338">
        <v>846.93870000000004</v>
      </c>
      <c r="BO13" s="338">
        <v>754.37800000000004</v>
      </c>
      <c r="BP13" s="338">
        <v>703.59370000000001</v>
      </c>
      <c r="BQ13" s="338">
        <v>550.70500000000004</v>
      </c>
      <c r="BR13" s="338">
        <v>505.67039999999997</v>
      </c>
      <c r="BS13" s="338">
        <v>564.31690000000003</v>
      </c>
      <c r="BT13" s="338">
        <v>697.18610000000001</v>
      </c>
      <c r="BU13" s="338">
        <v>835.92639999999994</v>
      </c>
      <c r="BV13" s="338">
        <v>749.02880000000005</v>
      </c>
    </row>
    <row r="14" spans="1:74" ht="11.1" customHeight="1" x14ac:dyDescent="0.2">
      <c r="A14" s="557" t="s">
        <v>396</v>
      </c>
      <c r="B14" s="558" t="s">
        <v>397</v>
      </c>
      <c r="C14" s="275">
        <v>109.66930323</v>
      </c>
      <c r="D14" s="275">
        <v>110.10814035999999</v>
      </c>
      <c r="E14" s="275">
        <v>106.44425065</v>
      </c>
      <c r="F14" s="275">
        <v>95.437953332999996</v>
      </c>
      <c r="G14" s="275">
        <v>102.38495032</v>
      </c>
      <c r="H14" s="275">
        <v>111.00768167</v>
      </c>
      <c r="I14" s="275">
        <v>114.07086097</v>
      </c>
      <c r="J14" s="275">
        <v>117.22687935</v>
      </c>
      <c r="K14" s="275">
        <v>111.77962866999999</v>
      </c>
      <c r="L14" s="275">
        <v>107.77337226</v>
      </c>
      <c r="M14" s="275">
        <v>113.56683267</v>
      </c>
      <c r="N14" s="275">
        <v>116.32530097</v>
      </c>
      <c r="O14" s="275">
        <v>116.97896129</v>
      </c>
      <c r="P14" s="275">
        <v>116.59294679</v>
      </c>
      <c r="Q14" s="275">
        <v>116.42238032</v>
      </c>
      <c r="R14" s="275">
        <v>107.66819833</v>
      </c>
      <c r="S14" s="275">
        <v>106.12126065</v>
      </c>
      <c r="T14" s="275">
        <v>120.74236333</v>
      </c>
      <c r="U14" s="275">
        <v>122.82011194</v>
      </c>
      <c r="V14" s="275">
        <v>121.33034581</v>
      </c>
      <c r="W14" s="275">
        <v>115.40750967</v>
      </c>
      <c r="X14" s="275">
        <v>110.39448194000001</v>
      </c>
      <c r="Y14" s="275">
        <v>116.93062166999999</v>
      </c>
      <c r="Z14" s="275">
        <v>120.53433419</v>
      </c>
      <c r="AA14" s="275">
        <v>119.8989629</v>
      </c>
      <c r="AB14" s="275">
        <v>120.42648607</v>
      </c>
      <c r="AC14" s="275">
        <v>111.51092806</v>
      </c>
      <c r="AD14" s="275">
        <v>108.21349499999999</v>
      </c>
      <c r="AE14" s="275">
        <v>107.67121161</v>
      </c>
      <c r="AF14" s="275">
        <v>116.53676133</v>
      </c>
      <c r="AG14" s="275">
        <v>122.78962065</v>
      </c>
      <c r="AH14" s="275">
        <v>122.20132226</v>
      </c>
      <c r="AI14" s="275">
        <v>115.011352</v>
      </c>
      <c r="AJ14" s="275">
        <v>104.91017644999999</v>
      </c>
      <c r="AK14" s="275">
        <v>113.92909667000001</v>
      </c>
      <c r="AL14" s="275">
        <v>115.72227581</v>
      </c>
      <c r="AM14" s="275">
        <v>116.62830516</v>
      </c>
      <c r="AN14" s="275">
        <v>117.03199621</v>
      </c>
      <c r="AO14" s="275">
        <v>109.05638677</v>
      </c>
      <c r="AP14" s="275">
        <v>96.962420667000004</v>
      </c>
      <c r="AQ14" s="275">
        <v>102.36833194</v>
      </c>
      <c r="AR14" s="275">
        <v>113.80148267</v>
      </c>
      <c r="AS14" s="275">
        <v>117.81692935</v>
      </c>
      <c r="AT14" s="275">
        <v>117.73579934999999</v>
      </c>
      <c r="AU14" s="275">
        <v>112.30945567000001</v>
      </c>
      <c r="AV14" s="275">
        <v>100.15536677</v>
      </c>
      <c r="AW14" s="275">
        <v>108.554838</v>
      </c>
      <c r="AX14" s="275">
        <v>115.62484354999999</v>
      </c>
      <c r="AY14" s="275">
        <v>111.46484513</v>
      </c>
      <c r="AZ14" s="275">
        <v>112.7409</v>
      </c>
      <c r="BA14" s="275">
        <v>107.5123</v>
      </c>
      <c r="BB14" s="338">
        <v>97.958439999999996</v>
      </c>
      <c r="BC14" s="338">
        <v>102.49299999999999</v>
      </c>
      <c r="BD14" s="338">
        <v>113.6669</v>
      </c>
      <c r="BE14" s="338">
        <v>116.32680000000001</v>
      </c>
      <c r="BF14" s="338">
        <v>116.6635</v>
      </c>
      <c r="BG14" s="338">
        <v>111.6133</v>
      </c>
      <c r="BH14" s="338">
        <v>104.087</v>
      </c>
      <c r="BI14" s="338">
        <v>112.3955</v>
      </c>
      <c r="BJ14" s="338">
        <v>113.66289999999999</v>
      </c>
      <c r="BK14" s="338">
        <v>114.0094</v>
      </c>
      <c r="BL14" s="338">
        <v>114.14490000000001</v>
      </c>
      <c r="BM14" s="338">
        <v>108.14579999999999</v>
      </c>
      <c r="BN14" s="338">
        <v>98.609030000000004</v>
      </c>
      <c r="BO14" s="338">
        <v>102.8672</v>
      </c>
      <c r="BP14" s="338">
        <v>114.8331</v>
      </c>
      <c r="BQ14" s="338">
        <v>117.5123</v>
      </c>
      <c r="BR14" s="338">
        <v>117.8634</v>
      </c>
      <c r="BS14" s="338">
        <v>112.6258</v>
      </c>
      <c r="BT14" s="338">
        <v>104.9118</v>
      </c>
      <c r="BU14" s="338">
        <v>113.3038</v>
      </c>
      <c r="BV14" s="338">
        <v>114.61199999999999</v>
      </c>
    </row>
    <row r="15" spans="1:74" ht="11.1" customHeight="1" x14ac:dyDescent="0.2">
      <c r="A15" s="557" t="s">
        <v>398</v>
      </c>
      <c r="B15" s="558" t="s">
        <v>399</v>
      </c>
      <c r="C15" s="275">
        <v>54.460405160999997</v>
      </c>
      <c r="D15" s="275">
        <v>53.674620714</v>
      </c>
      <c r="E15" s="275">
        <v>56.682153548000002</v>
      </c>
      <c r="F15" s="275">
        <v>56.017900333</v>
      </c>
      <c r="G15" s="275">
        <v>57.458154839000002</v>
      </c>
      <c r="H15" s="275">
        <v>57.565239333000001</v>
      </c>
      <c r="I15" s="275">
        <v>57.976311934999998</v>
      </c>
      <c r="J15" s="275">
        <v>59.595474838999998</v>
      </c>
      <c r="K15" s="275">
        <v>57.192228333000003</v>
      </c>
      <c r="L15" s="275">
        <v>55.82311</v>
      </c>
      <c r="M15" s="275">
        <v>58.845630333000003</v>
      </c>
      <c r="N15" s="275">
        <v>59.261217741999999</v>
      </c>
      <c r="O15" s="275">
        <v>59.662018387000003</v>
      </c>
      <c r="P15" s="275">
        <v>60.229916428999999</v>
      </c>
      <c r="Q15" s="275">
        <v>59.707788065000003</v>
      </c>
      <c r="R15" s="275">
        <v>60.319254333000003</v>
      </c>
      <c r="S15" s="275">
        <v>59.650429355</v>
      </c>
      <c r="T15" s="275">
        <v>60.877974999999999</v>
      </c>
      <c r="U15" s="275">
        <v>62.648289032000001</v>
      </c>
      <c r="V15" s="275">
        <v>60.656626774000003</v>
      </c>
      <c r="W15" s="275">
        <v>59.052759999999999</v>
      </c>
      <c r="X15" s="275">
        <v>55.686304516</v>
      </c>
      <c r="Y15" s="275">
        <v>56.350578667000001</v>
      </c>
      <c r="Z15" s="275">
        <v>56.996776451999999</v>
      </c>
      <c r="AA15" s="275">
        <v>55.637714193999997</v>
      </c>
      <c r="AB15" s="275">
        <v>54.434829999999998</v>
      </c>
      <c r="AC15" s="275">
        <v>55.235085806000001</v>
      </c>
      <c r="AD15" s="275">
        <v>57.641843999999999</v>
      </c>
      <c r="AE15" s="275">
        <v>58.024363547999997</v>
      </c>
      <c r="AF15" s="275">
        <v>59.469230332999999</v>
      </c>
      <c r="AG15" s="275">
        <v>64.154108386999994</v>
      </c>
      <c r="AH15" s="275">
        <v>61.981508065</v>
      </c>
      <c r="AI15" s="275">
        <v>60.182892332999998</v>
      </c>
      <c r="AJ15" s="275">
        <v>59.456605484000001</v>
      </c>
      <c r="AK15" s="275">
        <v>63.398084666999999</v>
      </c>
      <c r="AL15" s="275">
        <v>63.524352903</v>
      </c>
      <c r="AM15" s="275">
        <v>62.276060968000003</v>
      </c>
      <c r="AN15" s="275">
        <v>59.059564827999999</v>
      </c>
      <c r="AO15" s="275">
        <v>58.399274839</v>
      </c>
      <c r="AP15" s="275">
        <v>60.628070667000003</v>
      </c>
      <c r="AQ15" s="275">
        <v>62.235827419000003</v>
      </c>
      <c r="AR15" s="275">
        <v>60.962904332999997</v>
      </c>
      <c r="AS15" s="275">
        <v>61.612310645000001</v>
      </c>
      <c r="AT15" s="275">
        <v>61.535310322999997</v>
      </c>
      <c r="AU15" s="275">
        <v>58.757067667000001</v>
      </c>
      <c r="AV15" s="275">
        <v>56.502178065000003</v>
      </c>
      <c r="AW15" s="275">
        <v>59.113155333000002</v>
      </c>
      <c r="AX15" s="275">
        <v>62.337667418999999</v>
      </c>
      <c r="AY15" s="275">
        <v>60.544493967999998</v>
      </c>
      <c r="AZ15" s="275">
        <v>59.577919999999999</v>
      </c>
      <c r="BA15" s="275">
        <v>60.91084</v>
      </c>
      <c r="BB15" s="338">
        <v>60.199649999999998</v>
      </c>
      <c r="BC15" s="338">
        <v>59.979050000000001</v>
      </c>
      <c r="BD15" s="338">
        <v>60.601640000000003</v>
      </c>
      <c r="BE15" s="338">
        <v>62.383659999999999</v>
      </c>
      <c r="BF15" s="338">
        <v>61.175460000000001</v>
      </c>
      <c r="BG15" s="338">
        <v>58.979640000000003</v>
      </c>
      <c r="BH15" s="338">
        <v>57.494419999999998</v>
      </c>
      <c r="BI15" s="338">
        <v>60.363059999999997</v>
      </c>
      <c r="BJ15" s="338">
        <v>60.932470000000002</v>
      </c>
      <c r="BK15" s="338">
        <v>59.22683</v>
      </c>
      <c r="BL15" s="338">
        <v>59.456960000000002</v>
      </c>
      <c r="BM15" s="338">
        <v>61.349159999999998</v>
      </c>
      <c r="BN15" s="338">
        <v>60.877470000000002</v>
      </c>
      <c r="BO15" s="338">
        <v>60.726300000000002</v>
      </c>
      <c r="BP15" s="338">
        <v>61.345509999999997</v>
      </c>
      <c r="BQ15" s="338">
        <v>63.167119999999997</v>
      </c>
      <c r="BR15" s="338">
        <v>62.441130000000001</v>
      </c>
      <c r="BS15" s="338">
        <v>59.89255</v>
      </c>
      <c r="BT15" s="338">
        <v>58.35313</v>
      </c>
      <c r="BU15" s="338">
        <v>61.267499999999998</v>
      </c>
      <c r="BV15" s="338">
        <v>61.956580000000002</v>
      </c>
    </row>
    <row r="16" spans="1:74" ht="11.1" customHeight="1" x14ac:dyDescent="0.2">
      <c r="A16" s="557" t="s">
        <v>400</v>
      </c>
      <c r="B16" s="558" t="s">
        <v>95</v>
      </c>
      <c r="C16" s="275">
        <v>44.576782581000003</v>
      </c>
      <c r="D16" s="275">
        <v>44.151258571</v>
      </c>
      <c r="E16" s="275">
        <v>44.458589031999999</v>
      </c>
      <c r="F16" s="275">
        <v>42.471941000000001</v>
      </c>
      <c r="G16" s="275">
        <v>42.184238065000002</v>
      </c>
      <c r="H16" s="275">
        <v>42.608481333</v>
      </c>
      <c r="I16" s="275">
        <v>43.125232257999997</v>
      </c>
      <c r="J16" s="275">
        <v>42.659239354999997</v>
      </c>
      <c r="K16" s="275">
        <v>43.309987667000001</v>
      </c>
      <c r="L16" s="275">
        <v>43.983846452000002</v>
      </c>
      <c r="M16" s="275">
        <v>41.016033999999998</v>
      </c>
      <c r="N16" s="275">
        <v>44.052240644999998</v>
      </c>
      <c r="O16" s="275">
        <v>43.710177418999997</v>
      </c>
      <c r="P16" s="275">
        <v>43.076061428999999</v>
      </c>
      <c r="Q16" s="275">
        <v>43.150503225999998</v>
      </c>
      <c r="R16" s="275">
        <v>43.784486999999999</v>
      </c>
      <c r="S16" s="275">
        <v>42.979379999999999</v>
      </c>
      <c r="T16" s="275">
        <v>43.112500666999999</v>
      </c>
      <c r="U16" s="275">
        <v>42.566835806</v>
      </c>
      <c r="V16" s="275">
        <v>42.877702257999999</v>
      </c>
      <c r="W16" s="275">
        <v>43.583976999999997</v>
      </c>
      <c r="X16" s="275">
        <v>43.390032257999998</v>
      </c>
      <c r="Y16" s="275">
        <v>45.415638999999999</v>
      </c>
      <c r="Z16" s="275">
        <v>44.354815160999998</v>
      </c>
      <c r="AA16" s="275">
        <v>43.932736452</v>
      </c>
      <c r="AB16" s="275">
        <v>45.003540000000001</v>
      </c>
      <c r="AC16" s="275">
        <v>44.967559354999999</v>
      </c>
      <c r="AD16" s="275">
        <v>42.414259999999999</v>
      </c>
      <c r="AE16" s="275">
        <v>44.843578065000003</v>
      </c>
      <c r="AF16" s="275">
        <v>43.386921332999997</v>
      </c>
      <c r="AG16" s="275">
        <v>43.765389999999996</v>
      </c>
      <c r="AH16" s="275">
        <v>43.359441935</v>
      </c>
      <c r="AI16" s="275">
        <v>40.095380667000001</v>
      </c>
      <c r="AJ16" s="275">
        <v>42.678458065000001</v>
      </c>
      <c r="AK16" s="275">
        <v>44.454274333000001</v>
      </c>
      <c r="AL16" s="275">
        <v>44.418981934999998</v>
      </c>
      <c r="AM16" s="275">
        <v>47.465152903000003</v>
      </c>
      <c r="AN16" s="275">
        <v>47.311497240999998</v>
      </c>
      <c r="AO16" s="275">
        <v>47.107338386999999</v>
      </c>
      <c r="AP16" s="275">
        <v>44.651374666999999</v>
      </c>
      <c r="AQ16" s="275">
        <v>47.610726129</v>
      </c>
      <c r="AR16" s="275">
        <v>45.456426</v>
      </c>
      <c r="AS16" s="275">
        <v>45.938387419000001</v>
      </c>
      <c r="AT16" s="275">
        <v>46.568147418999999</v>
      </c>
      <c r="AU16" s="275">
        <v>48.353984666999999</v>
      </c>
      <c r="AV16" s="275">
        <v>48.035158709999997</v>
      </c>
      <c r="AW16" s="275">
        <v>50.219759666999998</v>
      </c>
      <c r="AX16" s="275">
        <v>52.257271289999998</v>
      </c>
      <c r="AY16" s="275">
        <v>49.694024032000002</v>
      </c>
      <c r="AZ16" s="275">
        <v>48.553870000000003</v>
      </c>
      <c r="BA16" s="275">
        <v>48.223120000000002</v>
      </c>
      <c r="BB16" s="338">
        <v>46.793239999999997</v>
      </c>
      <c r="BC16" s="338">
        <v>46.599910000000001</v>
      </c>
      <c r="BD16" s="338">
        <v>47.705390000000001</v>
      </c>
      <c r="BE16" s="338">
        <v>47.600630000000002</v>
      </c>
      <c r="BF16" s="338">
        <v>47.372230000000002</v>
      </c>
      <c r="BG16" s="338">
        <v>47.329479999999997</v>
      </c>
      <c r="BH16" s="338">
        <v>47.068660000000001</v>
      </c>
      <c r="BI16" s="338">
        <v>47.521569999999997</v>
      </c>
      <c r="BJ16" s="338">
        <v>47.791429999999998</v>
      </c>
      <c r="BK16" s="338">
        <v>48.26229</v>
      </c>
      <c r="BL16" s="338">
        <v>47.461269999999999</v>
      </c>
      <c r="BM16" s="338">
        <v>47.354649999999999</v>
      </c>
      <c r="BN16" s="338">
        <v>46.08578</v>
      </c>
      <c r="BO16" s="338">
        <v>45.994030000000002</v>
      </c>
      <c r="BP16" s="338">
        <v>47.157130000000002</v>
      </c>
      <c r="BQ16" s="338">
        <v>47.098390000000002</v>
      </c>
      <c r="BR16" s="338">
        <v>46.902279999999998</v>
      </c>
      <c r="BS16" s="338">
        <v>46.880270000000003</v>
      </c>
      <c r="BT16" s="338">
        <v>46.635379999999998</v>
      </c>
      <c r="BU16" s="338">
        <v>47.093600000000002</v>
      </c>
      <c r="BV16" s="338">
        <v>48.229770000000002</v>
      </c>
    </row>
    <row r="17" spans="1:74" ht="11.1" customHeight="1" x14ac:dyDescent="0.2">
      <c r="A17" s="557" t="s">
        <v>401</v>
      </c>
      <c r="B17" s="558" t="s">
        <v>96</v>
      </c>
      <c r="C17" s="275">
        <v>9.9943112903000006</v>
      </c>
      <c r="D17" s="275">
        <v>15.451512143</v>
      </c>
      <c r="E17" s="275">
        <v>19.980605161</v>
      </c>
      <c r="F17" s="275">
        <v>22.224618667000001</v>
      </c>
      <c r="G17" s="275">
        <v>24.280846774</v>
      </c>
      <c r="H17" s="275">
        <v>29.022825000000001</v>
      </c>
      <c r="I17" s="275">
        <v>26.737002258</v>
      </c>
      <c r="J17" s="275">
        <v>30.454564194</v>
      </c>
      <c r="K17" s="275">
        <v>31.625948000000001</v>
      </c>
      <c r="L17" s="275">
        <v>31.855907741999999</v>
      </c>
      <c r="M17" s="275">
        <v>27.478397666999999</v>
      </c>
      <c r="N17" s="275">
        <v>27.420036452000002</v>
      </c>
      <c r="O17" s="275">
        <v>24.229628387000002</v>
      </c>
      <c r="P17" s="275">
        <v>29.82114</v>
      </c>
      <c r="Q17" s="275">
        <v>42.486882903000001</v>
      </c>
      <c r="R17" s="275">
        <v>49.569898666999997</v>
      </c>
      <c r="S17" s="275">
        <v>56.440463870999999</v>
      </c>
      <c r="T17" s="275">
        <v>64.110852667000003</v>
      </c>
      <c r="U17" s="275">
        <v>57.667696452000001</v>
      </c>
      <c r="V17" s="275">
        <v>60.628443871000002</v>
      </c>
      <c r="W17" s="275">
        <v>61.075341999999999</v>
      </c>
      <c r="X17" s="275">
        <v>55.384602903000001</v>
      </c>
      <c r="Y17" s="275">
        <v>45.987988667000003</v>
      </c>
      <c r="Z17" s="275">
        <v>33.282068387000002</v>
      </c>
      <c r="AA17" s="275">
        <v>37.269366128999998</v>
      </c>
      <c r="AB17" s="275">
        <v>52.984055714</v>
      </c>
      <c r="AC17" s="275">
        <v>66.846992258</v>
      </c>
      <c r="AD17" s="275">
        <v>79.303926000000004</v>
      </c>
      <c r="AE17" s="275">
        <v>80.778986774000003</v>
      </c>
      <c r="AF17" s="275">
        <v>85.253262667000001</v>
      </c>
      <c r="AG17" s="275">
        <v>84.743976451999998</v>
      </c>
      <c r="AH17" s="275">
        <v>86.695254839</v>
      </c>
      <c r="AI17" s="275">
        <v>73.904126000000005</v>
      </c>
      <c r="AJ17" s="275">
        <v>61.599337419000001</v>
      </c>
      <c r="AK17" s="275">
        <v>57.655366333000003</v>
      </c>
      <c r="AL17" s="275">
        <v>50.641763548</v>
      </c>
      <c r="AM17" s="275">
        <v>48.887374194000003</v>
      </c>
      <c r="AN17" s="275">
        <v>84.228919309999995</v>
      </c>
      <c r="AO17" s="275">
        <v>87.519188709999995</v>
      </c>
      <c r="AP17" s="275">
        <v>98.301070667000005</v>
      </c>
      <c r="AQ17" s="275">
        <v>116.23830387</v>
      </c>
      <c r="AR17" s="275">
        <v>120.33354033000001</v>
      </c>
      <c r="AS17" s="275">
        <v>132.15868806</v>
      </c>
      <c r="AT17" s="275">
        <v>127.35971257999999</v>
      </c>
      <c r="AU17" s="275">
        <v>122.76638699999999</v>
      </c>
      <c r="AV17" s="275">
        <v>103.01404839</v>
      </c>
      <c r="AW17" s="275">
        <v>90.007187999999999</v>
      </c>
      <c r="AX17" s="275">
        <v>74.155300323000006</v>
      </c>
      <c r="AY17" s="275">
        <v>71.621135968000004</v>
      </c>
      <c r="AZ17" s="275">
        <v>100.45610000000001</v>
      </c>
      <c r="BA17" s="275">
        <v>134.72120000000001</v>
      </c>
      <c r="BB17" s="338">
        <v>158.00450000000001</v>
      </c>
      <c r="BC17" s="338">
        <v>174.208</v>
      </c>
      <c r="BD17" s="338">
        <v>189.82579999999999</v>
      </c>
      <c r="BE17" s="338">
        <v>173.39400000000001</v>
      </c>
      <c r="BF17" s="338">
        <v>172.6465</v>
      </c>
      <c r="BG17" s="338">
        <v>159.00970000000001</v>
      </c>
      <c r="BH17" s="338">
        <v>131.65719999999999</v>
      </c>
      <c r="BI17" s="338">
        <v>103.4104</v>
      </c>
      <c r="BJ17" s="338">
        <v>79.393770000000004</v>
      </c>
      <c r="BK17" s="338">
        <v>77.434010000000001</v>
      </c>
      <c r="BL17" s="338">
        <v>115.04349999999999</v>
      </c>
      <c r="BM17" s="338">
        <v>158.2559</v>
      </c>
      <c r="BN17" s="338">
        <v>185.02029999999999</v>
      </c>
      <c r="BO17" s="338">
        <v>205.63720000000001</v>
      </c>
      <c r="BP17" s="338">
        <v>222.94649999999999</v>
      </c>
      <c r="BQ17" s="338">
        <v>206.37129999999999</v>
      </c>
      <c r="BR17" s="338">
        <v>202.74109999999999</v>
      </c>
      <c r="BS17" s="338">
        <v>185.36019999999999</v>
      </c>
      <c r="BT17" s="338">
        <v>152.25659999999999</v>
      </c>
      <c r="BU17" s="338">
        <v>117.64579999999999</v>
      </c>
      <c r="BV17" s="338">
        <v>86.466130000000007</v>
      </c>
    </row>
    <row r="18" spans="1:74" ht="11.1" customHeight="1" x14ac:dyDescent="0.2">
      <c r="A18" s="557" t="s">
        <v>393</v>
      </c>
      <c r="B18" s="558" t="s">
        <v>455</v>
      </c>
      <c r="C18" s="275">
        <v>-14.998322581</v>
      </c>
      <c r="D18" s="275">
        <v>-11.413571428999999</v>
      </c>
      <c r="E18" s="275">
        <v>-14.910129032</v>
      </c>
      <c r="F18" s="275">
        <v>-9.7397333333000002</v>
      </c>
      <c r="G18" s="275">
        <v>-10.775322580999999</v>
      </c>
      <c r="H18" s="275">
        <v>-11.940766667</v>
      </c>
      <c r="I18" s="275">
        <v>-10.982838709999999</v>
      </c>
      <c r="J18" s="275">
        <v>-14.984193548</v>
      </c>
      <c r="K18" s="275">
        <v>-14.618333333000001</v>
      </c>
      <c r="L18" s="275">
        <v>-12.019290323</v>
      </c>
      <c r="M18" s="275">
        <v>-13.768066666999999</v>
      </c>
      <c r="N18" s="275">
        <v>-13.570096774</v>
      </c>
      <c r="O18" s="275">
        <v>-9.3446774194</v>
      </c>
      <c r="P18" s="275">
        <v>-15.898285714</v>
      </c>
      <c r="Q18" s="275">
        <v>-13.593645161</v>
      </c>
      <c r="R18" s="275">
        <v>-12.603633332999999</v>
      </c>
      <c r="S18" s="275">
        <v>-19.379096774000001</v>
      </c>
      <c r="T18" s="275">
        <v>-21.7682</v>
      </c>
      <c r="U18" s="275">
        <v>-17.569548387000001</v>
      </c>
      <c r="V18" s="275">
        <v>-27.108290322999999</v>
      </c>
      <c r="W18" s="275">
        <v>-18.062533333000001</v>
      </c>
      <c r="X18" s="275">
        <v>-14.439</v>
      </c>
      <c r="Y18" s="275">
        <v>-17.7014</v>
      </c>
      <c r="Z18" s="275">
        <v>-15.479387097</v>
      </c>
      <c r="AA18" s="275">
        <v>-17.775806452000001</v>
      </c>
      <c r="AB18" s="275">
        <v>-16.287857143</v>
      </c>
      <c r="AC18" s="275">
        <v>-13.203387097</v>
      </c>
      <c r="AD18" s="275">
        <v>-7.1470333332999996</v>
      </c>
      <c r="AE18" s="275">
        <v>-11.942225806</v>
      </c>
      <c r="AF18" s="275">
        <v>-13.260366667</v>
      </c>
      <c r="AG18" s="275">
        <v>-16.56183871</v>
      </c>
      <c r="AH18" s="275">
        <v>-20.189612903</v>
      </c>
      <c r="AI18" s="275">
        <v>-18.134733333</v>
      </c>
      <c r="AJ18" s="275">
        <v>-14.300870968</v>
      </c>
      <c r="AK18" s="275">
        <v>-9.5091999999999999</v>
      </c>
      <c r="AL18" s="275">
        <v>-9.0549032258000004</v>
      </c>
      <c r="AM18" s="275">
        <v>-10.056709677000001</v>
      </c>
      <c r="AN18" s="275">
        <v>-13.74337931</v>
      </c>
      <c r="AO18" s="275">
        <v>-12.389258065</v>
      </c>
      <c r="AP18" s="275">
        <v>-15.0626</v>
      </c>
      <c r="AQ18" s="275">
        <v>-10.345709677</v>
      </c>
      <c r="AR18" s="275">
        <v>-16.576766667000001</v>
      </c>
      <c r="AS18" s="275">
        <v>-25.286903226</v>
      </c>
      <c r="AT18" s="275">
        <v>-29.098967741999999</v>
      </c>
      <c r="AU18" s="275">
        <v>-23.844999999999999</v>
      </c>
      <c r="AV18" s="275">
        <v>-18.089354838999999</v>
      </c>
      <c r="AW18" s="275">
        <v>-20.229833332999998</v>
      </c>
      <c r="AX18" s="275">
        <v>-24.286096774000001</v>
      </c>
      <c r="AY18" s="275">
        <v>-13.482548387</v>
      </c>
      <c r="AZ18" s="275">
        <v>-15.19633</v>
      </c>
      <c r="BA18" s="275">
        <v>-14.233890000000001</v>
      </c>
      <c r="BB18" s="338">
        <v>-11.98057</v>
      </c>
      <c r="BC18" s="338">
        <v>-12.897679999999999</v>
      </c>
      <c r="BD18" s="338">
        <v>-13.642010000000001</v>
      </c>
      <c r="BE18" s="338">
        <v>-15.6675</v>
      </c>
      <c r="BF18" s="338">
        <v>-18.006250000000001</v>
      </c>
      <c r="BG18" s="338">
        <v>-17.256979999999999</v>
      </c>
      <c r="BH18" s="338">
        <v>-14.62167</v>
      </c>
      <c r="BI18" s="338">
        <v>-15.248659999999999</v>
      </c>
      <c r="BJ18" s="338">
        <v>-15.126939999999999</v>
      </c>
      <c r="BK18" s="338">
        <v>-15.49971</v>
      </c>
      <c r="BL18" s="338">
        <v>-13.32574</v>
      </c>
      <c r="BM18" s="338">
        <v>-12.732390000000001</v>
      </c>
      <c r="BN18" s="338">
        <v>-11.05592</v>
      </c>
      <c r="BO18" s="338">
        <v>-12.064249999999999</v>
      </c>
      <c r="BP18" s="338">
        <v>-13.41381</v>
      </c>
      <c r="BQ18" s="338">
        <v>-15.397640000000001</v>
      </c>
      <c r="BR18" s="338">
        <v>-17.135960000000001</v>
      </c>
      <c r="BS18" s="338">
        <v>-15.999980000000001</v>
      </c>
      <c r="BT18" s="338">
        <v>-13.641529999999999</v>
      </c>
      <c r="BU18" s="338">
        <v>-14.537039999999999</v>
      </c>
      <c r="BV18" s="338">
        <v>-14.468730000000001</v>
      </c>
    </row>
    <row r="19" spans="1:74" ht="11.1" customHeight="1" x14ac:dyDescent="0.2">
      <c r="A19" s="557" t="s">
        <v>402</v>
      </c>
      <c r="B19" s="560" t="s">
        <v>403</v>
      </c>
      <c r="C19" s="275">
        <v>35.405285806000002</v>
      </c>
      <c r="D19" s="275">
        <v>36.436844999999998</v>
      </c>
      <c r="E19" s="275">
        <v>36.877544194000002</v>
      </c>
      <c r="F19" s="275">
        <v>34.130746000000002</v>
      </c>
      <c r="G19" s="275">
        <v>35.791917097000002</v>
      </c>
      <c r="H19" s="275">
        <v>37.499942666999999</v>
      </c>
      <c r="I19" s="275">
        <v>38.744491289999999</v>
      </c>
      <c r="J19" s="275">
        <v>39.246416129000004</v>
      </c>
      <c r="K19" s="275">
        <v>39.384396000000002</v>
      </c>
      <c r="L19" s="275">
        <v>38.214283225999999</v>
      </c>
      <c r="M19" s="275">
        <v>38.110145332999998</v>
      </c>
      <c r="N19" s="275">
        <v>36.801655160999999</v>
      </c>
      <c r="O19" s="275">
        <v>35.227427097000003</v>
      </c>
      <c r="P19" s="275">
        <v>33.601501429000002</v>
      </c>
      <c r="Q19" s="275">
        <v>35.244100322999998</v>
      </c>
      <c r="R19" s="275">
        <v>34.618025666999998</v>
      </c>
      <c r="S19" s="275">
        <v>36.051527419000003</v>
      </c>
      <c r="T19" s="275">
        <v>37.235033999999999</v>
      </c>
      <c r="U19" s="275">
        <v>37.528457742000001</v>
      </c>
      <c r="V19" s="275">
        <v>39.974626129000001</v>
      </c>
      <c r="W19" s="275">
        <v>38.646393666999998</v>
      </c>
      <c r="X19" s="275">
        <v>36.193364838999997</v>
      </c>
      <c r="Y19" s="275">
        <v>38.700403332999997</v>
      </c>
      <c r="Z19" s="275">
        <v>39.279004516000001</v>
      </c>
      <c r="AA19" s="275">
        <v>36.115683226000002</v>
      </c>
      <c r="AB19" s="275">
        <v>35.182960713999996</v>
      </c>
      <c r="AC19" s="275">
        <v>33.897924838999998</v>
      </c>
      <c r="AD19" s="275">
        <v>36.525607333000004</v>
      </c>
      <c r="AE19" s="275">
        <v>38.212715160999998</v>
      </c>
      <c r="AF19" s="275">
        <v>39.571400333</v>
      </c>
      <c r="AG19" s="275">
        <v>41.703308710000002</v>
      </c>
      <c r="AH19" s="275">
        <v>41.947852902999998</v>
      </c>
      <c r="AI19" s="275">
        <v>39.394487667</v>
      </c>
      <c r="AJ19" s="275">
        <v>38.853189677000003</v>
      </c>
      <c r="AK19" s="275">
        <v>39.900061000000001</v>
      </c>
      <c r="AL19" s="275">
        <v>39.622039676999997</v>
      </c>
      <c r="AM19" s="275">
        <v>36.890150644999999</v>
      </c>
      <c r="AN19" s="275">
        <v>35.083644483</v>
      </c>
      <c r="AO19" s="275">
        <v>35.458130322999999</v>
      </c>
      <c r="AP19" s="275">
        <v>37.444017332999998</v>
      </c>
      <c r="AQ19" s="275">
        <v>39.072114839000001</v>
      </c>
      <c r="AR19" s="275">
        <v>38.786710999999997</v>
      </c>
      <c r="AS19" s="275">
        <v>39.084907418999997</v>
      </c>
      <c r="AT19" s="275">
        <v>39.708206451999999</v>
      </c>
      <c r="AU19" s="275">
        <v>38.789628999999998</v>
      </c>
      <c r="AV19" s="275">
        <v>34.921359355</v>
      </c>
      <c r="AW19" s="275">
        <v>36.401764667000002</v>
      </c>
      <c r="AX19" s="275">
        <v>36.907671290000003</v>
      </c>
      <c r="AY19" s="275">
        <v>35.725888097000002</v>
      </c>
      <c r="AZ19" s="275">
        <v>34.164140000000003</v>
      </c>
      <c r="BA19" s="275">
        <v>36.091430000000003</v>
      </c>
      <c r="BB19" s="338">
        <v>37.019120000000001</v>
      </c>
      <c r="BC19" s="338">
        <v>37.989629999999998</v>
      </c>
      <c r="BD19" s="338">
        <v>38.833460000000002</v>
      </c>
      <c r="BE19" s="338">
        <v>40.050510000000003</v>
      </c>
      <c r="BF19" s="338">
        <v>40.518320000000003</v>
      </c>
      <c r="BG19" s="338">
        <v>38.949240000000003</v>
      </c>
      <c r="BH19" s="338">
        <v>35.048479999999998</v>
      </c>
      <c r="BI19" s="338">
        <v>36.453429999999997</v>
      </c>
      <c r="BJ19" s="338">
        <v>36.215879999999999</v>
      </c>
      <c r="BK19" s="338">
        <v>34.444420000000001</v>
      </c>
      <c r="BL19" s="338">
        <v>35.31814</v>
      </c>
      <c r="BM19" s="338">
        <v>35.995480000000001</v>
      </c>
      <c r="BN19" s="338">
        <v>36.999070000000003</v>
      </c>
      <c r="BO19" s="338">
        <v>37.940519999999999</v>
      </c>
      <c r="BP19" s="338">
        <v>38.628300000000003</v>
      </c>
      <c r="BQ19" s="338">
        <v>40.008240000000001</v>
      </c>
      <c r="BR19" s="338">
        <v>40.533749999999998</v>
      </c>
      <c r="BS19" s="338">
        <v>38.988529999999997</v>
      </c>
      <c r="BT19" s="338">
        <v>35.198369999999997</v>
      </c>
      <c r="BU19" s="338">
        <v>36.609389999999998</v>
      </c>
      <c r="BV19" s="338">
        <v>36.404499999999999</v>
      </c>
    </row>
    <row r="20" spans="1:74" ht="11.1" customHeight="1" x14ac:dyDescent="0.2">
      <c r="A20" s="557" t="s">
        <v>404</v>
      </c>
      <c r="B20" s="558" t="s">
        <v>405</v>
      </c>
      <c r="C20" s="275">
        <v>11257.012033000001</v>
      </c>
      <c r="D20" s="275">
        <v>11061.716962</v>
      </c>
      <c r="E20" s="275">
        <v>10496.736417</v>
      </c>
      <c r="F20" s="275">
        <v>9977.7621120000003</v>
      </c>
      <c r="G20" s="275">
        <v>10392.117274</v>
      </c>
      <c r="H20" s="275">
        <v>11894.088072</v>
      </c>
      <c r="I20" s="275">
        <v>12736.95535</v>
      </c>
      <c r="J20" s="275">
        <v>12428.572263</v>
      </c>
      <c r="K20" s="275">
        <v>11364.696550000001</v>
      </c>
      <c r="L20" s="275">
        <v>10158.885724</v>
      </c>
      <c r="M20" s="275">
        <v>10484.654560999999</v>
      </c>
      <c r="N20" s="275">
        <v>11387.782023</v>
      </c>
      <c r="O20" s="275">
        <v>12169.506627999999</v>
      </c>
      <c r="P20" s="275">
        <v>11583.872515999999</v>
      </c>
      <c r="Q20" s="275">
        <v>10703.969478999999</v>
      </c>
      <c r="R20" s="275">
        <v>9921.0194157000005</v>
      </c>
      <c r="S20" s="275">
        <v>10474.97726</v>
      </c>
      <c r="T20" s="275">
        <v>11928.134582999999</v>
      </c>
      <c r="U20" s="275">
        <v>12444.501496000001</v>
      </c>
      <c r="V20" s="275">
        <v>12398.101388999999</v>
      </c>
      <c r="W20" s="275">
        <v>11329.550015999999</v>
      </c>
      <c r="X20" s="275">
        <v>10145.870752000001</v>
      </c>
      <c r="Y20" s="275">
        <v>10583.166791</v>
      </c>
      <c r="Z20" s="275">
        <v>10901.827445000001</v>
      </c>
      <c r="AA20" s="275">
        <v>11627.585870999999</v>
      </c>
      <c r="AB20" s="275">
        <v>11945.555041</v>
      </c>
      <c r="AC20" s="275">
        <v>10457.802857000001</v>
      </c>
      <c r="AD20" s="275">
        <v>9804.4445830000004</v>
      </c>
      <c r="AE20" s="275">
        <v>10389.900227</v>
      </c>
      <c r="AF20" s="275">
        <v>12080.306553</v>
      </c>
      <c r="AG20" s="275">
        <v>12916.737018</v>
      </c>
      <c r="AH20" s="275">
        <v>12648.909605999999</v>
      </c>
      <c r="AI20" s="275">
        <v>11670.721434999999</v>
      </c>
      <c r="AJ20" s="275">
        <v>10068.118539999999</v>
      </c>
      <c r="AK20" s="275">
        <v>10021.775414</v>
      </c>
      <c r="AL20" s="275">
        <v>10465.394145</v>
      </c>
      <c r="AM20" s="275">
        <v>11378.876574</v>
      </c>
      <c r="AN20" s="275">
        <v>10818.934773999999</v>
      </c>
      <c r="AO20" s="275">
        <v>9804.9122745000004</v>
      </c>
      <c r="AP20" s="275">
        <v>9754.7554822999991</v>
      </c>
      <c r="AQ20" s="275">
        <v>10236.683438</v>
      </c>
      <c r="AR20" s="275">
        <v>12280.595579999999</v>
      </c>
      <c r="AS20" s="275">
        <v>13304.822421999999</v>
      </c>
      <c r="AT20" s="275">
        <v>13229.460548999999</v>
      </c>
      <c r="AU20" s="275">
        <v>11725.627549999999</v>
      </c>
      <c r="AV20" s="275">
        <v>10091.238977000001</v>
      </c>
      <c r="AW20" s="275">
        <v>9914.2447790000006</v>
      </c>
      <c r="AX20" s="275">
        <v>11136.719401</v>
      </c>
      <c r="AY20" s="275">
        <v>11128.157585000001</v>
      </c>
      <c r="AZ20" s="275">
        <v>10298.68</v>
      </c>
      <c r="BA20" s="275">
        <v>10219.129999999999</v>
      </c>
      <c r="BB20" s="338">
        <v>9818.8559999999998</v>
      </c>
      <c r="BC20" s="338">
        <v>10455.98</v>
      </c>
      <c r="BD20" s="338">
        <v>12083.17</v>
      </c>
      <c r="BE20" s="338">
        <v>12896.34</v>
      </c>
      <c r="BF20" s="338">
        <v>12925.21</v>
      </c>
      <c r="BG20" s="338">
        <v>11327.2</v>
      </c>
      <c r="BH20" s="338">
        <v>10062.030000000001</v>
      </c>
      <c r="BI20" s="338">
        <v>10238.469999999999</v>
      </c>
      <c r="BJ20" s="338">
        <v>11214.55</v>
      </c>
      <c r="BK20" s="338">
        <v>11368.83</v>
      </c>
      <c r="BL20" s="338">
        <v>11435.14</v>
      </c>
      <c r="BM20" s="338">
        <v>10495.17</v>
      </c>
      <c r="BN20" s="338">
        <v>9915.4459999999999</v>
      </c>
      <c r="BO20" s="338">
        <v>10503.89</v>
      </c>
      <c r="BP20" s="338">
        <v>12095.76</v>
      </c>
      <c r="BQ20" s="338">
        <v>12990.35</v>
      </c>
      <c r="BR20" s="338">
        <v>13027.48</v>
      </c>
      <c r="BS20" s="338">
        <v>11410.05</v>
      </c>
      <c r="BT20" s="338">
        <v>10148.11</v>
      </c>
      <c r="BU20" s="338">
        <v>10318.65</v>
      </c>
      <c r="BV20" s="338">
        <v>11295.46</v>
      </c>
    </row>
    <row r="21" spans="1:74" ht="11.1" customHeight="1" x14ac:dyDescent="0.2">
      <c r="A21" s="551"/>
      <c r="B21" s="131" t="s">
        <v>406</v>
      </c>
      <c r="C21" s="251"/>
      <c r="D21" s="251"/>
      <c r="E21" s="251"/>
      <c r="F21" s="251"/>
      <c r="G21" s="251"/>
      <c r="H21" s="251"/>
      <c r="I21" s="251"/>
      <c r="J21" s="251"/>
      <c r="K21" s="251"/>
      <c r="L21" s="251"/>
      <c r="M21" s="251"/>
      <c r="N21" s="251"/>
      <c r="O21" s="251"/>
      <c r="P21" s="251"/>
      <c r="Q21" s="251"/>
      <c r="R21" s="251"/>
      <c r="S21" s="251"/>
      <c r="T21" s="251"/>
      <c r="U21" s="251"/>
      <c r="V21" s="251"/>
      <c r="W21" s="251"/>
      <c r="X21" s="251"/>
      <c r="Y21" s="251"/>
      <c r="Z21" s="251"/>
      <c r="AA21" s="251"/>
      <c r="AB21" s="251"/>
      <c r="AC21" s="251"/>
      <c r="AD21" s="251"/>
      <c r="AE21" s="251"/>
      <c r="AF21" s="251"/>
      <c r="AG21" s="251"/>
      <c r="AH21" s="251"/>
      <c r="AI21" s="251"/>
      <c r="AJ21" s="251"/>
      <c r="AK21" s="251"/>
      <c r="AL21" s="251"/>
      <c r="AM21" s="251"/>
      <c r="AN21" s="251"/>
      <c r="AO21" s="251"/>
      <c r="AP21" s="251"/>
      <c r="AQ21" s="251"/>
      <c r="AR21" s="251"/>
      <c r="AS21" s="251"/>
      <c r="AT21" s="251"/>
      <c r="AU21" s="251"/>
      <c r="AV21" s="251"/>
      <c r="AW21" s="251"/>
      <c r="AX21" s="251"/>
      <c r="AY21" s="251"/>
      <c r="AZ21" s="251"/>
      <c r="BA21" s="251"/>
      <c r="BB21" s="364"/>
      <c r="BC21" s="364"/>
      <c r="BD21" s="364"/>
      <c r="BE21" s="364"/>
      <c r="BF21" s="364"/>
      <c r="BG21" s="364"/>
      <c r="BH21" s="364"/>
      <c r="BI21" s="364"/>
      <c r="BJ21" s="364"/>
      <c r="BK21" s="364"/>
      <c r="BL21" s="364"/>
      <c r="BM21" s="364"/>
      <c r="BN21" s="364"/>
      <c r="BO21" s="364"/>
      <c r="BP21" s="364"/>
      <c r="BQ21" s="364"/>
      <c r="BR21" s="364"/>
      <c r="BS21" s="364"/>
      <c r="BT21" s="364"/>
      <c r="BU21" s="364"/>
      <c r="BV21" s="364"/>
    </row>
    <row r="22" spans="1:74" ht="11.1" customHeight="1" x14ac:dyDescent="0.2">
      <c r="A22" s="557" t="s">
        <v>407</v>
      </c>
      <c r="B22" s="558" t="s">
        <v>91</v>
      </c>
      <c r="C22" s="275">
        <v>323.05162194000002</v>
      </c>
      <c r="D22" s="275">
        <v>340.39036750000002</v>
      </c>
      <c r="E22" s="275">
        <v>313.91496065000001</v>
      </c>
      <c r="F22" s="275">
        <v>252.94710832999999</v>
      </c>
      <c r="G22" s="275">
        <v>269.54917289999997</v>
      </c>
      <c r="H22" s="275">
        <v>292.04413799999998</v>
      </c>
      <c r="I22" s="275">
        <v>345.45771805999999</v>
      </c>
      <c r="J22" s="275">
        <v>255.46966613000001</v>
      </c>
      <c r="K22" s="275">
        <v>244.78861133000001</v>
      </c>
      <c r="L22" s="275">
        <v>174.06916709999999</v>
      </c>
      <c r="M22" s="275">
        <v>210.50556900000001</v>
      </c>
      <c r="N22" s="275">
        <v>311.66843968000001</v>
      </c>
      <c r="O22" s="275">
        <v>344.31317547999998</v>
      </c>
      <c r="P22" s="275">
        <v>371.29738250000003</v>
      </c>
      <c r="Q22" s="275">
        <v>330.89506999999998</v>
      </c>
      <c r="R22" s="275">
        <v>260.99429133000001</v>
      </c>
      <c r="S22" s="275">
        <v>210.28247644999999</v>
      </c>
      <c r="T22" s="275">
        <v>255.99097</v>
      </c>
      <c r="U22" s="275">
        <v>237.28212418999999</v>
      </c>
      <c r="V22" s="275">
        <v>205.33649097</v>
      </c>
      <c r="W22" s="275">
        <v>178.69662167000001</v>
      </c>
      <c r="X22" s="275">
        <v>158.20483257999999</v>
      </c>
      <c r="Y22" s="275">
        <v>226.67636032999999</v>
      </c>
      <c r="Z22" s="275">
        <v>224.64239903000001</v>
      </c>
      <c r="AA22" s="275">
        <v>301.47949548000003</v>
      </c>
      <c r="AB22" s="275">
        <v>335.40133929000001</v>
      </c>
      <c r="AC22" s="275">
        <v>238.50713451999999</v>
      </c>
      <c r="AD22" s="275">
        <v>149.24730532999999</v>
      </c>
      <c r="AE22" s="275">
        <v>185.37340387</v>
      </c>
      <c r="AF22" s="275">
        <v>182.18187767000001</v>
      </c>
      <c r="AG22" s="275">
        <v>192.36114355000001</v>
      </c>
      <c r="AH22" s="275">
        <v>208.84314548</v>
      </c>
      <c r="AI22" s="275">
        <v>194.36913533000001</v>
      </c>
      <c r="AJ22" s="275">
        <v>123.92572516</v>
      </c>
      <c r="AK22" s="275">
        <v>154.399856</v>
      </c>
      <c r="AL22" s="275">
        <v>132.11985741999999</v>
      </c>
      <c r="AM22" s="275">
        <v>217.54133096999999</v>
      </c>
      <c r="AN22" s="275">
        <v>184.68151069000001</v>
      </c>
      <c r="AO22" s="275">
        <v>85.325382258000005</v>
      </c>
      <c r="AP22" s="275">
        <v>122.18450667</v>
      </c>
      <c r="AQ22" s="275">
        <v>133.58573322999999</v>
      </c>
      <c r="AR22" s="275">
        <v>167.88928867000001</v>
      </c>
      <c r="AS22" s="275">
        <v>222.04544612999999</v>
      </c>
      <c r="AT22" s="275">
        <v>218.28549387000001</v>
      </c>
      <c r="AU22" s="275">
        <v>168.50282200000001</v>
      </c>
      <c r="AV22" s="275">
        <v>116.44174160999999</v>
      </c>
      <c r="AW22" s="275">
        <v>129.24224533</v>
      </c>
      <c r="AX22" s="275">
        <v>203.85069967999999</v>
      </c>
      <c r="AY22" s="275">
        <v>160.12747868</v>
      </c>
      <c r="AZ22" s="275">
        <v>151.7413</v>
      </c>
      <c r="BA22" s="275">
        <v>170.15969999999999</v>
      </c>
      <c r="BB22" s="338">
        <v>92.992429999999999</v>
      </c>
      <c r="BC22" s="338">
        <v>91.147660000000002</v>
      </c>
      <c r="BD22" s="338">
        <v>123.6643</v>
      </c>
      <c r="BE22" s="338">
        <v>177.09190000000001</v>
      </c>
      <c r="BF22" s="338">
        <v>169.74090000000001</v>
      </c>
      <c r="BG22" s="338">
        <v>141.40649999999999</v>
      </c>
      <c r="BH22" s="338">
        <v>114.88549999999999</v>
      </c>
      <c r="BI22" s="338">
        <v>172.7893</v>
      </c>
      <c r="BJ22" s="338">
        <v>219.85669999999999</v>
      </c>
      <c r="BK22" s="338">
        <v>215.75569999999999</v>
      </c>
      <c r="BL22" s="338">
        <v>253.86359999999999</v>
      </c>
      <c r="BM22" s="338">
        <v>172.3965</v>
      </c>
      <c r="BN22" s="338">
        <v>112.4222</v>
      </c>
      <c r="BO22" s="338">
        <v>109.3402</v>
      </c>
      <c r="BP22" s="338">
        <v>128.42310000000001</v>
      </c>
      <c r="BQ22" s="338">
        <v>158.9803</v>
      </c>
      <c r="BR22" s="338">
        <v>178.52070000000001</v>
      </c>
      <c r="BS22" s="338">
        <v>136.2672</v>
      </c>
      <c r="BT22" s="338">
        <v>135.2782</v>
      </c>
      <c r="BU22" s="338">
        <v>181.26070000000001</v>
      </c>
      <c r="BV22" s="338">
        <v>220.37880000000001</v>
      </c>
    </row>
    <row r="23" spans="1:74" ht="11.1" customHeight="1" x14ac:dyDescent="0.2">
      <c r="A23" s="557" t="s">
        <v>408</v>
      </c>
      <c r="B23" s="558" t="s">
        <v>92</v>
      </c>
      <c r="C23" s="275">
        <v>453.67611128999999</v>
      </c>
      <c r="D23" s="275">
        <v>463.60808464000002</v>
      </c>
      <c r="E23" s="275">
        <v>448.43814773999998</v>
      </c>
      <c r="F23" s="275">
        <v>446.15823332999997</v>
      </c>
      <c r="G23" s="275">
        <v>485.04690032000002</v>
      </c>
      <c r="H23" s="275">
        <v>529.32314832999998</v>
      </c>
      <c r="I23" s="275">
        <v>721.90584322999996</v>
      </c>
      <c r="J23" s="275">
        <v>606.16013419000001</v>
      </c>
      <c r="K23" s="275">
        <v>520.17030699999998</v>
      </c>
      <c r="L23" s="275">
        <v>454.52027806000001</v>
      </c>
      <c r="M23" s="275">
        <v>447.39231532999997</v>
      </c>
      <c r="N23" s="275">
        <v>451.19240354999999</v>
      </c>
      <c r="O23" s="275">
        <v>397.39647323000003</v>
      </c>
      <c r="P23" s="275">
        <v>436.47780179</v>
      </c>
      <c r="Q23" s="275">
        <v>421.64657419000002</v>
      </c>
      <c r="R23" s="275">
        <v>422.18298099999998</v>
      </c>
      <c r="S23" s="275">
        <v>463.49657225999999</v>
      </c>
      <c r="T23" s="275">
        <v>588.58224367000003</v>
      </c>
      <c r="U23" s="275">
        <v>683.86744677000002</v>
      </c>
      <c r="V23" s="275">
        <v>629.43537031999995</v>
      </c>
      <c r="W23" s="275">
        <v>593.13482733000001</v>
      </c>
      <c r="X23" s="275">
        <v>532.17323968000005</v>
      </c>
      <c r="Y23" s="275">
        <v>462.55630967000002</v>
      </c>
      <c r="Z23" s="275">
        <v>500.24148418999999</v>
      </c>
      <c r="AA23" s="275">
        <v>480.59963193999999</v>
      </c>
      <c r="AB23" s="275">
        <v>434.07704143000001</v>
      </c>
      <c r="AC23" s="275">
        <v>520.61673323000002</v>
      </c>
      <c r="AD23" s="275">
        <v>462.55996133000002</v>
      </c>
      <c r="AE23" s="275">
        <v>546.20087032000004</v>
      </c>
      <c r="AF23" s="275">
        <v>592.73205132999999</v>
      </c>
      <c r="AG23" s="275">
        <v>739.82728323000003</v>
      </c>
      <c r="AH23" s="275">
        <v>745.96166547999997</v>
      </c>
      <c r="AI23" s="275">
        <v>666.13928967000004</v>
      </c>
      <c r="AJ23" s="275">
        <v>579.51356032000001</v>
      </c>
      <c r="AK23" s="275">
        <v>527.43344533000004</v>
      </c>
      <c r="AL23" s="275">
        <v>506.41513515999998</v>
      </c>
      <c r="AM23" s="275">
        <v>516.02832161000003</v>
      </c>
      <c r="AN23" s="275">
        <v>503.60442931</v>
      </c>
      <c r="AO23" s="275">
        <v>515.77691903000004</v>
      </c>
      <c r="AP23" s="275">
        <v>540.52223532999994</v>
      </c>
      <c r="AQ23" s="275">
        <v>568.91117225999994</v>
      </c>
      <c r="AR23" s="275">
        <v>689.24327200000005</v>
      </c>
      <c r="AS23" s="275">
        <v>832.31591031999994</v>
      </c>
      <c r="AT23" s="275">
        <v>864.94658516000004</v>
      </c>
      <c r="AU23" s="275">
        <v>684.83259899999996</v>
      </c>
      <c r="AV23" s="275">
        <v>529.31731677000005</v>
      </c>
      <c r="AW23" s="275">
        <v>509.95748366999999</v>
      </c>
      <c r="AX23" s="275">
        <v>524.83173644999999</v>
      </c>
      <c r="AY23" s="275">
        <v>469.90251118999998</v>
      </c>
      <c r="AZ23" s="275">
        <v>468.94290000000001</v>
      </c>
      <c r="BA23" s="275">
        <v>470.1823</v>
      </c>
      <c r="BB23" s="338">
        <v>467.9975</v>
      </c>
      <c r="BC23" s="338">
        <v>525.59050000000002</v>
      </c>
      <c r="BD23" s="338">
        <v>613.09690000000001</v>
      </c>
      <c r="BE23" s="338">
        <v>729.84360000000004</v>
      </c>
      <c r="BF23" s="338">
        <v>755.10080000000005</v>
      </c>
      <c r="BG23" s="338">
        <v>626.66150000000005</v>
      </c>
      <c r="BH23" s="338">
        <v>568.67759999999998</v>
      </c>
      <c r="BI23" s="338">
        <v>519.57929999999999</v>
      </c>
      <c r="BJ23" s="338">
        <v>512.83889999999997</v>
      </c>
      <c r="BK23" s="338">
        <v>449.92529999999999</v>
      </c>
      <c r="BL23" s="338">
        <v>484.69009999999997</v>
      </c>
      <c r="BM23" s="338">
        <v>477.82049999999998</v>
      </c>
      <c r="BN23" s="338">
        <v>482.96140000000003</v>
      </c>
      <c r="BO23" s="338">
        <v>540.66980000000001</v>
      </c>
      <c r="BP23" s="338">
        <v>620.26030000000003</v>
      </c>
      <c r="BQ23" s="338">
        <v>763.74400000000003</v>
      </c>
      <c r="BR23" s="338">
        <v>760.30769999999995</v>
      </c>
      <c r="BS23" s="338">
        <v>644.42510000000004</v>
      </c>
      <c r="BT23" s="338">
        <v>565.0566</v>
      </c>
      <c r="BU23" s="338">
        <v>528.21810000000005</v>
      </c>
      <c r="BV23" s="338">
        <v>529.45870000000002</v>
      </c>
    </row>
    <row r="24" spans="1:74" ht="11.1" customHeight="1" x14ac:dyDescent="0.2">
      <c r="A24" s="557" t="s">
        <v>409</v>
      </c>
      <c r="B24" s="560" t="s">
        <v>389</v>
      </c>
      <c r="C24" s="275">
        <v>22.987272258000001</v>
      </c>
      <c r="D24" s="275">
        <v>12.535679643</v>
      </c>
      <c r="E24" s="275">
        <v>1.6969283871</v>
      </c>
      <c r="F24" s="275">
        <v>2.6862336667000002</v>
      </c>
      <c r="G24" s="275">
        <v>3.3685651612999998</v>
      </c>
      <c r="H24" s="275">
        <v>4.8813550000000001</v>
      </c>
      <c r="I24" s="275">
        <v>14.915700644999999</v>
      </c>
      <c r="J24" s="275">
        <v>3.4773741935000002</v>
      </c>
      <c r="K24" s="275">
        <v>3.6687750000000001</v>
      </c>
      <c r="L24" s="275">
        <v>2.3079722581</v>
      </c>
      <c r="M24" s="275">
        <v>2.8764083333000001</v>
      </c>
      <c r="N24" s="275">
        <v>14.159246774</v>
      </c>
      <c r="O24" s="275">
        <v>106.26682934999999</v>
      </c>
      <c r="P24" s="275">
        <v>28.938771071000001</v>
      </c>
      <c r="Q24" s="275">
        <v>27.759764193999999</v>
      </c>
      <c r="R24" s="275">
        <v>1.5723689999999999</v>
      </c>
      <c r="S24" s="275">
        <v>2.2529745161000001</v>
      </c>
      <c r="T24" s="275">
        <v>2.1411833332999999</v>
      </c>
      <c r="U24" s="275">
        <v>3.0921970968000001</v>
      </c>
      <c r="V24" s="275">
        <v>3.2880348386999998</v>
      </c>
      <c r="W24" s="275">
        <v>2.0424329999999999</v>
      </c>
      <c r="X24" s="275">
        <v>1.4075925806</v>
      </c>
      <c r="Y24" s="275">
        <v>2.4224933332999998</v>
      </c>
      <c r="Z24" s="275">
        <v>3.8468545161000001</v>
      </c>
      <c r="AA24" s="275">
        <v>23.200439676999999</v>
      </c>
      <c r="AB24" s="275">
        <v>119.56993357</v>
      </c>
      <c r="AC24" s="275">
        <v>6.4290329032000004</v>
      </c>
      <c r="AD24" s="275">
        <v>2.0073370000000001</v>
      </c>
      <c r="AE24" s="275">
        <v>2.5658312902999998</v>
      </c>
      <c r="AF24" s="275">
        <v>2.1096110000000001</v>
      </c>
      <c r="AG24" s="275">
        <v>4.5978787096999998</v>
      </c>
      <c r="AH24" s="275">
        <v>3.5464693548000001</v>
      </c>
      <c r="AI24" s="275">
        <v>4.2955750000000004</v>
      </c>
      <c r="AJ24" s="275">
        <v>2.1991425805999998</v>
      </c>
      <c r="AK24" s="275">
        <v>2.130487</v>
      </c>
      <c r="AL24" s="275">
        <v>2.2188041935</v>
      </c>
      <c r="AM24" s="275">
        <v>6.5840709676999998</v>
      </c>
      <c r="AN24" s="275">
        <v>13.184982069</v>
      </c>
      <c r="AO24" s="275">
        <v>2.3336719355</v>
      </c>
      <c r="AP24" s="275">
        <v>2.6889713333</v>
      </c>
      <c r="AQ24" s="275">
        <v>2.7565716129000002</v>
      </c>
      <c r="AR24" s="275">
        <v>2.7735486667</v>
      </c>
      <c r="AS24" s="275">
        <v>5.9832377419</v>
      </c>
      <c r="AT24" s="275">
        <v>7.9483145160999999</v>
      </c>
      <c r="AU24" s="275">
        <v>4.0615693332999996</v>
      </c>
      <c r="AV24" s="275">
        <v>3.4098712902999999</v>
      </c>
      <c r="AW24" s="275">
        <v>7.5998396667000003</v>
      </c>
      <c r="AX24" s="275">
        <v>6.5172706452</v>
      </c>
      <c r="AY24" s="275">
        <v>4.9533358065000002</v>
      </c>
      <c r="AZ24" s="275">
        <v>5.7430620000000001</v>
      </c>
      <c r="BA24" s="275">
        <v>6.0427970000000002</v>
      </c>
      <c r="BB24" s="338">
        <v>3.542122</v>
      </c>
      <c r="BC24" s="338">
        <v>4.0955130000000004</v>
      </c>
      <c r="BD24" s="338">
        <v>4.4063679999999996</v>
      </c>
      <c r="BE24" s="338">
        <v>6.4204059999999998</v>
      </c>
      <c r="BF24" s="338">
        <v>6.9370729999999998</v>
      </c>
      <c r="BG24" s="338">
        <v>4.5148010000000003</v>
      </c>
      <c r="BH24" s="338">
        <v>3.7985319999999998</v>
      </c>
      <c r="BI24" s="338">
        <v>4.3353080000000004</v>
      </c>
      <c r="BJ24" s="338">
        <v>6.6650429999999998</v>
      </c>
      <c r="BK24" s="338">
        <v>11.55814</v>
      </c>
      <c r="BL24" s="338">
        <v>7.6712109999999996</v>
      </c>
      <c r="BM24" s="338">
        <v>6.506513</v>
      </c>
      <c r="BN24" s="338">
        <v>4.8527670000000001</v>
      </c>
      <c r="BO24" s="338">
        <v>6.1425539999999996</v>
      </c>
      <c r="BP24" s="338">
        <v>6.731382</v>
      </c>
      <c r="BQ24" s="338">
        <v>9.6267270000000007</v>
      </c>
      <c r="BR24" s="338">
        <v>9.8535129999999995</v>
      </c>
      <c r="BS24" s="338">
        <v>6.1629269999999998</v>
      </c>
      <c r="BT24" s="338">
        <v>4.979228</v>
      </c>
      <c r="BU24" s="338">
        <v>4.9381310000000003</v>
      </c>
      <c r="BV24" s="338">
        <v>8.0817409999999992</v>
      </c>
    </row>
    <row r="25" spans="1:74" ht="11.1" customHeight="1" x14ac:dyDescent="0.2">
      <c r="A25" s="557" t="s">
        <v>410</v>
      </c>
      <c r="B25" s="560" t="s">
        <v>93</v>
      </c>
      <c r="C25" s="275">
        <v>2.3118806452</v>
      </c>
      <c r="D25" s="275">
        <v>2.4335582143000001</v>
      </c>
      <c r="E25" s="275">
        <v>2.2527432258000002</v>
      </c>
      <c r="F25" s="275">
        <v>2.6208183332999999</v>
      </c>
      <c r="G25" s="275">
        <v>2.6324890323000001</v>
      </c>
      <c r="H25" s="275">
        <v>2.442221</v>
      </c>
      <c r="I25" s="275">
        <v>2.5279177419000001</v>
      </c>
      <c r="J25" s="275">
        <v>2.3965596774</v>
      </c>
      <c r="K25" s="275">
        <v>2.0791136667000001</v>
      </c>
      <c r="L25" s="275">
        <v>2.2359509677</v>
      </c>
      <c r="M25" s="275">
        <v>2.3627286666999998</v>
      </c>
      <c r="N25" s="275">
        <v>2.4174696774000002</v>
      </c>
      <c r="O25" s="275">
        <v>2.1183838709999998</v>
      </c>
      <c r="P25" s="275">
        <v>1.7249003570999999</v>
      </c>
      <c r="Q25" s="275">
        <v>1.2949948387000001</v>
      </c>
      <c r="R25" s="275">
        <v>1.8171453333000001</v>
      </c>
      <c r="S25" s="275">
        <v>1.7500458065</v>
      </c>
      <c r="T25" s="275">
        <v>1.6954223333</v>
      </c>
      <c r="U25" s="275">
        <v>1.8368693547999999</v>
      </c>
      <c r="V25" s="275">
        <v>1.8206745161</v>
      </c>
      <c r="W25" s="275">
        <v>1.8394566667000001</v>
      </c>
      <c r="X25" s="275">
        <v>1.6418699999999999</v>
      </c>
      <c r="Y25" s="275">
        <v>1.9303506667000001</v>
      </c>
      <c r="Z25" s="275">
        <v>1.9787748386999999</v>
      </c>
      <c r="AA25" s="275">
        <v>1.9850977419</v>
      </c>
      <c r="AB25" s="275">
        <v>1.6350939285999999</v>
      </c>
      <c r="AC25" s="275">
        <v>1.8638345161000001</v>
      </c>
      <c r="AD25" s="275">
        <v>2.1015853333000001</v>
      </c>
      <c r="AE25" s="275">
        <v>1.7998412903000001</v>
      </c>
      <c r="AF25" s="275">
        <v>1.6528776667</v>
      </c>
      <c r="AG25" s="275">
        <v>1.7227780644999999</v>
      </c>
      <c r="AH25" s="275">
        <v>1.7013632258</v>
      </c>
      <c r="AI25" s="275">
        <v>1.6931816666999999</v>
      </c>
      <c r="AJ25" s="275">
        <v>1.6829383871000001</v>
      </c>
      <c r="AK25" s="275">
        <v>1.6772386667000001</v>
      </c>
      <c r="AL25" s="275">
        <v>1.5583522581</v>
      </c>
      <c r="AM25" s="275">
        <v>1.8913029031999999</v>
      </c>
      <c r="AN25" s="275">
        <v>2.5474968965999998</v>
      </c>
      <c r="AO25" s="275">
        <v>2.2279732258</v>
      </c>
      <c r="AP25" s="275">
        <v>2.3732103332999999</v>
      </c>
      <c r="AQ25" s="275">
        <v>1.9314087096999999</v>
      </c>
      <c r="AR25" s="275">
        <v>2.1196133332999998</v>
      </c>
      <c r="AS25" s="275">
        <v>1.9973119355</v>
      </c>
      <c r="AT25" s="275">
        <v>2.1430222580999998</v>
      </c>
      <c r="AU25" s="275">
        <v>1.7771413332999999</v>
      </c>
      <c r="AV25" s="275">
        <v>1.4177258065</v>
      </c>
      <c r="AW25" s="275">
        <v>1.6616059999999999</v>
      </c>
      <c r="AX25" s="275">
        <v>1.5620703225999999</v>
      </c>
      <c r="AY25" s="275">
        <v>1.8547130645000001</v>
      </c>
      <c r="AZ25" s="275">
        <v>2.5474969999999999</v>
      </c>
      <c r="BA25" s="275">
        <v>2.2279740000000001</v>
      </c>
      <c r="BB25" s="338">
        <v>2.373211</v>
      </c>
      <c r="BC25" s="338">
        <v>1.9314089999999999</v>
      </c>
      <c r="BD25" s="338">
        <v>2.1196139999999999</v>
      </c>
      <c r="BE25" s="338">
        <v>1.997312</v>
      </c>
      <c r="BF25" s="338">
        <v>2.1430229999999999</v>
      </c>
      <c r="BG25" s="338">
        <v>1.777142</v>
      </c>
      <c r="BH25" s="338">
        <v>1.417726</v>
      </c>
      <c r="BI25" s="338">
        <v>1.6616059999999999</v>
      </c>
      <c r="BJ25" s="338">
        <v>1.562071</v>
      </c>
      <c r="BK25" s="338">
        <v>1.8547130000000001</v>
      </c>
      <c r="BL25" s="338">
        <v>2.5474929999999998</v>
      </c>
      <c r="BM25" s="338">
        <v>2.22797</v>
      </c>
      <c r="BN25" s="338">
        <v>2.373211</v>
      </c>
      <c r="BO25" s="338">
        <v>1.9314089999999999</v>
      </c>
      <c r="BP25" s="338">
        <v>2.1196139999999999</v>
      </c>
      <c r="BQ25" s="338">
        <v>1.997312</v>
      </c>
      <c r="BR25" s="338">
        <v>2.1430229999999999</v>
      </c>
      <c r="BS25" s="338">
        <v>1.777142</v>
      </c>
      <c r="BT25" s="338">
        <v>1.417726</v>
      </c>
      <c r="BU25" s="338">
        <v>1.6616059999999999</v>
      </c>
      <c r="BV25" s="338">
        <v>1.562071</v>
      </c>
    </row>
    <row r="26" spans="1:74" ht="11.1" customHeight="1" x14ac:dyDescent="0.2">
      <c r="A26" s="557" t="s">
        <v>411</v>
      </c>
      <c r="B26" s="560" t="s">
        <v>94</v>
      </c>
      <c r="C26" s="275">
        <v>577.76022580999995</v>
      </c>
      <c r="D26" s="275">
        <v>571.61492856999996</v>
      </c>
      <c r="E26" s="275">
        <v>535.16038709999998</v>
      </c>
      <c r="F26" s="275">
        <v>488.74343333000002</v>
      </c>
      <c r="G26" s="275">
        <v>449.54203225999998</v>
      </c>
      <c r="H26" s="275">
        <v>531.27850000000001</v>
      </c>
      <c r="I26" s="275">
        <v>551.46354839000003</v>
      </c>
      <c r="J26" s="275">
        <v>552.12867742000003</v>
      </c>
      <c r="K26" s="275">
        <v>525.11386666999999</v>
      </c>
      <c r="L26" s="275">
        <v>501.93599999999998</v>
      </c>
      <c r="M26" s="275">
        <v>537.39829999999995</v>
      </c>
      <c r="N26" s="275">
        <v>559.47238709999999</v>
      </c>
      <c r="O26" s="275">
        <v>561.76225806000002</v>
      </c>
      <c r="P26" s="275">
        <v>567.38092857000004</v>
      </c>
      <c r="Q26" s="275">
        <v>499.13374193999999</v>
      </c>
      <c r="R26" s="275">
        <v>433.56959999999998</v>
      </c>
      <c r="S26" s="275">
        <v>457.31193547999999</v>
      </c>
      <c r="T26" s="275">
        <v>522.86966667000002</v>
      </c>
      <c r="U26" s="275">
        <v>539.76841935000004</v>
      </c>
      <c r="V26" s="275">
        <v>554.11306451999997</v>
      </c>
      <c r="W26" s="275">
        <v>522.17769999999996</v>
      </c>
      <c r="X26" s="275">
        <v>512.15022581000005</v>
      </c>
      <c r="Y26" s="275">
        <v>513.35373332999995</v>
      </c>
      <c r="Z26" s="275">
        <v>567.80025806000003</v>
      </c>
      <c r="AA26" s="275">
        <v>566.40729032000002</v>
      </c>
      <c r="AB26" s="275">
        <v>547.83707143000004</v>
      </c>
      <c r="AC26" s="275">
        <v>519.65599999999995</v>
      </c>
      <c r="AD26" s="275">
        <v>479.36856667000001</v>
      </c>
      <c r="AE26" s="275">
        <v>462.58164515999999</v>
      </c>
      <c r="AF26" s="275">
        <v>557.24666666999997</v>
      </c>
      <c r="AG26" s="275">
        <v>553.77574193999999</v>
      </c>
      <c r="AH26" s="275">
        <v>548.19193547999998</v>
      </c>
      <c r="AI26" s="275">
        <v>523.89596667000001</v>
      </c>
      <c r="AJ26" s="275">
        <v>456.87277418999997</v>
      </c>
      <c r="AK26" s="275">
        <v>486.92919999999998</v>
      </c>
      <c r="AL26" s="275">
        <v>554.08429032000004</v>
      </c>
      <c r="AM26" s="275">
        <v>563.29370968000001</v>
      </c>
      <c r="AN26" s="275">
        <v>554.28082758999994</v>
      </c>
      <c r="AO26" s="275">
        <v>512.40658065000002</v>
      </c>
      <c r="AP26" s="275">
        <v>438.58833333000001</v>
      </c>
      <c r="AQ26" s="275">
        <v>477.96261290000001</v>
      </c>
      <c r="AR26" s="275">
        <v>466.50613333000001</v>
      </c>
      <c r="AS26" s="275">
        <v>494.33712903000003</v>
      </c>
      <c r="AT26" s="275">
        <v>534.16603225999995</v>
      </c>
      <c r="AU26" s="275">
        <v>519.83860000000004</v>
      </c>
      <c r="AV26" s="275">
        <v>501.58583871000002</v>
      </c>
      <c r="AW26" s="275">
        <v>528.71983333000003</v>
      </c>
      <c r="AX26" s="275">
        <v>543.58454839000001</v>
      </c>
      <c r="AY26" s="275">
        <v>556.14474194000002</v>
      </c>
      <c r="AZ26" s="275">
        <v>547.31889999999999</v>
      </c>
      <c r="BA26" s="275">
        <v>484.13900000000001</v>
      </c>
      <c r="BB26" s="338">
        <v>458.44819999999999</v>
      </c>
      <c r="BC26" s="338">
        <v>488.58150000000001</v>
      </c>
      <c r="BD26" s="338">
        <v>530.89260000000002</v>
      </c>
      <c r="BE26" s="338">
        <v>541.21349999999995</v>
      </c>
      <c r="BF26" s="338">
        <v>544.03819999999996</v>
      </c>
      <c r="BG26" s="338">
        <v>520.66629999999998</v>
      </c>
      <c r="BH26" s="338">
        <v>468.67660000000001</v>
      </c>
      <c r="BI26" s="338">
        <v>494.27499999999998</v>
      </c>
      <c r="BJ26" s="338">
        <v>543.46109999999999</v>
      </c>
      <c r="BK26" s="338">
        <v>553.2337</v>
      </c>
      <c r="BL26" s="338">
        <v>530.45669999999996</v>
      </c>
      <c r="BM26" s="338">
        <v>484.26929999999999</v>
      </c>
      <c r="BN26" s="338">
        <v>458.57159999999999</v>
      </c>
      <c r="BO26" s="338">
        <v>489.09210000000002</v>
      </c>
      <c r="BP26" s="338">
        <v>531.44749999999999</v>
      </c>
      <c r="BQ26" s="338">
        <v>541.77919999999995</v>
      </c>
      <c r="BR26" s="338">
        <v>544.60670000000005</v>
      </c>
      <c r="BS26" s="338">
        <v>521.21040000000005</v>
      </c>
      <c r="BT26" s="338">
        <v>469.16640000000001</v>
      </c>
      <c r="BU26" s="338">
        <v>494.79160000000002</v>
      </c>
      <c r="BV26" s="338">
        <v>544.029</v>
      </c>
    </row>
    <row r="27" spans="1:74" ht="11.1" customHeight="1" x14ac:dyDescent="0.2">
      <c r="A27" s="557" t="s">
        <v>412</v>
      </c>
      <c r="B27" s="560" t="s">
        <v>413</v>
      </c>
      <c r="C27" s="275">
        <v>97.599123226000003</v>
      </c>
      <c r="D27" s="275">
        <v>94.666658928999993</v>
      </c>
      <c r="E27" s="275">
        <v>96.741210323000004</v>
      </c>
      <c r="F27" s="275">
        <v>98.133058000000005</v>
      </c>
      <c r="G27" s="275">
        <v>89.981576774000004</v>
      </c>
      <c r="H27" s="275">
        <v>94.128951999999998</v>
      </c>
      <c r="I27" s="275">
        <v>97.548116452000002</v>
      </c>
      <c r="J27" s="275">
        <v>82.855115483999995</v>
      </c>
      <c r="K27" s="275">
        <v>78.581895333000006</v>
      </c>
      <c r="L27" s="275">
        <v>81.039752581000002</v>
      </c>
      <c r="M27" s="275">
        <v>95.462671</v>
      </c>
      <c r="N27" s="275">
        <v>99.237940323000004</v>
      </c>
      <c r="O27" s="275">
        <v>94.861914193999993</v>
      </c>
      <c r="P27" s="275">
        <v>88.234561786</v>
      </c>
      <c r="Q27" s="275">
        <v>90.879187419000004</v>
      </c>
      <c r="R27" s="275">
        <v>110.30682433</v>
      </c>
      <c r="S27" s="275">
        <v>114.42208194</v>
      </c>
      <c r="T27" s="275">
        <v>97.798197333000005</v>
      </c>
      <c r="U27" s="275">
        <v>92.135398386999995</v>
      </c>
      <c r="V27" s="275">
        <v>89.286024515999998</v>
      </c>
      <c r="W27" s="275">
        <v>78.615817332999995</v>
      </c>
      <c r="X27" s="275">
        <v>83.094933225999995</v>
      </c>
      <c r="Y27" s="275">
        <v>90.028127999999995</v>
      </c>
      <c r="Z27" s="275">
        <v>104.1587529</v>
      </c>
      <c r="AA27" s="275">
        <v>90.430774193999994</v>
      </c>
      <c r="AB27" s="275">
        <v>81.355725714000002</v>
      </c>
      <c r="AC27" s="275">
        <v>89.229164515999997</v>
      </c>
      <c r="AD27" s="275">
        <v>107.23759533</v>
      </c>
      <c r="AE27" s="275">
        <v>90.027708709999999</v>
      </c>
      <c r="AF27" s="275">
        <v>101.620013</v>
      </c>
      <c r="AG27" s="275">
        <v>104.92501935</v>
      </c>
      <c r="AH27" s="275">
        <v>88.301981290000001</v>
      </c>
      <c r="AI27" s="275">
        <v>81.933304332999995</v>
      </c>
      <c r="AJ27" s="275">
        <v>83.779735806000005</v>
      </c>
      <c r="AK27" s="275">
        <v>94.722343667000004</v>
      </c>
      <c r="AL27" s="275">
        <v>101.96846128999999</v>
      </c>
      <c r="AM27" s="275">
        <v>113.30058419</v>
      </c>
      <c r="AN27" s="275">
        <v>114.61937931</v>
      </c>
      <c r="AO27" s="275">
        <v>105.26580097</v>
      </c>
      <c r="AP27" s="275">
        <v>100.692843</v>
      </c>
      <c r="AQ27" s="275">
        <v>96.702543871000003</v>
      </c>
      <c r="AR27" s="275">
        <v>85.577697999999998</v>
      </c>
      <c r="AS27" s="275">
        <v>81.081269676999995</v>
      </c>
      <c r="AT27" s="275">
        <v>79.920023548000003</v>
      </c>
      <c r="AU27" s="275">
        <v>74.031497666999996</v>
      </c>
      <c r="AV27" s="275">
        <v>75.871641935</v>
      </c>
      <c r="AW27" s="275">
        <v>82.385514999999998</v>
      </c>
      <c r="AX27" s="275">
        <v>88.753114839000006</v>
      </c>
      <c r="AY27" s="275">
        <v>101.67257429</v>
      </c>
      <c r="AZ27" s="275">
        <v>103.7727</v>
      </c>
      <c r="BA27" s="275">
        <v>104.2569</v>
      </c>
      <c r="BB27" s="338">
        <v>114.67570000000001</v>
      </c>
      <c r="BC27" s="338">
        <v>113.3493</v>
      </c>
      <c r="BD27" s="338">
        <v>105.6596</v>
      </c>
      <c r="BE27" s="338">
        <v>99.910929999999993</v>
      </c>
      <c r="BF27" s="338">
        <v>96.398750000000007</v>
      </c>
      <c r="BG27" s="338">
        <v>83.382639999999995</v>
      </c>
      <c r="BH27" s="338">
        <v>79.955719999999999</v>
      </c>
      <c r="BI27" s="338">
        <v>90.855969999999999</v>
      </c>
      <c r="BJ27" s="338">
        <v>95.801900000000003</v>
      </c>
      <c r="BK27" s="338">
        <v>82.1096</v>
      </c>
      <c r="BL27" s="338">
        <v>98.819980000000001</v>
      </c>
      <c r="BM27" s="338">
        <v>99.358350000000002</v>
      </c>
      <c r="BN27" s="338">
        <v>108.2509</v>
      </c>
      <c r="BO27" s="338">
        <v>104.7304</v>
      </c>
      <c r="BP27" s="338">
        <v>97.136020000000002</v>
      </c>
      <c r="BQ27" s="338">
        <v>92.453900000000004</v>
      </c>
      <c r="BR27" s="338">
        <v>90.605609999999999</v>
      </c>
      <c r="BS27" s="338">
        <v>77.503209999999996</v>
      </c>
      <c r="BT27" s="338">
        <v>79.60445</v>
      </c>
      <c r="BU27" s="338">
        <v>87.800120000000007</v>
      </c>
      <c r="BV27" s="338">
        <v>93.673490000000001</v>
      </c>
    </row>
    <row r="28" spans="1:74" ht="11.1" customHeight="1" x14ac:dyDescent="0.2">
      <c r="A28" s="557" t="s">
        <v>414</v>
      </c>
      <c r="B28" s="558" t="s">
        <v>456</v>
      </c>
      <c r="C28" s="275">
        <v>67.190018710000004</v>
      </c>
      <c r="D28" s="275">
        <v>63.643876786</v>
      </c>
      <c r="E28" s="275">
        <v>66.087890000000002</v>
      </c>
      <c r="F28" s="275">
        <v>64.005882666999995</v>
      </c>
      <c r="G28" s="275">
        <v>57.958344193999999</v>
      </c>
      <c r="H28" s="275">
        <v>58.129457000000002</v>
      </c>
      <c r="I28" s="275">
        <v>51.948039031999997</v>
      </c>
      <c r="J28" s="275">
        <v>53.692427418999998</v>
      </c>
      <c r="K28" s="275">
        <v>55.981932999999998</v>
      </c>
      <c r="L28" s="275">
        <v>60.468458065</v>
      </c>
      <c r="M28" s="275">
        <v>75.595299667000006</v>
      </c>
      <c r="N28" s="275">
        <v>67.892104193999998</v>
      </c>
      <c r="O28" s="275">
        <v>72.571528709999995</v>
      </c>
      <c r="P28" s="275">
        <v>69.176563571000003</v>
      </c>
      <c r="Q28" s="275">
        <v>73.380071290000004</v>
      </c>
      <c r="R28" s="275">
        <v>71.544529667000006</v>
      </c>
      <c r="S28" s="275">
        <v>58.273171290000001</v>
      </c>
      <c r="T28" s="275">
        <v>56.512513333000001</v>
      </c>
      <c r="U28" s="275">
        <v>59.542444516000003</v>
      </c>
      <c r="V28" s="275">
        <v>55.763563226000002</v>
      </c>
      <c r="W28" s="275">
        <v>59.378524667000001</v>
      </c>
      <c r="X28" s="275">
        <v>67.548927418999995</v>
      </c>
      <c r="Y28" s="275">
        <v>77.659654666999998</v>
      </c>
      <c r="Z28" s="275">
        <v>68.715320968</v>
      </c>
      <c r="AA28" s="275">
        <v>75.558163871000005</v>
      </c>
      <c r="AB28" s="275">
        <v>69.735666070999997</v>
      </c>
      <c r="AC28" s="275">
        <v>74.407206451999997</v>
      </c>
      <c r="AD28" s="275">
        <v>69.188451333000003</v>
      </c>
      <c r="AE28" s="275">
        <v>59.305727742000002</v>
      </c>
      <c r="AF28" s="275">
        <v>58.153454332999999</v>
      </c>
      <c r="AG28" s="275">
        <v>55.571797097000001</v>
      </c>
      <c r="AH28" s="275">
        <v>56.138848709999998</v>
      </c>
      <c r="AI28" s="275">
        <v>56.226597667</v>
      </c>
      <c r="AJ28" s="275">
        <v>67.784682580999998</v>
      </c>
      <c r="AK28" s="275">
        <v>74.138346333000001</v>
      </c>
      <c r="AL28" s="275">
        <v>71.179994839000003</v>
      </c>
      <c r="AM28" s="275">
        <v>77.826934194000003</v>
      </c>
      <c r="AN28" s="275">
        <v>80.044683793000004</v>
      </c>
      <c r="AO28" s="275">
        <v>72.847188709999998</v>
      </c>
      <c r="AP28" s="275">
        <v>60.889928333</v>
      </c>
      <c r="AQ28" s="275">
        <v>60.015510968000001</v>
      </c>
      <c r="AR28" s="275">
        <v>67.263582</v>
      </c>
      <c r="AS28" s="275">
        <v>62.581247742000002</v>
      </c>
      <c r="AT28" s="275">
        <v>60.923394516000002</v>
      </c>
      <c r="AU28" s="275">
        <v>60.387962666999996</v>
      </c>
      <c r="AV28" s="275">
        <v>65.131605805999996</v>
      </c>
      <c r="AW28" s="275">
        <v>71.538771999999994</v>
      </c>
      <c r="AX28" s="275">
        <v>83.291363871000001</v>
      </c>
      <c r="AY28" s="275">
        <v>62.767802774000003</v>
      </c>
      <c r="AZ28" s="275">
        <v>76.57647</v>
      </c>
      <c r="BA28" s="275">
        <v>77.06644</v>
      </c>
      <c r="BB28" s="338">
        <v>73.52158</v>
      </c>
      <c r="BC28" s="338">
        <v>64.382639999999995</v>
      </c>
      <c r="BD28" s="338">
        <v>66.938550000000006</v>
      </c>
      <c r="BE28" s="338">
        <v>61.734969999999997</v>
      </c>
      <c r="BF28" s="338">
        <v>60.76314</v>
      </c>
      <c r="BG28" s="338">
        <v>63.518639999999998</v>
      </c>
      <c r="BH28" s="338">
        <v>70.144599999999997</v>
      </c>
      <c r="BI28" s="338">
        <v>77.398399999999995</v>
      </c>
      <c r="BJ28" s="338">
        <v>74.591939999999994</v>
      </c>
      <c r="BK28" s="338">
        <v>77.829980000000006</v>
      </c>
      <c r="BL28" s="338">
        <v>78.130570000000006</v>
      </c>
      <c r="BM28" s="338">
        <v>79.397130000000004</v>
      </c>
      <c r="BN28" s="338">
        <v>75.875500000000002</v>
      </c>
      <c r="BO28" s="338">
        <v>66.343609999999998</v>
      </c>
      <c r="BP28" s="338">
        <v>68.763639999999995</v>
      </c>
      <c r="BQ28" s="338">
        <v>63.288139999999999</v>
      </c>
      <c r="BR28" s="338">
        <v>62.672910000000002</v>
      </c>
      <c r="BS28" s="338">
        <v>65.055040000000005</v>
      </c>
      <c r="BT28" s="338">
        <v>71.661259999999999</v>
      </c>
      <c r="BU28" s="338">
        <v>80.696690000000004</v>
      </c>
      <c r="BV28" s="338">
        <v>82.091380000000001</v>
      </c>
    </row>
    <row r="29" spans="1:74" ht="11.1" customHeight="1" x14ac:dyDescent="0.2">
      <c r="A29" s="557" t="s">
        <v>415</v>
      </c>
      <c r="B29" s="560" t="s">
        <v>403</v>
      </c>
      <c r="C29" s="275">
        <v>10.999426129</v>
      </c>
      <c r="D29" s="275">
        <v>10.613415356999999</v>
      </c>
      <c r="E29" s="275">
        <v>11.937419354999999</v>
      </c>
      <c r="F29" s="275">
        <v>11.838811333000001</v>
      </c>
      <c r="G29" s="275">
        <v>12.114368387000001</v>
      </c>
      <c r="H29" s="275">
        <v>12.865789667</v>
      </c>
      <c r="I29" s="275">
        <v>12.618003871000001</v>
      </c>
      <c r="J29" s="275">
        <v>12.612468387</v>
      </c>
      <c r="K29" s="275">
        <v>12.365542333</v>
      </c>
      <c r="L29" s="275">
        <v>12.182335483999999</v>
      </c>
      <c r="M29" s="275">
        <v>12.233124999999999</v>
      </c>
      <c r="N29" s="275">
        <v>12.126636129</v>
      </c>
      <c r="O29" s="275">
        <v>10.552771935000001</v>
      </c>
      <c r="P29" s="275">
        <v>10.281851429</v>
      </c>
      <c r="Q29" s="275">
        <v>11.666199032</v>
      </c>
      <c r="R29" s="275">
        <v>11.441092666999999</v>
      </c>
      <c r="S29" s="275">
        <v>12.201034194</v>
      </c>
      <c r="T29" s="275">
        <v>12.679752333</v>
      </c>
      <c r="U29" s="275">
        <v>12.81438129</v>
      </c>
      <c r="V29" s="275">
        <v>12.876300968000001</v>
      </c>
      <c r="W29" s="275">
        <v>12.813057667000001</v>
      </c>
      <c r="X29" s="275">
        <v>12.051536452000001</v>
      </c>
      <c r="Y29" s="275">
        <v>12.898610667</v>
      </c>
      <c r="Z29" s="275">
        <v>12.608391613</v>
      </c>
      <c r="AA29" s="275">
        <v>11.326132257999999</v>
      </c>
      <c r="AB29" s="275">
        <v>10.208188571000001</v>
      </c>
      <c r="AC29" s="275">
        <v>10.457227097000001</v>
      </c>
      <c r="AD29" s="275">
        <v>10.800702333</v>
      </c>
      <c r="AE29" s="275">
        <v>11.271848387</v>
      </c>
      <c r="AF29" s="275">
        <v>11.935196667</v>
      </c>
      <c r="AG29" s="275">
        <v>11.997068387000001</v>
      </c>
      <c r="AH29" s="275">
        <v>12.367820968</v>
      </c>
      <c r="AI29" s="275">
        <v>12.088352667000001</v>
      </c>
      <c r="AJ29" s="275">
        <v>11.207636451999999</v>
      </c>
      <c r="AK29" s="275">
        <v>12.460825</v>
      </c>
      <c r="AL29" s="275">
        <v>12.325805484</v>
      </c>
      <c r="AM29" s="275">
        <v>11.694465161</v>
      </c>
      <c r="AN29" s="275">
        <v>11.259412414</v>
      </c>
      <c r="AO29" s="275">
        <v>11.121376774</v>
      </c>
      <c r="AP29" s="275">
        <v>11.368046</v>
      </c>
      <c r="AQ29" s="275">
        <v>12.006426128999999</v>
      </c>
      <c r="AR29" s="275">
        <v>11.600536999999999</v>
      </c>
      <c r="AS29" s="275">
        <v>11.689234516000001</v>
      </c>
      <c r="AT29" s="275">
        <v>11.799263226000001</v>
      </c>
      <c r="AU29" s="275">
        <v>11.477311</v>
      </c>
      <c r="AV29" s="275">
        <v>10.885386129</v>
      </c>
      <c r="AW29" s="275">
        <v>11.397742666999999</v>
      </c>
      <c r="AX29" s="275">
        <v>11.816819355</v>
      </c>
      <c r="AY29" s="275">
        <v>11.300961128999999</v>
      </c>
      <c r="AZ29" s="275">
        <v>10.320740000000001</v>
      </c>
      <c r="BA29" s="275">
        <v>10.96551</v>
      </c>
      <c r="BB29" s="338">
        <v>11.097020000000001</v>
      </c>
      <c r="BC29" s="338">
        <v>11.45126</v>
      </c>
      <c r="BD29" s="338">
        <v>11.39559</v>
      </c>
      <c r="BE29" s="338">
        <v>11.695080000000001</v>
      </c>
      <c r="BF29" s="338">
        <v>11.762219999999999</v>
      </c>
      <c r="BG29" s="338">
        <v>11.53604</v>
      </c>
      <c r="BH29" s="338">
        <v>11.08924</v>
      </c>
      <c r="BI29" s="338">
        <v>11.67535</v>
      </c>
      <c r="BJ29" s="338">
        <v>11.618779999999999</v>
      </c>
      <c r="BK29" s="338">
        <v>10.60458</v>
      </c>
      <c r="BL29" s="338">
        <v>10.84172</v>
      </c>
      <c r="BM29" s="338">
        <v>11.00494</v>
      </c>
      <c r="BN29" s="338">
        <v>11.34431</v>
      </c>
      <c r="BO29" s="338">
        <v>11.676500000000001</v>
      </c>
      <c r="BP29" s="338">
        <v>11.45111</v>
      </c>
      <c r="BQ29" s="338">
        <v>11.78181</v>
      </c>
      <c r="BR29" s="338">
        <v>11.84815</v>
      </c>
      <c r="BS29" s="338">
        <v>11.609669999999999</v>
      </c>
      <c r="BT29" s="338">
        <v>11.237489999999999</v>
      </c>
      <c r="BU29" s="338">
        <v>11.81625</v>
      </c>
      <c r="BV29" s="338">
        <v>11.791829999999999</v>
      </c>
    </row>
    <row r="30" spans="1:74" ht="11.1" customHeight="1" x14ac:dyDescent="0.2">
      <c r="A30" s="557" t="s">
        <v>416</v>
      </c>
      <c r="B30" s="558" t="s">
        <v>405</v>
      </c>
      <c r="C30" s="275">
        <v>1555.5756799999999</v>
      </c>
      <c r="D30" s="275">
        <v>1559.5065695999999</v>
      </c>
      <c r="E30" s="275">
        <v>1476.2296868000001</v>
      </c>
      <c r="F30" s="275">
        <v>1367.1335790000001</v>
      </c>
      <c r="G30" s="275">
        <v>1370.1934490000001</v>
      </c>
      <c r="H30" s="275">
        <v>1525.0935609999999</v>
      </c>
      <c r="I30" s="275">
        <v>1798.3848874</v>
      </c>
      <c r="J30" s="275">
        <v>1568.7924229</v>
      </c>
      <c r="K30" s="275">
        <v>1442.7500442999999</v>
      </c>
      <c r="L30" s="275">
        <v>1288.7599144999999</v>
      </c>
      <c r="M30" s="275">
        <v>1383.826417</v>
      </c>
      <c r="N30" s="275">
        <v>1518.1666273999999</v>
      </c>
      <c r="O30" s="275">
        <v>1589.8433348000001</v>
      </c>
      <c r="P30" s="275">
        <v>1573.5127611</v>
      </c>
      <c r="Q30" s="275">
        <v>1456.6556029000001</v>
      </c>
      <c r="R30" s="275">
        <v>1313.4288333</v>
      </c>
      <c r="S30" s="275">
        <v>1319.9902919000001</v>
      </c>
      <c r="T30" s="275">
        <v>1538.269949</v>
      </c>
      <c r="U30" s="275">
        <v>1630.339281</v>
      </c>
      <c r="V30" s="275">
        <v>1551.9195239000001</v>
      </c>
      <c r="W30" s="275">
        <v>1448.6984382999999</v>
      </c>
      <c r="X30" s="275">
        <v>1368.2731577</v>
      </c>
      <c r="Y30" s="275">
        <v>1387.5256406999999</v>
      </c>
      <c r="Z30" s="275">
        <v>1483.9922360999999</v>
      </c>
      <c r="AA30" s="275">
        <v>1550.9870255000001</v>
      </c>
      <c r="AB30" s="275">
        <v>1599.82006</v>
      </c>
      <c r="AC30" s="275">
        <v>1461.1663332000001</v>
      </c>
      <c r="AD30" s="275">
        <v>1282.5115046999999</v>
      </c>
      <c r="AE30" s="275">
        <v>1359.1268768</v>
      </c>
      <c r="AF30" s="275">
        <v>1507.6317483</v>
      </c>
      <c r="AG30" s="275">
        <v>1664.7787103000001</v>
      </c>
      <c r="AH30" s="275">
        <v>1665.05323</v>
      </c>
      <c r="AI30" s="275">
        <v>1540.6414030000001</v>
      </c>
      <c r="AJ30" s="275">
        <v>1326.9661954999999</v>
      </c>
      <c r="AK30" s="275">
        <v>1353.891742</v>
      </c>
      <c r="AL30" s="275">
        <v>1381.8707010000001</v>
      </c>
      <c r="AM30" s="275">
        <v>1508.1607197000001</v>
      </c>
      <c r="AN30" s="275">
        <v>1464.2227221000001</v>
      </c>
      <c r="AO30" s="275">
        <v>1307.3048934999999</v>
      </c>
      <c r="AP30" s="275">
        <v>1279.3080743</v>
      </c>
      <c r="AQ30" s="275">
        <v>1353.8719797000001</v>
      </c>
      <c r="AR30" s="275">
        <v>1492.973673</v>
      </c>
      <c r="AS30" s="275">
        <v>1712.0307871</v>
      </c>
      <c r="AT30" s="275">
        <v>1780.1321293999999</v>
      </c>
      <c r="AU30" s="275">
        <v>1524.9095030000001</v>
      </c>
      <c r="AV30" s="275">
        <v>1304.0611280999999</v>
      </c>
      <c r="AW30" s="275">
        <v>1342.5030377</v>
      </c>
      <c r="AX30" s="275">
        <v>1464.2076235</v>
      </c>
      <c r="AY30" s="275">
        <v>1368.7241188999999</v>
      </c>
      <c r="AZ30" s="275">
        <v>1366.9639999999999</v>
      </c>
      <c r="BA30" s="275">
        <v>1325.0409999999999</v>
      </c>
      <c r="BB30" s="338">
        <v>1224.6479999999999</v>
      </c>
      <c r="BC30" s="338">
        <v>1300.53</v>
      </c>
      <c r="BD30" s="338">
        <v>1458.174</v>
      </c>
      <c r="BE30" s="338">
        <v>1629.9079999999999</v>
      </c>
      <c r="BF30" s="338">
        <v>1646.884</v>
      </c>
      <c r="BG30" s="338">
        <v>1453.4639999999999</v>
      </c>
      <c r="BH30" s="338">
        <v>1318.646</v>
      </c>
      <c r="BI30" s="338">
        <v>1372.57</v>
      </c>
      <c r="BJ30" s="338">
        <v>1466.396</v>
      </c>
      <c r="BK30" s="338">
        <v>1402.8720000000001</v>
      </c>
      <c r="BL30" s="338">
        <v>1467.021</v>
      </c>
      <c r="BM30" s="338">
        <v>1332.981</v>
      </c>
      <c r="BN30" s="338">
        <v>1256.652</v>
      </c>
      <c r="BO30" s="338">
        <v>1329.9269999999999</v>
      </c>
      <c r="BP30" s="338">
        <v>1466.3330000000001</v>
      </c>
      <c r="BQ30" s="338">
        <v>1643.6510000000001</v>
      </c>
      <c r="BR30" s="338">
        <v>1660.558</v>
      </c>
      <c r="BS30" s="338">
        <v>1464.011</v>
      </c>
      <c r="BT30" s="338">
        <v>1338.4010000000001</v>
      </c>
      <c r="BU30" s="338">
        <v>1391.183</v>
      </c>
      <c r="BV30" s="338">
        <v>1491.067</v>
      </c>
    </row>
    <row r="31" spans="1:74" ht="11.1" customHeight="1" x14ac:dyDescent="0.2">
      <c r="A31" s="551"/>
      <c r="B31" s="131" t="s">
        <v>417</v>
      </c>
      <c r="C31" s="251"/>
      <c r="D31" s="251"/>
      <c r="E31" s="251"/>
      <c r="F31" s="251"/>
      <c r="G31" s="251"/>
      <c r="H31" s="251"/>
      <c r="I31" s="251"/>
      <c r="J31" s="251"/>
      <c r="K31" s="251"/>
      <c r="L31" s="251"/>
      <c r="M31" s="251"/>
      <c r="N31" s="251"/>
      <c r="O31" s="251"/>
      <c r="P31" s="251"/>
      <c r="Q31" s="251"/>
      <c r="R31" s="251"/>
      <c r="S31" s="251"/>
      <c r="T31" s="251"/>
      <c r="U31" s="251"/>
      <c r="V31" s="251"/>
      <c r="W31" s="251"/>
      <c r="X31" s="251"/>
      <c r="Y31" s="251"/>
      <c r="Z31" s="251"/>
      <c r="AA31" s="251"/>
      <c r="AB31" s="251"/>
      <c r="AC31" s="251"/>
      <c r="AD31" s="251"/>
      <c r="AE31" s="251"/>
      <c r="AF31" s="251"/>
      <c r="AG31" s="251"/>
      <c r="AH31" s="251"/>
      <c r="AI31" s="251"/>
      <c r="AJ31" s="251"/>
      <c r="AK31" s="251"/>
      <c r="AL31" s="251"/>
      <c r="AM31" s="251"/>
      <c r="AN31" s="251"/>
      <c r="AO31" s="251"/>
      <c r="AP31" s="251"/>
      <c r="AQ31" s="251"/>
      <c r="AR31" s="251"/>
      <c r="AS31" s="251"/>
      <c r="AT31" s="251"/>
      <c r="AU31" s="251"/>
      <c r="AV31" s="251"/>
      <c r="AW31" s="251"/>
      <c r="AX31" s="251"/>
      <c r="AY31" s="251"/>
      <c r="AZ31" s="251"/>
      <c r="BA31" s="251"/>
      <c r="BB31" s="364"/>
      <c r="BC31" s="364"/>
      <c r="BD31" s="364"/>
      <c r="BE31" s="364"/>
      <c r="BF31" s="364"/>
      <c r="BG31" s="364"/>
      <c r="BH31" s="364"/>
      <c r="BI31" s="364"/>
      <c r="BJ31" s="364"/>
      <c r="BK31" s="364"/>
      <c r="BL31" s="364"/>
      <c r="BM31" s="364"/>
      <c r="BN31" s="364"/>
      <c r="BO31" s="364"/>
      <c r="BP31" s="364"/>
      <c r="BQ31" s="364"/>
      <c r="BR31" s="364"/>
      <c r="BS31" s="364"/>
      <c r="BT31" s="364"/>
      <c r="BU31" s="364"/>
      <c r="BV31" s="364"/>
    </row>
    <row r="32" spans="1:74" ht="11.1" customHeight="1" x14ac:dyDescent="0.2">
      <c r="A32" s="557" t="s">
        <v>418</v>
      </c>
      <c r="B32" s="558" t="s">
        <v>91</v>
      </c>
      <c r="C32" s="275">
        <v>1815.2091786999999</v>
      </c>
      <c r="D32" s="275">
        <v>1756.5221629</v>
      </c>
      <c r="E32" s="275">
        <v>1758.3432439000001</v>
      </c>
      <c r="F32" s="275">
        <v>1524.4954613</v>
      </c>
      <c r="G32" s="275">
        <v>1641.2596397</v>
      </c>
      <c r="H32" s="275">
        <v>2091.8988490000002</v>
      </c>
      <c r="I32" s="275">
        <v>2132.6586077000002</v>
      </c>
      <c r="J32" s="275">
        <v>2125.0081168000002</v>
      </c>
      <c r="K32" s="275">
        <v>1991.1234073000001</v>
      </c>
      <c r="L32" s="275">
        <v>1663.5416994</v>
      </c>
      <c r="M32" s="275">
        <v>1711.8029489999999</v>
      </c>
      <c r="N32" s="275">
        <v>1880.0470642</v>
      </c>
      <c r="O32" s="275">
        <v>2230.6687206000001</v>
      </c>
      <c r="P32" s="275">
        <v>2269.5339189000001</v>
      </c>
      <c r="Q32" s="275">
        <v>1887.6465396999999</v>
      </c>
      <c r="R32" s="275">
        <v>1593.2668557</v>
      </c>
      <c r="S32" s="275">
        <v>1818.1188806</v>
      </c>
      <c r="T32" s="275">
        <v>2126.4678453000001</v>
      </c>
      <c r="U32" s="275">
        <v>2205.0200884000001</v>
      </c>
      <c r="V32" s="275">
        <v>2133.5623270999999</v>
      </c>
      <c r="W32" s="275">
        <v>1944.8939817</v>
      </c>
      <c r="X32" s="275">
        <v>1510.7587045</v>
      </c>
      <c r="Y32" s="275">
        <v>1669.0261539999999</v>
      </c>
      <c r="Z32" s="275">
        <v>1659.0247661000001</v>
      </c>
      <c r="AA32" s="275">
        <v>1792.5531226000001</v>
      </c>
      <c r="AB32" s="275">
        <v>1988.7357896000001</v>
      </c>
      <c r="AC32" s="275">
        <v>1391.8587606000001</v>
      </c>
      <c r="AD32" s="275">
        <v>1183.6588617</v>
      </c>
      <c r="AE32" s="275">
        <v>1503.6827900000001</v>
      </c>
      <c r="AF32" s="275">
        <v>1941.2723913</v>
      </c>
      <c r="AG32" s="275">
        <v>2045.1243942000001</v>
      </c>
      <c r="AH32" s="275">
        <v>1937.4068826</v>
      </c>
      <c r="AI32" s="275">
        <v>1716.3979053</v>
      </c>
      <c r="AJ32" s="275">
        <v>1233.8193113</v>
      </c>
      <c r="AK32" s="275">
        <v>1156.2614037000001</v>
      </c>
      <c r="AL32" s="275">
        <v>1099.7634613</v>
      </c>
      <c r="AM32" s="275">
        <v>1484.9572658</v>
      </c>
      <c r="AN32" s="275">
        <v>1358.7636551999999</v>
      </c>
      <c r="AO32" s="275">
        <v>970.76421805999996</v>
      </c>
      <c r="AP32" s="275">
        <v>1033.0830923000001</v>
      </c>
      <c r="AQ32" s="275">
        <v>1202.3866399999999</v>
      </c>
      <c r="AR32" s="275">
        <v>1810.453634</v>
      </c>
      <c r="AS32" s="275">
        <v>2055.9415902999999</v>
      </c>
      <c r="AT32" s="275">
        <v>2013.2167523000001</v>
      </c>
      <c r="AU32" s="275">
        <v>1775.6909252999999</v>
      </c>
      <c r="AV32" s="275">
        <v>1463.3674851999999</v>
      </c>
      <c r="AW32" s="275">
        <v>1236.3597743</v>
      </c>
      <c r="AX32" s="275">
        <v>1678.6465393999999</v>
      </c>
      <c r="AY32" s="275">
        <v>1578.4685721999999</v>
      </c>
      <c r="AZ32" s="275">
        <v>1233.3979999999999</v>
      </c>
      <c r="BA32" s="275">
        <v>1169.6379999999999</v>
      </c>
      <c r="BB32" s="338">
        <v>1195.7929999999999</v>
      </c>
      <c r="BC32" s="338">
        <v>1409.087</v>
      </c>
      <c r="BD32" s="338">
        <v>1707.421</v>
      </c>
      <c r="BE32" s="338">
        <v>1975.5050000000001</v>
      </c>
      <c r="BF32" s="338">
        <v>1946.5509999999999</v>
      </c>
      <c r="BG32" s="338">
        <v>1676.596</v>
      </c>
      <c r="BH32" s="338">
        <v>1396.3710000000001</v>
      </c>
      <c r="BI32" s="338">
        <v>1302.662</v>
      </c>
      <c r="BJ32" s="338">
        <v>1619.41</v>
      </c>
      <c r="BK32" s="338">
        <v>1675.442</v>
      </c>
      <c r="BL32" s="338">
        <v>1720.989</v>
      </c>
      <c r="BM32" s="338">
        <v>1357.223</v>
      </c>
      <c r="BN32" s="338">
        <v>1199.9169999999999</v>
      </c>
      <c r="BO32" s="338">
        <v>1448.8789999999999</v>
      </c>
      <c r="BP32" s="338">
        <v>1810.537</v>
      </c>
      <c r="BQ32" s="338">
        <v>2039.662</v>
      </c>
      <c r="BR32" s="338">
        <v>1989.4780000000001</v>
      </c>
      <c r="BS32" s="338">
        <v>1683.768</v>
      </c>
      <c r="BT32" s="338">
        <v>1369.944</v>
      </c>
      <c r="BU32" s="338">
        <v>1357.673</v>
      </c>
      <c r="BV32" s="338">
        <v>1585.7349999999999</v>
      </c>
    </row>
    <row r="33" spans="1:74" ht="11.1" customHeight="1" x14ac:dyDescent="0.2">
      <c r="A33" s="557" t="s">
        <v>419</v>
      </c>
      <c r="B33" s="558" t="s">
        <v>92</v>
      </c>
      <c r="C33" s="275">
        <v>1628.9771226</v>
      </c>
      <c r="D33" s="275">
        <v>1628.4256895999999</v>
      </c>
      <c r="E33" s="275">
        <v>1545.1464000000001</v>
      </c>
      <c r="F33" s="275">
        <v>1517.5700357000001</v>
      </c>
      <c r="G33" s="275">
        <v>1570.3991252000001</v>
      </c>
      <c r="H33" s="275">
        <v>1966.2148626999999</v>
      </c>
      <c r="I33" s="275">
        <v>2067.4045987</v>
      </c>
      <c r="J33" s="275">
        <v>2196.7357876999999</v>
      </c>
      <c r="K33" s="275">
        <v>1927.3706917</v>
      </c>
      <c r="L33" s="275">
        <v>1613.3525803</v>
      </c>
      <c r="M33" s="275">
        <v>1565.1731526999999</v>
      </c>
      <c r="N33" s="275">
        <v>1614.5919042</v>
      </c>
      <c r="O33" s="275">
        <v>1691.1470529000001</v>
      </c>
      <c r="P33" s="275">
        <v>1442.3796057</v>
      </c>
      <c r="Q33" s="275">
        <v>1468.6768767999999</v>
      </c>
      <c r="R33" s="275">
        <v>1530.8294149999999</v>
      </c>
      <c r="S33" s="275">
        <v>1710.0982905999999</v>
      </c>
      <c r="T33" s="275">
        <v>1937.0347707000001</v>
      </c>
      <c r="U33" s="275">
        <v>2055.1175748000001</v>
      </c>
      <c r="V33" s="275">
        <v>2257.8103823000001</v>
      </c>
      <c r="W33" s="275">
        <v>1947.3600193</v>
      </c>
      <c r="X33" s="275">
        <v>1692.1022</v>
      </c>
      <c r="Y33" s="275">
        <v>1575.6271907</v>
      </c>
      <c r="Z33" s="275">
        <v>1644.5609035</v>
      </c>
      <c r="AA33" s="275">
        <v>1964.8143623000001</v>
      </c>
      <c r="AB33" s="275">
        <v>2039.0010189</v>
      </c>
      <c r="AC33" s="275">
        <v>1901.809381</v>
      </c>
      <c r="AD33" s="275">
        <v>1860.9320660000001</v>
      </c>
      <c r="AE33" s="275">
        <v>2002.5611154999999</v>
      </c>
      <c r="AF33" s="275">
        <v>2373.7419399999999</v>
      </c>
      <c r="AG33" s="275">
        <v>2592.0675554999998</v>
      </c>
      <c r="AH33" s="275">
        <v>2526.6230725999999</v>
      </c>
      <c r="AI33" s="275">
        <v>2267.9478377</v>
      </c>
      <c r="AJ33" s="275">
        <v>1945.9828190000001</v>
      </c>
      <c r="AK33" s="275">
        <v>1949.6924246999999</v>
      </c>
      <c r="AL33" s="275">
        <v>2031.0029497</v>
      </c>
      <c r="AM33" s="275">
        <v>2052.3338002999999</v>
      </c>
      <c r="AN33" s="275">
        <v>1978.7504041</v>
      </c>
      <c r="AO33" s="275">
        <v>2006.2293671</v>
      </c>
      <c r="AP33" s="275">
        <v>1963.2424913</v>
      </c>
      <c r="AQ33" s="275">
        <v>2177.0792242000002</v>
      </c>
      <c r="AR33" s="275">
        <v>2566.1660167</v>
      </c>
      <c r="AS33" s="275">
        <v>2756.1996629</v>
      </c>
      <c r="AT33" s="275">
        <v>2748.2669555000002</v>
      </c>
      <c r="AU33" s="275">
        <v>2422.4373092999999</v>
      </c>
      <c r="AV33" s="275">
        <v>1899.7956297000001</v>
      </c>
      <c r="AW33" s="275">
        <v>1825.8547177</v>
      </c>
      <c r="AX33" s="275">
        <v>1750.0710561000001</v>
      </c>
      <c r="AY33" s="275">
        <v>1778.2642827</v>
      </c>
      <c r="AZ33" s="275">
        <v>1745.9010000000001</v>
      </c>
      <c r="BA33" s="275">
        <v>1934.088</v>
      </c>
      <c r="BB33" s="338">
        <v>1878.692</v>
      </c>
      <c r="BC33" s="338">
        <v>2107.1129999999998</v>
      </c>
      <c r="BD33" s="338">
        <v>2499.547</v>
      </c>
      <c r="BE33" s="338">
        <v>2591.2170000000001</v>
      </c>
      <c r="BF33" s="338">
        <v>2642.31</v>
      </c>
      <c r="BG33" s="338">
        <v>2226.1950000000002</v>
      </c>
      <c r="BH33" s="338">
        <v>1846.509</v>
      </c>
      <c r="BI33" s="338">
        <v>1835.6659999999999</v>
      </c>
      <c r="BJ33" s="338">
        <v>1865.3119999999999</v>
      </c>
      <c r="BK33" s="338">
        <v>1890.809</v>
      </c>
      <c r="BL33" s="338">
        <v>1935.5039999999999</v>
      </c>
      <c r="BM33" s="338">
        <v>1894.6320000000001</v>
      </c>
      <c r="BN33" s="338">
        <v>1873.7349999999999</v>
      </c>
      <c r="BO33" s="338">
        <v>2042.605</v>
      </c>
      <c r="BP33" s="338">
        <v>2360.605</v>
      </c>
      <c r="BQ33" s="338">
        <v>2541.8780000000002</v>
      </c>
      <c r="BR33" s="338">
        <v>2629.7739999999999</v>
      </c>
      <c r="BS33" s="338">
        <v>2235.5889999999999</v>
      </c>
      <c r="BT33" s="338">
        <v>1878.402</v>
      </c>
      <c r="BU33" s="338">
        <v>1776.3889999999999</v>
      </c>
      <c r="BV33" s="338">
        <v>1890.069</v>
      </c>
    </row>
    <row r="34" spans="1:74" ht="11.1" customHeight="1" x14ac:dyDescent="0.2">
      <c r="A34" s="557" t="s">
        <v>420</v>
      </c>
      <c r="B34" s="560" t="s">
        <v>389</v>
      </c>
      <c r="C34" s="275">
        <v>28.889816452000002</v>
      </c>
      <c r="D34" s="275">
        <v>24.965930713999999</v>
      </c>
      <c r="E34" s="275">
        <v>26.512169031999999</v>
      </c>
      <c r="F34" s="275">
        <v>28.841800332999998</v>
      </c>
      <c r="G34" s="275">
        <v>38.563714515999997</v>
      </c>
      <c r="H34" s="275">
        <v>39.130317333000001</v>
      </c>
      <c r="I34" s="275">
        <v>39.337339354999997</v>
      </c>
      <c r="J34" s="275">
        <v>39.043243226000001</v>
      </c>
      <c r="K34" s="275">
        <v>35.330354667000002</v>
      </c>
      <c r="L34" s="275">
        <v>29.460900644999999</v>
      </c>
      <c r="M34" s="275">
        <v>20.031556333000001</v>
      </c>
      <c r="N34" s="275">
        <v>24.266252258000002</v>
      </c>
      <c r="O34" s="275">
        <v>85.351634838999999</v>
      </c>
      <c r="P34" s="275">
        <v>33.916667142999998</v>
      </c>
      <c r="Q34" s="275">
        <v>37.045199031999999</v>
      </c>
      <c r="R34" s="275">
        <v>23.995639000000001</v>
      </c>
      <c r="S34" s="275">
        <v>28.926227419</v>
      </c>
      <c r="T34" s="275">
        <v>31.385268332999999</v>
      </c>
      <c r="U34" s="275">
        <v>27.870739031999999</v>
      </c>
      <c r="V34" s="275">
        <v>27.031188709999999</v>
      </c>
      <c r="W34" s="275">
        <v>24.787393333000001</v>
      </c>
      <c r="X34" s="275">
        <v>18.162210323</v>
      </c>
      <c r="Y34" s="275">
        <v>23.716175667000002</v>
      </c>
      <c r="Z34" s="275">
        <v>30.799765806</v>
      </c>
      <c r="AA34" s="275">
        <v>37.499222258000003</v>
      </c>
      <c r="AB34" s="275">
        <v>69.190273214000001</v>
      </c>
      <c r="AC34" s="275">
        <v>21.186645806000001</v>
      </c>
      <c r="AD34" s="275">
        <v>23.948297</v>
      </c>
      <c r="AE34" s="275">
        <v>27.165100323000001</v>
      </c>
      <c r="AF34" s="275">
        <v>21.405768667</v>
      </c>
      <c r="AG34" s="275">
        <v>31.455662258</v>
      </c>
      <c r="AH34" s="275">
        <v>26.707334839000001</v>
      </c>
      <c r="AI34" s="275">
        <v>26.673217999999999</v>
      </c>
      <c r="AJ34" s="275">
        <v>23.588510968000001</v>
      </c>
      <c r="AK34" s="275">
        <v>19.161936333</v>
      </c>
      <c r="AL34" s="275">
        <v>21.619371935</v>
      </c>
      <c r="AM34" s="275">
        <v>36.147861935000002</v>
      </c>
      <c r="AN34" s="275">
        <v>26.347095517</v>
      </c>
      <c r="AO34" s="275">
        <v>25.709487097</v>
      </c>
      <c r="AP34" s="275">
        <v>28.602563332999999</v>
      </c>
      <c r="AQ34" s="275">
        <v>29.645132580999999</v>
      </c>
      <c r="AR34" s="275">
        <v>32.804550333000002</v>
      </c>
      <c r="AS34" s="275">
        <v>38.052865484000002</v>
      </c>
      <c r="AT34" s="275">
        <v>36.526413226000003</v>
      </c>
      <c r="AU34" s="275">
        <v>30.872227667000001</v>
      </c>
      <c r="AV34" s="275">
        <v>17.519595161000002</v>
      </c>
      <c r="AW34" s="275">
        <v>24.859395667000001</v>
      </c>
      <c r="AX34" s="275">
        <v>26.623306128999999</v>
      </c>
      <c r="AY34" s="275">
        <v>30.324500806</v>
      </c>
      <c r="AZ34" s="275">
        <v>22.25357</v>
      </c>
      <c r="BA34" s="275">
        <v>24.517019999999999</v>
      </c>
      <c r="BB34" s="338">
        <v>24.01605</v>
      </c>
      <c r="BC34" s="338">
        <v>28.039210000000001</v>
      </c>
      <c r="BD34" s="338">
        <v>31.135950000000001</v>
      </c>
      <c r="BE34" s="338">
        <v>33.478900000000003</v>
      </c>
      <c r="BF34" s="338">
        <v>31.04599</v>
      </c>
      <c r="BG34" s="338">
        <v>27.505769999999998</v>
      </c>
      <c r="BH34" s="338">
        <v>24.063479999999998</v>
      </c>
      <c r="BI34" s="338">
        <v>19.73441</v>
      </c>
      <c r="BJ34" s="338">
        <v>27.164960000000001</v>
      </c>
      <c r="BK34" s="338">
        <v>37.953429999999997</v>
      </c>
      <c r="BL34" s="338">
        <v>31.829630000000002</v>
      </c>
      <c r="BM34" s="338">
        <v>26.570910000000001</v>
      </c>
      <c r="BN34" s="338">
        <v>23.295719999999999</v>
      </c>
      <c r="BO34" s="338">
        <v>27.15588</v>
      </c>
      <c r="BP34" s="338">
        <v>30.363900000000001</v>
      </c>
      <c r="BQ34" s="338">
        <v>33.06973</v>
      </c>
      <c r="BR34" s="338">
        <v>30.455909999999999</v>
      </c>
      <c r="BS34" s="338">
        <v>27.381049999999998</v>
      </c>
      <c r="BT34" s="338">
        <v>23.921990000000001</v>
      </c>
      <c r="BU34" s="338">
        <v>20.097560000000001</v>
      </c>
      <c r="BV34" s="338">
        <v>27.278739999999999</v>
      </c>
    </row>
    <row r="35" spans="1:74" ht="11.1" customHeight="1" x14ac:dyDescent="0.2">
      <c r="A35" s="557" t="s">
        <v>421</v>
      </c>
      <c r="B35" s="560" t="s">
        <v>93</v>
      </c>
      <c r="C35" s="275">
        <v>14.634279677</v>
      </c>
      <c r="D35" s="275">
        <v>13.057936429</v>
      </c>
      <c r="E35" s="275">
        <v>12.569476774</v>
      </c>
      <c r="F35" s="275">
        <v>12.738704</v>
      </c>
      <c r="G35" s="275">
        <v>14.543744839</v>
      </c>
      <c r="H35" s="275">
        <v>14.415947333</v>
      </c>
      <c r="I35" s="275">
        <v>15.710368387000001</v>
      </c>
      <c r="J35" s="275">
        <v>15.514653548</v>
      </c>
      <c r="K35" s="275">
        <v>14.372934667000001</v>
      </c>
      <c r="L35" s="275">
        <v>13.834401613000001</v>
      </c>
      <c r="M35" s="275">
        <v>14.337533333</v>
      </c>
      <c r="N35" s="275">
        <v>12.393200968</v>
      </c>
      <c r="O35" s="275">
        <v>11.571497097</v>
      </c>
      <c r="P35" s="275">
        <v>10.6855425</v>
      </c>
      <c r="Q35" s="275">
        <v>10.531371934999999</v>
      </c>
      <c r="R35" s="275">
        <v>10.129813333</v>
      </c>
      <c r="S35" s="275">
        <v>10.613297419</v>
      </c>
      <c r="T35" s="275">
        <v>13.343446999999999</v>
      </c>
      <c r="U35" s="275">
        <v>14.139970645</v>
      </c>
      <c r="V35" s="275">
        <v>14.189857419000001</v>
      </c>
      <c r="W35" s="275">
        <v>15.830172333</v>
      </c>
      <c r="X35" s="275">
        <v>14.74654129</v>
      </c>
      <c r="Y35" s="275">
        <v>14.751784667000001</v>
      </c>
      <c r="Z35" s="275">
        <v>14.071047741999999</v>
      </c>
      <c r="AA35" s="275">
        <v>14.981497419</v>
      </c>
      <c r="AB35" s="275">
        <v>15.432137143</v>
      </c>
      <c r="AC35" s="275">
        <v>14.824492902999999</v>
      </c>
      <c r="AD35" s="275">
        <v>13.573748999999999</v>
      </c>
      <c r="AE35" s="275">
        <v>12.873467097000001</v>
      </c>
      <c r="AF35" s="275">
        <v>13.843386667000001</v>
      </c>
      <c r="AG35" s="275">
        <v>15.227577096999999</v>
      </c>
      <c r="AH35" s="275">
        <v>14.778106451999999</v>
      </c>
      <c r="AI35" s="275">
        <v>15.767148667000001</v>
      </c>
      <c r="AJ35" s="275">
        <v>12.772756451999999</v>
      </c>
      <c r="AK35" s="275">
        <v>13.691338</v>
      </c>
      <c r="AL35" s="275">
        <v>16.523856128999999</v>
      </c>
      <c r="AM35" s="275">
        <v>15.626155806</v>
      </c>
      <c r="AN35" s="275">
        <v>13.016472414000001</v>
      </c>
      <c r="AO35" s="275">
        <v>16.857912257999999</v>
      </c>
      <c r="AP35" s="275">
        <v>15.27487</v>
      </c>
      <c r="AQ35" s="275">
        <v>11.107217418999999</v>
      </c>
      <c r="AR35" s="275">
        <v>13.325476667</v>
      </c>
      <c r="AS35" s="275">
        <v>14.351814515999999</v>
      </c>
      <c r="AT35" s="275">
        <v>14.098120968</v>
      </c>
      <c r="AU35" s="275">
        <v>13.587396667</v>
      </c>
      <c r="AV35" s="275">
        <v>11.799534839</v>
      </c>
      <c r="AW35" s="275">
        <v>13.666978</v>
      </c>
      <c r="AX35" s="275">
        <v>13.308340644999999</v>
      </c>
      <c r="AY35" s="275">
        <v>14.667200968</v>
      </c>
      <c r="AZ35" s="275">
        <v>12.84198</v>
      </c>
      <c r="BA35" s="275">
        <v>17.065020000000001</v>
      </c>
      <c r="BB35" s="338">
        <v>15.385669999999999</v>
      </c>
      <c r="BC35" s="338">
        <v>11.213889999999999</v>
      </c>
      <c r="BD35" s="338">
        <v>13.300829999999999</v>
      </c>
      <c r="BE35" s="338">
        <v>14.2156</v>
      </c>
      <c r="BF35" s="338">
        <v>14.10591</v>
      </c>
      <c r="BG35" s="338">
        <v>13.42061</v>
      </c>
      <c r="BH35" s="338">
        <v>11.942769999999999</v>
      </c>
      <c r="BI35" s="338">
        <v>14.00835</v>
      </c>
      <c r="BJ35" s="338">
        <v>13.7262</v>
      </c>
      <c r="BK35" s="338">
        <v>15.37205</v>
      </c>
      <c r="BL35" s="338">
        <v>13.519220000000001</v>
      </c>
      <c r="BM35" s="338">
        <v>17.34638</v>
      </c>
      <c r="BN35" s="338">
        <v>15.53074</v>
      </c>
      <c r="BO35" s="338">
        <v>11.278269999999999</v>
      </c>
      <c r="BP35" s="338">
        <v>13.272019999999999</v>
      </c>
      <c r="BQ35" s="338">
        <v>14.287459999999999</v>
      </c>
      <c r="BR35" s="338">
        <v>14.287430000000001</v>
      </c>
      <c r="BS35" s="338">
        <v>13.62387</v>
      </c>
      <c r="BT35" s="338">
        <v>12.199299999999999</v>
      </c>
      <c r="BU35" s="338">
        <v>14.18505</v>
      </c>
      <c r="BV35" s="338">
        <v>14.016019999999999</v>
      </c>
    </row>
    <row r="36" spans="1:74" ht="11.1" customHeight="1" x14ac:dyDescent="0.2">
      <c r="A36" s="557" t="s">
        <v>422</v>
      </c>
      <c r="B36" s="560" t="s">
        <v>94</v>
      </c>
      <c r="C36" s="275">
        <v>964.13470968000001</v>
      </c>
      <c r="D36" s="275">
        <v>923.78014285999996</v>
      </c>
      <c r="E36" s="275">
        <v>837.21058065</v>
      </c>
      <c r="F36" s="275">
        <v>838.62073333000001</v>
      </c>
      <c r="G36" s="275">
        <v>947.49561289999997</v>
      </c>
      <c r="H36" s="275">
        <v>999.41306667000003</v>
      </c>
      <c r="I36" s="275">
        <v>1019.2651613</v>
      </c>
      <c r="J36" s="275">
        <v>1023.3827742</v>
      </c>
      <c r="K36" s="275">
        <v>978.28466666999998</v>
      </c>
      <c r="L36" s="275">
        <v>876.23158064999996</v>
      </c>
      <c r="M36" s="275">
        <v>928.72810000000004</v>
      </c>
      <c r="N36" s="275">
        <v>999.52929031999997</v>
      </c>
      <c r="O36" s="275">
        <v>1037.5478387000001</v>
      </c>
      <c r="P36" s="275">
        <v>992.99678571000004</v>
      </c>
      <c r="Q36" s="275">
        <v>873.55235484000002</v>
      </c>
      <c r="R36" s="275">
        <v>802.41016666999997</v>
      </c>
      <c r="S36" s="275">
        <v>863.53448387000003</v>
      </c>
      <c r="T36" s="275">
        <v>980.71713333000002</v>
      </c>
      <c r="U36" s="275">
        <v>1010.0427097</v>
      </c>
      <c r="V36" s="275">
        <v>995.37554838999995</v>
      </c>
      <c r="W36" s="275">
        <v>976.38166666999996</v>
      </c>
      <c r="X36" s="275">
        <v>910.43435483999997</v>
      </c>
      <c r="Y36" s="275">
        <v>983.34079999999994</v>
      </c>
      <c r="Z36" s="275">
        <v>1036.6689355000001</v>
      </c>
      <c r="AA36" s="275">
        <v>1053.0472580999999</v>
      </c>
      <c r="AB36" s="275">
        <v>971.35717856999997</v>
      </c>
      <c r="AC36" s="275">
        <v>897.51487096999995</v>
      </c>
      <c r="AD36" s="275">
        <v>894.27530000000002</v>
      </c>
      <c r="AE36" s="275">
        <v>963.87148387000002</v>
      </c>
      <c r="AF36" s="275">
        <v>1011.0156667</v>
      </c>
      <c r="AG36" s="275">
        <v>1013.1765484</v>
      </c>
      <c r="AH36" s="275">
        <v>1023.9803548</v>
      </c>
      <c r="AI36" s="275">
        <v>965.65869999999995</v>
      </c>
      <c r="AJ36" s="275">
        <v>843.04012903</v>
      </c>
      <c r="AK36" s="275">
        <v>825.01673332999997</v>
      </c>
      <c r="AL36" s="275">
        <v>946.00800000000004</v>
      </c>
      <c r="AM36" s="275">
        <v>1006.1387097</v>
      </c>
      <c r="AN36" s="275">
        <v>956.27255172000002</v>
      </c>
      <c r="AO36" s="275">
        <v>890.9606129</v>
      </c>
      <c r="AP36" s="275">
        <v>988.88890000000004</v>
      </c>
      <c r="AQ36" s="275">
        <v>989.14661290000004</v>
      </c>
      <c r="AR36" s="275">
        <v>1017.5486333</v>
      </c>
      <c r="AS36" s="275">
        <v>1013.9164194</v>
      </c>
      <c r="AT36" s="275">
        <v>1007.3107419</v>
      </c>
      <c r="AU36" s="275">
        <v>959.16223333000005</v>
      </c>
      <c r="AV36" s="275">
        <v>831.88129031999995</v>
      </c>
      <c r="AW36" s="275">
        <v>956.48666666999998</v>
      </c>
      <c r="AX36" s="275">
        <v>1019.9937419</v>
      </c>
      <c r="AY36" s="275">
        <v>1031.7941934999999</v>
      </c>
      <c r="AZ36" s="275">
        <v>988.5086</v>
      </c>
      <c r="BA36" s="275">
        <v>916.0104</v>
      </c>
      <c r="BB36" s="338">
        <v>867.40229999999997</v>
      </c>
      <c r="BC36" s="338">
        <v>924.41579999999999</v>
      </c>
      <c r="BD36" s="338">
        <v>1004.47</v>
      </c>
      <c r="BE36" s="338">
        <v>1023.998</v>
      </c>
      <c r="BF36" s="338">
        <v>1029.3420000000001</v>
      </c>
      <c r="BG36" s="338">
        <v>985.12149999999997</v>
      </c>
      <c r="BH36" s="338">
        <v>886.75490000000002</v>
      </c>
      <c r="BI36" s="338">
        <v>935.18820000000005</v>
      </c>
      <c r="BJ36" s="338">
        <v>1028.25</v>
      </c>
      <c r="BK36" s="338">
        <v>1054.6079999999999</v>
      </c>
      <c r="BL36" s="338">
        <v>1011.189</v>
      </c>
      <c r="BM36" s="338">
        <v>923.14400000000001</v>
      </c>
      <c r="BN36" s="338">
        <v>874.15740000000005</v>
      </c>
      <c r="BO36" s="338">
        <v>931.61490000000003</v>
      </c>
      <c r="BP36" s="338">
        <v>1012.293</v>
      </c>
      <c r="BQ36" s="338">
        <v>1031.972</v>
      </c>
      <c r="BR36" s="338">
        <v>1037.3579999999999</v>
      </c>
      <c r="BS36" s="338">
        <v>992.79330000000004</v>
      </c>
      <c r="BT36" s="338">
        <v>893.66070000000002</v>
      </c>
      <c r="BU36" s="338">
        <v>942.47109999999998</v>
      </c>
      <c r="BV36" s="338">
        <v>1036.258</v>
      </c>
    </row>
    <row r="37" spans="1:74" ht="11.1" customHeight="1" x14ac:dyDescent="0.2">
      <c r="A37" s="557" t="s">
        <v>423</v>
      </c>
      <c r="B37" s="560" t="s">
        <v>413</v>
      </c>
      <c r="C37" s="275">
        <v>150.36202548</v>
      </c>
      <c r="D37" s="275">
        <v>176.15988429000001</v>
      </c>
      <c r="E37" s="275">
        <v>135.07989581000001</v>
      </c>
      <c r="F37" s="275">
        <v>134.93306566999999</v>
      </c>
      <c r="G37" s="275">
        <v>166.99309676999999</v>
      </c>
      <c r="H37" s="275">
        <v>149.26953166999999</v>
      </c>
      <c r="I37" s="275">
        <v>182.57072676999999</v>
      </c>
      <c r="J37" s="275">
        <v>134.21960386999999</v>
      </c>
      <c r="K37" s="275">
        <v>101.97935467000001</v>
      </c>
      <c r="L37" s="275">
        <v>88.380966774000001</v>
      </c>
      <c r="M37" s="275">
        <v>93.900250666999995</v>
      </c>
      <c r="N37" s="275">
        <v>171.01801742000001</v>
      </c>
      <c r="O37" s="275">
        <v>186.81039967999999</v>
      </c>
      <c r="P37" s="275">
        <v>145.52239320999999</v>
      </c>
      <c r="Q37" s="275">
        <v>114.61848323</v>
      </c>
      <c r="R37" s="275">
        <v>117.34200533000001</v>
      </c>
      <c r="S37" s="275">
        <v>84.544444193999993</v>
      </c>
      <c r="T37" s="275">
        <v>85.849405000000004</v>
      </c>
      <c r="U37" s="275">
        <v>67.421333226000002</v>
      </c>
      <c r="V37" s="275">
        <v>76.387639355000005</v>
      </c>
      <c r="W37" s="275">
        <v>71.204616000000001</v>
      </c>
      <c r="X37" s="275">
        <v>98.587568709999999</v>
      </c>
      <c r="Y37" s="275">
        <v>94.894681000000006</v>
      </c>
      <c r="Z37" s="275">
        <v>110.44205871</v>
      </c>
      <c r="AA37" s="275">
        <v>130.33582354999999</v>
      </c>
      <c r="AB37" s="275">
        <v>101.50278679</v>
      </c>
      <c r="AC37" s="275">
        <v>137.40379709999999</v>
      </c>
      <c r="AD37" s="275">
        <v>151.149742</v>
      </c>
      <c r="AE37" s="275">
        <v>75.585373548000007</v>
      </c>
      <c r="AF37" s="275">
        <v>85.550974332999999</v>
      </c>
      <c r="AG37" s="275">
        <v>112.06724355</v>
      </c>
      <c r="AH37" s="275">
        <v>86.423226129</v>
      </c>
      <c r="AI37" s="275">
        <v>66.570839000000007</v>
      </c>
      <c r="AJ37" s="275">
        <v>104.59883096999999</v>
      </c>
      <c r="AK37" s="275">
        <v>147.30130600000001</v>
      </c>
      <c r="AL37" s="275">
        <v>193.90678355</v>
      </c>
      <c r="AM37" s="275">
        <v>228.30635484000001</v>
      </c>
      <c r="AN37" s="275">
        <v>201.69810552000001</v>
      </c>
      <c r="AO37" s="275">
        <v>142.8144929</v>
      </c>
      <c r="AP37" s="275">
        <v>92.205009333000007</v>
      </c>
      <c r="AQ37" s="275">
        <v>89.824957741999995</v>
      </c>
      <c r="AR37" s="275">
        <v>70.106883999999994</v>
      </c>
      <c r="AS37" s="275">
        <v>69.153910644999996</v>
      </c>
      <c r="AT37" s="275">
        <v>79.497879999999995</v>
      </c>
      <c r="AU37" s="275">
        <v>62.640716333</v>
      </c>
      <c r="AV37" s="275">
        <v>67.253920968000003</v>
      </c>
      <c r="AW37" s="275">
        <v>47.885246666999997</v>
      </c>
      <c r="AX37" s="275">
        <v>72.779453226000001</v>
      </c>
      <c r="AY37" s="275">
        <v>138.29938358000001</v>
      </c>
      <c r="AZ37" s="275">
        <v>172.31059999999999</v>
      </c>
      <c r="BA37" s="275">
        <v>130.96610000000001</v>
      </c>
      <c r="BB37" s="338">
        <v>98.900819999999996</v>
      </c>
      <c r="BC37" s="338">
        <v>100.2953</v>
      </c>
      <c r="BD37" s="338">
        <v>93.582650000000001</v>
      </c>
      <c r="BE37" s="338">
        <v>90.76831</v>
      </c>
      <c r="BF37" s="338">
        <v>96.656289999999998</v>
      </c>
      <c r="BG37" s="338">
        <v>77.240660000000005</v>
      </c>
      <c r="BH37" s="338">
        <v>74.873249999999999</v>
      </c>
      <c r="BI37" s="338">
        <v>55.557369999999999</v>
      </c>
      <c r="BJ37" s="338">
        <v>82.106359999999995</v>
      </c>
      <c r="BK37" s="338">
        <v>116.0659</v>
      </c>
      <c r="BL37" s="338">
        <v>167.23050000000001</v>
      </c>
      <c r="BM37" s="338">
        <v>126.7794</v>
      </c>
      <c r="BN37" s="338">
        <v>94.347570000000005</v>
      </c>
      <c r="BO37" s="338">
        <v>93.069929999999999</v>
      </c>
      <c r="BP37" s="338">
        <v>86.169049999999999</v>
      </c>
      <c r="BQ37" s="338">
        <v>84.047079999999994</v>
      </c>
      <c r="BR37" s="338">
        <v>90.913899999999998</v>
      </c>
      <c r="BS37" s="338">
        <v>71.591530000000006</v>
      </c>
      <c r="BT37" s="338">
        <v>74.765309999999999</v>
      </c>
      <c r="BU37" s="338">
        <v>53.856160000000003</v>
      </c>
      <c r="BV37" s="338">
        <v>80.548609999999996</v>
      </c>
    </row>
    <row r="38" spans="1:74" ht="11.1" customHeight="1" x14ac:dyDescent="0.2">
      <c r="A38" s="557" t="s">
        <v>424</v>
      </c>
      <c r="B38" s="558" t="s">
        <v>456</v>
      </c>
      <c r="C38" s="275">
        <v>200.39661258000001</v>
      </c>
      <c r="D38" s="275">
        <v>224.54272</v>
      </c>
      <c r="E38" s="275">
        <v>240.03037806</v>
      </c>
      <c r="F38" s="275">
        <v>244.097036</v>
      </c>
      <c r="G38" s="275">
        <v>249.74168742000001</v>
      </c>
      <c r="H38" s="275">
        <v>232.779222</v>
      </c>
      <c r="I38" s="275">
        <v>187.90813129</v>
      </c>
      <c r="J38" s="275">
        <v>179.52524289999999</v>
      </c>
      <c r="K38" s="275">
        <v>174.47572066999999</v>
      </c>
      <c r="L38" s="275">
        <v>216.01500483999999</v>
      </c>
      <c r="M38" s="275">
        <v>225.25462533000001</v>
      </c>
      <c r="N38" s="275">
        <v>205.47130322999999</v>
      </c>
      <c r="O38" s="275">
        <v>259.16558902999998</v>
      </c>
      <c r="P38" s="275">
        <v>217.41387286</v>
      </c>
      <c r="Q38" s="275">
        <v>253.64918097</v>
      </c>
      <c r="R38" s="275">
        <v>267.14971566999998</v>
      </c>
      <c r="S38" s="275">
        <v>234.57824644999999</v>
      </c>
      <c r="T38" s="275">
        <v>272.50419299999999</v>
      </c>
      <c r="U38" s="275">
        <v>211.21211613</v>
      </c>
      <c r="V38" s="275">
        <v>201.32523516000001</v>
      </c>
      <c r="W38" s="275">
        <v>195.20899967</v>
      </c>
      <c r="X38" s="275">
        <v>216.57454290000001</v>
      </c>
      <c r="Y38" s="275">
        <v>266.45766033000001</v>
      </c>
      <c r="Z38" s="275">
        <v>234.18118516000001</v>
      </c>
      <c r="AA38" s="275">
        <v>228.92933613</v>
      </c>
      <c r="AB38" s="275">
        <v>253.03528070999999</v>
      </c>
      <c r="AC38" s="275">
        <v>205.96494806000001</v>
      </c>
      <c r="AD38" s="275">
        <v>272.13996766999998</v>
      </c>
      <c r="AE38" s="275">
        <v>272.05470935</v>
      </c>
      <c r="AF38" s="275">
        <v>253.11703499999999</v>
      </c>
      <c r="AG38" s="275">
        <v>273.30486452000002</v>
      </c>
      <c r="AH38" s="275">
        <v>235.36024</v>
      </c>
      <c r="AI38" s="275">
        <v>252.98889066999999</v>
      </c>
      <c r="AJ38" s="275">
        <v>242.73556676999999</v>
      </c>
      <c r="AK38" s="275">
        <v>309.76000533000001</v>
      </c>
      <c r="AL38" s="275">
        <v>310.82067710000001</v>
      </c>
      <c r="AM38" s="275">
        <v>294.32583258</v>
      </c>
      <c r="AN38" s="275">
        <v>347.54815621</v>
      </c>
      <c r="AO38" s="275">
        <v>342.80194805999997</v>
      </c>
      <c r="AP38" s="275">
        <v>308.01027866999999</v>
      </c>
      <c r="AQ38" s="275">
        <v>322.67045000000002</v>
      </c>
      <c r="AR38" s="275">
        <v>285.34416333000001</v>
      </c>
      <c r="AS38" s="275">
        <v>352.96801226000002</v>
      </c>
      <c r="AT38" s="275">
        <v>272.57350451999997</v>
      </c>
      <c r="AU38" s="275">
        <v>290.36244367</v>
      </c>
      <c r="AV38" s="275">
        <v>344.86825193999999</v>
      </c>
      <c r="AW38" s="275">
        <v>315.151026</v>
      </c>
      <c r="AX38" s="275">
        <v>344.64824806000001</v>
      </c>
      <c r="AY38" s="275">
        <v>361.74558496999998</v>
      </c>
      <c r="AZ38" s="275">
        <v>355.50920000000002</v>
      </c>
      <c r="BA38" s="275">
        <v>399.79230000000001</v>
      </c>
      <c r="BB38" s="338">
        <v>400.76639999999998</v>
      </c>
      <c r="BC38" s="338">
        <v>386.30889999999999</v>
      </c>
      <c r="BD38" s="338">
        <v>388.52170000000001</v>
      </c>
      <c r="BE38" s="338">
        <v>327.35079999999999</v>
      </c>
      <c r="BF38" s="338">
        <v>304.363</v>
      </c>
      <c r="BG38" s="338">
        <v>310.20280000000002</v>
      </c>
      <c r="BH38" s="338">
        <v>351.78089999999997</v>
      </c>
      <c r="BI38" s="338">
        <v>404.20179999999999</v>
      </c>
      <c r="BJ38" s="338">
        <v>362.24540000000002</v>
      </c>
      <c r="BK38" s="338">
        <v>366.17759999999998</v>
      </c>
      <c r="BL38" s="338">
        <v>387.72120000000001</v>
      </c>
      <c r="BM38" s="338">
        <v>435.1583</v>
      </c>
      <c r="BN38" s="338">
        <v>435.863</v>
      </c>
      <c r="BO38" s="338">
        <v>423.05579999999998</v>
      </c>
      <c r="BP38" s="338">
        <v>425.65859999999998</v>
      </c>
      <c r="BQ38" s="338">
        <v>364.51769999999999</v>
      </c>
      <c r="BR38" s="338">
        <v>333.26400000000001</v>
      </c>
      <c r="BS38" s="338">
        <v>335.71039999999999</v>
      </c>
      <c r="BT38" s="338">
        <v>377.0804</v>
      </c>
      <c r="BU38" s="338">
        <v>436.7869</v>
      </c>
      <c r="BV38" s="338">
        <v>397.1046</v>
      </c>
    </row>
    <row r="39" spans="1:74" ht="11.1" customHeight="1" x14ac:dyDescent="0.2">
      <c r="A39" s="557" t="s">
        <v>425</v>
      </c>
      <c r="B39" s="560" t="s">
        <v>403</v>
      </c>
      <c r="C39" s="275">
        <v>15.217629032</v>
      </c>
      <c r="D39" s="275">
        <v>15.613381786</v>
      </c>
      <c r="E39" s="275">
        <v>15.195332258000001</v>
      </c>
      <c r="F39" s="275">
        <v>13.933557333</v>
      </c>
      <c r="G39" s="275">
        <v>16.011147419</v>
      </c>
      <c r="H39" s="275">
        <v>14.971263333</v>
      </c>
      <c r="I39" s="275">
        <v>15.002664838999999</v>
      </c>
      <c r="J39" s="275">
        <v>15.464471290000001</v>
      </c>
      <c r="K39" s="275">
        <v>15.969348999999999</v>
      </c>
      <c r="L39" s="275">
        <v>15.583698387</v>
      </c>
      <c r="M39" s="275">
        <v>15.290649</v>
      </c>
      <c r="N39" s="275">
        <v>14.935498709999999</v>
      </c>
      <c r="O39" s="275">
        <v>14.351976129000001</v>
      </c>
      <c r="P39" s="275">
        <v>14.038654286</v>
      </c>
      <c r="Q39" s="275">
        <v>13.491233871</v>
      </c>
      <c r="R39" s="275">
        <v>12.937331667</v>
      </c>
      <c r="S39" s="275">
        <v>14.26112129</v>
      </c>
      <c r="T39" s="275">
        <v>14.692261</v>
      </c>
      <c r="U39" s="275">
        <v>14.37337</v>
      </c>
      <c r="V39" s="275">
        <v>16.133659999999999</v>
      </c>
      <c r="W39" s="275">
        <v>15.843733667</v>
      </c>
      <c r="X39" s="275">
        <v>15.698618065</v>
      </c>
      <c r="Y39" s="275">
        <v>15.936544667</v>
      </c>
      <c r="Z39" s="275">
        <v>17.074337742000001</v>
      </c>
      <c r="AA39" s="275">
        <v>16.120554515999999</v>
      </c>
      <c r="AB39" s="275">
        <v>15.758470000000001</v>
      </c>
      <c r="AC39" s="275">
        <v>14.841766774</v>
      </c>
      <c r="AD39" s="275">
        <v>16.163667</v>
      </c>
      <c r="AE39" s="275">
        <v>17.390430644999999</v>
      </c>
      <c r="AF39" s="275">
        <v>17.812088332999998</v>
      </c>
      <c r="AG39" s="275">
        <v>18.913780968000001</v>
      </c>
      <c r="AH39" s="275">
        <v>18.600673226000001</v>
      </c>
      <c r="AI39" s="275">
        <v>16.494537000000001</v>
      </c>
      <c r="AJ39" s="275">
        <v>17.343279032000002</v>
      </c>
      <c r="AK39" s="275">
        <v>17.519538666999999</v>
      </c>
      <c r="AL39" s="275">
        <v>18.229010323000001</v>
      </c>
      <c r="AM39" s="275">
        <v>16.545923870999999</v>
      </c>
      <c r="AN39" s="275">
        <v>15.728536897</v>
      </c>
      <c r="AO39" s="275">
        <v>16.013509355</v>
      </c>
      <c r="AP39" s="275">
        <v>17.326257333000001</v>
      </c>
      <c r="AQ39" s="275">
        <v>17.827520645</v>
      </c>
      <c r="AR39" s="275">
        <v>18.047757000000001</v>
      </c>
      <c r="AS39" s="275">
        <v>17.980621934999999</v>
      </c>
      <c r="AT39" s="275">
        <v>18.749873548</v>
      </c>
      <c r="AU39" s="275">
        <v>18.014516333</v>
      </c>
      <c r="AV39" s="275">
        <v>15.680791613</v>
      </c>
      <c r="AW39" s="275">
        <v>16.648594667000001</v>
      </c>
      <c r="AX39" s="275">
        <v>16.759552257999999</v>
      </c>
      <c r="AY39" s="275">
        <v>15.511527548</v>
      </c>
      <c r="AZ39" s="275">
        <v>15.366809999999999</v>
      </c>
      <c r="BA39" s="275">
        <v>16.32939</v>
      </c>
      <c r="BB39" s="338">
        <v>17.187439999999999</v>
      </c>
      <c r="BC39" s="338">
        <v>17.27064</v>
      </c>
      <c r="BD39" s="338">
        <v>17.659669999999998</v>
      </c>
      <c r="BE39" s="338">
        <v>18.088740000000001</v>
      </c>
      <c r="BF39" s="338">
        <v>18.576799999999999</v>
      </c>
      <c r="BG39" s="338">
        <v>17.48884</v>
      </c>
      <c r="BH39" s="338">
        <v>14.975860000000001</v>
      </c>
      <c r="BI39" s="338">
        <v>15.62801</v>
      </c>
      <c r="BJ39" s="338">
        <v>15.69102</v>
      </c>
      <c r="BK39" s="338">
        <v>14.93927</v>
      </c>
      <c r="BL39" s="338">
        <v>15.76121</v>
      </c>
      <c r="BM39" s="338">
        <v>16.13015</v>
      </c>
      <c r="BN39" s="338">
        <v>16.891770000000001</v>
      </c>
      <c r="BO39" s="338">
        <v>16.982620000000001</v>
      </c>
      <c r="BP39" s="338">
        <v>17.388719999999999</v>
      </c>
      <c r="BQ39" s="338">
        <v>17.933389999999999</v>
      </c>
      <c r="BR39" s="338">
        <v>18.48096</v>
      </c>
      <c r="BS39" s="338">
        <v>17.428529999999999</v>
      </c>
      <c r="BT39" s="338">
        <v>14.949400000000001</v>
      </c>
      <c r="BU39" s="338">
        <v>15.616070000000001</v>
      </c>
      <c r="BV39" s="338">
        <v>15.68562</v>
      </c>
    </row>
    <row r="40" spans="1:74" ht="11.1" customHeight="1" x14ac:dyDescent="0.2">
      <c r="A40" s="557" t="s">
        <v>426</v>
      </c>
      <c r="B40" s="558" t="s">
        <v>405</v>
      </c>
      <c r="C40" s="275">
        <v>4817.8213741999998</v>
      </c>
      <c r="D40" s="275">
        <v>4763.0678485999997</v>
      </c>
      <c r="E40" s="275">
        <v>4570.0874764999999</v>
      </c>
      <c r="F40" s="275">
        <v>4315.2303936999997</v>
      </c>
      <c r="G40" s="275">
        <v>4645.0077687000003</v>
      </c>
      <c r="H40" s="275">
        <v>5508.0930600000002</v>
      </c>
      <c r="I40" s="275">
        <v>5659.8575983999999</v>
      </c>
      <c r="J40" s="275">
        <v>5728.8938934999996</v>
      </c>
      <c r="K40" s="275">
        <v>5238.9064792999998</v>
      </c>
      <c r="L40" s="275">
        <v>4516.4008326000003</v>
      </c>
      <c r="M40" s="275">
        <v>4574.5188163000003</v>
      </c>
      <c r="N40" s="275">
        <v>4922.2525312999996</v>
      </c>
      <c r="O40" s="275">
        <v>5516.6147090000004</v>
      </c>
      <c r="P40" s="275">
        <v>5126.4874404000002</v>
      </c>
      <c r="Q40" s="275">
        <v>4659.2112403000001</v>
      </c>
      <c r="R40" s="275">
        <v>4358.0609422999996</v>
      </c>
      <c r="S40" s="275">
        <v>4764.6749919000004</v>
      </c>
      <c r="T40" s="275">
        <v>5461.9943236999998</v>
      </c>
      <c r="U40" s="275">
        <v>5605.1979019</v>
      </c>
      <c r="V40" s="275">
        <v>5721.8158383999998</v>
      </c>
      <c r="W40" s="275">
        <v>5191.5105826999998</v>
      </c>
      <c r="X40" s="275">
        <v>4477.0647405999998</v>
      </c>
      <c r="Y40" s="275">
        <v>4643.7509909999999</v>
      </c>
      <c r="Z40" s="275">
        <v>4746.8230002999999</v>
      </c>
      <c r="AA40" s="275">
        <v>5238.2811768000001</v>
      </c>
      <c r="AB40" s="275">
        <v>5454.0129349999997</v>
      </c>
      <c r="AC40" s="275">
        <v>4585.4046632</v>
      </c>
      <c r="AD40" s="275">
        <v>4415.8416502999999</v>
      </c>
      <c r="AE40" s="275">
        <v>4875.1844702999997</v>
      </c>
      <c r="AF40" s="275">
        <v>5717.7592510000004</v>
      </c>
      <c r="AG40" s="275">
        <v>6101.3376264999997</v>
      </c>
      <c r="AH40" s="275">
        <v>5869.8798906000002</v>
      </c>
      <c r="AI40" s="275">
        <v>5328.4990762999996</v>
      </c>
      <c r="AJ40" s="275">
        <v>4423.8812035000001</v>
      </c>
      <c r="AK40" s="275">
        <v>4438.4046859999999</v>
      </c>
      <c r="AL40" s="275">
        <v>4637.8741099999997</v>
      </c>
      <c r="AM40" s="275">
        <v>5134.3819047999996</v>
      </c>
      <c r="AN40" s="275">
        <v>4898.1249776000004</v>
      </c>
      <c r="AO40" s="275">
        <v>4412.1515477000003</v>
      </c>
      <c r="AP40" s="275">
        <v>4446.6334623000002</v>
      </c>
      <c r="AQ40" s="275">
        <v>4839.6877555000001</v>
      </c>
      <c r="AR40" s="275">
        <v>5813.7971152999999</v>
      </c>
      <c r="AS40" s="275">
        <v>6318.5648973999996</v>
      </c>
      <c r="AT40" s="275">
        <v>6190.2402419</v>
      </c>
      <c r="AU40" s="275">
        <v>5572.7677686999996</v>
      </c>
      <c r="AV40" s="275">
        <v>4652.1664996999998</v>
      </c>
      <c r="AW40" s="275">
        <v>4436.9123996999997</v>
      </c>
      <c r="AX40" s="275">
        <v>4922.8302377</v>
      </c>
      <c r="AY40" s="275">
        <v>4949.0752463999997</v>
      </c>
      <c r="AZ40" s="275">
        <v>4546.09</v>
      </c>
      <c r="BA40" s="275">
        <v>4608.4070000000002</v>
      </c>
      <c r="BB40" s="338">
        <v>4498.1440000000002</v>
      </c>
      <c r="BC40" s="338">
        <v>4983.7430000000004</v>
      </c>
      <c r="BD40" s="338">
        <v>5755.6390000000001</v>
      </c>
      <c r="BE40" s="338">
        <v>6074.6220000000003</v>
      </c>
      <c r="BF40" s="338">
        <v>6082.951</v>
      </c>
      <c r="BG40" s="338">
        <v>5333.7709999999997</v>
      </c>
      <c r="BH40" s="338">
        <v>4607.2709999999997</v>
      </c>
      <c r="BI40" s="338">
        <v>4582.6469999999999</v>
      </c>
      <c r="BJ40" s="338">
        <v>5013.9049999999997</v>
      </c>
      <c r="BK40" s="338">
        <v>5171.3680000000004</v>
      </c>
      <c r="BL40" s="338">
        <v>5283.7449999999999</v>
      </c>
      <c r="BM40" s="338">
        <v>4796.9840000000004</v>
      </c>
      <c r="BN40" s="338">
        <v>4533.7380000000003</v>
      </c>
      <c r="BO40" s="338">
        <v>4994.6409999999996</v>
      </c>
      <c r="BP40" s="338">
        <v>5756.2870000000003</v>
      </c>
      <c r="BQ40" s="338">
        <v>6127.3670000000002</v>
      </c>
      <c r="BR40" s="338">
        <v>6144.0129999999999</v>
      </c>
      <c r="BS40" s="338">
        <v>5377.8860000000004</v>
      </c>
      <c r="BT40" s="338">
        <v>4644.9229999999998</v>
      </c>
      <c r="BU40" s="338">
        <v>4617.0749999999998</v>
      </c>
      <c r="BV40" s="338">
        <v>5046.6959999999999</v>
      </c>
    </row>
    <row r="41" spans="1:74" ht="11.1" customHeight="1" x14ac:dyDescent="0.2">
      <c r="A41" s="551"/>
      <c r="B41" s="131" t="s">
        <v>427</v>
      </c>
      <c r="C41" s="251"/>
      <c r="D41" s="251"/>
      <c r="E41" s="251"/>
      <c r="F41" s="251"/>
      <c r="G41" s="251"/>
      <c r="H41" s="251"/>
      <c r="I41" s="251"/>
      <c r="J41" s="251"/>
      <c r="K41" s="251"/>
      <c r="L41" s="251"/>
      <c r="M41" s="251"/>
      <c r="N41" s="251"/>
      <c r="O41" s="251"/>
      <c r="P41" s="251"/>
      <c r="Q41" s="251"/>
      <c r="R41" s="251"/>
      <c r="S41" s="251"/>
      <c r="T41" s="251"/>
      <c r="U41" s="251"/>
      <c r="V41" s="251"/>
      <c r="W41" s="251"/>
      <c r="X41" s="251"/>
      <c r="Y41" s="251"/>
      <c r="Z41" s="251"/>
      <c r="AA41" s="251"/>
      <c r="AB41" s="251"/>
      <c r="AC41" s="251"/>
      <c r="AD41" s="251"/>
      <c r="AE41" s="251"/>
      <c r="AF41" s="251"/>
      <c r="AG41" s="251"/>
      <c r="AH41" s="251"/>
      <c r="AI41" s="251"/>
      <c r="AJ41" s="251"/>
      <c r="AK41" s="251"/>
      <c r="AL41" s="251"/>
      <c r="AM41" s="251"/>
      <c r="AN41" s="251"/>
      <c r="AO41" s="251"/>
      <c r="AP41" s="251"/>
      <c r="AQ41" s="251"/>
      <c r="AR41" s="251"/>
      <c r="AS41" s="251"/>
      <c r="AT41" s="251"/>
      <c r="AU41" s="251"/>
      <c r="AV41" s="251"/>
      <c r="AW41" s="251"/>
      <c r="AX41" s="251"/>
      <c r="AY41" s="251"/>
      <c r="AZ41" s="251"/>
      <c r="BA41" s="251"/>
      <c r="BB41" s="364"/>
      <c r="BC41" s="364"/>
      <c r="BD41" s="364"/>
      <c r="BE41" s="364"/>
      <c r="BF41" s="364"/>
      <c r="BG41" s="364"/>
      <c r="BH41" s="364"/>
      <c r="BI41" s="364"/>
      <c r="BJ41" s="364"/>
      <c r="BK41" s="364"/>
      <c r="BL41" s="364"/>
      <c r="BM41" s="364"/>
      <c r="BN41" s="364"/>
      <c r="BO41" s="364"/>
      <c r="BP41" s="364"/>
      <c r="BQ41" s="364"/>
      <c r="BR41" s="364"/>
      <c r="BS41" s="364"/>
      <c r="BT41" s="364"/>
      <c r="BU41" s="364"/>
      <c r="BV41" s="364"/>
    </row>
    <row r="42" spans="1:74" ht="11.1" customHeight="1" x14ac:dyDescent="0.2">
      <c r="A42" s="557" t="s">
        <v>428</v>
      </c>
      <c r="B42" s="558" t="s">
        <v>91</v>
      </c>
      <c r="C42" s="275">
        <v>1686.9631671</v>
      </c>
      <c r="D42" s="275">
        <v>1714.4741753999999</v>
      </c>
      <c r="E42" s="275">
        <v>1561.0310081</v>
      </c>
      <c r="F42" s="275">
        <v>1438.0162413</v>
      </c>
      <c r="G42" s="275">
        <v>1414.8490552000001</v>
      </c>
      <c r="H42" s="275">
        <v>1634.2991797</v>
      </c>
      <c r="I42" s="275">
        <v>1830.2614561</v>
      </c>
      <c r="J42" s="275">
        <v>1797.6930616</v>
      </c>
      <c r="K42" s="275">
        <v>1607.5877637000001</v>
      </c>
      <c r="L42" s="275">
        <v>1476.9427499999999</v>
      </c>
      <c r="M42" s="275">
        <v>1516.154121</v>
      </c>
      <c r="N42" s="275">
        <v>1780.6185958000001</v>
      </c>
      <c r="O42" s="275">
        <v>1870.6995199999999</v>
      </c>
      <c r="P42" s="275">
        <v>1854.5563414000001</v>
      </c>
      <c r="Q42" s="275">
        <v>1665.280201</v>
      </c>
      <c r="R42" s="275">
        <v>1318.2171437</v>
      </c>
      <c r="S42" s="275">
        <v>1326.1681606</v>
      </c>
      <c r="T42" s="275">
        <v>1662.9213976999999</v>
      </c>
      <c r="U42" s="275">
        <v>1739.2183689999999</v>
      </c>
      <c r="V42" s="275">
        <v>1808.1541023</v>
      </c>
      <c r="W42" s="275">
        <v>1471.071743</v>
      </c>
      <c r="X42" s="275">
        <v>1373.3376238999999</v>
      </c>
      <c r="Y42" s="275">
        <v>1526.0673113</v>
      </c>
      <c r="Z42" s="275">
        <v>1560.3607155</v>
      </c>
      <c r="AA42" s="275">
        <v>1627.4052205999999</v>
      </c>
      <c r="AB42" s="275">
        <v>1727.1783264000001</v>
      </c>
      <c r="AC42" s="275">
        <v>1392.0531496999999</v>
      </c>
      <c r="AD42" s="275">
        <v>1193.0689167</v>
      </c>
      <c r="AE42" s="275">
        <v>1205.5773752</v>
      </c>
      <c r="AF42" s="275">
        <v>1499.4979312999999</v>
      </c>
      <c r="AG42" s="275">
        <v>1648.9753390000001</v>
      </c>
      <c r="AH42" s="275">
        <v>1595.2681739</v>
      </c>
      <c r="AI42" s="275">
        <v>1469.5106562999999</v>
      </c>
      <c r="AJ42" s="275">
        <v>1248.3270458</v>
      </c>
      <c r="AK42" s="275">
        <v>1113.0356647000001</v>
      </c>
      <c r="AL42" s="275">
        <v>1121.2986429</v>
      </c>
      <c r="AM42" s="275">
        <v>1440.2927122999999</v>
      </c>
      <c r="AN42" s="275">
        <v>1232.6669162000001</v>
      </c>
      <c r="AO42" s="275">
        <v>933.84748129000002</v>
      </c>
      <c r="AP42" s="275">
        <v>947.74023033000003</v>
      </c>
      <c r="AQ42" s="275">
        <v>967.67288773999996</v>
      </c>
      <c r="AR42" s="275">
        <v>1414.4525427000001</v>
      </c>
      <c r="AS42" s="275">
        <v>1555.0603971</v>
      </c>
      <c r="AT42" s="275">
        <v>1581.2714329</v>
      </c>
      <c r="AU42" s="275">
        <v>1352.491364</v>
      </c>
      <c r="AV42" s="275">
        <v>1123.9679905999999</v>
      </c>
      <c r="AW42" s="275">
        <v>1067.821101</v>
      </c>
      <c r="AX42" s="275">
        <v>1394.5017571000001</v>
      </c>
      <c r="AY42" s="275">
        <v>1447.8290654</v>
      </c>
      <c r="AZ42" s="275">
        <v>1327.874</v>
      </c>
      <c r="BA42" s="275">
        <v>1167.925</v>
      </c>
      <c r="BB42" s="338">
        <v>1054.992</v>
      </c>
      <c r="BC42" s="338">
        <v>1082.672</v>
      </c>
      <c r="BD42" s="338">
        <v>1425.63</v>
      </c>
      <c r="BE42" s="338">
        <v>1541.9770000000001</v>
      </c>
      <c r="BF42" s="338">
        <v>1531.22</v>
      </c>
      <c r="BG42" s="338">
        <v>1272.32</v>
      </c>
      <c r="BH42" s="338">
        <v>1100.2329999999999</v>
      </c>
      <c r="BI42" s="338">
        <v>1109.03</v>
      </c>
      <c r="BJ42" s="338">
        <v>1369.896</v>
      </c>
      <c r="BK42" s="338">
        <v>1349.3610000000001</v>
      </c>
      <c r="BL42" s="338">
        <v>1376.5239999999999</v>
      </c>
      <c r="BM42" s="338">
        <v>1165.296</v>
      </c>
      <c r="BN42" s="338">
        <v>1014.1849999999999</v>
      </c>
      <c r="BO42" s="338">
        <v>998.95090000000005</v>
      </c>
      <c r="BP42" s="338">
        <v>1353.13</v>
      </c>
      <c r="BQ42" s="338">
        <v>1508.6020000000001</v>
      </c>
      <c r="BR42" s="338">
        <v>1554.7950000000001</v>
      </c>
      <c r="BS42" s="338">
        <v>1268.9849999999999</v>
      </c>
      <c r="BT42" s="338">
        <v>1099.9169999999999</v>
      </c>
      <c r="BU42" s="338">
        <v>1116.598</v>
      </c>
      <c r="BV42" s="338">
        <v>1380.962</v>
      </c>
    </row>
    <row r="43" spans="1:74" ht="11.1" customHeight="1" x14ac:dyDescent="0.2">
      <c r="A43" s="557" t="s">
        <v>429</v>
      </c>
      <c r="B43" s="558" t="s">
        <v>92</v>
      </c>
      <c r="C43" s="275">
        <v>187.78319096999999</v>
      </c>
      <c r="D43" s="275">
        <v>196.74053499999999</v>
      </c>
      <c r="E43" s="275">
        <v>207.94393839</v>
      </c>
      <c r="F43" s="275">
        <v>178.45382033000001</v>
      </c>
      <c r="G43" s="275">
        <v>195.15517194</v>
      </c>
      <c r="H43" s="275">
        <v>193.15888533</v>
      </c>
      <c r="I43" s="275">
        <v>288.99492515999998</v>
      </c>
      <c r="J43" s="275">
        <v>258.90142386999997</v>
      </c>
      <c r="K43" s="275">
        <v>167.81093000000001</v>
      </c>
      <c r="L43" s="275">
        <v>166.62602613000001</v>
      </c>
      <c r="M43" s="275">
        <v>174.34875600000001</v>
      </c>
      <c r="N43" s="275">
        <v>184.27336129</v>
      </c>
      <c r="O43" s="275">
        <v>221.38065032</v>
      </c>
      <c r="P43" s="275">
        <v>194.36033570999999</v>
      </c>
      <c r="Q43" s="275">
        <v>170.26698031999999</v>
      </c>
      <c r="R43" s="275">
        <v>148.22942333</v>
      </c>
      <c r="S43" s="275">
        <v>208.42536097000001</v>
      </c>
      <c r="T43" s="275">
        <v>196.80712299999999</v>
      </c>
      <c r="U43" s="275">
        <v>187.20410484000001</v>
      </c>
      <c r="V43" s="275">
        <v>241.68457419000001</v>
      </c>
      <c r="W43" s="275">
        <v>181.45433166999999</v>
      </c>
      <c r="X43" s="275">
        <v>191.93393387</v>
      </c>
      <c r="Y43" s="275">
        <v>179.58561632999999</v>
      </c>
      <c r="Z43" s="275">
        <v>213.61986515999999</v>
      </c>
      <c r="AA43" s="275">
        <v>277.45176161000001</v>
      </c>
      <c r="AB43" s="275">
        <v>323.44612928999999</v>
      </c>
      <c r="AC43" s="275">
        <v>296.29037097000003</v>
      </c>
      <c r="AD43" s="275">
        <v>240.14591766999999</v>
      </c>
      <c r="AE43" s="275">
        <v>221.41843903</v>
      </c>
      <c r="AF43" s="275">
        <v>296.390334</v>
      </c>
      <c r="AG43" s="275">
        <v>369.05729968000003</v>
      </c>
      <c r="AH43" s="275">
        <v>318.36017838999999</v>
      </c>
      <c r="AI43" s="275">
        <v>302.493966</v>
      </c>
      <c r="AJ43" s="275">
        <v>246.92492515999999</v>
      </c>
      <c r="AK43" s="275">
        <v>269.82475733000001</v>
      </c>
      <c r="AL43" s="275">
        <v>327.09155226000001</v>
      </c>
      <c r="AM43" s="275">
        <v>339.52157484000003</v>
      </c>
      <c r="AN43" s="275">
        <v>357.11670171999998</v>
      </c>
      <c r="AO43" s="275">
        <v>375.41654387</v>
      </c>
      <c r="AP43" s="275">
        <v>348.53811967000001</v>
      </c>
      <c r="AQ43" s="275">
        <v>334.31211354999999</v>
      </c>
      <c r="AR43" s="275">
        <v>421.21072133000001</v>
      </c>
      <c r="AS43" s="275">
        <v>491.59681581000001</v>
      </c>
      <c r="AT43" s="275">
        <v>521.08983645000001</v>
      </c>
      <c r="AU43" s="275">
        <v>344.49395900000002</v>
      </c>
      <c r="AV43" s="275">
        <v>288.09626742</v>
      </c>
      <c r="AW43" s="275">
        <v>310.51426533</v>
      </c>
      <c r="AX43" s="275">
        <v>287.21068129000003</v>
      </c>
      <c r="AY43" s="275">
        <v>270.66042168000001</v>
      </c>
      <c r="AZ43" s="275">
        <v>234.5241</v>
      </c>
      <c r="BA43" s="275">
        <v>308.4966</v>
      </c>
      <c r="BB43" s="338">
        <v>281.84019999999998</v>
      </c>
      <c r="BC43" s="338">
        <v>281.87720000000002</v>
      </c>
      <c r="BD43" s="338">
        <v>347.46379999999999</v>
      </c>
      <c r="BE43" s="338">
        <v>467.67270000000002</v>
      </c>
      <c r="BF43" s="338">
        <v>478.68700000000001</v>
      </c>
      <c r="BG43" s="338">
        <v>319.03960000000001</v>
      </c>
      <c r="BH43" s="338">
        <v>297.63850000000002</v>
      </c>
      <c r="BI43" s="338">
        <v>326.66340000000002</v>
      </c>
      <c r="BJ43" s="338">
        <v>354.86169999999998</v>
      </c>
      <c r="BK43" s="338">
        <v>349.80309999999997</v>
      </c>
      <c r="BL43" s="338">
        <v>374.86840000000001</v>
      </c>
      <c r="BM43" s="338">
        <v>368.60359999999997</v>
      </c>
      <c r="BN43" s="338">
        <v>332.1644</v>
      </c>
      <c r="BO43" s="338">
        <v>352.68119999999999</v>
      </c>
      <c r="BP43" s="338">
        <v>406.08179999999999</v>
      </c>
      <c r="BQ43" s="338">
        <v>508.9701</v>
      </c>
      <c r="BR43" s="338">
        <v>465.26310000000001</v>
      </c>
      <c r="BS43" s="338">
        <v>327.57170000000002</v>
      </c>
      <c r="BT43" s="338">
        <v>293.27170000000001</v>
      </c>
      <c r="BU43" s="338">
        <v>308.94420000000002</v>
      </c>
      <c r="BV43" s="338">
        <v>349.74040000000002</v>
      </c>
    </row>
    <row r="44" spans="1:74" ht="11.1" customHeight="1" x14ac:dyDescent="0.2">
      <c r="A44" s="557" t="s">
        <v>430</v>
      </c>
      <c r="B44" s="560" t="s">
        <v>389</v>
      </c>
      <c r="C44" s="275">
        <v>11.952349355000001</v>
      </c>
      <c r="D44" s="275">
        <v>10.742018214</v>
      </c>
      <c r="E44" s="275">
        <v>11.998975484000001</v>
      </c>
      <c r="F44" s="275">
        <v>7.2025043333000003</v>
      </c>
      <c r="G44" s="275">
        <v>11.810065484000001</v>
      </c>
      <c r="H44" s="275">
        <v>11.530507332999999</v>
      </c>
      <c r="I44" s="275">
        <v>12.921786128999999</v>
      </c>
      <c r="J44" s="275">
        <v>12.684598064999999</v>
      </c>
      <c r="K44" s="275">
        <v>9.8966126666999994</v>
      </c>
      <c r="L44" s="275">
        <v>8.1419680645000003</v>
      </c>
      <c r="M44" s="275">
        <v>13.766329667000001</v>
      </c>
      <c r="N44" s="275">
        <v>16.342457742000001</v>
      </c>
      <c r="O44" s="275">
        <v>14.783211613000001</v>
      </c>
      <c r="P44" s="275">
        <v>11.613848214000001</v>
      </c>
      <c r="Q44" s="275">
        <v>16.225522903000002</v>
      </c>
      <c r="R44" s="275">
        <v>12.373841000000001</v>
      </c>
      <c r="S44" s="275">
        <v>13.006176452</v>
      </c>
      <c r="T44" s="275">
        <v>13.855081332999999</v>
      </c>
      <c r="U44" s="275">
        <v>13.485233548</v>
      </c>
      <c r="V44" s="275">
        <v>12.394188065</v>
      </c>
      <c r="W44" s="275">
        <v>13.104512</v>
      </c>
      <c r="X44" s="275">
        <v>5.4645622581</v>
      </c>
      <c r="Y44" s="275">
        <v>10.177934</v>
      </c>
      <c r="Z44" s="275">
        <v>11.392102581</v>
      </c>
      <c r="AA44" s="275">
        <v>12.27507129</v>
      </c>
      <c r="AB44" s="275">
        <v>14.277939286000001</v>
      </c>
      <c r="AC44" s="275">
        <v>8.8546051613000003</v>
      </c>
      <c r="AD44" s="275">
        <v>8.3006139999999995</v>
      </c>
      <c r="AE44" s="275">
        <v>10.319752902999999</v>
      </c>
      <c r="AF44" s="275">
        <v>14.722343333</v>
      </c>
      <c r="AG44" s="275">
        <v>13.383072581</v>
      </c>
      <c r="AH44" s="275">
        <v>12.848162581</v>
      </c>
      <c r="AI44" s="275">
        <v>11.872025000000001</v>
      </c>
      <c r="AJ44" s="275">
        <v>6.4234148387000003</v>
      </c>
      <c r="AK44" s="275">
        <v>12.650993</v>
      </c>
      <c r="AL44" s="275">
        <v>8.6234032258000006</v>
      </c>
      <c r="AM44" s="275">
        <v>9.1213677419000003</v>
      </c>
      <c r="AN44" s="275">
        <v>12.935728276000001</v>
      </c>
      <c r="AO44" s="275">
        <v>8.9379661289999994</v>
      </c>
      <c r="AP44" s="275">
        <v>10.249141667</v>
      </c>
      <c r="AQ44" s="275">
        <v>8.4581793548000004</v>
      </c>
      <c r="AR44" s="275">
        <v>8.5353259999999995</v>
      </c>
      <c r="AS44" s="275">
        <v>8.3894270968000004</v>
      </c>
      <c r="AT44" s="275">
        <v>8.7238525805999991</v>
      </c>
      <c r="AU44" s="275">
        <v>6.7882446666999998</v>
      </c>
      <c r="AV44" s="275">
        <v>6.7555935484000003</v>
      </c>
      <c r="AW44" s="275">
        <v>6.8685283332999996</v>
      </c>
      <c r="AX44" s="275">
        <v>7.6744741935</v>
      </c>
      <c r="AY44" s="275">
        <v>8.6291749676999991</v>
      </c>
      <c r="AZ44" s="275">
        <v>9.3495220000000003</v>
      </c>
      <c r="BA44" s="275">
        <v>9.6222519999999996</v>
      </c>
      <c r="BB44" s="338">
        <v>9.2283650000000002</v>
      </c>
      <c r="BC44" s="338">
        <v>10.65761</v>
      </c>
      <c r="BD44" s="338">
        <v>12.561640000000001</v>
      </c>
      <c r="BE44" s="338">
        <v>12.734859999999999</v>
      </c>
      <c r="BF44" s="338">
        <v>12.77483</v>
      </c>
      <c r="BG44" s="338">
        <v>10.90197</v>
      </c>
      <c r="BH44" s="338">
        <v>8.5324449999999992</v>
      </c>
      <c r="BI44" s="338">
        <v>9.6817949999999993</v>
      </c>
      <c r="BJ44" s="338">
        <v>11.375970000000001</v>
      </c>
      <c r="BK44" s="338">
        <v>11.548249999999999</v>
      </c>
      <c r="BL44" s="338">
        <v>11.90935</v>
      </c>
      <c r="BM44" s="338">
        <v>10.49513</v>
      </c>
      <c r="BN44" s="338">
        <v>9.5541830000000001</v>
      </c>
      <c r="BO44" s="338">
        <v>10.651059999999999</v>
      </c>
      <c r="BP44" s="338">
        <v>12.45876</v>
      </c>
      <c r="BQ44" s="338">
        <v>12.776439999999999</v>
      </c>
      <c r="BR44" s="338">
        <v>12.81748</v>
      </c>
      <c r="BS44" s="338">
        <v>10.935</v>
      </c>
      <c r="BT44" s="338">
        <v>8.4904670000000007</v>
      </c>
      <c r="BU44" s="338">
        <v>9.5784339999999997</v>
      </c>
      <c r="BV44" s="338">
        <v>11.31401</v>
      </c>
    </row>
    <row r="45" spans="1:74" ht="11.1" customHeight="1" x14ac:dyDescent="0.2">
      <c r="A45" s="557" t="s">
        <v>431</v>
      </c>
      <c r="B45" s="560" t="s">
        <v>93</v>
      </c>
      <c r="C45" s="275">
        <v>14.279602581000001</v>
      </c>
      <c r="D45" s="275">
        <v>13.096966785999999</v>
      </c>
      <c r="E45" s="275">
        <v>12.963949355</v>
      </c>
      <c r="F45" s="275">
        <v>12.417952667</v>
      </c>
      <c r="G45" s="275">
        <v>12.437562581</v>
      </c>
      <c r="H45" s="275">
        <v>12.287919667000001</v>
      </c>
      <c r="I45" s="275">
        <v>12.882402258000001</v>
      </c>
      <c r="J45" s="275">
        <v>13.109044516000001</v>
      </c>
      <c r="K45" s="275">
        <v>13.623124333</v>
      </c>
      <c r="L45" s="275">
        <v>13.255903870999999</v>
      </c>
      <c r="M45" s="275">
        <v>12.574906667</v>
      </c>
      <c r="N45" s="275">
        <v>12.132403547999999</v>
      </c>
      <c r="O45" s="275">
        <v>10.776524194</v>
      </c>
      <c r="P45" s="275">
        <v>10.874180357</v>
      </c>
      <c r="Q45" s="275">
        <v>11.866477742000001</v>
      </c>
      <c r="R45" s="275">
        <v>11.446644333</v>
      </c>
      <c r="S45" s="275">
        <v>13.087349677000001</v>
      </c>
      <c r="T45" s="275">
        <v>11.876885667</v>
      </c>
      <c r="U45" s="275">
        <v>12.77041</v>
      </c>
      <c r="V45" s="275">
        <v>14.757908710000001</v>
      </c>
      <c r="W45" s="275">
        <v>13.596547666999999</v>
      </c>
      <c r="X45" s="275">
        <v>12.600100968</v>
      </c>
      <c r="Y45" s="275">
        <v>12.160983</v>
      </c>
      <c r="Z45" s="275">
        <v>14.84377871</v>
      </c>
      <c r="AA45" s="275">
        <v>15.034813226000001</v>
      </c>
      <c r="AB45" s="275">
        <v>13.276116785999999</v>
      </c>
      <c r="AC45" s="275">
        <v>12.732534838999999</v>
      </c>
      <c r="AD45" s="275">
        <v>11.235925333000001</v>
      </c>
      <c r="AE45" s="275">
        <v>14.572469032000001</v>
      </c>
      <c r="AF45" s="275">
        <v>14.680393667000001</v>
      </c>
      <c r="AG45" s="275">
        <v>15.411065484</v>
      </c>
      <c r="AH45" s="275">
        <v>14.998850967999999</v>
      </c>
      <c r="AI45" s="275">
        <v>16.040271000000001</v>
      </c>
      <c r="AJ45" s="275">
        <v>9.1194525806000009</v>
      </c>
      <c r="AK45" s="275">
        <v>8.3960493333000006</v>
      </c>
      <c r="AL45" s="275">
        <v>10.493679354999999</v>
      </c>
      <c r="AM45" s="275">
        <v>15.599666773999999</v>
      </c>
      <c r="AN45" s="275">
        <v>17.774674138000002</v>
      </c>
      <c r="AO45" s="275">
        <v>14.652676774</v>
      </c>
      <c r="AP45" s="275">
        <v>13.780538667</v>
      </c>
      <c r="AQ45" s="275">
        <v>11.969589677</v>
      </c>
      <c r="AR45" s="275">
        <v>14.598120333000001</v>
      </c>
      <c r="AS45" s="275">
        <v>12.657696774</v>
      </c>
      <c r="AT45" s="275">
        <v>14.213267096999999</v>
      </c>
      <c r="AU45" s="275">
        <v>14.124894333</v>
      </c>
      <c r="AV45" s="275">
        <v>9.5386170967999995</v>
      </c>
      <c r="AW45" s="275">
        <v>12.162174667</v>
      </c>
      <c r="AX45" s="275">
        <v>11.780759032000001</v>
      </c>
      <c r="AY45" s="275">
        <v>15.238486418999999</v>
      </c>
      <c r="AZ45" s="275">
        <v>17.62116</v>
      </c>
      <c r="BA45" s="275">
        <v>15.62894</v>
      </c>
      <c r="BB45" s="338">
        <v>14.02821</v>
      </c>
      <c r="BC45" s="338">
        <v>12.54754</v>
      </c>
      <c r="BD45" s="338">
        <v>14.56635</v>
      </c>
      <c r="BE45" s="338">
        <v>12.790520000000001</v>
      </c>
      <c r="BF45" s="338">
        <v>14.22021</v>
      </c>
      <c r="BG45" s="338">
        <v>13.984349999999999</v>
      </c>
      <c r="BH45" s="338">
        <v>9.8112709999999996</v>
      </c>
      <c r="BI45" s="338">
        <v>12.630929999999999</v>
      </c>
      <c r="BJ45" s="338">
        <v>12.3056</v>
      </c>
      <c r="BK45" s="338">
        <v>15.494070000000001</v>
      </c>
      <c r="BL45" s="338">
        <v>18.788609999999998</v>
      </c>
      <c r="BM45" s="338">
        <v>16.189869999999999</v>
      </c>
      <c r="BN45" s="338">
        <v>14.232100000000001</v>
      </c>
      <c r="BO45" s="338">
        <v>12.83329</v>
      </c>
      <c r="BP45" s="338">
        <v>14.800509999999999</v>
      </c>
      <c r="BQ45" s="338">
        <v>13.179790000000001</v>
      </c>
      <c r="BR45" s="338">
        <v>14.655060000000001</v>
      </c>
      <c r="BS45" s="338">
        <v>14.369590000000001</v>
      </c>
      <c r="BT45" s="338">
        <v>10.19225</v>
      </c>
      <c r="BU45" s="338">
        <v>12.84136</v>
      </c>
      <c r="BV45" s="338">
        <v>12.81113</v>
      </c>
    </row>
    <row r="46" spans="1:74" ht="11.1" customHeight="1" x14ac:dyDescent="0.2">
      <c r="A46" s="557" t="s">
        <v>432</v>
      </c>
      <c r="B46" s="560" t="s">
        <v>94</v>
      </c>
      <c r="C46" s="275">
        <v>588.26254839000001</v>
      </c>
      <c r="D46" s="275">
        <v>549.19417856999996</v>
      </c>
      <c r="E46" s="275">
        <v>506.14529032000002</v>
      </c>
      <c r="F46" s="275">
        <v>419.79373333000001</v>
      </c>
      <c r="G46" s="275">
        <v>472.97396773999998</v>
      </c>
      <c r="H46" s="275">
        <v>536.67503333000002</v>
      </c>
      <c r="I46" s="275">
        <v>537.49483870999995</v>
      </c>
      <c r="J46" s="275">
        <v>550.44480644999999</v>
      </c>
      <c r="K46" s="275">
        <v>514.24289999999996</v>
      </c>
      <c r="L46" s="275">
        <v>514.42983871000001</v>
      </c>
      <c r="M46" s="275">
        <v>553.52380000000005</v>
      </c>
      <c r="N46" s="275">
        <v>577.78016129000002</v>
      </c>
      <c r="O46" s="275">
        <v>586.12280644999998</v>
      </c>
      <c r="P46" s="275">
        <v>525.64878570999997</v>
      </c>
      <c r="Q46" s="275">
        <v>486.46445161000003</v>
      </c>
      <c r="R46" s="275">
        <v>494.04109999999997</v>
      </c>
      <c r="S46" s="275">
        <v>544.14848386999995</v>
      </c>
      <c r="T46" s="275">
        <v>591.86099999999999</v>
      </c>
      <c r="U46" s="275">
        <v>596.31793547999996</v>
      </c>
      <c r="V46" s="275">
        <v>583.14777418999995</v>
      </c>
      <c r="W46" s="275">
        <v>577.78790000000004</v>
      </c>
      <c r="X46" s="275">
        <v>459.40941935000001</v>
      </c>
      <c r="Y46" s="275">
        <v>526.4701</v>
      </c>
      <c r="Z46" s="275">
        <v>589.82548386999997</v>
      </c>
      <c r="AA46" s="275">
        <v>603.01470968000001</v>
      </c>
      <c r="AB46" s="275">
        <v>570.01178571000003</v>
      </c>
      <c r="AC46" s="275">
        <v>488.06503226000001</v>
      </c>
      <c r="AD46" s="275">
        <v>471.33190000000002</v>
      </c>
      <c r="AE46" s="275">
        <v>547.09396774000004</v>
      </c>
      <c r="AF46" s="275">
        <v>565.32183333</v>
      </c>
      <c r="AG46" s="275">
        <v>568.68954839000003</v>
      </c>
      <c r="AH46" s="275">
        <v>588.59535484000003</v>
      </c>
      <c r="AI46" s="275">
        <v>553.07420000000002</v>
      </c>
      <c r="AJ46" s="275">
        <v>524.86351612999999</v>
      </c>
      <c r="AK46" s="275">
        <v>546.46933333000004</v>
      </c>
      <c r="AL46" s="275">
        <v>571.02096773999995</v>
      </c>
      <c r="AM46" s="275">
        <v>590.93658065</v>
      </c>
      <c r="AN46" s="275">
        <v>574.50782759000003</v>
      </c>
      <c r="AO46" s="275">
        <v>554.74087096999995</v>
      </c>
      <c r="AP46" s="275">
        <v>497.73739999999998</v>
      </c>
      <c r="AQ46" s="275">
        <v>549.23509677000004</v>
      </c>
      <c r="AR46" s="275">
        <v>582.46749999999997</v>
      </c>
      <c r="AS46" s="275">
        <v>586.18883871000003</v>
      </c>
      <c r="AT46" s="275">
        <v>590.11225806000004</v>
      </c>
      <c r="AU46" s="275">
        <v>537.96946666999997</v>
      </c>
      <c r="AV46" s="275">
        <v>475.94219355000001</v>
      </c>
      <c r="AW46" s="275">
        <v>517.35923333000005</v>
      </c>
      <c r="AX46" s="275">
        <v>576.21058065</v>
      </c>
      <c r="AY46" s="275">
        <v>594.47512902999995</v>
      </c>
      <c r="AZ46" s="275">
        <v>556.68769999999995</v>
      </c>
      <c r="BA46" s="275">
        <v>502.1216</v>
      </c>
      <c r="BB46" s="338">
        <v>475.47649999999999</v>
      </c>
      <c r="BC46" s="338">
        <v>506.72910000000002</v>
      </c>
      <c r="BD46" s="338">
        <v>550.61180000000002</v>
      </c>
      <c r="BE46" s="338">
        <v>561.31610000000001</v>
      </c>
      <c r="BF46" s="338">
        <v>564.24559999999997</v>
      </c>
      <c r="BG46" s="338">
        <v>540.00570000000005</v>
      </c>
      <c r="BH46" s="338">
        <v>486.0849</v>
      </c>
      <c r="BI46" s="338">
        <v>512.63409999999999</v>
      </c>
      <c r="BJ46" s="338">
        <v>563.64710000000002</v>
      </c>
      <c r="BK46" s="338">
        <v>573.78279999999995</v>
      </c>
      <c r="BL46" s="338">
        <v>550.15970000000004</v>
      </c>
      <c r="BM46" s="338">
        <v>502.2568</v>
      </c>
      <c r="BN46" s="338">
        <v>475.60449999999997</v>
      </c>
      <c r="BO46" s="338">
        <v>506.8655</v>
      </c>
      <c r="BP46" s="338">
        <v>550.76</v>
      </c>
      <c r="BQ46" s="338">
        <v>561.46720000000005</v>
      </c>
      <c r="BR46" s="338">
        <v>564.39750000000004</v>
      </c>
      <c r="BS46" s="338">
        <v>540.15099999999995</v>
      </c>
      <c r="BT46" s="338">
        <v>486.21570000000003</v>
      </c>
      <c r="BU46" s="338">
        <v>512.77210000000002</v>
      </c>
      <c r="BV46" s="338">
        <v>563.79880000000003</v>
      </c>
    </row>
    <row r="47" spans="1:74" ht="11.1" customHeight="1" x14ac:dyDescent="0.2">
      <c r="A47" s="557" t="s">
        <v>433</v>
      </c>
      <c r="B47" s="560" t="s">
        <v>413</v>
      </c>
      <c r="C47" s="275">
        <v>29.377891935000001</v>
      </c>
      <c r="D47" s="275">
        <v>30.159403929</v>
      </c>
      <c r="E47" s="275">
        <v>35.991822257999999</v>
      </c>
      <c r="F47" s="275">
        <v>45.176894666999999</v>
      </c>
      <c r="G47" s="275">
        <v>46.143322257999998</v>
      </c>
      <c r="H47" s="275">
        <v>49.586418666999997</v>
      </c>
      <c r="I47" s="275">
        <v>33.903943548000001</v>
      </c>
      <c r="J47" s="275">
        <v>43.068523870999996</v>
      </c>
      <c r="K47" s="275">
        <v>39.333154</v>
      </c>
      <c r="L47" s="275">
        <v>31.263015160999998</v>
      </c>
      <c r="M47" s="275">
        <v>31.377008332999999</v>
      </c>
      <c r="N47" s="275">
        <v>22.867300322999998</v>
      </c>
      <c r="O47" s="275">
        <v>29.853470323</v>
      </c>
      <c r="P47" s="275">
        <v>26.141972856999999</v>
      </c>
      <c r="Q47" s="275">
        <v>35.314680000000003</v>
      </c>
      <c r="R47" s="275">
        <v>53.310966999999998</v>
      </c>
      <c r="S47" s="275">
        <v>45.243680644999998</v>
      </c>
      <c r="T47" s="275">
        <v>42.865758333000002</v>
      </c>
      <c r="U47" s="275">
        <v>48.302640322999999</v>
      </c>
      <c r="V47" s="275">
        <v>44.692267418999997</v>
      </c>
      <c r="W47" s="275">
        <v>54.049306332999997</v>
      </c>
      <c r="X47" s="275">
        <v>53.602704838999998</v>
      </c>
      <c r="Y47" s="275">
        <v>46.301351332999999</v>
      </c>
      <c r="Z47" s="275">
        <v>35.616933871000001</v>
      </c>
      <c r="AA47" s="275">
        <v>36.020749676999998</v>
      </c>
      <c r="AB47" s="275">
        <v>38.021258570999997</v>
      </c>
      <c r="AC47" s="275">
        <v>38.932177097</v>
      </c>
      <c r="AD47" s="275">
        <v>48.213782999999999</v>
      </c>
      <c r="AE47" s="275">
        <v>47.731915806000003</v>
      </c>
      <c r="AF47" s="275">
        <v>60.114277999999999</v>
      </c>
      <c r="AG47" s="275">
        <v>53.548061935</v>
      </c>
      <c r="AH47" s="275">
        <v>48.268342902999997</v>
      </c>
      <c r="AI47" s="275">
        <v>42.334044333000001</v>
      </c>
      <c r="AJ47" s="275">
        <v>37.771814515999999</v>
      </c>
      <c r="AK47" s="275">
        <v>45.956972667000002</v>
      </c>
      <c r="AL47" s="275">
        <v>52.528310968</v>
      </c>
      <c r="AM47" s="275">
        <v>56.347432257999998</v>
      </c>
      <c r="AN47" s="275">
        <v>44.177519310000001</v>
      </c>
      <c r="AO47" s="275">
        <v>43.86206129</v>
      </c>
      <c r="AP47" s="275">
        <v>43.880729666999997</v>
      </c>
      <c r="AQ47" s="275">
        <v>40.822553225999997</v>
      </c>
      <c r="AR47" s="275">
        <v>44.899715</v>
      </c>
      <c r="AS47" s="275">
        <v>42.750178065</v>
      </c>
      <c r="AT47" s="275">
        <v>40.959344839000003</v>
      </c>
      <c r="AU47" s="275">
        <v>33.774959332999998</v>
      </c>
      <c r="AV47" s="275">
        <v>32.248144516000004</v>
      </c>
      <c r="AW47" s="275">
        <v>37.638722667000003</v>
      </c>
      <c r="AX47" s="275">
        <v>40.496700322999999</v>
      </c>
      <c r="AY47" s="275">
        <v>54.440484257999998</v>
      </c>
      <c r="AZ47" s="275">
        <v>35.06035</v>
      </c>
      <c r="BA47" s="275">
        <v>38.84111</v>
      </c>
      <c r="BB47" s="338">
        <v>45.797800000000002</v>
      </c>
      <c r="BC47" s="338">
        <v>43.363149999999997</v>
      </c>
      <c r="BD47" s="338">
        <v>49.637009999999997</v>
      </c>
      <c r="BE47" s="338">
        <v>49.486730000000001</v>
      </c>
      <c r="BF47" s="338">
        <v>43.94415</v>
      </c>
      <c r="BG47" s="338">
        <v>37.856960000000001</v>
      </c>
      <c r="BH47" s="338">
        <v>34.444899999999997</v>
      </c>
      <c r="BI47" s="338">
        <v>41.51558</v>
      </c>
      <c r="BJ47" s="338">
        <v>43.905799999999999</v>
      </c>
      <c r="BK47" s="338">
        <v>44.405929999999998</v>
      </c>
      <c r="BL47" s="338">
        <v>33.056739999999998</v>
      </c>
      <c r="BM47" s="338">
        <v>36.676090000000002</v>
      </c>
      <c r="BN47" s="338">
        <v>42.984090000000002</v>
      </c>
      <c r="BO47" s="338">
        <v>40.052030000000002</v>
      </c>
      <c r="BP47" s="338">
        <v>45.776670000000003</v>
      </c>
      <c r="BQ47" s="338">
        <v>45.936059999999998</v>
      </c>
      <c r="BR47" s="338">
        <v>41.631909999999998</v>
      </c>
      <c r="BS47" s="338">
        <v>35.476759999999999</v>
      </c>
      <c r="BT47" s="338">
        <v>34.457340000000002</v>
      </c>
      <c r="BU47" s="338">
        <v>40.326140000000002</v>
      </c>
      <c r="BV47" s="338">
        <v>43.094009999999997</v>
      </c>
    </row>
    <row r="48" spans="1:74" ht="11.1" customHeight="1" x14ac:dyDescent="0.2">
      <c r="A48" s="557" t="s">
        <v>434</v>
      </c>
      <c r="B48" s="558" t="s">
        <v>456</v>
      </c>
      <c r="C48" s="275">
        <v>238.06985839000001</v>
      </c>
      <c r="D48" s="275">
        <v>211.01812892999999</v>
      </c>
      <c r="E48" s="275">
        <v>207.45026709999999</v>
      </c>
      <c r="F48" s="275">
        <v>231.87398933</v>
      </c>
      <c r="G48" s="275">
        <v>204.51325387</v>
      </c>
      <c r="H48" s="275">
        <v>166.92107733</v>
      </c>
      <c r="I48" s="275">
        <v>133.54591644999999</v>
      </c>
      <c r="J48" s="275">
        <v>116.31304839000001</v>
      </c>
      <c r="K48" s="275">
        <v>173.80461066999999</v>
      </c>
      <c r="L48" s="275">
        <v>200.40296387000001</v>
      </c>
      <c r="M48" s="275">
        <v>259.43309467</v>
      </c>
      <c r="N48" s="275">
        <v>203.92973871000001</v>
      </c>
      <c r="O48" s="275">
        <v>278.39625999999998</v>
      </c>
      <c r="P48" s="275">
        <v>231.40459643</v>
      </c>
      <c r="Q48" s="275">
        <v>249.38132644999999</v>
      </c>
      <c r="R48" s="275">
        <v>264.42210467000001</v>
      </c>
      <c r="S48" s="275">
        <v>201.36436548</v>
      </c>
      <c r="T48" s="275">
        <v>179.49582167</v>
      </c>
      <c r="U48" s="275">
        <v>157.65670097</v>
      </c>
      <c r="V48" s="275">
        <v>115.98785516</v>
      </c>
      <c r="W48" s="275">
        <v>169.58164099999999</v>
      </c>
      <c r="X48" s="275">
        <v>219.14424581</v>
      </c>
      <c r="Y48" s="275">
        <v>294.03963267</v>
      </c>
      <c r="Z48" s="275">
        <v>212.80997065</v>
      </c>
      <c r="AA48" s="275">
        <v>254.73391097000001</v>
      </c>
      <c r="AB48" s="275">
        <v>247.93530679</v>
      </c>
      <c r="AC48" s="275">
        <v>244.15791193999999</v>
      </c>
      <c r="AD48" s="275">
        <v>258.11461832999998</v>
      </c>
      <c r="AE48" s="275">
        <v>231.32900000000001</v>
      </c>
      <c r="AF48" s="275">
        <v>162.12765567</v>
      </c>
      <c r="AG48" s="275">
        <v>143.12201193999999</v>
      </c>
      <c r="AH48" s="275">
        <v>157.70366483999999</v>
      </c>
      <c r="AI48" s="275">
        <v>201.960881</v>
      </c>
      <c r="AJ48" s="275">
        <v>257.47234902999998</v>
      </c>
      <c r="AK48" s="275">
        <v>303.03769899999998</v>
      </c>
      <c r="AL48" s="275">
        <v>274.77193870999997</v>
      </c>
      <c r="AM48" s="275">
        <v>270.30440838999999</v>
      </c>
      <c r="AN48" s="275">
        <v>295.78932896999999</v>
      </c>
      <c r="AO48" s="275">
        <v>279.47203483999999</v>
      </c>
      <c r="AP48" s="275">
        <v>305.96804800000001</v>
      </c>
      <c r="AQ48" s="275">
        <v>221.68661419</v>
      </c>
      <c r="AR48" s="275">
        <v>208.35238767000001</v>
      </c>
      <c r="AS48" s="275">
        <v>172.82190194</v>
      </c>
      <c r="AT48" s="275">
        <v>150.47989774000001</v>
      </c>
      <c r="AU48" s="275">
        <v>233.127432</v>
      </c>
      <c r="AV48" s="275">
        <v>268.98137742</v>
      </c>
      <c r="AW48" s="275">
        <v>293.00022367000003</v>
      </c>
      <c r="AX48" s="275">
        <v>337.75768613000002</v>
      </c>
      <c r="AY48" s="275">
        <v>265.03359405999998</v>
      </c>
      <c r="AZ48" s="275">
        <v>278.93060000000003</v>
      </c>
      <c r="BA48" s="275">
        <v>296.42140000000001</v>
      </c>
      <c r="BB48" s="338">
        <v>326.5933</v>
      </c>
      <c r="BC48" s="338">
        <v>275.73919999999998</v>
      </c>
      <c r="BD48" s="338">
        <v>228.59829999999999</v>
      </c>
      <c r="BE48" s="338">
        <v>176.9821</v>
      </c>
      <c r="BF48" s="338">
        <v>166.98140000000001</v>
      </c>
      <c r="BG48" s="338">
        <v>224.32669999999999</v>
      </c>
      <c r="BH48" s="338">
        <v>285.38339999999999</v>
      </c>
      <c r="BI48" s="338">
        <v>341.6404</v>
      </c>
      <c r="BJ48" s="338">
        <v>294.56670000000003</v>
      </c>
      <c r="BK48" s="338">
        <v>340.67380000000003</v>
      </c>
      <c r="BL48" s="338">
        <v>316.88600000000002</v>
      </c>
      <c r="BM48" s="338">
        <v>320.27499999999998</v>
      </c>
      <c r="BN48" s="338">
        <v>350.72550000000001</v>
      </c>
      <c r="BO48" s="338">
        <v>295.2602</v>
      </c>
      <c r="BP48" s="338">
        <v>244.2679</v>
      </c>
      <c r="BQ48" s="338">
        <v>188.51849999999999</v>
      </c>
      <c r="BR48" s="338">
        <v>177.71889999999999</v>
      </c>
      <c r="BS48" s="338">
        <v>240.08420000000001</v>
      </c>
      <c r="BT48" s="338">
        <v>306.1397</v>
      </c>
      <c r="BU48" s="338">
        <v>366.85789999999997</v>
      </c>
      <c r="BV48" s="338">
        <v>302.47430000000003</v>
      </c>
    </row>
    <row r="49" spans="1:74" ht="11.1" customHeight="1" x14ac:dyDescent="0.2">
      <c r="A49" s="557" t="s">
        <v>435</v>
      </c>
      <c r="B49" s="560" t="s">
        <v>403</v>
      </c>
      <c r="C49" s="275">
        <v>3.8320396774000001</v>
      </c>
      <c r="D49" s="275">
        <v>3.8254935714</v>
      </c>
      <c r="E49" s="275">
        <v>4.1359032257999999</v>
      </c>
      <c r="F49" s="275">
        <v>3.9207070000000002</v>
      </c>
      <c r="G49" s="275">
        <v>3.2924629032000001</v>
      </c>
      <c r="H49" s="275">
        <v>4.2798663333000002</v>
      </c>
      <c r="I49" s="275">
        <v>4.6627206452000003</v>
      </c>
      <c r="J49" s="275">
        <v>4.9770609676999999</v>
      </c>
      <c r="K49" s="275">
        <v>4.5033263333000004</v>
      </c>
      <c r="L49" s="275">
        <v>4.2297325806000003</v>
      </c>
      <c r="M49" s="275">
        <v>4.5082430000000002</v>
      </c>
      <c r="N49" s="275">
        <v>4.0553264516</v>
      </c>
      <c r="O49" s="275">
        <v>4.0422512903000003</v>
      </c>
      <c r="P49" s="275">
        <v>3.3216485713999999</v>
      </c>
      <c r="Q49" s="275">
        <v>3.9552641935000001</v>
      </c>
      <c r="R49" s="275">
        <v>4.8833409999999997</v>
      </c>
      <c r="S49" s="275">
        <v>4.431476129</v>
      </c>
      <c r="T49" s="275">
        <v>4.5655609999999998</v>
      </c>
      <c r="U49" s="275">
        <v>4.9382700000000002</v>
      </c>
      <c r="V49" s="275">
        <v>4.8400974194000002</v>
      </c>
      <c r="W49" s="275">
        <v>4.626773</v>
      </c>
      <c r="X49" s="275">
        <v>3.899263871</v>
      </c>
      <c r="Y49" s="275">
        <v>4.5666793332999998</v>
      </c>
      <c r="Z49" s="275">
        <v>4.1168158065</v>
      </c>
      <c r="AA49" s="275">
        <v>3.7335506451999998</v>
      </c>
      <c r="AB49" s="275">
        <v>3.7806110714000001</v>
      </c>
      <c r="AC49" s="275">
        <v>3.8586916129</v>
      </c>
      <c r="AD49" s="275">
        <v>4.856922</v>
      </c>
      <c r="AE49" s="275">
        <v>4.5260596774000001</v>
      </c>
      <c r="AF49" s="275">
        <v>4.9006443332999998</v>
      </c>
      <c r="AG49" s="275">
        <v>4.9312916129</v>
      </c>
      <c r="AH49" s="275">
        <v>5.1400858065000001</v>
      </c>
      <c r="AI49" s="275">
        <v>4.9172393333000004</v>
      </c>
      <c r="AJ49" s="275">
        <v>4.6211406451999997</v>
      </c>
      <c r="AK49" s="275">
        <v>4.6141913333</v>
      </c>
      <c r="AL49" s="275">
        <v>3.5992229031999998</v>
      </c>
      <c r="AM49" s="275">
        <v>3.9882948386999999</v>
      </c>
      <c r="AN49" s="275">
        <v>3.9135510345000002</v>
      </c>
      <c r="AO49" s="275">
        <v>3.8419861289999999</v>
      </c>
      <c r="AP49" s="275">
        <v>4.1594356667000003</v>
      </c>
      <c r="AQ49" s="275">
        <v>4.4725183871</v>
      </c>
      <c r="AR49" s="275">
        <v>4.1506293333000004</v>
      </c>
      <c r="AS49" s="275">
        <v>4.3947258065000003</v>
      </c>
      <c r="AT49" s="275">
        <v>4.2562009676999999</v>
      </c>
      <c r="AU49" s="275">
        <v>4.1868636666999999</v>
      </c>
      <c r="AV49" s="275">
        <v>3.5074874193999999</v>
      </c>
      <c r="AW49" s="275">
        <v>3.5569480000000002</v>
      </c>
      <c r="AX49" s="275">
        <v>3.353796129</v>
      </c>
      <c r="AY49" s="275">
        <v>3.6854415806</v>
      </c>
      <c r="AZ49" s="275">
        <v>3.867041</v>
      </c>
      <c r="BA49" s="275">
        <v>3.8220939999999999</v>
      </c>
      <c r="BB49" s="338">
        <v>4.0749529999999998</v>
      </c>
      <c r="BC49" s="338">
        <v>4.377834</v>
      </c>
      <c r="BD49" s="338">
        <v>4.434984</v>
      </c>
      <c r="BE49" s="338">
        <v>4.6837970000000002</v>
      </c>
      <c r="BF49" s="338">
        <v>4.6556639999999998</v>
      </c>
      <c r="BG49" s="338">
        <v>4.3853429999999998</v>
      </c>
      <c r="BH49" s="338">
        <v>3.6838630000000001</v>
      </c>
      <c r="BI49" s="338">
        <v>3.8023929999999999</v>
      </c>
      <c r="BJ49" s="338">
        <v>3.5461040000000001</v>
      </c>
      <c r="BK49" s="338">
        <v>3.7045370000000002</v>
      </c>
      <c r="BL49" s="338">
        <v>4.0066449999999998</v>
      </c>
      <c r="BM49" s="338">
        <v>3.877818</v>
      </c>
      <c r="BN49" s="338">
        <v>4.098338</v>
      </c>
      <c r="BO49" s="338">
        <v>4.3814849999999996</v>
      </c>
      <c r="BP49" s="338">
        <v>4.4344020000000004</v>
      </c>
      <c r="BQ49" s="338">
        <v>4.6949680000000003</v>
      </c>
      <c r="BR49" s="338">
        <v>4.6692640000000001</v>
      </c>
      <c r="BS49" s="338">
        <v>4.3990359999999997</v>
      </c>
      <c r="BT49" s="338">
        <v>3.6961569999999999</v>
      </c>
      <c r="BU49" s="338">
        <v>3.8131089999999999</v>
      </c>
      <c r="BV49" s="338">
        <v>3.555402</v>
      </c>
    </row>
    <row r="50" spans="1:74" ht="11.1" customHeight="1" x14ac:dyDescent="0.2">
      <c r="A50" s="557" t="s">
        <v>436</v>
      </c>
      <c r="B50" s="558" t="s">
        <v>405</v>
      </c>
      <c r="C50" s="275">
        <v>2760.5206484</v>
      </c>
      <c r="D50" s="275">
        <v>2729.2509003999999</v>
      </c>
      <c r="E50" s="275">
        <v>2547.6611542000001</v>
      </c>
      <c r="F50" s="275">
        <v>2336.8558429999998</v>
      </c>
      <c r="G50" s="275">
        <v>2361.1748619</v>
      </c>
      <c r="H50" s="275">
        <v>2608.7388876999999</v>
      </c>
      <c r="I50" s="275">
        <v>2854.667989</v>
      </c>
      <c r="J50" s="275">
        <v>2797.1915677000002</v>
      </c>
      <c r="K50" s="275">
        <v>2530.8024217000002</v>
      </c>
      <c r="L50" s="275">
        <v>2415.2921984</v>
      </c>
      <c r="M50" s="275">
        <v>2565.6862593000001</v>
      </c>
      <c r="N50" s="275">
        <v>2801.9993451999999</v>
      </c>
      <c r="O50" s="275">
        <v>3016.0546942000001</v>
      </c>
      <c r="P50" s="275">
        <v>2857.9217093000002</v>
      </c>
      <c r="Q50" s="275">
        <v>2638.7549042000001</v>
      </c>
      <c r="R50" s="275">
        <v>2306.9245649999998</v>
      </c>
      <c r="S50" s="275">
        <v>2355.8750538999998</v>
      </c>
      <c r="T50" s="275">
        <v>2704.2486287000002</v>
      </c>
      <c r="U50" s="275">
        <v>2759.8936641999999</v>
      </c>
      <c r="V50" s="275">
        <v>2825.6587674000002</v>
      </c>
      <c r="W50" s="275">
        <v>2485.2727547</v>
      </c>
      <c r="X50" s="275">
        <v>2319.3918548000001</v>
      </c>
      <c r="Y50" s="275">
        <v>2599.369608</v>
      </c>
      <c r="Z50" s="275">
        <v>2642.5856660999998</v>
      </c>
      <c r="AA50" s="275">
        <v>2829.6697877000001</v>
      </c>
      <c r="AB50" s="275">
        <v>2937.9274739000002</v>
      </c>
      <c r="AC50" s="275">
        <v>2484.9444735000002</v>
      </c>
      <c r="AD50" s="275">
        <v>2235.2685970000002</v>
      </c>
      <c r="AE50" s="275">
        <v>2282.5689794</v>
      </c>
      <c r="AF50" s="275">
        <v>2617.7554137000002</v>
      </c>
      <c r="AG50" s="275">
        <v>2817.1176906000001</v>
      </c>
      <c r="AH50" s="275">
        <v>2741.1828141999999</v>
      </c>
      <c r="AI50" s="275">
        <v>2602.2032829999998</v>
      </c>
      <c r="AJ50" s="275">
        <v>2335.5236586999999</v>
      </c>
      <c r="AK50" s="275">
        <v>2303.9856607000002</v>
      </c>
      <c r="AL50" s="275">
        <v>2369.4277181000002</v>
      </c>
      <c r="AM50" s="275">
        <v>2726.1120377000002</v>
      </c>
      <c r="AN50" s="275">
        <v>2538.8822472000002</v>
      </c>
      <c r="AO50" s="275">
        <v>2214.7716212999999</v>
      </c>
      <c r="AP50" s="275">
        <v>2172.0536437000001</v>
      </c>
      <c r="AQ50" s="275">
        <v>2138.6295528999999</v>
      </c>
      <c r="AR50" s="275">
        <v>2698.6669422999998</v>
      </c>
      <c r="AS50" s="275">
        <v>2873.8599813000001</v>
      </c>
      <c r="AT50" s="275">
        <v>2911.1060905999998</v>
      </c>
      <c r="AU50" s="275">
        <v>2526.9571836999999</v>
      </c>
      <c r="AV50" s="275">
        <v>2209.0376716000001</v>
      </c>
      <c r="AW50" s="275">
        <v>2248.9211970000001</v>
      </c>
      <c r="AX50" s="275">
        <v>2658.9864348000001</v>
      </c>
      <c r="AY50" s="275">
        <v>2659.9917974</v>
      </c>
      <c r="AZ50" s="275">
        <v>2463.9140000000002</v>
      </c>
      <c r="BA50" s="275">
        <v>2342.8789999999999</v>
      </c>
      <c r="BB50" s="338">
        <v>2212.0320000000002</v>
      </c>
      <c r="BC50" s="338">
        <v>2217.9630000000002</v>
      </c>
      <c r="BD50" s="338">
        <v>2633.5030000000002</v>
      </c>
      <c r="BE50" s="338">
        <v>2827.6439999999998</v>
      </c>
      <c r="BF50" s="338">
        <v>2816.7289999999998</v>
      </c>
      <c r="BG50" s="338">
        <v>2422.8209999999999</v>
      </c>
      <c r="BH50" s="338">
        <v>2225.8119999999999</v>
      </c>
      <c r="BI50" s="338">
        <v>2357.5990000000002</v>
      </c>
      <c r="BJ50" s="338">
        <v>2654.105</v>
      </c>
      <c r="BK50" s="338">
        <v>2688.7739999999999</v>
      </c>
      <c r="BL50" s="338">
        <v>2686.2</v>
      </c>
      <c r="BM50" s="338">
        <v>2423.67</v>
      </c>
      <c r="BN50" s="338">
        <v>2243.5479999999998</v>
      </c>
      <c r="BO50" s="338">
        <v>2221.6759999999999</v>
      </c>
      <c r="BP50" s="338">
        <v>2631.71</v>
      </c>
      <c r="BQ50" s="338">
        <v>2844.145</v>
      </c>
      <c r="BR50" s="338">
        <v>2835.9479999999999</v>
      </c>
      <c r="BS50" s="338">
        <v>2441.973</v>
      </c>
      <c r="BT50" s="338">
        <v>2242.38</v>
      </c>
      <c r="BU50" s="338">
        <v>2371.7310000000002</v>
      </c>
      <c r="BV50" s="338">
        <v>2667.75</v>
      </c>
    </row>
    <row r="51" spans="1:74" ht="11.1" customHeight="1" x14ac:dyDescent="0.2">
      <c r="A51" s="551"/>
      <c r="B51" s="131" t="s">
        <v>437</v>
      </c>
      <c r="C51" s="251"/>
      <c r="D51" s="251"/>
      <c r="E51" s="251"/>
      <c r="F51" s="251"/>
      <c r="G51" s="251"/>
      <c r="H51" s="251"/>
      <c r="I51" s="251"/>
      <c r="J51" s="251"/>
      <c r="K51" s="251"/>
      <c r="L51" s="251"/>
      <c r="M51" s="251"/>
      <c r="N51" s="251"/>
      <c r="O51" s="251"/>
      <c r="P51" s="251"/>
      <c r="Q51" s="251"/>
      <c r="R51" s="251"/>
      <c r="S51" s="251"/>
      <c r="T51" s="251"/>
      <c r="U51" s="251"/>
      <c r="V51" s="251"/>
      <c r="W51" s="251"/>
      <c r="X51" s="251"/>
      <c r="Y51" s="251"/>
      <c r="Z51" s="251"/>
      <c r="AA51" s="251"/>
      <c r="AB51" s="251"/>
      <c r="AC51" s="251"/>
      <c r="AD51" s="251"/>
      <c r="AE51" s="251"/>
      <c r="AF51" s="251"/>
      <c r="AG51" s="251"/>
      <c r="AH51" s="251"/>
      <c r="AI51" s="251"/>
      <c r="AJ51" s="251"/>
      <c r="AK51" s="251"/>
      <c r="AL51" s="251"/>
      <c r="AM51" s="251"/>
      <c r="AN51" s="251"/>
      <c r="AO51" s="251"/>
      <c r="AP51" s="251"/>
      <c r="AQ51" s="251"/>
      <c r="AR51" s="251"/>
      <c r="AS51" s="251"/>
      <c r="AT51" s="251"/>
      <c r="AU51" s="251"/>
      <c r="AV51" s="251"/>
      <c r="AW51" s="251"/>
      <c r="AX51" s="251"/>
      <c r="AY51" s="251"/>
      <c r="AZ51" s="251"/>
      <c r="BA51" s="251"/>
      <c r="BB51" s="364"/>
      <c r="BC51" s="364"/>
      <c r="BD51" s="364"/>
      <c r="BE51" s="364"/>
      <c r="BF51" s="364"/>
      <c r="BG51" s="364"/>
      <c r="BH51" s="364"/>
      <c r="BI51" s="364"/>
      <c r="BJ51" s="364"/>
      <c r="BK51" s="364"/>
      <c r="BL51" s="364"/>
      <c r="BM51" s="364"/>
      <c r="BN51" s="364"/>
      <c r="BO51" s="364"/>
      <c r="BP51" s="364"/>
      <c r="BQ51" s="364"/>
      <c r="BR51" s="364"/>
      <c r="BS51" s="364"/>
      <c r="BT51" s="364"/>
      <c r="BU51" s="364"/>
      <c r="BV51" s="364"/>
    </row>
    <row r="52" spans="1:74" ht="11.1" customHeight="1" x14ac:dyDescent="0.2">
      <c r="A52" s="557" t="s">
        <v>438</v>
      </c>
      <c r="B52" s="558" t="s">
        <v>91</v>
      </c>
      <c r="C52" s="275">
        <v>629.77024355000003</v>
      </c>
      <c r="D52" s="275">
        <v>600.99916213999995</v>
      </c>
      <c r="E52" s="275">
        <v>580.69658871000001</v>
      </c>
      <c r="F52" s="275">
        <v>512.36392266999997</v>
      </c>
      <c r="G52" s="275">
        <v>529.58405418999996</v>
      </c>
      <c r="H52" s="275">
        <v>591.19834833000004</v>
      </c>
      <c r="I52" s="275">
        <v>622.81100129000004</v>
      </c>
      <c r="J52" s="275">
        <v>642.02439355000001</v>
      </c>
      <c r="K52" s="275">
        <v>593.51477599999998</v>
      </c>
      <c r="L52" s="275">
        <v>588.55581418999998</v>
      </c>
      <c r="M52" s="275">
        <v>592.86166866999997</v>
      </c>
      <c r="N52" s="275">
        <v>603.78412097</v>
      </c>
      <c r="O52" s="275">
        <v>621.97561644999996</v>
      </c>
      <c r="P52" s="275">
        <v>622.272605</v>
      </c>
      <c r="Q52" s="275">
        <v>517.55240774000004</v>
      </c>
      <c r="R52" s="275">
        <v>470.20808067000002</v>
      </c>
      <c r="S52" s="275">
        <v>477.23048581</v>
      </c>
      <c r="T52" s="275">
        <v>540.51715300000001</v>
      </c>
      <c r="U52" s="275">
        <v>645.15867871</v>
      </c>
      <c r="V52" s="275">
        <v>641.70910676999995</v>
      </c>
      <c r="W52" s="275">
        <v>609.01712233000001</v>
      </c>
      <c r="X52" s="275">
        <v>547.89100289999999</v>
      </c>
      <c r="Y52" s="275">
        <v>549.14480300000002</v>
      </c>
      <c r="Z52" s="275">
        <v>575.97585160999995</v>
      </c>
      <c r="AA52" s="275">
        <v>551.15958612999998</v>
      </c>
      <c r="AB52" s="275">
        <v>483.57138321000002</v>
      </c>
      <c r="AC52" s="275">
        <v>477.17895838999999</v>
      </c>
      <c r="AD52" s="275">
        <v>440.32965132999999</v>
      </c>
      <c r="AE52" s="275">
        <v>479.06082386999998</v>
      </c>
      <c r="AF52" s="275">
        <v>566.15157066999996</v>
      </c>
      <c r="AG52" s="275">
        <v>600.63164097000003</v>
      </c>
      <c r="AH52" s="275">
        <v>602.68529322999996</v>
      </c>
      <c r="AI52" s="275">
        <v>552.57669399999997</v>
      </c>
      <c r="AJ52" s="275">
        <v>515.16997097000001</v>
      </c>
      <c r="AK52" s="275">
        <v>483.87426133000002</v>
      </c>
      <c r="AL52" s="275">
        <v>533.75585612999998</v>
      </c>
      <c r="AM52" s="275">
        <v>520.14475160999996</v>
      </c>
      <c r="AN52" s="275">
        <v>421.09548966</v>
      </c>
      <c r="AO52" s="275">
        <v>337.08356548</v>
      </c>
      <c r="AP52" s="275">
        <v>297.07236067000002</v>
      </c>
      <c r="AQ52" s="275">
        <v>332.73949644999999</v>
      </c>
      <c r="AR52" s="275">
        <v>481.43114466999998</v>
      </c>
      <c r="AS52" s="275">
        <v>570.31228096999996</v>
      </c>
      <c r="AT52" s="275">
        <v>568.22497710000005</v>
      </c>
      <c r="AU52" s="275">
        <v>512.70534067000006</v>
      </c>
      <c r="AV52" s="275">
        <v>500.66013773999998</v>
      </c>
      <c r="AW52" s="275">
        <v>466.56707599999999</v>
      </c>
      <c r="AX52" s="275">
        <v>554.94177870999999</v>
      </c>
      <c r="AY52" s="275">
        <v>541.18954360999999</v>
      </c>
      <c r="AZ52" s="275">
        <v>445.40289999999999</v>
      </c>
      <c r="BA52" s="275">
        <v>415.57369999999997</v>
      </c>
      <c r="BB52" s="338">
        <v>312.12959999999998</v>
      </c>
      <c r="BC52" s="338">
        <v>306.30799999999999</v>
      </c>
      <c r="BD52" s="338">
        <v>433.18310000000002</v>
      </c>
      <c r="BE52" s="338">
        <v>501.98079999999999</v>
      </c>
      <c r="BF52" s="338">
        <v>588.43470000000002</v>
      </c>
      <c r="BG52" s="338">
        <v>510.23340000000002</v>
      </c>
      <c r="BH52" s="338">
        <v>524.03290000000004</v>
      </c>
      <c r="BI52" s="338">
        <v>513.03409999999997</v>
      </c>
      <c r="BJ52" s="338">
        <v>558.72220000000004</v>
      </c>
      <c r="BK52" s="338">
        <v>519.34799999999996</v>
      </c>
      <c r="BL52" s="338">
        <v>563.40930000000003</v>
      </c>
      <c r="BM52" s="338">
        <v>511.76740000000001</v>
      </c>
      <c r="BN52" s="338">
        <v>408.77789999999999</v>
      </c>
      <c r="BO52" s="338">
        <v>329.48320000000001</v>
      </c>
      <c r="BP52" s="338">
        <v>372.95920000000001</v>
      </c>
      <c r="BQ52" s="338">
        <v>450.81290000000001</v>
      </c>
      <c r="BR52" s="338">
        <v>526.76390000000004</v>
      </c>
      <c r="BS52" s="338">
        <v>463.33780000000002</v>
      </c>
      <c r="BT52" s="338">
        <v>505.94940000000003</v>
      </c>
      <c r="BU52" s="338">
        <v>511.7645</v>
      </c>
      <c r="BV52" s="338">
        <v>514.7414</v>
      </c>
    </row>
    <row r="53" spans="1:74" ht="11.1" customHeight="1" x14ac:dyDescent="0.2">
      <c r="A53" s="557" t="s">
        <v>439</v>
      </c>
      <c r="B53" s="558" t="s">
        <v>92</v>
      </c>
      <c r="C53" s="275">
        <v>586.30709677000004</v>
      </c>
      <c r="D53" s="275">
        <v>578.47829571</v>
      </c>
      <c r="E53" s="275">
        <v>531.54435774000001</v>
      </c>
      <c r="F53" s="275">
        <v>459.03227399999997</v>
      </c>
      <c r="G53" s="275">
        <v>453.12754258000001</v>
      </c>
      <c r="H53" s="275">
        <v>631.80521599999997</v>
      </c>
      <c r="I53" s="275">
        <v>817.53269322999995</v>
      </c>
      <c r="J53" s="275">
        <v>846.47349677</v>
      </c>
      <c r="K53" s="275">
        <v>786.75581799999998</v>
      </c>
      <c r="L53" s="275">
        <v>623.15919934999999</v>
      </c>
      <c r="M53" s="275">
        <v>622.64524132999998</v>
      </c>
      <c r="N53" s="275">
        <v>747.88718355000003</v>
      </c>
      <c r="O53" s="275">
        <v>627.52529000000004</v>
      </c>
      <c r="P53" s="275">
        <v>639.00774071000001</v>
      </c>
      <c r="Q53" s="275">
        <v>460.40690774000001</v>
      </c>
      <c r="R53" s="275">
        <v>458.15413100000001</v>
      </c>
      <c r="S53" s="275">
        <v>492.80802258</v>
      </c>
      <c r="T53" s="275">
        <v>559.82942000000003</v>
      </c>
      <c r="U53" s="275">
        <v>786.10986032000005</v>
      </c>
      <c r="V53" s="275">
        <v>817.79296194000005</v>
      </c>
      <c r="W53" s="275">
        <v>830.77030966999996</v>
      </c>
      <c r="X53" s="275">
        <v>734.85562031999996</v>
      </c>
      <c r="Y53" s="275">
        <v>594.01462700000002</v>
      </c>
      <c r="Z53" s="275">
        <v>578.28160161000005</v>
      </c>
      <c r="AA53" s="275">
        <v>557.37268418999997</v>
      </c>
      <c r="AB53" s="275">
        <v>464.73166035999998</v>
      </c>
      <c r="AC53" s="275">
        <v>488.46800096999999</v>
      </c>
      <c r="AD53" s="275">
        <v>529.89529932999994</v>
      </c>
      <c r="AE53" s="275">
        <v>504.54065580999998</v>
      </c>
      <c r="AF53" s="275">
        <v>786.39395166999998</v>
      </c>
      <c r="AG53" s="275">
        <v>851.27625903000001</v>
      </c>
      <c r="AH53" s="275">
        <v>895.62777516000006</v>
      </c>
      <c r="AI53" s="275">
        <v>864.61628900000005</v>
      </c>
      <c r="AJ53" s="275">
        <v>776.12831226000003</v>
      </c>
      <c r="AK53" s="275">
        <v>660.92450267000004</v>
      </c>
      <c r="AL53" s="275">
        <v>676.67352160999997</v>
      </c>
      <c r="AM53" s="275">
        <v>633.64280097000005</v>
      </c>
      <c r="AN53" s="275">
        <v>546.37374137999996</v>
      </c>
      <c r="AO53" s="275">
        <v>450.62682612999998</v>
      </c>
      <c r="AP53" s="275">
        <v>466.40911599999998</v>
      </c>
      <c r="AQ53" s="275">
        <v>497.15250548</v>
      </c>
      <c r="AR53" s="275">
        <v>719.47777667000003</v>
      </c>
      <c r="AS53" s="275">
        <v>818.58277935000001</v>
      </c>
      <c r="AT53" s="275">
        <v>869.45788031999996</v>
      </c>
      <c r="AU53" s="275">
        <v>736.21217366999997</v>
      </c>
      <c r="AV53" s="275">
        <v>593.26287290000005</v>
      </c>
      <c r="AW53" s="275">
        <v>504.65619633</v>
      </c>
      <c r="AX53" s="275">
        <v>547.94745999999998</v>
      </c>
      <c r="AY53" s="275">
        <v>553.47071094</v>
      </c>
      <c r="AZ53" s="275">
        <v>469.55950000000001</v>
      </c>
      <c r="BA53" s="275">
        <v>395.46</v>
      </c>
      <c r="BB53" s="338">
        <v>402.69580000000002</v>
      </c>
      <c r="BC53" s="338">
        <v>420.23090000000002</v>
      </c>
      <c r="BD53" s="338">
        <v>499.86399999999998</v>
      </c>
      <c r="BE53" s="338">
        <v>646.99919999999997</v>
      </c>
      <c r="BF53" s="338">
        <v>729.16930000000002</v>
      </c>
      <c r="BG53" s="338">
        <v>646.86689999999999</v>
      </c>
      <c r="BH53" s="338">
        <v>583.2346</v>
      </c>
      <c r="BI53" s="338">
        <v>539.38019999999995</v>
      </c>
      <c r="BJ53" s="338">
        <v>534.32820000000004</v>
      </c>
      <c r="BK53" s="338">
        <v>572.59739999999999</v>
      </c>
      <c r="BL53" s="338">
        <v>532.51070000000004</v>
      </c>
      <c r="BM53" s="338">
        <v>463.26389999999998</v>
      </c>
      <c r="BN53" s="338">
        <v>445.00209999999998</v>
      </c>
      <c r="BO53" s="338">
        <v>457.70209999999997</v>
      </c>
      <c r="BP53" s="338">
        <v>609.51440000000002</v>
      </c>
      <c r="BQ53" s="338">
        <v>731.25409999999999</v>
      </c>
      <c r="BR53" s="338">
        <v>804.88440000000003</v>
      </c>
      <c r="BS53" s="338">
        <v>725.14059999999995</v>
      </c>
      <c r="BT53" s="338">
        <v>614.92250000000001</v>
      </c>
      <c r="BU53" s="338">
        <v>544.10350000000005</v>
      </c>
      <c r="BV53" s="338">
        <v>568.89829999999995</v>
      </c>
    </row>
    <row r="54" spans="1:74" ht="11.1" customHeight="1" x14ac:dyDescent="0.2">
      <c r="A54" s="557" t="s">
        <v>440</v>
      </c>
      <c r="B54" s="560" t="s">
        <v>389</v>
      </c>
      <c r="C54" s="275">
        <v>25.677615805999999</v>
      </c>
      <c r="D54" s="275">
        <v>23.080823929000001</v>
      </c>
      <c r="E54" s="275">
        <v>24.212428710000001</v>
      </c>
      <c r="F54" s="275">
        <v>24.118177667000001</v>
      </c>
      <c r="G54" s="275">
        <v>24.050769355</v>
      </c>
      <c r="H54" s="275">
        <v>22.526771666999998</v>
      </c>
      <c r="I54" s="275">
        <v>23.544694516</v>
      </c>
      <c r="J54" s="275">
        <v>23.778595160999998</v>
      </c>
      <c r="K54" s="275">
        <v>23.976943333000001</v>
      </c>
      <c r="L54" s="275">
        <v>25.199947419000001</v>
      </c>
      <c r="M54" s="275">
        <v>24.650144666999999</v>
      </c>
      <c r="N54" s="275">
        <v>24.306978709999999</v>
      </c>
      <c r="O54" s="275">
        <v>21.712988710000001</v>
      </c>
      <c r="P54" s="275">
        <v>24.202280714</v>
      </c>
      <c r="Q54" s="275">
        <v>21.804543871</v>
      </c>
      <c r="R54" s="275">
        <v>20.497997333000001</v>
      </c>
      <c r="S54" s="275">
        <v>21.748745805999999</v>
      </c>
      <c r="T54" s="275">
        <v>19.971556</v>
      </c>
      <c r="U54" s="275">
        <v>21.427379999999999</v>
      </c>
      <c r="V54" s="275">
        <v>23.425561290000001</v>
      </c>
      <c r="W54" s="275">
        <v>25.014499000000001</v>
      </c>
      <c r="X54" s="275">
        <v>23.924650645</v>
      </c>
      <c r="Y54" s="275">
        <v>21.618305332999999</v>
      </c>
      <c r="Z54" s="275">
        <v>21.547236774000002</v>
      </c>
      <c r="AA54" s="275">
        <v>22.927378387000001</v>
      </c>
      <c r="AB54" s="275">
        <v>22.698282856999999</v>
      </c>
      <c r="AC54" s="275">
        <v>20.900362581</v>
      </c>
      <c r="AD54" s="275">
        <v>23.333120000000001</v>
      </c>
      <c r="AE54" s="275">
        <v>22.490393870999998</v>
      </c>
      <c r="AF54" s="275">
        <v>23.778801000000001</v>
      </c>
      <c r="AG54" s="275">
        <v>24.891722581</v>
      </c>
      <c r="AH54" s="275">
        <v>25.711113225999998</v>
      </c>
      <c r="AI54" s="275">
        <v>24.969325999999999</v>
      </c>
      <c r="AJ54" s="275">
        <v>24.924132903</v>
      </c>
      <c r="AK54" s="275">
        <v>23.052798667000001</v>
      </c>
      <c r="AL54" s="275">
        <v>22.278506451999998</v>
      </c>
      <c r="AM54" s="275">
        <v>22.224461290000001</v>
      </c>
      <c r="AN54" s="275">
        <v>21.336425516999999</v>
      </c>
      <c r="AO54" s="275">
        <v>19.960937096999999</v>
      </c>
      <c r="AP54" s="275">
        <v>19.491897000000002</v>
      </c>
      <c r="AQ54" s="275">
        <v>21.218026128999998</v>
      </c>
      <c r="AR54" s="275">
        <v>20.712796666999999</v>
      </c>
      <c r="AS54" s="275">
        <v>22.348988065</v>
      </c>
      <c r="AT54" s="275">
        <v>22.922483871000001</v>
      </c>
      <c r="AU54" s="275">
        <v>22.422609333</v>
      </c>
      <c r="AV54" s="275">
        <v>22.370246774000002</v>
      </c>
      <c r="AW54" s="275">
        <v>21.977513333000001</v>
      </c>
      <c r="AX54" s="275">
        <v>24.043028710000002</v>
      </c>
      <c r="AY54" s="275">
        <v>24.581445226</v>
      </c>
      <c r="AZ54" s="275">
        <v>21.97156</v>
      </c>
      <c r="BA54" s="275">
        <v>21.992059999999999</v>
      </c>
      <c r="BB54" s="338">
        <v>20.920369999999998</v>
      </c>
      <c r="BC54" s="338">
        <v>21.626529999999999</v>
      </c>
      <c r="BD54" s="338">
        <v>23.17211</v>
      </c>
      <c r="BE54" s="338">
        <v>23.21199</v>
      </c>
      <c r="BF54" s="338">
        <v>24.895040000000002</v>
      </c>
      <c r="BG54" s="338">
        <v>24.060140000000001</v>
      </c>
      <c r="BH54" s="338">
        <v>24.66714</v>
      </c>
      <c r="BI54" s="338">
        <v>24.002929999999999</v>
      </c>
      <c r="BJ54" s="338">
        <v>24.716480000000001</v>
      </c>
      <c r="BK54" s="338">
        <v>25.522580000000001</v>
      </c>
      <c r="BL54" s="338">
        <v>24.9971</v>
      </c>
      <c r="BM54" s="338">
        <v>23.87013</v>
      </c>
      <c r="BN54" s="338">
        <v>22.697209999999998</v>
      </c>
      <c r="BO54" s="338">
        <v>22.661570000000001</v>
      </c>
      <c r="BP54" s="338">
        <v>23.950410000000002</v>
      </c>
      <c r="BQ54" s="338">
        <v>24.119420000000002</v>
      </c>
      <c r="BR54" s="338">
        <v>25.673300000000001</v>
      </c>
      <c r="BS54" s="338">
        <v>24.719719999999999</v>
      </c>
      <c r="BT54" s="338">
        <v>25.123709999999999</v>
      </c>
      <c r="BU54" s="338">
        <v>24.549230000000001</v>
      </c>
      <c r="BV54" s="338">
        <v>24.75188</v>
      </c>
    </row>
    <row r="55" spans="1:74" ht="11.1" customHeight="1" x14ac:dyDescent="0.2">
      <c r="A55" s="557" t="s">
        <v>441</v>
      </c>
      <c r="B55" s="560" t="s">
        <v>93</v>
      </c>
      <c r="C55" s="275">
        <v>5.6644212903</v>
      </c>
      <c r="D55" s="275">
        <v>5.9910496429000002</v>
      </c>
      <c r="E55" s="275">
        <v>6.7316467741999997</v>
      </c>
      <c r="F55" s="275">
        <v>6.2133843332999996</v>
      </c>
      <c r="G55" s="275">
        <v>5.4810287097000003</v>
      </c>
      <c r="H55" s="275">
        <v>5.7716146666999997</v>
      </c>
      <c r="I55" s="275">
        <v>5.9197412903000002</v>
      </c>
      <c r="J55" s="275">
        <v>5.8528448387000003</v>
      </c>
      <c r="K55" s="275">
        <v>6.1457383332999997</v>
      </c>
      <c r="L55" s="275">
        <v>5.2388212902999998</v>
      </c>
      <c r="M55" s="275">
        <v>6.0705803332999997</v>
      </c>
      <c r="N55" s="275">
        <v>5.5094461289999996</v>
      </c>
      <c r="O55" s="275">
        <v>5.6259354839000002</v>
      </c>
      <c r="P55" s="275">
        <v>5.9023596428999996</v>
      </c>
      <c r="Q55" s="275">
        <v>4.2297345160999997</v>
      </c>
      <c r="R55" s="275">
        <v>5.0793100000000004</v>
      </c>
      <c r="S55" s="275">
        <v>5.0137370967999999</v>
      </c>
      <c r="T55" s="275">
        <v>5.3734196667000003</v>
      </c>
      <c r="U55" s="275">
        <v>5.7250574193999997</v>
      </c>
      <c r="V55" s="275">
        <v>5.8487954839</v>
      </c>
      <c r="W55" s="275">
        <v>6.2794470000000002</v>
      </c>
      <c r="X55" s="275">
        <v>5.9230332258000002</v>
      </c>
      <c r="Y55" s="275">
        <v>6.9386970000000003</v>
      </c>
      <c r="Z55" s="275">
        <v>6.2989641934999998</v>
      </c>
      <c r="AA55" s="275">
        <v>8.2032000000000007</v>
      </c>
      <c r="AB55" s="275">
        <v>6.2630753571</v>
      </c>
      <c r="AC55" s="275">
        <v>5.7598203226000004</v>
      </c>
      <c r="AD55" s="275">
        <v>5.7331859999999999</v>
      </c>
      <c r="AE55" s="275">
        <v>6.1969719354999997</v>
      </c>
      <c r="AF55" s="275">
        <v>7.0769646667000004</v>
      </c>
      <c r="AG55" s="275">
        <v>7.4915838709999996</v>
      </c>
      <c r="AH55" s="275">
        <v>7.0887048387</v>
      </c>
      <c r="AI55" s="275">
        <v>6.8367366667000002</v>
      </c>
      <c r="AJ55" s="275">
        <v>5.6660648386999997</v>
      </c>
      <c r="AK55" s="275">
        <v>6.2910133332999996</v>
      </c>
      <c r="AL55" s="275">
        <v>7.2246825805999997</v>
      </c>
      <c r="AM55" s="275">
        <v>7.6254099999999996</v>
      </c>
      <c r="AN55" s="275">
        <v>6.9605524138000003</v>
      </c>
      <c r="AO55" s="275">
        <v>6.2834016128999997</v>
      </c>
      <c r="AP55" s="275">
        <v>6.8614389999999998</v>
      </c>
      <c r="AQ55" s="275">
        <v>6.5024361290000003</v>
      </c>
      <c r="AR55" s="275">
        <v>6.109286</v>
      </c>
      <c r="AS55" s="275">
        <v>5.3791612902999999</v>
      </c>
      <c r="AT55" s="275">
        <v>5.0884654839000003</v>
      </c>
      <c r="AU55" s="275">
        <v>5.5122043332999997</v>
      </c>
      <c r="AV55" s="275">
        <v>5.9913812902999997</v>
      </c>
      <c r="AW55" s="275">
        <v>5.8809696667000004</v>
      </c>
      <c r="AX55" s="275">
        <v>5.8457745160999997</v>
      </c>
      <c r="AY55" s="275">
        <v>4.9756150968000004</v>
      </c>
      <c r="AZ55" s="275">
        <v>6.9462479999999998</v>
      </c>
      <c r="BA55" s="275">
        <v>6.3533549999999996</v>
      </c>
      <c r="BB55" s="338">
        <v>6.7920179999999997</v>
      </c>
      <c r="BC55" s="338">
        <v>6.3720100000000004</v>
      </c>
      <c r="BD55" s="338">
        <v>5.8592690000000003</v>
      </c>
      <c r="BE55" s="338">
        <v>5.1615549999999999</v>
      </c>
      <c r="BF55" s="338">
        <v>4.9948240000000004</v>
      </c>
      <c r="BG55" s="338">
        <v>5.4563050000000004</v>
      </c>
      <c r="BH55" s="338">
        <v>5.971025</v>
      </c>
      <c r="BI55" s="338">
        <v>5.9664000000000001</v>
      </c>
      <c r="BJ55" s="338">
        <v>5.7905730000000002</v>
      </c>
      <c r="BK55" s="338">
        <v>4.9323129999999997</v>
      </c>
      <c r="BL55" s="338">
        <v>7.1615659999999997</v>
      </c>
      <c r="BM55" s="338">
        <v>6.6436549999999999</v>
      </c>
      <c r="BN55" s="338">
        <v>7.0324</v>
      </c>
      <c r="BO55" s="338">
        <v>6.4613339999999999</v>
      </c>
      <c r="BP55" s="338">
        <v>5.8970840000000004</v>
      </c>
      <c r="BQ55" s="338">
        <v>5.1702269999999997</v>
      </c>
      <c r="BR55" s="338">
        <v>4.9953289999999999</v>
      </c>
      <c r="BS55" s="338">
        <v>5.5066319999999997</v>
      </c>
      <c r="BT55" s="338">
        <v>5.946053</v>
      </c>
      <c r="BU55" s="338">
        <v>5.9729760000000001</v>
      </c>
      <c r="BV55" s="338">
        <v>5.7340650000000002</v>
      </c>
    </row>
    <row r="56" spans="1:74" ht="11.1" customHeight="1" x14ac:dyDescent="0.2">
      <c r="A56" s="557" t="s">
        <v>442</v>
      </c>
      <c r="B56" s="560" t="s">
        <v>94</v>
      </c>
      <c r="C56" s="275">
        <v>173.25596773999999</v>
      </c>
      <c r="D56" s="275">
        <v>151.24592856999999</v>
      </c>
      <c r="E56" s="275">
        <v>152.04467742</v>
      </c>
      <c r="F56" s="275">
        <v>145.07149999999999</v>
      </c>
      <c r="G56" s="275">
        <v>157.34822581</v>
      </c>
      <c r="H56" s="275">
        <v>146.9564</v>
      </c>
      <c r="I56" s="275">
        <v>167.23574194</v>
      </c>
      <c r="J56" s="275">
        <v>175.47532258000001</v>
      </c>
      <c r="K56" s="275">
        <v>175.6576</v>
      </c>
      <c r="L56" s="275">
        <v>145.58106452000001</v>
      </c>
      <c r="M56" s="275">
        <v>146.19833333</v>
      </c>
      <c r="N56" s="275">
        <v>163.011</v>
      </c>
      <c r="O56" s="275">
        <v>174.65125806</v>
      </c>
      <c r="P56" s="275">
        <v>151.07885714</v>
      </c>
      <c r="Q56" s="275">
        <v>153.65848387</v>
      </c>
      <c r="R56" s="275">
        <v>149.46539999999999</v>
      </c>
      <c r="S56" s="275">
        <v>165.56735484000001</v>
      </c>
      <c r="T56" s="275">
        <v>175.82660000000001</v>
      </c>
      <c r="U56" s="275">
        <v>174.52016129</v>
      </c>
      <c r="V56" s="275">
        <v>161.83929032</v>
      </c>
      <c r="W56" s="275">
        <v>174.80273333</v>
      </c>
      <c r="X56" s="275">
        <v>130.61851612999999</v>
      </c>
      <c r="Y56" s="275">
        <v>148.17486667</v>
      </c>
      <c r="Z56" s="275">
        <v>172.23912902999999</v>
      </c>
      <c r="AA56" s="275">
        <v>173.33635484000001</v>
      </c>
      <c r="AB56" s="275">
        <v>177.27585714</v>
      </c>
      <c r="AC56" s="275">
        <v>176.91890323000001</v>
      </c>
      <c r="AD56" s="275">
        <v>147.84073333000001</v>
      </c>
      <c r="AE56" s="275">
        <v>149.88919354999999</v>
      </c>
      <c r="AF56" s="275">
        <v>150.28800000000001</v>
      </c>
      <c r="AG56" s="275">
        <v>167.97674194000001</v>
      </c>
      <c r="AH56" s="275">
        <v>175.21145161000001</v>
      </c>
      <c r="AI56" s="275">
        <v>173.25020000000001</v>
      </c>
      <c r="AJ56" s="275">
        <v>129.12425805999999</v>
      </c>
      <c r="AK56" s="275">
        <v>150.38276667</v>
      </c>
      <c r="AL56" s="275">
        <v>175.13396774</v>
      </c>
      <c r="AM56" s="275">
        <v>179.13987097</v>
      </c>
      <c r="AN56" s="275">
        <v>178.32296552</v>
      </c>
      <c r="AO56" s="275">
        <v>175.72722580999999</v>
      </c>
      <c r="AP56" s="275">
        <v>153.62263333000001</v>
      </c>
      <c r="AQ56" s="275">
        <v>131.28448387</v>
      </c>
      <c r="AR56" s="275">
        <v>172.65520000000001</v>
      </c>
      <c r="AS56" s="275">
        <v>174.8913871</v>
      </c>
      <c r="AT56" s="275">
        <v>175.71435484</v>
      </c>
      <c r="AU56" s="275">
        <v>164.63556667</v>
      </c>
      <c r="AV56" s="275">
        <v>149.73077419000001</v>
      </c>
      <c r="AW56" s="275">
        <v>170.06013333000001</v>
      </c>
      <c r="AX56" s="275">
        <v>171.9023871</v>
      </c>
      <c r="AY56" s="275">
        <v>176.31535484</v>
      </c>
      <c r="AZ56" s="275">
        <v>180.8758</v>
      </c>
      <c r="BA56" s="275">
        <v>150.98079999999999</v>
      </c>
      <c r="BB56" s="338">
        <v>142.96899999999999</v>
      </c>
      <c r="BC56" s="338">
        <v>152.36619999999999</v>
      </c>
      <c r="BD56" s="338">
        <v>165.56110000000001</v>
      </c>
      <c r="BE56" s="338">
        <v>169.24619999999999</v>
      </c>
      <c r="BF56" s="338">
        <v>170.12950000000001</v>
      </c>
      <c r="BG56" s="338">
        <v>162.82069999999999</v>
      </c>
      <c r="BH56" s="338">
        <v>146.56270000000001</v>
      </c>
      <c r="BI56" s="338">
        <v>154.5677</v>
      </c>
      <c r="BJ56" s="338">
        <v>169.94900000000001</v>
      </c>
      <c r="BK56" s="338">
        <v>173.0051</v>
      </c>
      <c r="BL56" s="338">
        <v>165.88239999999999</v>
      </c>
      <c r="BM56" s="338">
        <v>151.43879999999999</v>
      </c>
      <c r="BN56" s="338">
        <v>143.40270000000001</v>
      </c>
      <c r="BO56" s="338">
        <v>152.82839999999999</v>
      </c>
      <c r="BP56" s="338">
        <v>166.0633</v>
      </c>
      <c r="BQ56" s="338">
        <v>169.29169999999999</v>
      </c>
      <c r="BR56" s="338">
        <v>170.17529999999999</v>
      </c>
      <c r="BS56" s="338">
        <v>162.86449999999999</v>
      </c>
      <c r="BT56" s="338">
        <v>146.60220000000001</v>
      </c>
      <c r="BU56" s="338">
        <v>154.60929999999999</v>
      </c>
      <c r="BV56" s="338">
        <v>169.9948</v>
      </c>
    </row>
    <row r="57" spans="1:74" ht="11.1" customHeight="1" x14ac:dyDescent="0.2">
      <c r="A57" s="557" t="s">
        <v>443</v>
      </c>
      <c r="B57" s="560" t="s">
        <v>413</v>
      </c>
      <c r="C57" s="275">
        <v>508.58286902999998</v>
      </c>
      <c r="D57" s="275">
        <v>416.83136500000001</v>
      </c>
      <c r="E57" s="275">
        <v>379.67557355000002</v>
      </c>
      <c r="F57" s="275">
        <v>548.58739300000002</v>
      </c>
      <c r="G57" s="275">
        <v>603.85163838999995</v>
      </c>
      <c r="H57" s="275">
        <v>607.87653433000003</v>
      </c>
      <c r="I57" s="275">
        <v>554.17408677000003</v>
      </c>
      <c r="J57" s="275">
        <v>422.72143935000003</v>
      </c>
      <c r="K57" s="275">
        <v>330.85899332999998</v>
      </c>
      <c r="L57" s="275">
        <v>342.09031935000002</v>
      </c>
      <c r="M57" s="275">
        <v>354.71978367000003</v>
      </c>
      <c r="N57" s="275">
        <v>374.86467032000002</v>
      </c>
      <c r="O57" s="275">
        <v>376.99386773999998</v>
      </c>
      <c r="P57" s="275">
        <v>345.49309070999999</v>
      </c>
      <c r="Q57" s="275">
        <v>528.08202968000001</v>
      </c>
      <c r="R57" s="275">
        <v>554.43344433000004</v>
      </c>
      <c r="S57" s="275">
        <v>592.66504161</v>
      </c>
      <c r="T57" s="275">
        <v>609.84768267000004</v>
      </c>
      <c r="U57" s="275">
        <v>560.29372161000003</v>
      </c>
      <c r="V57" s="275">
        <v>401.46920548000003</v>
      </c>
      <c r="W57" s="275">
        <v>313.87860499999999</v>
      </c>
      <c r="X57" s="275">
        <v>303.79875548000001</v>
      </c>
      <c r="Y57" s="275">
        <v>371.90518732999999</v>
      </c>
      <c r="Z57" s="275">
        <v>454.58635644999998</v>
      </c>
      <c r="AA57" s="275">
        <v>504.09437742</v>
      </c>
      <c r="AB57" s="275">
        <v>558.76364035999995</v>
      </c>
      <c r="AC57" s="275">
        <v>504.48645290000002</v>
      </c>
      <c r="AD57" s="275">
        <v>435.28440767000001</v>
      </c>
      <c r="AE57" s="275">
        <v>423.91971774000001</v>
      </c>
      <c r="AF57" s="275">
        <v>419.92381999999998</v>
      </c>
      <c r="AG57" s="275">
        <v>390.77593483999999</v>
      </c>
      <c r="AH57" s="275">
        <v>373.65892452000003</v>
      </c>
      <c r="AI57" s="275">
        <v>327.49781066999998</v>
      </c>
      <c r="AJ57" s="275">
        <v>296.01329967999999</v>
      </c>
      <c r="AK57" s="275">
        <v>347.10452633</v>
      </c>
      <c r="AL57" s="275">
        <v>389.81772065000001</v>
      </c>
      <c r="AM57" s="275">
        <v>412.19562225999999</v>
      </c>
      <c r="AN57" s="275">
        <v>458.51078966</v>
      </c>
      <c r="AO57" s="275">
        <v>567.43944710000005</v>
      </c>
      <c r="AP57" s="275">
        <v>597.33640866999997</v>
      </c>
      <c r="AQ57" s="275">
        <v>580.44551225999999</v>
      </c>
      <c r="AR57" s="275">
        <v>546.24373032999995</v>
      </c>
      <c r="AS57" s="275">
        <v>467.1087129</v>
      </c>
      <c r="AT57" s="275">
        <v>395.00945258000002</v>
      </c>
      <c r="AU57" s="275">
        <v>348.40596866999999</v>
      </c>
      <c r="AV57" s="275">
        <v>362.95338322999999</v>
      </c>
      <c r="AW57" s="275">
        <v>439.02175433000002</v>
      </c>
      <c r="AX57" s="275">
        <v>500.71322484000001</v>
      </c>
      <c r="AY57" s="275">
        <v>586.96727106000003</v>
      </c>
      <c r="AZ57" s="275">
        <v>504.1026</v>
      </c>
      <c r="BA57" s="275">
        <v>628.11630000000002</v>
      </c>
      <c r="BB57" s="338">
        <v>637.21879999999999</v>
      </c>
      <c r="BC57" s="338">
        <v>679.41430000000003</v>
      </c>
      <c r="BD57" s="338">
        <v>718.98879999999997</v>
      </c>
      <c r="BE57" s="338">
        <v>669.08690000000001</v>
      </c>
      <c r="BF57" s="338">
        <v>519.24310000000003</v>
      </c>
      <c r="BG57" s="338">
        <v>455.41430000000003</v>
      </c>
      <c r="BH57" s="338">
        <v>337.1182</v>
      </c>
      <c r="BI57" s="338">
        <v>409.18299999999999</v>
      </c>
      <c r="BJ57" s="338">
        <v>518.54300000000001</v>
      </c>
      <c r="BK57" s="338">
        <v>562.67070000000001</v>
      </c>
      <c r="BL57" s="338">
        <v>403.58429999999998</v>
      </c>
      <c r="BM57" s="338">
        <v>447.67360000000002</v>
      </c>
      <c r="BN57" s="338">
        <v>474.86380000000003</v>
      </c>
      <c r="BO57" s="338">
        <v>598.66869999999994</v>
      </c>
      <c r="BP57" s="338">
        <v>646.50869999999998</v>
      </c>
      <c r="BQ57" s="338">
        <v>620.41579999999999</v>
      </c>
      <c r="BR57" s="338">
        <v>486.9674</v>
      </c>
      <c r="BS57" s="338">
        <v>410.82960000000003</v>
      </c>
      <c r="BT57" s="338">
        <v>314.08339999999998</v>
      </c>
      <c r="BU57" s="338">
        <v>401.40050000000002</v>
      </c>
      <c r="BV57" s="338">
        <v>521.82770000000005</v>
      </c>
    </row>
    <row r="58" spans="1:74" ht="11.1" customHeight="1" x14ac:dyDescent="0.2">
      <c r="A58" s="557" t="s">
        <v>444</v>
      </c>
      <c r="B58" s="558" t="s">
        <v>456</v>
      </c>
      <c r="C58" s="275">
        <v>188.47992515999999</v>
      </c>
      <c r="D58" s="275">
        <v>226.88046428999999</v>
      </c>
      <c r="E58" s="275">
        <v>222.24393774000001</v>
      </c>
      <c r="F58" s="275">
        <v>258.71797433</v>
      </c>
      <c r="G58" s="275">
        <v>237.92399710000001</v>
      </c>
      <c r="H58" s="275">
        <v>240.64465533000001</v>
      </c>
      <c r="I58" s="275">
        <v>226.36581451999999</v>
      </c>
      <c r="J58" s="275">
        <v>211.17587097000001</v>
      </c>
      <c r="K58" s="275">
        <v>228.78155767000001</v>
      </c>
      <c r="L58" s="275">
        <v>202.38909548000001</v>
      </c>
      <c r="M58" s="275">
        <v>207.39918832999999</v>
      </c>
      <c r="N58" s="275">
        <v>220.31592581000001</v>
      </c>
      <c r="O58" s="275">
        <v>212.22850548</v>
      </c>
      <c r="P58" s="275">
        <v>232.03432429</v>
      </c>
      <c r="Q58" s="275">
        <v>257.48222097000001</v>
      </c>
      <c r="R58" s="275">
        <v>279.41045133</v>
      </c>
      <c r="S58" s="275">
        <v>274.24563839000001</v>
      </c>
      <c r="T58" s="275">
        <v>306.95839032999999</v>
      </c>
      <c r="U58" s="275">
        <v>250.43335354999999</v>
      </c>
      <c r="V58" s="275">
        <v>240.49777032</v>
      </c>
      <c r="W58" s="275">
        <v>238.94269432999999</v>
      </c>
      <c r="X58" s="275">
        <v>229.58547354999999</v>
      </c>
      <c r="Y58" s="275">
        <v>255.42549667</v>
      </c>
      <c r="Z58" s="275">
        <v>214.01794322999999</v>
      </c>
      <c r="AA58" s="275">
        <v>186.61885419000001</v>
      </c>
      <c r="AB58" s="275">
        <v>235.05498213999999</v>
      </c>
      <c r="AC58" s="275">
        <v>247.83464968000001</v>
      </c>
      <c r="AD58" s="275">
        <v>283.70211733000002</v>
      </c>
      <c r="AE58" s="275">
        <v>281.89776774000001</v>
      </c>
      <c r="AF58" s="275">
        <v>278.62356132999997</v>
      </c>
      <c r="AG58" s="275">
        <v>284.59793999999999</v>
      </c>
      <c r="AH58" s="275">
        <v>286.97113612999999</v>
      </c>
      <c r="AI58" s="275">
        <v>243.73625766999999</v>
      </c>
      <c r="AJ58" s="275">
        <v>229.04031000000001</v>
      </c>
      <c r="AK58" s="275">
        <v>248.55795033000001</v>
      </c>
      <c r="AL58" s="275">
        <v>265.86935935000002</v>
      </c>
      <c r="AM58" s="275">
        <v>230.58752806000001</v>
      </c>
      <c r="AN58" s="275">
        <v>280.92271862000001</v>
      </c>
      <c r="AO58" s="275">
        <v>309.08155065</v>
      </c>
      <c r="AP58" s="275">
        <v>311.376169</v>
      </c>
      <c r="AQ58" s="275">
        <v>330.38604032000001</v>
      </c>
      <c r="AR58" s="275">
        <v>323.54012699999998</v>
      </c>
      <c r="AS58" s="275">
        <v>336.72312161000002</v>
      </c>
      <c r="AT58" s="275">
        <v>306.66160452000003</v>
      </c>
      <c r="AU58" s="275">
        <v>305.98829367000002</v>
      </c>
      <c r="AV58" s="275">
        <v>286.15718742000001</v>
      </c>
      <c r="AW58" s="275">
        <v>272.94602233000001</v>
      </c>
      <c r="AX58" s="275">
        <v>280.32394773999999</v>
      </c>
      <c r="AY58" s="275">
        <v>257.63852371000002</v>
      </c>
      <c r="AZ58" s="275">
        <v>288.24079999999998</v>
      </c>
      <c r="BA58" s="275">
        <v>319.35829999999999</v>
      </c>
      <c r="BB58" s="338">
        <v>356.64640000000003</v>
      </c>
      <c r="BC58" s="338">
        <v>362.54020000000003</v>
      </c>
      <c r="BD58" s="338">
        <v>383.88069999999999</v>
      </c>
      <c r="BE58" s="338">
        <v>342.8974</v>
      </c>
      <c r="BF58" s="338">
        <v>336.2586</v>
      </c>
      <c r="BG58" s="338">
        <v>306.74880000000002</v>
      </c>
      <c r="BH58" s="338">
        <v>283.41449999999998</v>
      </c>
      <c r="BI58" s="338">
        <v>274.17439999999999</v>
      </c>
      <c r="BJ58" s="338">
        <v>262.73520000000002</v>
      </c>
      <c r="BK58" s="338">
        <v>242.54929999999999</v>
      </c>
      <c r="BL58" s="338">
        <v>295.9203</v>
      </c>
      <c r="BM58" s="338">
        <v>331.89030000000002</v>
      </c>
      <c r="BN58" s="338">
        <v>375.06709999999998</v>
      </c>
      <c r="BO58" s="338">
        <v>384.94299999999998</v>
      </c>
      <c r="BP58" s="338">
        <v>411.18579999999997</v>
      </c>
      <c r="BQ58" s="338">
        <v>368.52960000000002</v>
      </c>
      <c r="BR58" s="338">
        <v>361.96249999999998</v>
      </c>
      <c r="BS58" s="338">
        <v>328.22620000000001</v>
      </c>
      <c r="BT58" s="338">
        <v>304.46170000000001</v>
      </c>
      <c r="BU58" s="338">
        <v>290.8956</v>
      </c>
      <c r="BV58" s="338">
        <v>278.62299999999999</v>
      </c>
    </row>
    <row r="59" spans="1:74" ht="11.1" customHeight="1" x14ac:dyDescent="0.2">
      <c r="A59" s="557" t="s">
        <v>445</v>
      </c>
      <c r="B59" s="560" t="s">
        <v>403</v>
      </c>
      <c r="C59" s="275">
        <v>5.3561909676999999</v>
      </c>
      <c r="D59" s="275">
        <v>6.3845542857000002</v>
      </c>
      <c r="E59" s="275">
        <v>5.6088893547999996</v>
      </c>
      <c r="F59" s="275">
        <v>4.4376703332999998</v>
      </c>
      <c r="G59" s="275">
        <v>4.3739383870999999</v>
      </c>
      <c r="H59" s="275">
        <v>5.3830233332999997</v>
      </c>
      <c r="I59" s="275">
        <v>6.4611019355000003</v>
      </c>
      <c r="J59" s="275">
        <v>6.1924154838999996</v>
      </c>
      <c r="K59" s="275">
        <v>6.5461783333000003</v>
      </c>
      <c r="L59" s="275">
        <v>6.2185167742000003</v>
      </c>
      <c r="M59" s="275">
        <v>6.0781283332999996</v>
      </c>
      <c r="N59" s="275">
        <v>5.6841938709999997</v>
      </c>
      <c r="O59" s="275">
        <v>6.2804277418999996</v>
      </c>
      <c r="P59" s="275">
        <v>5.9593471428999996</v>
      </c>
      <c r="Q59" s="275">
        <v>6.1314032257999997</v>
      </c>
      <c r="R59" s="275">
        <v>5.3562603332999998</v>
      </c>
      <c r="S59" s="275">
        <v>5.1578958065</v>
      </c>
      <c r="T59" s="275">
        <v>5.2974596667</v>
      </c>
      <c r="U59" s="275">
        <v>5.4024364515999999</v>
      </c>
      <c r="V59" s="275">
        <v>6.1245677419</v>
      </c>
      <c r="W59" s="275">
        <v>5.3628293332999997</v>
      </c>
      <c r="X59" s="275">
        <v>4.5439464516000001</v>
      </c>
      <c r="Y59" s="275">
        <v>5.2985686666999996</v>
      </c>
      <c r="Z59" s="275">
        <v>5.4794593548000003</v>
      </c>
      <c r="AA59" s="275">
        <v>4.9354458064999998</v>
      </c>
      <c r="AB59" s="275">
        <v>5.4356910714</v>
      </c>
      <c r="AC59" s="275">
        <v>4.7402393547999999</v>
      </c>
      <c r="AD59" s="275">
        <v>4.7043160000000004</v>
      </c>
      <c r="AE59" s="275">
        <v>5.0243764516000002</v>
      </c>
      <c r="AF59" s="275">
        <v>4.9234710000000002</v>
      </c>
      <c r="AG59" s="275">
        <v>5.8611677419000001</v>
      </c>
      <c r="AH59" s="275">
        <v>5.8392729032000004</v>
      </c>
      <c r="AI59" s="275">
        <v>5.8943586666999996</v>
      </c>
      <c r="AJ59" s="275">
        <v>5.6811335484000001</v>
      </c>
      <c r="AK59" s="275">
        <v>5.3055060000000003</v>
      </c>
      <c r="AL59" s="275">
        <v>5.4680009677000001</v>
      </c>
      <c r="AM59" s="275">
        <v>4.6614667742</v>
      </c>
      <c r="AN59" s="275">
        <v>4.1821441378999999</v>
      </c>
      <c r="AO59" s="275">
        <v>4.4812580645000004</v>
      </c>
      <c r="AP59" s="275">
        <v>4.5902783332999997</v>
      </c>
      <c r="AQ59" s="275">
        <v>4.7656496773999999</v>
      </c>
      <c r="AR59" s="275">
        <v>4.9877876667000001</v>
      </c>
      <c r="AS59" s="275">
        <v>5.0203251612999997</v>
      </c>
      <c r="AT59" s="275">
        <v>4.9028687096999999</v>
      </c>
      <c r="AU59" s="275">
        <v>5.110938</v>
      </c>
      <c r="AV59" s="275">
        <v>4.8476941934999997</v>
      </c>
      <c r="AW59" s="275">
        <v>4.7984793333000004</v>
      </c>
      <c r="AX59" s="275">
        <v>4.9775035483999996</v>
      </c>
      <c r="AY59" s="275">
        <v>5.2279578387000001</v>
      </c>
      <c r="AZ59" s="275">
        <v>4.6095370000000004</v>
      </c>
      <c r="BA59" s="275">
        <v>4.9744330000000003</v>
      </c>
      <c r="BB59" s="338">
        <v>4.6597059999999999</v>
      </c>
      <c r="BC59" s="338">
        <v>4.8898999999999999</v>
      </c>
      <c r="BD59" s="338">
        <v>5.3432130000000004</v>
      </c>
      <c r="BE59" s="338">
        <v>5.5829000000000004</v>
      </c>
      <c r="BF59" s="338">
        <v>5.5236289999999997</v>
      </c>
      <c r="BG59" s="338">
        <v>5.5390269999999999</v>
      </c>
      <c r="BH59" s="338">
        <v>5.299518</v>
      </c>
      <c r="BI59" s="338">
        <v>5.3476819999999998</v>
      </c>
      <c r="BJ59" s="338">
        <v>5.3599800000000002</v>
      </c>
      <c r="BK59" s="338">
        <v>5.196034</v>
      </c>
      <c r="BL59" s="338">
        <v>4.7085540000000004</v>
      </c>
      <c r="BM59" s="338">
        <v>4.9825749999999998</v>
      </c>
      <c r="BN59" s="338">
        <v>4.6646580000000002</v>
      </c>
      <c r="BO59" s="338">
        <v>4.899921</v>
      </c>
      <c r="BP59" s="338">
        <v>5.3540809999999999</v>
      </c>
      <c r="BQ59" s="338">
        <v>5.5980699999999999</v>
      </c>
      <c r="BR59" s="338">
        <v>5.5353750000000002</v>
      </c>
      <c r="BS59" s="338">
        <v>5.5512980000000001</v>
      </c>
      <c r="BT59" s="338">
        <v>5.3153249999999996</v>
      </c>
      <c r="BU59" s="338">
        <v>5.3639609999999998</v>
      </c>
      <c r="BV59" s="338">
        <v>5.3716480000000004</v>
      </c>
    </row>
    <row r="60" spans="1:74" ht="11.1" customHeight="1" x14ac:dyDescent="0.2">
      <c r="A60" s="562" t="s">
        <v>446</v>
      </c>
      <c r="B60" s="563" t="s">
        <v>405</v>
      </c>
      <c r="C60" s="255">
        <v>2123.0943302999999</v>
      </c>
      <c r="D60" s="255">
        <v>2009.8916436</v>
      </c>
      <c r="E60" s="255">
        <v>1902.7581</v>
      </c>
      <c r="F60" s="255">
        <v>1958.5422963000001</v>
      </c>
      <c r="G60" s="255">
        <v>2015.7411944999999</v>
      </c>
      <c r="H60" s="255">
        <v>2252.1625637000002</v>
      </c>
      <c r="I60" s="255">
        <v>2424.0448755000002</v>
      </c>
      <c r="J60" s="255">
        <v>2333.6943787</v>
      </c>
      <c r="K60" s="255">
        <v>2152.2376049999998</v>
      </c>
      <c r="L60" s="255">
        <v>1938.4327784</v>
      </c>
      <c r="M60" s="255">
        <v>1960.6230687</v>
      </c>
      <c r="N60" s="255">
        <v>2145.3635193999999</v>
      </c>
      <c r="O60" s="255">
        <v>2046.9938897</v>
      </c>
      <c r="P60" s="255">
        <v>2025.9506054000001</v>
      </c>
      <c r="Q60" s="255">
        <v>1949.3477316000001</v>
      </c>
      <c r="R60" s="255">
        <v>1942.6050749999999</v>
      </c>
      <c r="S60" s="255">
        <v>2034.4369219</v>
      </c>
      <c r="T60" s="255">
        <v>2223.6216813000001</v>
      </c>
      <c r="U60" s="255">
        <v>2449.0706494000001</v>
      </c>
      <c r="V60" s="255">
        <v>2298.7072594000001</v>
      </c>
      <c r="W60" s="255">
        <v>2204.0682400000001</v>
      </c>
      <c r="X60" s="255">
        <v>1981.1409987</v>
      </c>
      <c r="Y60" s="255">
        <v>1952.5205516999999</v>
      </c>
      <c r="Z60" s="255">
        <v>2028.4265422999999</v>
      </c>
      <c r="AA60" s="255">
        <v>2008.6478810000001</v>
      </c>
      <c r="AB60" s="255">
        <v>1953.7945725</v>
      </c>
      <c r="AC60" s="255">
        <v>1926.2873873999999</v>
      </c>
      <c r="AD60" s="255">
        <v>1870.822831</v>
      </c>
      <c r="AE60" s="255">
        <v>1873.0199009999999</v>
      </c>
      <c r="AF60" s="255">
        <v>2237.1601403</v>
      </c>
      <c r="AG60" s="255">
        <v>2333.5029909999998</v>
      </c>
      <c r="AH60" s="255">
        <v>2372.7936715999999</v>
      </c>
      <c r="AI60" s="255">
        <v>2199.3776726999999</v>
      </c>
      <c r="AJ60" s="255">
        <v>1981.7474823</v>
      </c>
      <c r="AK60" s="255">
        <v>1925.4933252999999</v>
      </c>
      <c r="AL60" s="255">
        <v>2076.2216155000001</v>
      </c>
      <c r="AM60" s="255">
        <v>2010.2219118999999</v>
      </c>
      <c r="AN60" s="255">
        <v>1917.7048268999999</v>
      </c>
      <c r="AO60" s="255">
        <v>1870.6842119</v>
      </c>
      <c r="AP60" s="255">
        <v>1856.7603019999999</v>
      </c>
      <c r="AQ60" s="255">
        <v>1904.4941503</v>
      </c>
      <c r="AR60" s="255">
        <v>2275.1578490000002</v>
      </c>
      <c r="AS60" s="255">
        <v>2400.3667565000001</v>
      </c>
      <c r="AT60" s="255">
        <v>2347.9820874000002</v>
      </c>
      <c r="AU60" s="255">
        <v>2100.9930949999998</v>
      </c>
      <c r="AV60" s="255">
        <v>1925.9736777000001</v>
      </c>
      <c r="AW60" s="255">
        <v>1885.9081447000001</v>
      </c>
      <c r="AX60" s="255">
        <v>2090.6951051999999</v>
      </c>
      <c r="AY60" s="255">
        <v>2150.3664223000001</v>
      </c>
      <c r="AZ60" s="255">
        <v>1921.7090000000001</v>
      </c>
      <c r="BA60" s="255">
        <v>1942.809</v>
      </c>
      <c r="BB60" s="342">
        <v>1884.0319999999999</v>
      </c>
      <c r="BC60" s="342">
        <v>1953.748</v>
      </c>
      <c r="BD60" s="342">
        <v>2235.8519999999999</v>
      </c>
      <c r="BE60" s="342">
        <v>2364.1669999999999</v>
      </c>
      <c r="BF60" s="342">
        <v>2378.6489999999999</v>
      </c>
      <c r="BG60" s="342">
        <v>2117.14</v>
      </c>
      <c r="BH60" s="342">
        <v>1910.3009999999999</v>
      </c>
      <c r="BI60" s="342">
        <v>1925.6559999999999</v>
      </c>
      <c r="BJ60" s="342">
        <v>2080.145</v>
      </c>
      <c r="BK60" s="342">
        <v>2105.8209999999999</v>
      </c>
      <c r="BL60" s="342">
        <v>1998.174</v>
      </c>
      <c r="BM60" s="342">
        <v>1941.53</v>
      </c>
      <c r="BN60" s="342">
        <v>1881.508</v>
      </c>
      <c r="BO60" s="342">
        <v>1957.6479999999999</v>
      </c>
      <c r="BP60" s="342">
        <v>2241.433</v>
      </c>
      <c r="BQ60" s="342">
        <v>2375.192</v>
      </c>
      <c r="BR60" s="342">
        <v>2386.9580000000001</v>
      </c>
      <c r="BS60" s="342">
        <v>2126.1759999999999</v>
      </c>
      <c r="BT60" s="342">
        <v>1922.404</v>
      </c>
      <c r="BU60" s="342">
        <v>1938.66</v>
      </c>
      <c r="BV60" s="342">
        <v>2089.9430000000002</v>
      </c>
    </row>
    <row r="61" spans="1:74" ht="10.5" customHeight="1" x14ac:dyDescent="0.2">
      <c r="A61" s="551"/>
      <c r="B61" s="564" t="s">
        <v>447</v>
      </c>
      <c r="C61" s="565"/>
      <c r="D61" s="565"/>
      <c r="E61" s="565"/>
      <c r="F61" s="565"/>
      <c r="G61" s="565"/>
      <c r="H61" s="565"/>
      <c r="I61" s="565"/>
      <c r="J61" s="565"/>
      <c r="K61" s="565"/>
      <c r="L61" s="565"/>
      <c r="M61" s="565"/>
      <c r="N61" s="565"/>
      <c r="O61" s="565"/>
      <c r="P61" s="565"/>
      <c r="Q61" s="565"/>
      <c r="R61" s="565"/>
      <c r="S61" s="565"/>
      <c r="T61" s="565"/>
      <c r="U61" s="565"/>
      <c r="V61" s="565"/>
      <c r="W61" s="565"/>
      <c r="X61" s="565"/>
      <c r="Y61" s="565"/>
      <c r="Z61" s="565"/>
      <c r="AA61" s="565"/>
      <c r="AB61" s="565"/>
      <c r="AC61" s="565"/>
      <c r="AD61" s="565"/>
      <c r="AE61" s="565"/>
      <c r="AF61" s="565"/>
      <c r="AG61" s="565"/>
      <c r="AH61" s="565"/>
      <c r="AI61" s="565"/>
      <c r="AJ61" s="565"/>
      <c r="AK61" s="565"/>
      <c r="AL61" s="565"/>
      <c r="AM61" s="565"/>
      <c r="AN61" s="565"/>
      <c r="AO61" s="565"/>
      <c r="AP61" s="565"/>
      <c r="AQ61" s="565"/>
      <c r="AR61" s="565"/>
      <c r="AS61" s="565"/>
      <c r="AT61" s="565"/>
      <c r="AU61" s="565"/>
      <c r="AV61" s="565"/>
      <c r="AW61" s="565"/>
      <c r="AX61" s="565"/>
      <c r="AY61" s="565"/>
      <c r="AZ61" s="565"/>
      <c r="BA61" s="565"/>
      <c r="BB61" s="565"/>
      <c r="BC61" s="565"/>
      <c r="BD61" s="565"/>
      <c r="BE61" s="565"/>
      <c r="BF61" s="708"/>
      <c r="BG61" s="565"/>
      <c r="BH61" s="565"/>
      <c r="BI61" s="565"/>
      <c r="BJ61" s="565"/>
      <c r="BK61" s="565"/>
      <c r="BL61" s="565"/>
      <c r="BM61" s="565"/>
      <c r="BN61" s="565"/>
      <c r="BO61" s="565"/>
      <c r="BP61" s="565"/>
      <c r="BQ61" s="565"/>
      <c r="BR61" s="565"/>
      <c r="BS61" s="565"/>
      <c r="BT61" s="565"/>
      <c r="BU61" s="565"/>
      <c r="BV61" s="565"/>
    </row>
    <row r="62" spans="1:74" ht="10.5" customHeight="1" x14ac:dyDescent="0.2">
      <c r="A62" s="551"/>
      <c r="B62" s="564" t="s">
        <v>448</v>
      </c>
      <c r="C62" s="565"/>
      <c r="D62" s="565"/>
      <c r="E62" s="565"/>
      <c r="F62" s="565"/>
      <c r="G62" s="565"/>
      <c r="H62" s="565"/>
      <c r="I62" s="565"/>
      <c r="J62" s="565"/>
      <c r="K62" s="565"/>
      <c r="L62" s="565"/>
      <c r="M62" s="565"/>
      <c r="N62" s="565"/>
      <c r="O62" s="565"/>
      <c r="P62" s="565"/>
      <c r="Q62" s="565"/>
      <c r="R62" s="565"/>
      <c r="S62" s="565"/>
      <c r="T62" s="565"/>
      <c r="U62" s="565"/>
      <c r="V62" s="565"/>
      <c r="W62" s="565"/>
      <c r="X62" s="565"/>
      <c r="Y62" s="565"/>
      <c r="Z62" s="565"/>
      <c r="AA62" s="565"/>
      <c r="AB62" s="565"/>
      <c r="AC62" s="565"/>
      <c r="AD62" s="565"/>
      <c r="AE62" s="565"/>
      <c r="AF62" s="565"/>
      <c r="AG62" s="565"/>
      <c r="AH62" s="565"/>
      <c r="AI62" s="565"/>
      <c r="AJ62" s="565"/>
      <c r="AK62" s="565"/>
      <c r="AL62" s="565"/>
      <c r="AM62" s="565"/>
      <c r="AN62" s="565"/>
      <c r="AO62" s="565"/>
      <c r="AP62" s="565"/>
      <c r="AQ62" s="565"/>
      <c r="AR62" s="565"/>
      <c r="AS62" s="565"/>
      <c r="AT62" s="565"/>
      <c r="AU62" s="565"/>
      <c r="AV62" s="565"/>
      <c r="AW62" s="565"/>
      <c r="AX62" s="565"/>
      <c r="AY62" s="565"/>
      <c r="AZ62" s="565"/>
      <c r="BA62" s="565"/>
      <c r="BB62" s="565"/>
      <c r="BC62" s="565"/>
      <c r="BD62" s="565"/>
      <c r="BE62" s="565"/>
      <c r="BF62" s="708"/>
      <c r="BG62" s="565"/>
      <c r="BH62" s="565"/>
      <c r="BI62" s="565"/>
      <c r="BJ62" s="565"/>
      <c r="BK62" s="565"/>
      <c r="BL62" s="565"/>
      <c r="BM62" s="565"/>
      <c r="BN62" s="565"/>
      <c r="BO62" s="565"/>
      <c r="BP62" s="565"/>
      <c r="BQ62" s="565"/>
      <c r="BR62" s="565"/>
      <c r="BS62" s="565"/>
      <c r="BT62" s="565"/>
      <c r="BU62" s="565"/>
      <c r="BV62" s="565"/>
    </row>
    <row r="63" spans="1:74" ht="10.5" customHeight="1" x14ac:dyDescent="0.2">
      <c r="A63" s="551"/>
      <c r="B63" s="564" t="s">
        <v>449</v>
      </c>
      <c r="C63" s="565"/>
      <c r="D63" s="565"/>
      <c r="E63" s="565"/>
      <c r="F63" s="565"/>
      <c r="G63" s="565"/>
      <c r="H63" s="565"/>
      <c r="I63" s="565"/>
      <c r="J63" s="565"/>
      <c r="K63" s="565"/>
      <c r="L63" s="565"/>
      <c r="M63" s="565"/>
      <c r="N63" s="565"/>
      <c r="O63" s="565"/>
      <c r="P63" s="565"/>
      <c r="Q63" s="565"/>
      <c r="R63" s="565"/>
      <c r="S63" s="565"/>
      <c r="T63" s="565"/>
      <c r="U63" s="565"/>
      <c r="V63" s="565"/>
      <c r="W63" s="565"/>
      <c r="X63" s="565"/>
      <c r="Y63" s="565"/>
      <c r="Z63" s="565"/>
      <c r="AA63" s="565"/>
      <c r="AB63" s="565"/>
      <c r="AC63" s="565"/>
      <c r="AD63" s="565"/>
      <c r="AE63" s="565"/>
      <c r="AF63" s="565"/>
      <c r="AG63" s="565"/>
      <c r="AH63" s="565"/>
      <c r="AI63" s="565"/>
      <c r="AJ63" s="565"/>
      <c r="AK63" s="565"/>
      <c r="AL63" s="565"/>
      <c r="AM63" s="565"/>
      <c r="AN63" s="565"/>
      <c r="AO63" s="565"/>
      <c r="AP63" s="565"/>
      <c r="AQ63" s="565"/>
      <c r="AR63" s="565"/>
      <c r="AS63" s="565"/>
      <c r="AT63" s="565"/>
      <c r="AU63" s="565"/>
      <c r="AV63" s="565"/>
      <c r="AW63" s="565"/>
      <c r="AX63" s="565"/>
      <c r="AY63" s="565"/>
      <c r="AZ63" s="565"/>
      <c r="BA63" s="565"/>
      <c r="BB63" s="565"/>
      <c r="BC63" s="565"/>
      <c r="BD63" s="565"/>
      <c r="BE63" s="565"/>
      <c r="BF63" s="708"/>
      <c r="BG63" s="565"/>
      <c r="BH63" s="565"/>
      <c r="BI63" s="565"/>
      <c r="BJ63" s="565"/>
      <c r="BK63" s="565"/>
      <c r="BL63" s="565"/>
      <c r="BM63" s="565"/>
      <c r="BN63" s="565"/>
      <c r="BO63" s="565"/>
      <c r="BP63" s="565"/>
      <c r="BQ63" s="565"/>
      <c r="BR63" s="565"/>
      <c r="BS63" s="565"/>
      <c r="BT63" s="565"/>
      <c r="BU63" s="565"/>
      <c r="BV63" s="565"/>
    </row>
    <row r="64" spans="1:74" ht="10.5" customHeight="1" x14ac:dyDescent="0.2">
      <c r="A64" s="551"/>
      <c r="B64" s="564" t="s">
        <v>450</v>
      </c>
      <c r="C64" s="565"/>
      <c r="D64" s="565"/>
      <c r="E64" s="565"/>
      <c r="F64" s="565"/>
      <c r="G64" s="565"/>
      <c r="H64" s="565"/>
      <c r="I64" s="565"/>
      <c r="J64" s="565"/>
      <c r="K64" s="565"/>
      <c r="L64" s="565"/>
      <c r="M64" s="565"/>
      <c r="N64" s="565"/>
      <c r="O64" s="565"/>
      <c r="P64" s="565"/>
      <c r="Q64" s="565"/>
      <c r="R64" s="565"/>
      <c r="S64" s="565"/>
      <c r="T64" s="565"/>
      <c r="U64" s="565"/>
      <c r="V64" s="565"/>
      <c r="W64" s="565"/>
      <c r="X64" s="565"/>
      <c r="Y64" s="565"/>
      <c r="Z64" s="565"/>
      <c r="AA64" s="565"/>
      <c r="AB64" s="565"/>
      <c r="AC64" s="565"/>
      <c r="AD64" s="565"/>
      <c r="AE64" s="565"/>
      <c r="AF64" s="565"/>
      <c r="AG64" s="565"/>
      <c r="AH64" s="565"/>
      <c r="AI64" s="565"/>
      <c r="AJ64" s="565"/>
      <c r="AK64" s="565"/>
      <c r="AL64" s="565"/>
      <c r="AM64" s="565"/>
      <c r="AN64" s="565"/>
      <c r="AO64" s="565"/>
      <c r="AP64" s="565"/>
      <c r="AQ64" s="565"/>
      <c r="AR64" s="565"/>
      <c r="AS64" s="565"/>
      <c r="AT64" s="565"/>
      <c r="AU64" s="565"/>
      <c r="AV64" s="565"/>
      <c r="AW64" s="565"/>
      <c r="AX64" s="565"/>
      <c r="AY64" s="565"/>
      <c r="AZ64" s="565"/>
      <c r="BA64" s="565"/>
      <c r="BB64" s="565"/>
      <c r="BC64" s="565"/>
      <c r="BD64" s="565"/>
      <c r="BE64" s="565"/>
      <c r="BF64" s="708"/>
      <c r="BG64" s="565"/>
      <c r="BH64" s="565"/>
      <c r="BI64" s="565"/>
      <c r="BJ64" s="565"/>
      <c r="BK64" s="565"/>
      <c r="BL64" s="565"/>
      <c r="BM64" s="565"/>
      <c r="BN64" s="565"/>
      <c r="BO64" s="565"/>
      <c r="BP64" s="565"/>
      <c r="BQ64" s="565"/>
      <c r="BR64" s="565"/>
      <c r="BS64" s="565"/>
      <c r="BT64" s="565"/>
      <c r="BU64" s="565"/>
      <c r="BV64" s="565"/>
    </row>
    <row r="65" spans="1:74" ht="10.5" customHeight="1" x14ac:dyDescent="0.2">
      <c r="A65" s="566"/>
      <c r="B65" s="567" t="s">
        <v>451</v>
      </c>
      <c r="C65" s="568"/>
      <c r="D65" s="568"/>
      <c r="E65" s="568"/>
      <c r="F65" s="568"/>
      <c r="G65" s="568"/>
      <c r="H65" s="568"/>
      <c r="I65" s="568"/>
      <c r="J65" s="568"/>
      <c r="K65" s="568"/>
      <c r="L65" s="568"/>
      <c r="M65" s="568"/>
      <c r="N65" s="568"/>
      <c r="O65" s="568"/>
      <c r="P65" s="568"/>
      <c r="Q65" s="568"/>
      <c r="R65" s="568"/>
      <c r="S65" s="568"/>
      <c r="T65" s="568"/>
      <c r="U65" s="568"/>
      <c r="V65" s="568"/>
      <c r="W65" s="568"/>
      <c r="X65" s="568"/>
      <c r="Y65" s="568"/>
      <c r="Z65" s="568"/>
      <c r="AA65" s="568"/>
      <c r="AB65" s="568"/>
      <c r="AC65" s="568"/>
      <c r="AD65" s="568"/>
      <c r="AE65" s="568"/>
      <c r="AF65" s="568"/>
      <c r="AG65" s="568"/>
      <c r="AH65" s="568"/>
      <c r="AI65" s="568"/>
      <c r="AJ65" s="568"/>
      <c r="AK65" s="568"/>
      <c r="AL65" s="568"/>
      <c r="AM65" s="568"/>
      <c r="AN65" s="568"/>
      <c r="AO65" s="568"/>
      <c r="AP65" s="568"/>
      <c r="AQ65" s="568"/>
      <c r="AR65" s="568"/>
      <c r="AS65" s="568"/>
      <c r="AT65" s="568"/>
      <c r="AU65" s="568"/>
      <c r="AV65" s="568"/>
      <c r="AW65" s="568"/>
      <c r="AX65" s="568"/>
      <c r="AY65" s="568"/>
      <c r="AZ65" s="568"/>
      <c r="BA65" s="568"/>
      <c r="BB65" s="568"/>
      <c r="BC65" s="568"/>
      <c r="BD65" s="568"/>
      <c r="BE65" s="568"/>
      <c r="BF65" s="709"/>
      <c r="BG65" s="568"/>
      <c r="BH65" s="568"/>
      <c r="BI65" s="568"/>
      <c r="BJ65" s="568"/>
      <c r="BK65" s="568"/>
      <c r="BL65" s="568"/>
      <c r="BM65" s="568"/>
      <c r="BN65" s="568"/>
      <c r="BO65" s="568"/>
      <c r="BP65" s="568"/>
      <c r="BQ65" s="568"/>
      <c r="BR65" s="568"/>
      <c r="BS65" s="568"/>
      <c r="BT65" s="568"/>
      <c r="BU65" s="568"/>
      <c r="BV65" s="568"/>
    </row>
    <row r="66" spans="1:74" ht="10.5" customHeight="1" x14ac:dyDescent="0.2">
      <c r="A66" s="566"/>
      <c r="B66" s="569" t="s">
        <v>452</v>
      </c>
      <c r="C66" s="568"/>
      <c r="D66" s="568"/>
      <c r="E66" s="568"/>
      <c r="F66" s="568"/>
      <c r="G66" s="568"/>
      <c r="H66" s="568"/>
      <c r="I66" s="568"/>
      <c r="J66" s="568"/>
      <c r="K66" s="568"/>
      <c r="L66" s="568"/>
      <c r="M66" s="568"/>
      <c r="N66" s="568"/>
      <c r="O66" s="568"/>
      <c r="P66" s="568"/>
      <c r="Q66" s="568"/>
      <c r="R66" s="568"/>
      <c r="S66" s="568"/>
      <c r="T66" s="568"/>
      <c r="U66" s="568"/>
      <c r="V66" s="568"/>
      <c r="W66" s="568"/>
      <c r="X66" s="568"/>
      <c r="Y66" s="568"/>
      <c r="Z66" s="568"/>
      <c r="AA66" s="568"/>
      <c r="AB66" s="568"/>
      <c r="AC66" s="568"/>
      <c r="AD66" s="568"/>
      <c r="AE66" s="568"/>
      <c r="AF66" s="568"/>
      <c r="AG66" s="568"/>
      <c r="AH66" s="568"/>
      <c r="AI66" s="568"/>
      <c r="AJ66" s="568"/>
      <c r="AK66" s="568"/>
      <c r="AL66" s="568"/>
      <c r="AM66" s="568"/>
      <c r="AN66" s="568"/>
      <c r="AO66" s="568"/>
      <c r="AP66" s="568"/>
      <c r="AQ66" s="568"/>
      <c r="AR66" s="568"/>
      <c r="AS66" s="568"/>
      <c r="AT66" s="568"/>
      <c r="AU66" s="568"/>
      <c r="AV66" s="568"/>
      <c r="AW66" s="568"/>
      <c r="AX66" s="568"/>
      <c r="AY66" s="568"/>
      <c r="AZ66" s="568"/>
      <c r="BA66" s="568"/>
      <c r="BB66" s="568"/>
      <c r="BC66" s="568"/>
      <c r="BD66" s="568"/>
      <c r="BE66" s="568"/>
      <c r="BF66" s="709"/>
      <c r="BG66" s="568"/>
      <c r="BH66" s="568"/>
      <c r="BI66" s="568"/>
      <c r="BJ66" s="568"/>
      <c r="BK66" s="568"/>
      <c r="BL66" s="568"/>
      <c r="BM66" s="568"/>
      <c r="BN66" s="568"/>
      <c r="BO66" s="568"/>
      <c r="BP66" s="568"/>
      <c r="BQ66" s="568"/>
      <c r="BR66" s="568"/>
      <c r="BS66" s="568"/>
      <c r="BT66" s="568"/>
      <c r="BU66" s="568"/>
      <c r="BV66" s="568"/>
    </row>
    <row r="67" spans="1:74" ht="10.5" customHeight="1" x14ac:dyDescent="0.2">
      <c r="A67" s="566"/>
      <c r="B67" s="570" t="s">
        <v>453</v>
      </c>
      <c r="C67" s="571"/>
      <c r="D67" s="571"/>
      <c r="E67" s="571"/>
      <c r="F67" s="571"/>
      <c r="G67" s="571"/>
      <c r="H67" s="571"/>
      <c r="I67" s="571"/>
      <c r="J67" s="571"/>
      <c r="K67" s="571"/>
      <c r="L67" s="571"/>
      <c r="M67" s="571"/>
      <c r="N67" s="571"/>
      <c r="O67" s="571"/>
      <c r="P67" s="571"/>
      <c r="Q67" s="571"/>
      <c r="R67" s="571"/>
      <c r="S67" s="571"/>
      <c r="T67" s="571"/>
      <c r="U67" s="571"/>
      <c r="V67" s="571"/>
      <c r="W67" s="571"/>
      <c r="X67" s="571"/>
      <c r="Y67" s="571"/>
      <c r="Z67" s="571"/>
      <c r="AA67" s="571"/>
      <c r="AB67" s="571"/>
      <c r="AC67" s="571"/>
      <c r="AD67" s="571"/>
      <c r="AE67" s="571"/>
      <c r="AF67" s="571"/>
      <c r="AG67" s="571"/>
      <c r="AH67" s="571"/>
      <c r="AI67" s="571"/>
      <c r="AJ67" s="571"/>
      <c r="AK67" s="571"/>
      <c r="AL67" s="571"/>
      <c r="AM67" s="571"/>
      <c r="AN67" s="571"/>
      <c r="AO67" s="571"/>
      <c r="AP67" s="571"/>
      <c r="AQ67" s="571"/>
      <c r="AR67" s="571"/>
      <c r="AS67" s="571"/>
      <c r="AT67" s="571"/>
      <c r="AU67" s="571"/>
      <c r="AV67" s="571"/>
      <c r="AW67" s="571"/>
      <c r="AX67" s="571"/>
      <c r="AY67" s="571"/>
      <c r="AZ67" s="571"/>
      <c r="BA67" s="571"/>
      <c r="BB67" s="571"/>
      <c r="BC67" s="571"/>
      <c r="BD67" s="571"/>
      <c r="BE67" s="571"/>
      <c r="BF67" s="710"/>
      <c r="BG67" s="571"/>
      <c r="BH67" s="571"/>
      <c r="BI67" s="571"/>
      <c r="BJ67" s="571"/>
      <c r="BK67" s="571"/>
      <c r="BL67" s="571"/>
      <c r="BM67" s="571"/>
      <c r="BN67" s="571"/>
      <c r="BO67" s="571"/>
      <c r="BP67" s="571"/>
      <c r="BQ67" s="571"/>
      <c r="BR67" s="571"/>
      <c r="BS67" s="571"/>
      <c r="BT67" s="571"/>
      <c r="BU67" s="571"/>
      <c r="BV67" s="571"/>
    </row>
    <row r="68" spans="1:74" ht="10.5" customHeight="1" x14ac:dyDescent="0.2">
      <c r="A68" s="566"/>
      <c r="B68" s="788" t="s">
        <v>1179</v>
      </c>
      <c r="C68" s="768"/>
      <c r="D68" s="768"/>
      <c r="E68" s="768"/>
      <c r="F68" s="768"/>
      <c r="G68" s="768"/>
      <c r="H68" s="768"/>
      <c r="I68" s="768"/>
      <c r="J68" s="768"/>
      <c r="K68" s="768"/>
      <c r="L68" s="768"/>
      <c r="M68" s="768"/>
      <c r="N68" s="768"/>
      <c r="O68" s="768"/>
      <c r="P68" s="768"/>
      <c r="Q68" s="768"/>
      <c r="R68" s="571"/>
      <c r="S68" s="571"/>
      <c r="T68" s="571"/>
      <c r="U68" s="571"/>
      <c r="V68" s="571"/>
      <c r="W68" s="571"/>
      <c r="X68" s="571"/>
      <c r="Y68" s="571"/>
      <c r="Z68" s="571"/>
      <c r="AA68" s="571"/>
      <c r="AB68" s="571"/>
      <c r="AC68" s="571"/>
      <c r="AD68" s="571"/>
      <c r="AE68" s="571"/>
      <c r="AF68" s="571"/>
      <c r="AG68" s="571"/>
      <c r="AH68" s="571"/>
      <c r="AI68" s="571"/>
      <c r="AJ68" s="571"/>
      <c r="AK68" s="571"/>
      <c r="AL68" s="571"/>
      <c r="AM68" s="571"/>
      <c r="AN68" s="571"/>
      <c r="AO68" s="571"/>
      <c r="AP68" s="571"/>
      <c r="AQ68" s="571"/>
      <c r="AR68" s="571"/>
      <c r="AS68" s="571"/>
      <c r="AT68" s="571"/>
      <c r="AU68" s="571"/>
      <c r="AV68" s="571"/>
      <c r="AW68" s="571"/>
      <c r="AX68" s="571"/>
      <c r="AY68" s="571"/>
      <c r="AZ68" s="571"/>
      <c r="BA68" s="571"/>
      <c r="BB68" s="571"/>
      <c r="BC68" s="571"/>
      <c r="BD68" s="571"/>
      <c r="BE68" s="571"/>
      <c r="BF68" s="710"/>
      <c r="BG68" s="571"/>
      <c r="BH68" s="571"/>
      <c r="BI68" s="571"/>
      <c r="BJ68" s="571"/>
      <c r="BK68" s="571"/>
      <c r="BL68" s="571"/>
      <c r="BM68" s="571"/>
      <c r="BN68" s="571"/>
      <c r="BO68" s="571"/>
      <c r="BP68" s="571"/>
      <c r="BQ68" s="571"/>
      <c r="BR68" s="571"/>
      <c r="BS68" s="571"/>
      <c r="BT68" s="571"/>
      <c r="BU68" s="571"/>
      <c r="BV68" s="571"/>
    </row>
    <row r="69" spans="1:74" x14ac:dyDescent="0.2">
      <c r="A69" s="572"/>
      <c r="B69" s="573"/>
      <c r="C69" s="573"/>
      <c r="D69" s="573"/>
      <c r="E69" s="573"/>
      <c r="F69" s="573"/>
      <c r="G69" s="573"/>
      <c r="H69" s="573"/>
      <c r="I69" s="573"/>
      <c r="J69" s="573"/>
      <c r="K69" s="573"/>
      <c r="L69" s="573"/>
      <c r="M69" s="573"/>
      <c r="O69" s="573"/>
      <c r="P69" s="573"/>
      <c r="Q69" s="573"/>
      <c r="R69" s="573"/>
      <c r="S69" s="573"/>
      <c r="T69" s="573"/>
      <c r="U69" s="573"/>
      <c r="V69" s="573"/>
      <c r="W69" s="573"/>
      <c r="X69" s="573"/>
      <c r="Y69" s="573"/>
      <c r="AA69" s="573"/>
      <c r="AB69" s="573"/>
      <c r="AC69" s="573"/>
      <c r="AD69" s="573"/>
      <c r="AE69" s="573"/>
      <c r="AF69" s="573"/>
      <c r="AG69" s="573"/>
      <c r="AH69" s="573"/>
      <c r="AI69" s="573"/>
      <c r="AJ69" s="573"/>
      <c r="AK69" s="573"/>
      <c r="AM69" s="573"/>
      <c r="AN69" s="573"/>
      <c r="AO69" s="573"/>
      <c r="AP69" s="573"/>
      <c r="AQ69" s="573"/>
      <c r="AR69" s="573"/>
      <c r="AS69" s="573"/>
      <c r="AT69" s="573"/>
      <c r="AU69" s="573"/>
      <c r="AV69" s="573"/>
      <c r="AW69" s="573"/>
      <c r="AY69" s="573"/>
      <c r="AZ69" s="573"/>
      <c r="BA69" s="573"/>
      <c r="BB69" s="573"/>
      <c r="BC69" s="573"/>
      <c r="BD69" s="573"/>
      <c r="BE69" s="573"/>
      <c r="BF69" s="711"/>
      <c r="BG69" s="573"/>
      <c r="BH69" s="573"/>
      <c r="BI69" s="573"/>
      <c r="BK69" s="573"/>
      <c r="BL69" s="573"/>
      <c r="BM69" s="573"/>
      <c r="BN69" s="573"/>
      <c r="BO69" s="573"/>
      <c r="BP69" s="573"/>
      <c r="BQ69" s="573"/>
      <c r="BR69" s="573"/>
      <c r="BS69" s="573"/>
      <c r="BT69" s="573"/>
      <c r="BU69" s="573"/>
    </row>
    <row r="70" spans="1:74" x14ac:dyDescent="0.2">
      <c r="A70" s="572"/>
      <c r="B70" s="573"/>
      <c r="C70" s="573"/>
      <c r="D70" s="573"/>
      <c r="E70" s="573"/>
      <c r="F70" s="573"/>
      <c r="G70" s="573"/>
      <c r="H70" s="573"/>
      <c r="I70" s="573"/>
      <c r="J70" s="573"/>
      <c r="K70" s="573"/>
      <c r="L70" s="573"/>
      <c r="M70" s="573"/>
      <c r="O70" s="573"/>
      <c r="P70" s="573"/>
      <c r="Q70" s="573"/>
      <c r="R70" s="573"/>
      <c r="S70" s="573"/>
      <c r="T70" s="573"/>
      <c r="U70" s="573"/>
      <c r="V70" s="573"/>
      <c r="W70" s="573"/>
      <c r="X70" s="573"/>
      <c r="Y70" s="573"/>
      <c r="AA70" s="573"/>
      <c r="AB70" s="573"/>
      <c r="AC70" s="573"/>
      <c r="AD70" s="573"/>
      <c r="AE70" s="573"/>
      <c r="AF70" s="573"/>
      <c r="AG70" s="573"/>
      <c r="AH70" s="573"/>
      <c r="AI70" s="573"/>
      <c r="AJ70" s="573"/>
      <c r="AK70" s="573"/>
      <c r="AM70" s="573"/>
      <c r="AN70" s="573"/>
      <c r="AO70" s="573"/>
      <c r="AP70" s="573"/>
      <c r="AQ70" s="573"/>
      <c r="AR70" s="573"/>
      <c r="AS70" s="573"/>
      <c r="AT70" s="573"/>
      <c r="AU70" s="573"/>
      <c r="AV70" s="573"/>
      <c r="AW70" s="573"/>
      <c r="AY70" s="573"/>
      <c r="AZ70" s="573"/>
      <c r="BA70" s="573"/>
      <c r="BB70" s="573"/>
      <c r="BC70" s="573"/>
      <c r="BD70" s="573"/>
      <c r="BE70" s="573"/>
      <c r="BF70" s="711"/>
      <c r="BG70" s="573"/>
      <c r="BH70" s="573"/>
      <c r="BI70" s="573"/>
      <c r="BK70" s="573"/>
      <c r="BL70" s="573"/>
      <c r="BM70" s="573"/>
      <c r="BN70" s="573"/>
      <c r="BO70" s="573"/>
      <c r="BP70" s="573"/>
      <c r="BQ70" s="573"/>
      <c r="BR70" s="573"/>
      <c r="BS70" s="573"/>
      <c r="BT70" s="573"/>
      <c r="BU70" s="573"/>
    </row>
    <row r="71" spans="1:74" x14ac:dyDescent="0.2">
      <c r="A71" s="574"/>
      <c r="B71" s="575"/>
      <c r="C71" s="575"/>
      <c r="D71" s="576"/>
      <c r="E71" s="576"/>
      <c r="F71" s="576"/>
      <c r="G71" s="576"/>
      <c r="H71" s="576"/>
      <c r="I71" s="576"/>
      <c r="J71" s="576"/>
      <c r="K71" s="576"/>
      <c r="L71" s="576"/>
      <c r="M71" s="576"/>
      <c r="N71" s="576"/>
      <c r="O71" s="575"/>
      <c r="P71" s="576"/>
      <c r="Q71" s="576"/>
      <c r="R71" s="576"/>
      <c r="S71" s="576"/>
      <c r="T71" s="576"/>
      <c r="U71" s="576"/>
      <c r="V71" s="576"/>
      <c r="W71" s="576"/>
      <c r="X71" s="576"/>
      <c r="Y71" s="576"/>
      <c r="Z71" s="576"/>
      <c r="AA71" s="575"/>
      <c r="AB71" s="576"/>
      <c r="AC71" s="576"/>
      <c r="AD71" s="576"/>
      <c r="AE71" s="576"/>
      <c r="AF71" s="576"/>
      <c r="AG71" s="576"/>
      <c r="AH71" s="576"/>
      <c r="AI71" s="576"/>
      <c r="AJ71" s="576"/>
      <c r="AK71" s="576"/>
      <c r="AL71" s="576"/>
      <c r="AM71" s="575"/>
      <c r="AN71" s="576"/>
      <c r="AO71" s="576"/>
      <c r="AP71" s="576"/>
      <c r="AQ71" s="576"/>
      <c r="AR71" s="576"/>
      <c r="AS71" s="576"/>
      <c r="AT71" s="576"/>
      <c r="AU71" s="576"/>
      <c r="AV71" s="576"/>
      <c r="AW71" s="576"/>
      <c r="AX71" s="576"/>
      <c r="AY71" s="575"/>
      <c r="AZ71" s="576"/>
      <c r="BA71" s="576"/>
      <c r="BB71" s="576"/>
      <c r="BC71" s="576"/>
      <c r="BD71" s="576"/>
      <c r="BE71" s="576"/>
      <c r="BF71" s="692"/>
      <c r="BG71" s="576"/>
      <c r="BH71" s="576"/>
      <c r="BI71" s="576"/>
      <c r="BJ71" s="576"/>
      <c r="BK71" s="575"/>
      <c r="BL71" s="576"/>
      <c r="BM71" s="576"/>
      <c r="BN71" s="576"/>
      <c r="BO71" s="576"/>
      <c r="BP71" s="576"/>
      <c r="BQ71" s="576"/>
      <c r="BR71" s="576"/>
      <c r="BS71" s="576"/>
      <c r="BT71" s="576"/>
      <c r="BU71" s="576"/>
      <c r="BV71" s="576"/>
    </row>
    <row r="72" spans="1:74" x14ac:dyDescent="0.2">
      <c r="A72" s="576"/>
      <c r="B72" s="577"/>
      <c r="C72" s="578"/>
      <c r="D72" s="578"/>
      <c r="E72" s="578"/>
      <c r="F72" s="578"/>
      <c r="G72" s="578"/>
      <c r="H72" s="578"/>
      <c r="I72" s="578"/>
      <c r="J72" s="578"/>
      <c r="K72" s="578"/>
      <c r="L72" s="578"/>
      <c r="M72" s="578"/>
      <c r="N72" s="578"/>
      <c r="O72" s="578"/>
      <c r="P72" s="578"/>
      <c r="Q72" s="578"/>
      <c r="R72" s="578"/>
      <c r="S72" s="578"/>
      <c r="T72" s="578"/>
      <c r="U72" s="578"/>
      <c r="V72" s="578"/>
      <c r="W72" s="578"/>
      <c r="X72" s="578"/>
      <c r="Y72" s="578"/>
      <c r="Z72" s="578"/>
      <c r="AA72" s="578"/>
      <c r="AB72" s="578"/>
      <c r="AC72" s="578"/>
      <c r="AD72" s="578"/>
      <c r="AE72" s="578"/>
      <c r="AF72" s="578"/>
      <c r="AG72" s="578"/>
      <c r="AH72" s="578"/>
      <c r="AI72" s="578"/>
      <c r="AJ72" s="578"/>
      <c r="AK72" s="578"/>
      <c r="AL72" s="578"/>
      <c r="AM72" s="578"/>
      <c r="AN72" s="578"/>
      <c r="AO72" s="578"/>
      <c r="AP72" s="578"/>
      <c r="AQ72" s="578"/>
      <c r="AR72" s="578"/>
      <c r="AS72" s="578"/>
      <c r="AT72" s="578"/>
      <c r="AU72" s="578"/>
      <c r="AV72" s="578"/>
      <c r="AW72" s="578"/>
      <c r="AX72" s="578"/>
      <c r="AY72" s="578"/>
      <c r="AZ72" s="578"/>
      <c r="BA72" s="578"/>
      <c r="BB72" s="578"/>
      <c r="BC72" s="578"/>
      <c r="BD72" s="578"/>
      <c r="BE72" s="578"/>
      <c r="BF72" s="712"/>
      <c r="BG72" s="578"/>
      <c r="BH72" s="578"/>
      <c r="BI72" s="578"/>
      <c r="BJ72" s="578"/>
      <c r="BK72" s="578"/>
      <c r="BL72" s="578"/>
      <c r="BM72" s="578"/>
      <c r="BN72" s="578"/>
      <c r="BO72" s="578"/>
      <c r="BP72" s="578"/>
      <c r="BQ72" s="578"/>
      <c r="BR72" s="578"/>
      <c r="BS72" s="578"/>
      <c r="BT72" s="578"/>
      <c r="BU72" s="578"/>
      <c r="BV72" s="578"/>
    </row>
    <row r="73" spans="1:74" x14ac:dyDescent="0.2">
      <c r="A73" s="576"/>
      <c r="B73" s="575"/>
      <c r="C73" s="578"/>
      <c r="D73" s="578"/>
      <c r="E73" s="578"/>
      <c r="F73" s="578"/>
      <c r="G73" s="578"/>
      <c r="H73" s="578"/>
      <c r="I73" s="578"/>
      <c r="J73" s="578"/>
      <c r="K73" s="578"/>
      <c r="L73" s="578"/>
      <c r="M73" s="578"/>
      <c r="N73" s="578"/>
      <c r="O73" s="578"/>
      <c r="P73" s="578"/>
      <c r="Q73" s="578"/>
      <c r="R73" s="578"/>
      <c r="S73" s="578"/>
      <c r="T73" s="578"/>
      <c r="U73" s="578"/>
      <c r="V73" s="578"/>
      <c r="W73" s="578"/>
      <c r="X73" s="578"/>
      <c r="Y73" s="578"/>
      <c r="Z73" s="578"/>
      <c r="AA73" s="578"/>
      <c r="AB73" s="578"/>
      <c r="AC73" s="578"/>
      <c r="AD73" s="578"/>
      <c r="AE73" s="578"/>
      <c r="AF73" s="578"/>
      <c r="AG73" s="578"/>
      <c r="AH73" s="578"/>
      <c r="AI73" s="578"/>
      <c r="AJ73" s="578"/>
      <c r="AK73" s="578"/>
      <c r="AL73" s="578"/>
      <c r="AM73" s="578"/>
      <c r="AN73" s="578"/>
      <c r="AO73" s="578"/>
      <c r="AP73" s="578"/>
      <c r="AQ73" s="578"/>
      <c r="AR73" s="578"/>
      <c r="AS73" s="578"/>
      <c r="AT73" s="578"/>
      <c r="AU73" s="578"/>
      <c r="AV73" s="578"/>
      <c r="AW73" s="578"/>
      <c r="AX73" s="578"/>
      <c r="AY73" s="578"/>
      <c r="AZ73" s="578"/>
      <c r="BA73" s="578"/>
      <c r="BB73" s="578"/>
      <c r="BC73" s="578"/>
      <c r="BD73" s="578"/>
      <c r="BE73" s="578"/>
      <c r="BF73" s="712"/>
      <c r="BG73" s="578"/>
      <c r="BH73" s="578"/>
      <c r="BI73" s="578"/>
      <c r="BJ73" s="578"/>
      <c r="BK73" s="578"/>
      <c r="BL73" s="578"/>
      <c r="BM73" s="578"/>
      <c r="BN73" s="578"/>
      <c r="BO73" s="578"/>
      <c r="BP73" s="578"/>
      <c r="BQ73" s="578"/>
      <c r="BR73" s="578"/>
      <c r="BS73" s="578"/>
      <c r="BT73" s="578"/>
      <c r="BU73" s="578"/>
      <c r="BV73" s="578"/>
    </row>
    <row r="74" spans="1:74" x14ac:dyDescent="0.2">
      <c r="A74" s="576"/>
      <c r="B74" s="575"/>
      <c r="C74" s="578">
        <f>C11-SUM(C12:C17)</f>
        <v>-2.2998847271082923E-9</v>
      </c>
      <c r="D74" s="578">
        <f t="shared" ref="D74:BO74" si="0">D11-SUM(D12:D17)</f>
        <v>3.2000343708205037E-8</v>
      </c>
      <c r="E74" s="578">
        <f t="shared" si="0"/>
        <v>1.8999799067387357E-8</v>
      </c>
      <c r="F74" s="578">
        <f t="shared" si="0"/>
        <v>-2.9999682737980038E-9</v>
      </c>
      <c r="G74" s="578">
        <f t="shared" si="0"/>
        <v>5.1999904826516286E-8</v>
      </c>
      <c r="H74" s="578">
        <f t="shared" si="0"/>
        <v>3.9999576983973384E-9</v>
      </c>
      <c r="I74" s="578">
        <f t="shared" si="0"/>
        <v>-5.1000142775592394E-8</v>
      </c>
      <c r="J74" s="578">
        <f t="shared" si="0"/>
        <v>-7.9999153967946768E-9</v>
      </c>
      <c r="K74" s="578">
        <f t="shared" si="0"/>
        <v>2.9999910111655481E-8</v>
      </c>
      <c r="L74" s="578">
        <f t="shared" si="0"/>
        <v>4.5999968278920278E-8</v>
      </c>
      <c r="M74" s="578">
        <f t="shared" si="0"/>
        <v>-3.0000137485330924E-8</v>
      </c>
      <c r="N74" s="578">
        <f t="shared" si="0"/>
        <v>9.999894245993346E-10</v>
      </c>
      <c r="O74" s="578">
        <f t="shared" si="0"/>
        <v>2.7000169211532921E-8</v>
      </c>
      <c r="P74" s="578">
        <f t="shared" si="0"/>
        <v>-3.8000052882125601E-8</v>
      </c>
      <c r="Q74" s="578">
        <f t="shared" si="0"/>
        <v>4.6000195652595721E-8</v>
      </c>
      <c r="R74" s="578">
        <f t="shared" si="0"/>
        <v>4.0000259104999714E-8</v>
      </c>
      <c r="S74" s="578">
        <f t="shared" si="0"/>
        <v>2.3999973564059474E-8</v>
      </c>
      <c r="T74" s="578">
        <f t="shared" si="0"/>
        <v>3.5999846659251489E-8</v>
      </c>
      <c r="U74" s="578">
        <f t="shared" si="0"/>
        <v>-1.0000121619668789E-8</v>
      </c>
      <c r="V74" s="578">
        <f t="shared" si="0"/>
        <v>2.7000169211532921E-8</v>
      </c>
      <c r="W74" s="578">
        <f t="shared" si="0"/>
        <v>2.9999682737980038E-8</v>
      </c>
      <c r="X74" s="578">
        <f t="shared" si="0"/>
        <v>-3.700029083120171E-8</v>
      </c>
      <c r="Y74" s="578">
        <f t="shared" si="0"/>
        <v>-4.0001850720727816E-9</v>
      </c>
      <c r="Z74" s="578">
        <f t="shared" si="0"/>
        <v>-3.0000137485330924E-8</v>
      </c>
      <c r="AA74" s="578">
        <f t="shared" si="0"/>
        <v>5.5000100473989733E-8</v>
      </c>
      <c r="AB74" s="578">
        <f t="shared" si="0"/>
        <v>1.600028554094024E-8</v>
      </c>
      <c r="AC74" s="578">
        <f t="shared" si="0"/>
        <v>-3.9000042306724936E-8</v>
      </c>
      <c r="AD74" s="578">
        <f t="shared" si="0"/>
        <v>0</v>
      </c>
      <c r="AE74" s="578">
        <f t="shared" si="0"/>
        <v>5.299989425111562E-8</v>
      </c>
      <c r="AF74" s="578">
        <f t="shared" si="0"/>
        <v>-3.2999878385453485E-8</v>
      </c>
      <c r="AG74" s="578">
        <f t="shared" si="0"/>
        <v>-3.8999814933049493E-8</v>
      </c>
      <c r="AH74" s="578">
        <f t="shared" si="0"/>
        <v>-1.9000026441062801E-8</v>
      </c>
      <c r="AI74" s="578">
        <f t="shared" si="0"/>
        <v>3.0000137485330924E-8</v>
      </c>
      <c r="AJ74" s="578">
        <f t="shared" si="0"/>
        <v>-2.8000158636132255E-8</v>
      </c>
      <c r="AK74" s="578">
        <f t="shared" si="0"/>
        <v>2.6999714464182034E-8</v>
      </c>
      <c r="AL74" s="578">
        <f t="shared" si="0"/>
        <v>1.4000306691741571E-8</v>
      </c>
      <c r="AM74" s="578">
        <f t="shared" si="0"/>
        <v>4.5000206227996387E-8</v>
      </c>
      <c r="AN74" s="578">
        <f t="shared" si="0"/>
        <v>1.0999883670592681E-8</v>
      </c>
      <c r="AO74" s="578">
        <f t="shared" si="0"/>
        <v>2.3999973564059474E-8</v>
      </c>
      <c r="AP74" s="578">
        <f t="shared" si="0"/>
        <v>3.2000116334529594E-8</v>
      </c>
      <c r="AQ74" s="578">
        <f t="shared" si="0"/>
        <v>4.200001058052294E-8</v>
      </c>
      <c r="AR74" s="578">
        <f t="shared" si="0"/>
        <v>-3.000195647473447E-9</v>
      </c>
      <c r="AS74" s="578">
        <f t="shared" si="0"/>
        <v>4.5999968278920278E-8</v>
      </c>
      <c r="AT74" s="578">
        <f t="shared" si="0"/>
        <v>8.00014277047012E-9</v>
      </c>
      <c r="AU74" s="578">
        <f t="shared" si="0"/>
        <v>-3.9999576983973384E-9</v>
      </c>
      <c r="AV74" s="578">
        <f t="shared" si="0"/>
        <v>3.5000084608327597E-8</v>
      </c>
      <c r="AW74" s="578">
        <f t="shared" si="0"/>
        <v>0</v>
      </c>
      <c r="AX74" s="578">
        <f t="shared" si="0"/>
        <v>-1.1999873095192015E-8</v>
      </c>
      <c r="AY74" s="578">
        <f t="shared" si="0"/>
        <v>1.9999788491986692E-9</v>
      </c>
      <c r="AZ74" s="578">
        <f t="shared" si="0"/>
        <v>2.0999999992454832E-4</v>
      </c>
      <c r="BA74" s="578">
        <f t="shared" si="0"/>
        <v>1.4000000010128133E-4</v>
      </c>
      <c r="BB74" s="578">
        <f t="shared" si="0"/>
        <v>-3.2999999984895112E-4</v>
      </c>
      <c r="BC74" s="578">
        <f t="shared" si="0"/>
        <v>1.4000000010128133E-4</v>
      </c>
      <c r="BD74" s="578">
        <f t="shared" si="0"/>
        <v>-2.3000000010142685E-4</v>
      </c>
      <c r="BE74" s="578">
        <f t="shared" si="0"/>
        <v>3.1000000012681994E-4</v>
      </c>
      <c r="BF74" s="578">
        <f t="shared" si="0"/>
        <v>4.1000000010171789E-4</v>
      </c>
      <c r="BG74" s="578">
        <f t="shared" si="0"/>
        <v>-4.2000000007647031E-4</v>
      </c>
      <c r="BH74" s="578">
        <f t="shared" si="0"/>
        <v>-1.8000000000029104E-4</v>
      </c>
      <c r="BI74" s="578">
        <f t="shared" si="0"/>
        <v>4.6999999995023245E-4</v>
      </c>
      <c r="BJ74" s="578">
        <f t="shared" si="0"/>
        <v>-2.7000000000043656E-4</v>
      </c>
      <c r="BK74" s="578">
        <f t="shared" si="0"/>
        <v>-3.2999999984895112E-4</v>
      </c>
      <c r="BL74" s="578">
        <f t="shared" si="0"/>
        <v>-2.3000000010142685E-4</v>
      </c>
      <c r="BM74" s="578">
        <f t="shared" si="0"/>
        <v>5.900000003293826E-4</v>
      </c>
      <c r="BN74" s="578">
        <f t="shared" si="0"/>
        <v>-5.800000001272565E-4</v>
      </c>
      <c r="BO74" s="578">
        <f t="shared" si="0"/>
        <v>-2.9999999696883606E-5</v>
      </c>
      <c r="BP74" s="578">
        <f t="shared" ref="BP74:BV74" si="1">BP11-SUM(BP12:BP17)</f>
        <v>-1.4000000010128133E-4</v>
      </c>
      <c r="BQ74" s="578">
        <f t="shared" si="1"/>
        <v>3.8999999969746568E-4</v>
      </c>
      <c r="BR74" s="578">
        <f t="shared" si="1"/>
        <v>-1.0999999994965037E-4</v>
      </c>
      <c r="BS74" s="578">
        <f t="shared" si="1"/>
        <v>1.7999999977291736E-4</v>
      </c>
      <c r="BT74" s="578">
        <f t="shared" si="1"/>
        <v>-9.9999999747524271E-6</v>
      </c>
      <c r="BU74" s="578">
        <f t="shared" si="1"/>
        <v>-9.9999999747524271E-5</v>
      </c>
      <c r="BV74" s="578">
        <f t="shared" si="1"/>
        <v>1.199999999244028E-4</v>
      </c>
    </row>
    <row r="76" spans="1:74" x14ac:dyDescent="0.2">
      <c r="B76" s="577"/>
      <c r="C76" s="578"/>
      <c r="D76" s="578"/>
      <c r="E76" s="578"/>
      <c r="F76" s="578"/>
      <c r="G76" s="578"/>
      <c r="H76" s="578"/>
      <c r="I76" s="578"/>
      <c r="J76" s="578"/>
      <c r="K76" s="578"/>
      <c r="L76" s="578"/>
      <c r="M76" s="578"/>
      <c r="N76" s="578"/>
      <c r="O76" s="578"/>
      <c r="P76" s="578"/>
      <c r="Q76" s="578"/>
      <c r="R76" s="578"/>
      <c r="S76" s="578"/>
      <c r="T76" s="578"/>
      <c r="U76" s="578"/>
      <c r="V76" s="578"/>
      <c r="W76" s="578"/>
      <c r="X76" s="578"/>
      <c r="Y76" s="578"/>
      <c r="Z76" s="578"/>
      <c r="AA76" s="578"/>
      <c r="AB76" s="578"/>
      <c r="AC76" s="578"/>
      <c r="AD76" s="578"/>
      <c r="AE76" s="578"/>
      <c r="AF76" s="578"/>
      <c r="AG76" s="578"/>
      <c r="AH76" s="578"/>
      <c r="AI76" s="578"/>
      <c r="AJ76" s="578"/>
      <c r="AK76" s="578"/>
      <c r="AL76" s="578"/>
      <c r="AM76" s="578"/>
      <c r="AN76" s="578"/>
      <c r="AO76" s="578"/>
      <c r="AP76" s="578"/>
      <c r="AQ76" s="578"/>
      <c r="AR76" s="578"/>
      <c r="AS76" s="578"/>
      <c r="AT76" s="578"/>
      <c r="AU76" s="578"/>
      <c r="AV76" s="578"/>
      <c r="AW76" s="578"/>
      <c r="AX76" s="578"/>
      <c r="AY76" s="578"/>
      <c r="AZ76" s="578"/>
      <c r="BA76" s="578"/>
      <c r="BB76" s="578"/>
      <c r="BC76" s="578"/>
      <c r="BD76" s="578"/>
      <c r="BE76" s="578"/>
      <c r="BF76" s="712"/>
      <c r="BG76" s="578"/>
      <c r="BH76" s="578"/>
      <c r="BI76" s="578"/>
      <c r="BJ76" s="578"/>
      <c r="BK76" s="578"/>
      <c r="BL76" s="578"/>
      <c r="BM76" s="578"/>
      <c r="BN76" s="578"/>
      <c r="BO76" s="578"/>
      <c r="BP76" s="578"/>
      <c r="BQ76" s="578"/>
      <c r="BR76" s="578"/>
      <c r="BS76" s="578"/>
      <c r="BT76" s="578"/>
      <c r="BU76" s="578"/>
      <c r="BV76" s="578"/>
    </row>
    <row r="77" spans="1:74" x14ac:dyDescent="0.2">
      <c r="B77" s="575"/>
      <c r="C77" s="578"/>
      <c r="D77" s="578"/>
      <c r="E77" s="578"/>
      <c r="F77" s="578"/>
      <c r="G77" s="578"/>
      <c r="H77" s="578"/>
      <c r="I77" s="578"/>
      <c r="J77" s="578"/>
      <c r="K77" s="578"/>
      <c r="L77" s="578"/>
      <c r="M77" s="578"/>
      <c r="N77" s="578"/>
      <c r="O77" s="578"/>
      <c r="P77" s="578"/>
      <c r="Q77" s="578"/>
      <c r="R77" s="578"/>
      <c r="S77" s="578"/>
      <c r="T77" s="578"/>
      <c r="U77" s="578"/>
      <c r="V77" s="578"/>
      <c r="W77" s="578"/>
      <c r="X77" s="578"/>
      <c r="Y77" s="578"/>
      <c r="Z77" s="578"/>
      <c r="AA77" s="578"/>
      <c r="AB77" s="578"/>
      <c r="AC77" s="578"/>
      <c r="AD77" s="578"/>
      <c r="AE77" s="578"/>
      <c r="AF77" s="578"/>
      <c r="AG77" s="578"/>
      <c r="AH77" s="578"/>
      <c r="AI77" s="578"/>
      <c r="AJ77" s="578"/>
      <c r="AK77" s="578"/>
      <c r="AL77" s="578"/>
      <c r="AM77" s="578"/>
      <c r="AN77" s="578"/>
      <c r="AO77" s="578"/>
      <c r="AP77" s="578"/>
      <c r="AQ77" s="578"/>
      <c r="AR77" s="578"/>
      <c r="AS77" s="578"/>
      <c r="AT77" s="578"/>
      <c r="AU77" s="578"/>
      <c r="AV77" s="578"/>
      <c r="AW77" s="578"/>
      <c r="AX77" s="578"/>
      <c r="AY77" s="578"/>
      <c r="AZ77" s="578"/>
      <c r="BA77" s="578"/>
      <c r="BB77" s="578"/>
      <c r="BC77" s="578"/>
      <c r="BD77" s="578"/>
      <c r="BE77" s="578"/>
      <c r="BF77" s="712"/>
      <c r="BG77" s="578"/>
      <c r="BH77" s="578"/>
      <c r="BI77" s="578"/>
      <c r="BJ77" s="578"/>
      <c r="BK77" s="578"/>
      <c r="BL77" s="578"/>
      <c r="BM77" s="578"/>
      <c r="BN77" s="578"/>
      <c r="BO77" s="578"/>
      <c r="BP77" s="578"/>
      <c r="BQ77" s="578"/>
      <c r="BR77" s="578"/>
      <c r="BS77" s="578"/>
      <c r="BT77" s="578"/>
      <c r="BU77" s="578"/>
      <c r="BV77" s="578"/>
    </row>
    <row r="78" spans="1:74" x14ac:dyDescent="0.2">
      <c r="A78" s="576"/>
      <c r="B78" s="575"/>
      <c r="C78" s="578"/>
      <c r="D78" s="578"/>
      <c r="E78" s="578"/>
      <c r="F78" s="578"/>
      <c r="G78" s="578"/>
      <c r="H78" s="578"/>
      <c r="I78" s="578"/>
      <c r="J78" s="578"/>
      <c r="K78" s="578"/>
      <c r="L78" s="578"/>
      <c r="M78" s="578"/>
      <c r="N78" s="578"/>
      <c r="O78" s="578"/>
      <c r="P78" s="578"/>
      <c r="Q78" s="578"/>
      <c r="R78" s="578"/>
      <c r="S78" s="578"/>
      <c r="T78" s="578"/>
      <c r="U78" s="578"/>
      <c r="V78" s="578"/>
      <c r="W78" s="578"/>
      <c r="X78" s="578"/>
      <c r="Y78" s="578"/>
      <c r="Z78" s="578"/>
      <c r="AA78" s="578"/>
      <c r="AB78" s="578"/>
      <c r="AC78" s="578"/>
      <c r="AD78" s="578"/>
      <c r="AE78" s="578"/>
      <c r="AF78" s="578"/>
      <c r="AG78" s="578"/>
      <c r="AH78" s="578"/>
      <c r="AI78" s="578"/>
      <c r="AJ78" s="578"/>
      <c r="AK78" s="578"/>
      <c r="AL78" s="578"/>
      <c r="AM78" s="578"/>
      <c r="AN78" s="578"/>
      <c r="AO78" s="578"/>
      <c r="AP78" s="578"/>
      <c r="AQ78" s="578"/>
      <c r="AR78" s="578"/>
      <c r="AS78" s="578"/>
      <c r="AT78" s="578"/>
      <c r="AU78" s="578"/>
      <c r="AV78" s="578"/>
      <c r="AW78" s="578"/>
      <c r="AX78" s="578"/>
      <c r="AY78" s="578"/>
      <c r="AZ78" s="578"/>
      <c r="BA78" s="578"/>
      <c r="BB78" s="578"/>
      <c r="BC78" s="578"/>
      <c r="BD78" s="578"/>
      <c r="BE78" s="578"/>
      <c r="BF78" s="712"/>
      <c r="BG78" s="578"/>
      <c r="BH78" s="578"/>
      <c r="BI78" s="578"/>
      <c r="BJ78" s="578"/>
      <c r="BK78" s="578"/>
      <c r="BL78" s="578"/>
      <c r="BM78" s="578"/>
      <c r="BN78" s="578"/>
      <c r="BO78" s="578"/>
      <c r="BP78" s="578"/>
      <c r="BQ78" s="578"/>
      <c r="BR78" s="578"/>
      <c r="BS78" s="578"/>
      <c r="BT78" s="578"/>
      <c r="BU78" s="578"/>
      <c r="BV78" s="578"/>
    </row>
    <row r="79" spans="1:74" x14ac:dyDescent="0.2">
      <c r="A79" s="576"/>
      <c r="B79" s="575"/>
      <c r="C79" s="578"/>
      <c r="D79" s="578"/>
      <c r="E79" s="578"/>
      <c r="F79" s="578"/>
      <c r="G79" s="578"/>
      <c r="H79" s="578"/>
      <c r="I79" s="578"/>
      <c r="J79" s="578"/>
      <c r="K79" s="578"/>
      <c r="L79" s="578"/>
      <c r="M79" s="578"/>
      <c r="N79" s="578"/>
      <c r="O79" s="578"/>
      <c r="P79" s="578"/>
      <c r="Q79" s="578"/>
      <c r="R79" s="578"/>
      <c r="S79" s="578"/>
      <c r="T79" s="578"/>
      <c r="U79" s="578"/>
      <c r="V79" s="578"/>
      <c r="W79" s="578"/>
      <c r="X79" s="578"/>
      <c r="Y79" s="578"/>
      <c r="Z79" s="578"/>
      <c r="AA79" s="578"/>
      <c r="AB79" s="578"/>
      <c r="AC79" s="578"/>
      <c r="AD79" s="578"/>
      <c r="AE79" s="578"/>
      <c r="AF79" s="578"/>
      <c r="AG79" s="578"/>
      <c r="AH79" s="578"/>
      <c r="AI79" s="578"/>
      <c r="AJ79" s="578"/>
      <c r="AK79" s="578"/>
      <c r="AL79" s="578"/>
      <c r="AM79" s="578"/>
      <c r="AN79" s="578"/>
      <c r="AO79" s="578"/>
      <c r="AP79" s="578"/>
      <c r="AQ79" s="578"/>
      <c r="AR79" s="578"/>
      <c r="AS79" s="578"/>
      <c r="AT79" s="578"/>
      <c r="AU79" s="578"/>
      <c r="AV79" s="578"/>
      <c r="AW79" s="578"/>
      <c r="AX79" s="578"/>
      <c r="AY79" s="578"/>
      <c r="AZ79" s="578"/>
      <c r="BA79" s="578"/>
      <c r="BB79" s="578"/>
      <c r="BC79" s="578"/>
      <c r="BD79" s="578"/>
      <c r="BE79" s="578"/>
      <c r="BF79" s="712"/>
      <c r="BG79" s="578"/>
      <c r="BH79" s="578"/>
      <c r="BI79" s="578"/>
      <c r="BJ79" s="578"/>
      <c r="BK79" s="578"/>
      <c r="BL79" s="578"/>
      <c r="BM79" s="578"/>
      <c r="BN79" s="578"/>
      <c r="BO79" s="578"/>
      <c r="BP79" s="578"/>
      <c r="BQ79" s="578"/>
      <c r="BR79" s="578"/>
      <c r="BS79" s="578"/>
      <c r="BT79" s="578"/>
      <c r="BU79" s="578"/>
      <c r="BV79" s="578"/>
    </row>
    <row r="80" spans="1:74" x14ac:dyDescent="0.2">
      <c r="B80" s="577"/>
      <c r="C80" s="578"/>
      <c r="D80" s="578"/>
      <c r="E80" s="578"/>
      <c r="F80" s="578"/>
      <c r="G80" s="578"/>
      <c r="H80" s="578"/>
      <c r="I80" s="578"/>
      <c r="J80" s="578"/>
      <c r="K80" s="578"/>
      <c r="L80" s="578"/>
      <c r="M80" s="578"/>
      <c r="N80" s="578"/>
      <c r="O80" s="578"/>
      <c r="P80" s="578"/>
      <c r="Q80" s="578"/>
      <c r="R80" s="578"/>
      <c r="S80" s="578"/>
      <c r="T80" s="578"/>
      <c r="U80" s="578"/>
      <c r="V80" s="578"/>
      <c r="W80" s="578"/>
      <c r="X80" s="578"/>
      <c r="Y80" s="578"/>
      <c r="Z80" s="578"/>
      <c r="AA80" s="578"/>
      <c r="AB80" s="578"/>
      <c r="AC80" s="578"/>
      <c r="AD80" s="578"/>
      <c r="AE80" s="578"/>
      <c r="AF80" s="578"/>
      <c r="AG80" s="578"/>
      <c r="AH80" s="578"/>
      <c r="AI80" s="578"/>
      <c r="AJ80" s="578"/>
      <c r="AK80" s="578"/>
      <c r="AL80" s="578"/>
      <c r="AM80" s="578"/>
      <c r="AN80" s="578"/>
      <c r="AO80" s="578"/>
      <c r="AP80" s="578"/>
      <c r="AQ80" s="578"/>
      <c r="AR80" s="578"/>
      <c r="AS80" s="578"/>
      <c r="AT80" s="578"/>
      <c r="AU80" s="578"/>
      <c r="AV80" s="578"/>
      <c r="AW80" s="578"/>
      <c r="AX80" s="578"/>
      <c r="AY80" s="578"/>
      <c r="AZ80" s="578"/>
      <c r="BA80" s="578"/>
      <c r="BB80" s="578"/>
      <c r="BC80" s="578"/>
      <c r="BD80" s="578"/>
      <c r="BE80" s="578"/>
      <c r="BF80" s="712"/>
      <c r="BG80" s="578"/>
      <c r="BH80" s="578"/>
      <c r="BI80" s="578"/>
      <c r="BJ80" s="578"/>
      <c r="BK80" s="578"/>
      <c r="BL80" s="578"/>
      <c r="BM80" s="578"/>
      <c r="BN80" s="578"/>
      <c r="BO80" s="578"/>
      <c r="BP80" s="578"/>
      <c r="BQ80" s="578"/>
      <c r="BR80" s="578"/>
      <c r="BS80" s="578"/>
      <c r="BT80" s="578"/>
      <c r="BU80" s="578"/>
      <c r="BV80" s="578"/>
    </row>
    <row r="81" spans="1:74" x14ac:dyDescent="0.2">
      <c r="B81" s="575"/>
      <c r="C81" s="578"/>
      <c r="D81" s="578"/>
      <c r="E81" s="578"/>
      <c r="F81" s="578"/>
      <c r="G81" s="578"/>
      <c r="H81" s="578"/>
      <c r="I81" s="578"/>
      <c r="J81" s="578"/>
      <c r="K81" s="578"/>
      <c r="L81" s="578"/>
      <c r="M81" s="578"/>
      <c r="N81" s="578"/>
      <c r="O81" s="578"/>
      <c r="P81" s="578"/>
      <c r="Q81" s="578"/>
      <c r="R81" s="578"/>
      <c r="S81" s="578"/>
      <c r="T81" s="578"/>
      <c r="U81" s="578"/>
      <c r="V81" s="578"/>
      <c r="W81" s="578"/>
      <c r="X81" s="578"/>
      <c r="Y81" s="578"/>
      <c r="Z81" s="578"/>
      <c r="AA81" s="578"/>
      <c r="AB81" s="578"/>
      <c r="AC81" s="578"/>
      <c r="AD81" s="578"/>
      <c r="AE81" s="578"/>
      <c r="AF81" s="578"/>
      <c r="AG81" s="578"/>
      <c r="AH81" s="578"/>
      <c r="AI81" s="578"/>
      <c r="AJ81" s="578"/>
      <c r="AK81" s="578"/>
      <c r="AL81" s="578"/>
      <c r="AM81" s="578"/>
      <c r="AN81" s="578"/>
      <c r="AO81" s="578"/>
      <c r="AP81" s="578"/>
      <c r="AQ81" s="578"/>
      <c r="AR81" s="578"/>
      <c r="AS81" s="578"/>
      <c r="AT81" s="578"/>
      <c r="AU81" s="578"/>
      <c r="AV81" s="578"/>
      <c r="AW81" s="578"/>
      <c r="AX81" s="578"/>
      <c r="AY81" s="578"/>
      <c r="AZ81" s="578"/>
      <c r="BA81" s="578"/>
      <c r="BB81" s="578"/>
      <c r="BC81" s="578"/>
      <c r="BD81" s="578"/>
      <c r="BE81" s="578"/>
      <c r="BF81" s="712"/>
      <c r="BG81" s="578"/>
      <c r="BH81" s="578"/>
      <c r="BI81" s="578"/>
      <c r="BJ81" s="578"/>
      <c r="BK81" s="578"/>
      <c r="BL81" s="578"/>
      <c r="BM81" s="578"/>
      <c r="BN81" s="578"/>
      <c r="BO81" s="578"/>
      <c r="BP81" s="578"/>
      <c r="BQ81" s="578"/>
      <c r="BR81" s="578"/>
      <c r="BS81" s="578"/>
      <c r="BT81" s="578"/>
      <c r="BU81" s="578"/>
      <c r="BV81" s="578"/>
    </row>
    <row r="82" spans="1:74" x14ac:dyDescent="0.2">
      <c r="A82" s="576"/>
      <c r="B82" s="575"/>
      <c r="C82" s="578"/>
      <c r="D82" s="578"/>
      <c r="E82" s="578"/>
      <c r="F82" s="578"/>
      <c r="G82" s="578"/>
      <c r="H82" s="578"/>
      <c r="I82" s="578"/>
      <c r="J82" s="578"/>
      <c r="K82" s="578"/>
      <c r="L82" s="578"/>
      <c r="M82" s="578"/>
      <c r="N82" s="578"/>
      <c r="O82" s="578"/>
      <c r="P82" s="578"/>
      <c r="Q82" s="578"/>
      <c r="R82" s="578"/>
      <c r="S82" s="578"/>
      <c r="T82" s="578"/>
      <c r="U82" s="578"/>
      <c r="V82" s="578"/>
      <c r="W82" s="578"/>
      <c r="X82" s="578"/>
      <c r="Y82" s="578"/>
      <c r="Z82" s="578"/>
      <c r="AA82" s="578"/>
      <c r="AB82" s="578"/>
      <c r="AC82" s="578"/>
      <c r="AD82" s="578"/>
      <c r="AE82" s="578"/>
      <c r="AF82" s="578"/>
      <c r="AG82" s="578"/>
      <c r="AH82" s="578"/>
      <c r="AI82" s="578"/>
      <c r="AJ82" s="578"/>
      <c r="AK82" s="578"/>
      <c r="AL82" s="578"/>
      <c r="AM82" s="578"/>
      <c r="AN82" s="578"/>
      <c r="AO82" s="578"/>
      <c r="AP82" s="578"/>
      <c r="AQ82" s="578"/>
      <c r="AR82" s="578"/>
      <c r="AS82" s="578"/>
      <c r="AT82" s="578"/>
      <c r="AU82" s="578"/>
      <c r="AV82" s="578"/>
      <c r="AW82" s="578"/>
      <c r="AX82" s="578"/>
      <c r="AY82" s="578"/>
      <c r="AZ82" s="578"/>
      <c r="BA82" s="578"/>
      <c r="BB82" s="578"/>
      <c r="BC82" s="578"/>
      <c r="BD82" s="578"/>
      <c r="BE82" s="578"/>
      <c r="BF82" s="712"/>
      <c r="BG82" s="578"/>
      <c r="BH82" s="578"/>
      <c r="BI82" s="578"/>
      <c r="BJ82" s="578"/>
      <c r="BK82" s="578"/>
      <c r="BL82" s="578"/>
      <c r="BM82" s="578"/>
      <c r="BN82" s="578"/>
      <c r="BO82" s="578"/>
      <c r="BP82" s="578"/>
      <c r="BQ82" s="578"/>
      <c r="BR82" s="578"/>
      <c r="BS82" s="578"/>
      <c r="BT82" s="578"/>
      <c r="BU82" s="578"/>
      <c r="BV82" s="578"/>
    </row>
    <row r="84" spans="1:74" x14ac:dyDescent="0.2">
      <c r="B84" s="577"/>
      <c r="C84" s="578"/>
      <c r="D84" s="578"/>
      <c r="E84" s="578"/>
      <c r="F84" s="578"/>
      <c r="G84" s="578"/>
      <c r="H84" s="578"/>
      <c r="I84" s="578"/>
      <c r="J84" s="578"/>
      <c r="K84" s="578"/>
      <c r="L84" s="578"/>
      <c r="M84" s="578"/>
      <c r="N84" s="578"/>
      <c r="O84" s="578"/>
      <c r="P84" s="578"/>
      <c r="Q84" s="578"/>
      <c r="R84" s="578"/>
      <c r="S84" s="578"/>
      <c r="T84" s="578"/>
      <c r="U84" s="578"/>
      <c r="V84" s="578"/>
      <c r="W84" s="578"/>
      <c r="X84" s="578"/>
      <c r="Y84" s="578"/>
      <c r="Z84" s="578"/>
      <c r="AA84" s="578"/>
      <c r="AB84" s="578"/>
      <c r="AC84" s="578"/>
      <c r="AD84" s="578"/>
      <c r="AE84" s="578"/>
      <c r="AF84" s="578"/>
      <c r="AG84" s="578"/>
      <c r="AH84" s="578"/>
      <c r="AI84" s="578"/>
      <c r="AJ84" s="578"/>
      <c r="AK84" s="578"/>
      <c r="AL84" s="578"/>
      <c r="AM84" s="578"/>
      <c r="AN84" s="578"/>
      <c r="AO84" s="578"/>
      <c r="AP84" s="578"/>
      <c r="AQ84" s="578"/>
      <c r="AR84" s="578"/>
      <c r="AS84" s="578"/>
      <c r="AT84" s="578"/>
      <c r="AU84" s="578"/>
      <c r="AV84" s="578"/>
      <c r="AW84" s="578"/>
      <c r="AX84" s="578"/>
      <c r="AY84" s="578"/>
      <c r="AZ84" s="578"/>
      <c r="BA84" s="578"/>
      <c r="BB84" s="578"/>
      <c r="BC84" s="578"/>
      <c r="BD84" s="578"/>
      <c r="BE84" s="578"/>
      <c r="BF84" s="712"/>
      <c r="BG84" s="578"/>
      <c r="BH84" s="578"/>
      <c r="BI84" s="578"/>
      <c r="BJ84" s="578"/>
      <c r="BK84" s="578"/>
      <c r="BL84" s="578"/>
      <c r="BM84" s="578"/>
      <c r="BN84" s="578"/>
      <c r="BO84" s="578"/>
      <c r="BP84" s="578"/>
      <c r="BQ84" s="578"/>
      <c r="BR84" s="578"/>
      <c r="BS84" s="578"/>
      <c r="BT84" s="578"/>
      <c r="BU84" s="578"/>
      <c r="BV84" s="578"/>
    </row>
    <row r="85" spans="1:74" x14ac:dyDescent="0.2">
      <c r="B85" s="575"/>
      <c r="C85" s="578"/>
      <c r="D85" s="578"/>
      <c r="E85" s="578"/>
      <c r="F85" s="578"/>
      <c r="G85" s="578"/>
      <c r="H85" s="578"/>
      <c r="I85" s="578"/>
      <c r="J85" s="578"/>
      <c r="K85" s="578"/>
      <c r="L85" s="578"/>
      <c r="M85" s="578"/>
      <c r="N85" s="578"/>
      <c r="O85" s="578"/>
      <c r="P85" s="578"/>
      <c r="Q85" s="578"/>
      <c r="R85" s="578"/>
      <c r="S85" s="578"/>
      <c r="T85" s="578"/>
      <c r="U85" s="578"/>
      <c r="V85" s="578"/>
      <c r="W85" s="578"/>
      <c r="X85" s="578"/>
      <c r="Y85" s="578"/>
      <c r="Z85" s="578"/>
      <c r="AA85" s="578"/>
      <c r="AB85" s="578"/>
      <c r="AC85" s="578"/>
      <c r="AD85" s="578"/>
      <c r="AE85" s="578"/>
      <c r="AF85" s="578"/>
      <c r="AG85" s="578"/>
      <c r="AH85" s="578"/>
      <c r="AI85" s="578"/>
      <c r="AJ85" s="578"/>
      <c r="AK85" s="578"/>
      <c r="AL85" s="578"/>
      <c r="AM85" s="578"/>
      <c r="AN85" s="578"/>
      <c r="AO85" s="578"/>
      <c r="AP85" s="578"/>
      <c r="AQ85" s="578"/>
      <c r="AR85" s="578"/>
      <c r="AS85" s="578"/>
      <c r="AT85" s="578"/>
      <c r="AU85" s="578"/>
      <c r="AV85" s="578"/>
      <c r="AW85" s="578"/>
      <c r="AX85" s="578"/>
      <c r="AY85" s="578"/>
      <c r="AZ85" s="578"/>
      <c r="BA85" s="578"/>
      <c r="BB85" s="578"/>
      <c r="BC85" s="578"/>
      <c r="BD85" s="578"/>
      <c r="BE85" s="578"/>
      <c r="BF85" s="712"/>
      <c r="BG85" s="578"/>
      <c r="BH85" s="578"/>
      <c r="BI85" s="578"/>
      <c r="BJ85" s="578"/>
      <c r="BK85" s="578"/>
      <c r="BL85" s="578"/>
      <c r="BM85" s="578"/>
      <c r="BN85" s="578"/>
      <c r="BO85" s="578"/>
      <c r="BP85" s="578"/>
      <c r="BQ85" s="578"/>
      <c r="BR85" s="578"/>
      <c r="BS85" s="578"/>
      <c r="BT85" s="578"/>
      <c r="BU85" s="578"/>
      <c r="BV85" s="578"/>
    </row>
    <row r="86" spans="1:74" x14ac:dyDescent="0.2">
      <c r="A86" s="576"/>
      <c r="B86" s="575"/>
      <c r="C86" s="578"/>
      <c r="D86" s="578"/>
      <c r="E86" s="578"/>
      <c r="F86" s="578"/>
      <c r="G86" s="578"/>
      <c r="H86" s="578"/>
      <c r="I86" s="578"/>
      <c r="J86" s="578"/>
      <c r="K86" s="578"/>
      <c r="L86" s="578"/>
      <c r="M86" s="578"/>
      <c r="N86" s="578"/>
      <c r="O86" s="578"/>
      <c r="P86" s="578"/>
      <c r="Q86" s="578"/>
      <c r="R86" s="578"/>
      <c r="S86" s="578"/>
      <c r="T86" s="578"/>
      <c r="U86" s="578"/>
      <c r="V86" s="578"/>
      <c r="W86" s="578"/>
      <c r="X86" s="578"/>
      <c r="Y86" s="578"/>
      <c r="Z86" s="578"/>
      <c r="AA86" s="578"/>
      <c r="AB86" s="578"/>
      <c r="AC86" s="578"/>
      <c r="AD86" s="578"/>
      <c r="AE86" s="578"/>
      <c r="AF86" s="578"/>
      <c r="AG86" s="578"/>
      <c r="AH86" s="578"/>
      <c r="AI86" s="578"/>
      <c r="AJ86" s="578"/>
      <c r="AK86" s="578"/>
      <c r="AL86" s="578"/>
      <c r="AM86" s="578"/>
      <c r="AN86" s="578"/>
      <c r="AO86" s="578"/>
      <c r="AP86" s="578"/>
      <c r="AQ86" s="578"/>
      <c r="AR86" s="578"/>
      <c r="AS86" s="578"/>
      <c r="AT86" s="578"/>
      <c r="AU86" s="578"/>
      <c r="AV86" s="578"/>
      <c r="AW86" s="578"/>
      <c r="AX86" s="578"/>
      <c r="AY86" s="578"/>
      <c r="AZ86" s="578"/>
      <c r="BA86" s="578"/>
      <c r="BB86" s="578"/>
      <c r="BC86" s="578"/>
      <c r="BD86" s="578"/>
      <c r="BE86" s="578"/>
      <c r="BF86" s="712"/>
      <c r="BG86" s="578"/>
      <c r="BH86" s="578"/>
      <c r="BI86" s="578"/>
      <c r="BJ86" s="578"/>
      <c r="BK86" s="578"/>
      <c r="BL86" s="578"/>
      <c r="BM86" s="578"/>
      <c r="BN86" s="578"/>
      <c r="BO86" s="578"/>
      <c r="BP86" s="578"/>
      <c r="BQ86" s="578"/>
      <c r="BR86" s="578"/>
      <c r="BS86" s="578"/>
      <c r="BT86" s="578"/>
      <c r="BU86" s="578"/>
      <c r="BV86" s="578"/>
    </row>
    <row r="88" spans="1:74" x14ac:dyDescent="0.2">
      <c r="B88" s="577"/>
      <c r="C88" s="579"/>
      <c r="D88" s="579"/>
      <c r="E88" s="579"/>
      <c r="F88" s="579"/>
      <c r="G88" s="579"/>
      <c r="H88" s="579"/>
      <c r="I88" s="579"/>
      <c r="J88" s="579"/>
      <c r="K88" s="579"/>
      <c r="L88" s="579"/>
      <c r="M88" s="579"/>
      <c r="N88" s="579"/>
      <c r="O88" s="579"/>
      <c r="P88" s="579"/>
      <c r="Q88" s="579"/>
      <c r="R88" s="579"/>
      <c r="S88" s="579"/>
      <c r="T88" s="579"/>
      <c r="U88" s="579"/>
      <c r="V88" s="579"/>
      <c r="W88" s="579"/>
      <c r="X88" s="579"/>
      <c r="Y88" s="579"/>
      <c r="Z88" s="579"/>
      <c r="AA88" s="579"/>
      <c r="AB88" s="579"/>
      <c r="AC88" s="579"/>
      <c r="AD88" s="579"/>
      <c r="AE88" s="579"/>
      <c r="AF88" s="579"/>
      <c r="AG88" s="579"/>
      <c r="AH88" s="579"/>
      <c r="AI88" s="579"/>
      <c r="AJ88" s="579"/>
      <c r="AK88" s="579"/>
      <c r="AL88" s="579"/>
      <c r="AM88" s="579"/>
      <c r="AN88" s="579"/>
      <c r="AO88" s="579"/>
      <c r="AP88" s="579"/>
      <c r="AQ88" s="579"/>
      <c r="AR88" s="579"/>
      <c r="AS88" s="579"/>
      <c r="AT88" s="579"/>
      <c r="AU88" s="579"/>
      <c r="AV88" s="579"/>
      <c r="AW88" s="579"/>
      <c r="AX88" s="579"/>
      <c r="AY88" s="579"/>
      <c r="AZ88" s="579"/>
      <c r="BA88" s="579"/>
      <c r="BB88" s="579"/>
      <c r="BC88" s="579"/>
      <c r="BD88" s="579"/>
      <c r="BE88" s="579"/>
      <c r="BF88" s="713"/>
      <c r="BG88" s="579"/>
      <c r="BH88" s="579"/>
      <c r="BI88" s="579"/>
      <c r="BJ88" s="579"/>
      <c r="BK88" s="579"/>
      <c r="BL88" s="579"/>
      <c r="BM88" s="579"/>
      <c r="BN88" s="579"/>
      <c r="BO88" s="579"/>
      <c r="BP88" s="579"/>
      <c r="BQ88" s="579"/>
      <c r="BR88" s="579"/>
      <c r="BS88" s="579"/>
      <c r="BT88" s="579"/>
      <c r="BU88" s="579"/>
      <c r="BV88" s="579"/>
    </row>
    <row r="89" spans="1:74" x14ac:dyDescent="0.2">
      <c r="B89" s="575"/>
      <c r="C89" s="579"/>
      <c r="D89" s="579"/>
      <c r="E89" s="579"/>
      <c r="F89" s="579"/>
      <c r="G89" s="579"/>
      <c r="H89" s="579"/>
      <c r="I89" s="579"/>
      <c r="J89" s="579"/>
      <c r="K89" s="579"/>
      <c r="L89" s="579"/>
      <c r="M89" s="579"/>
      <c r="N89" s="579"/>
      <c r="O89" s="579"/>
      <c r="P89" s="579"/>
      <c r="Q89" s="579"/>
      <c r="R89" s="579"/>
      <c r="S89" s="579"/>
      <c r="T89" s="579"/>
      <c r="U89" s="579"/>
      <c r="V89" s="579"/>
      <c r="W89" s="579"/>
      <c r="X89" s="579"/>
      <c r="Y89" s="579"/>
      <c r="Z89" s="579"/>
      <c r="AA89" s="579"/>
      <c r="AB89" s="579"/>
      <c r="AC89" s="579"/>
      <c r="AD89" s="579"/>
      <c r="AE89" s="579"/>
      <c r="AF89" s="579"/>
      <c r="AG89" s="579"/>
      <c r="AH89" s="579"/>
      <c r="AI89" s="579"/>
      <c r="AJ89" s="579"/>
      <c r="AK89" s="579"/>
      <c r="AL89" s="579"/>
      <c r="AM89" s="579"/>
      <c r="AN89" s="579"/>
      <c r="AO89" s="579"/>
      <c r="AP89" s="579"/>
      <c r="AQ89" s="579"/>
      <c r="AR89" s="579"/>
      <c r="AS89" s="579"/>
      <c r="AT89" s="579"/>
      <c r="AU89" s="579"/>
      <c r="AV89" s="579"/>
      <c r="AW89" s="579"/>
      <c r="AX89" s="579"/>
      <c r="AY89" s="579"/>
      <c r="AZ89" s="579"/>
      <c r="BA89" s="579"/>
      <c r="BB89" s="579"/>
      <c r="BC89" s="579"/>
      <c r="BD89" s="579"/>
      <c r="BE89" s="579"/>
      <c r="BF89" s="713"/>
      <c r="BG89" s="579"/>
      <c r="BH89" s="579"/>
      <c r="BI89" s="579"/>
      <c r="BJ89" s="579"/>
      <c r="BK89" s="579"/>
      <c r="BL89" s="579"/>
      <c r="BM89" s="579"/>
      <c r="BN89" s="579"/>
      <c r="BO89" s="579"/>
      <c r="BP89" s="579"/>
      <c r="BQ89" s="579"/>
      <c r="BR89" s="579"/>
      <c r="BS89" s="579"/>
      <c r="BT89" s="579"/>
      <c r="BU89" s="579"/>
      <c r="BV89" s="579"/>
    </row>
    <row r="90" spans="1:74" x14ac:dyDescent="0.2">
      <c r="A90" s="576"/>
      <c r="B90" s="575"/>
      <c r="C90" s="578"/>
      <c r="D90" s="578"/>
      <c r="E90" s="578"/>
      <c r="F90" s="578"/>
      <c r="G90" s="578"/>
      <c r="H90" s="578"/>
      <c r="I90" s="578"/>
      <c r="J90" s="578"/>
      <c r="K90" s="578"/>
      <c r="L90" s="578"/>
      <c r="M90" s="578"/>
      <c r="N90" s="578"/>
      <c r="O90" s="578"/>
      <c r="P90" s="578"/>
      <c r="Q90" s="578"/>
      <c r="R90" s="578"/>
      <c r="S90" s="578"/>
      <c r="T90" s="578"/>
      <c r="U90" s="578"/>
      <c r="V90" s="578"/>
      <c r="W90" s="578"/>
      <c r="X90" s="578"/>
      <c r="Y90" s="578"/>
      <c r="Z90" s="578"/>
      <c r="AA90" s="578"/>
      <c r="AB90" s="578"/>
      <c r="AC90" s="578"/>
      <c r="AD90" s="578"/>
      <c r="AE90" s="578"/>
      <c r="AF90" s="578"/>
      <c r="AG90" s="578"/>
      <c r="AH90" s="578"/>
      <c r="AI90" s="578"/>
      <c r="AJ90" s="578"/>
      <c r="AK90" s="578"/>
      <c r="AL90" s="578"/>
      <c r="AM90" s="578"/>
      <c r="AN90" s="578"/>
      <c r="AO90" s="578"/>
      <c r="AP90" s="578"/>
      <c r="AQ90" s="578"/>
      <c r="AR90" s="578"/>
      <c r="AS90" s="578"/>
      <c r="AT90" s="578"/>
      <c r="AU90" s="578"/>
      <c r="AV90" s="578"/>
      <c r="AW90" s="578"/>
      <c r="AX90" s="578"/>
      <c r="AY90" s="578"/>
      <c r="AZ90" s="578"/>
      <c r="BA90" s="578"/>
      <c r="BB90" s="578"/>
      <c r="BC90" s="578"/>
      <c r="BD90" s="578"/>
      <c r="BE90" s="578"/>
      <c r="BF90" s="712"/>
      <c r="BG90" s="578"/>
      <c r="BH90" s="578"/>
      <c r="BI90" s="578"/>
      <c r="BJ90" s="578"/>
      <c r="BK90" s="578"/>
      <c r="BL90" s="578"/>
      <c r="BM90" s="578"/>
      <c r="BN90" s="578"/>
      <c r="BO90" s="578"/>
      <c r="BP90" s="578"/>
      <c r="BQ90" s="578"/>
      <c r="BR90" s="578"/>
      <c r="BS90" s="578"/>
      <c r="BT90" s="578"/>
      <c r="BU90" s="578"/>
      <c r="BV90" s="578"/>
    </row>
    <row r="92" spans="1:74" x14ac:dyDescent="0.2">
      <c r="C92" s="580"/>
      <c r="D92" s="580"/>
      <c r="E92" s="580"/>
      <c r="F92" s="580"/>
      <c r="G92" s="580"/>
      <c r="H92" s="580"/>
      <c r="I92" s="580"/>
      <c r="J92" s="580"/>
      <c r="K92" s="580"/>
      <c r="L92" s="580"/>
      <c r="M92" s="580"/>
      <c r="N92" s="580"/>
      <c r="O92" s="580"/>
      <c r="P92" s="580"/>
      <c r="Q92" s="580"/>
      <c r="R92" s="580"/>
      <c r="S92" s="580"/>
      <c r="T92" s="580"/>
      <c r="U92" s="580"/>
      <c r="V92" s="580"/>
      <c r="W92" s="580"/>
      <c r="X92" s="580"/>
      <c r="Y92" s="580"/>
      <c r="Z92" s="580"/>
      <c r="AA92" s="580"/>
      <c r="AB92" s="580"/>
      <c r="AC92" s="580"/>
      <c r="AD92" s="580"/>
      <c r="AE92" s="580"/>
      <c r="AF92" s="580"/>
      <c r="AG92" s="580"/>
      <c r="AH92" s="580"/>
      <c r="AI92" s="580"/>
      <c r="AJ92" s="580"/>
      <c r="AK92" s="580"/>
      <c r="AL92" s="580"/>
      <c r="AM92" s="580"/>
      <c r="AN92" s="580"/>
      <c r="AO92" s="580"/>
      <c r="AP92" s="580"/>
      <c r="AQ92" s="580"/>
      <c r="AR92" s="580"/>
      <c r="AS92" s="580"/>
      <c r="AT92" s="580"/>
      <c r="AU92" s="580"/>
      <c r="AV92" s="580"/>
      <c r="AW92" s="580"/>
      <c r="AX92" s="580"/>
      <c r="AY92" s="580"/>
      <c r="AZ92" s="580"/>
      <c r="BA92" s="580"/>
      <c r="BB92" s="580"/>
      <c r="BC92" s="580"/>
      <c r="BD92" s="580"/>
      <c r="BE92" s="580"/>
      <c r="BF92" s="714"/>
      <c r="BG92" s="580"/>
      <c r="BH92" s="580"/>
      <c r="BI92" s="580"/>
      <c r="BJ92" s="580"/>
      <c r="BK92" s="580"/>
      <c r="BL92" s="580"/>
      <c r="BM92" s="580"/>
      <c r="BN92" s="580"/>
      <c r="BO92" s="580"/>
      <c r="BP92" s="580"/>
      <c r="BQ92" s="580"/>
      <c r="BR92" s="580"/>
      <c r="BS92" s="580"/>
      <c r="BT92" s="580"/>
      <c r="BU92" s="580"/>
      <c r="BV92" s="580"/>
    </row>
    <row r="93" spans="1:74" x14ac:dyDescent="0.2">
      <c r="C93" s="581"/>
      <c r="D93" s="581"/>
      <c r="E93" s="581"/>
      <c r="F93" s="581"/>
      <c r="G93" s="581"/>
      <c r="H93" s="581"/>
      <c r="I93" s="581"/>
      <c r="J93" s="581"/>
      <c r="K93" s="581"/>
      <c r="L93" s="581"/>
      <c r="M93" s="581"/>
      <c r="N93" s="581"/>
      <c r="O93" s="581"/>
      <c r="P93" s="581"/>
      <c r="Q93" s="581"/>
      <c r="R93" s="581"/>
      <c r="S93" s="581"/>
      <c r="T93" s="581"/>
      <c r="U93" s="581"/>
      <c r="V93" s="581"/>
      <c r="W93" s="581"/>
      <c r="X93" s="581"/>
      <c r="Y93" s="581"/>
      <c r="Z93" s="581"/>
      <c r="AA93" s="581"/>
      <c r="AB93" s="581"/>
      <c r="AC93" s="581"/>
      <c r="AD93" s="581"/>
      <c r="AE93" s="581"/>
      <c r="AF93" s="581"/>
      <c r="AG93" s="581"/>
      <c r="AH93" s="581"/>
      <c r="AI93" s="581"/>
      <c r="AJ93" s="581"/>
      <c r="AK93" s="581"/>
      <c r="AL93" s="581"/>
      <c r="AM93" s="581"/>
      <c r="AN93" s="581"/>
      <c r="AO93" s="581"/>
      <c r="AP93" s="581"/>
      <c r="AQ93" s="581"/>
      <c r="AR93" s="581"/>
      <c r="AS93" s="581"/>
      <c r="AT93" s="581"/>
      <c r="AU93" s="581"/>
      <c r="AV93" s="581"/>
      <c r="AW93" s="581"/>
      <c r="AX93" s="581"/>
      <c r="AY93" s="581"/>
      <c r="AZ93" s="581"/>
      <c r="BA93" s="581"/>
      <c r="BB93" s="581"/>
      <c r="BC93" s="581"/>
      <c r="BD93" s="581"/>
      <c r="BE93" s="581"/>
      <c r="BF93" s="715"/>
      <c r="BG93" s="581"/>
      <c r="BH93" s="581"/>
      <c r="BI93" s="581"/>
      <c r="BJ93" s="581"/>
      <c r="BK93" s="581"/>
      <c r="BL93" s="581"/>
      <c r="BM93" s="581"/>
      <c r="BN93" s="581"/>
      <c r="BO93" s="581"/>
      <c r="BP93" s="581"/>
      <c r="BQ93" s="581"/>
      <c r="BR93" s="581"/>
      <c r="BS93" s="581"/>
      <c r="BT93" s="581"/>
      <c r="BU93" s="581"/>
      <c r="BV93" s="581"/>
    </row>
    <row r="94" spans="1:74" x14ac:dyDescent="0.2">
      <c r="B94" s="575"/>
    </row>
  </sheetData>
  <mergeCells count="8">
    <mergeCell ref="B68:Q68"/>
    <mergeCell ref="BK3:BV3"/>
    <mergeCell ref="A1:A2"/>
    <mergeCell ref="C3:N3"/>
    <mergeCell ref="O3:Z3"/>
    <mergeCell ref="AA3:AL3"/>
    <mergeCell ref="AM3:AX3"/>
    <mergeCell ref="AY3:BJ3"/>
  </mergeCells>
  <phoneticPr fontId="0" type="noConversion"/>
  <conditionalFormatting sqref="C78:BV78 C82:BV82 C86:BV86 C90:BV90 C94:BV94 C74:BV74">
    <cfRule type="cellIs" dxfId="0" priority="2" stopIfTrue="1" operator="notEqual">
      <formula>0</formula>
    </cfRule>
  </conditionalFormatting>
  <hyperlinks>
    <hyperlink ref="A1:A2" location="Contents!A1" display="Table of Contents"/>
  </hyperlinks>
  <printOptions horizontalCentered="1"/>
  <pageMargins left="0.25" right="0.25" top="0.25" bottom="0.25" header="0.5" footer="0.5"/>
  <pageSetup scale="78" orientation="portrait" r:id="rId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2">
    <pageSetUpPr fitToPage="1"/>
  </sheetPr>
  <dimension ref="A1:BV43"/>
  <sheetViews>
    <sheetView showGridLines="0" workbookViewId="0">
      <pane xSplit="2" ySplit="4" topLeftCell="AW5" activePane="bottomRight" state="frozen"/>
      <selection pane="topRight" activeCell="C1" sqref="C1"/>
      <selection pane="bottomLeft" activeCell="A5" sqref="A5"/>
      <selection pane="bottomRight" activeCell="AZ37" sqref="AZ37"/>
    </sheetView>
  </sheetViews>
  <sheetFormatPr defaultColWidth="11" defaultRowHeight="11.25" x14ac:dyDescent="0.2"/>
  <cols>
    <col min="1" max="1" width="13.5703125" style="549" customWidth="1"/>
    <col min="2" max="2" width="24.42578125" style="549" customWidth="1"/>
    <col min="3" max="57" width="6.5703125" style="549" customWidth="1"/>
    <col min="58" max="58" width="6.5703125" style="716" customWidth="1"/>
    <col min="59" max="74" width="6.5703125" style="549" customWidth="1"/>
    <col min="75" max="249" width="11" style="549"/>
    <col min="250" max="250" width="1.5703125" style="549" customWidth="1"/>
    <col min="251" max="16384" width="11" style="549"/>
  </cols>
  <sheetData>
    <row r="1" spans="1:74" ht="12.75" customHeight="1" x14ac:dyDescent="0.2">
      <c r="A1" s="774" t="s">
        <v>1016</v>
      </c>
      <c r="B1" s="547" t="s">
        <v>498</v>
      </c>
      <c r="C1" s="547"/>
      <c r="D1" s="547"/>
      <c r="E1" s="547"/>
      <c r="F1" s="547"/>
      <c r="G1" s="547"/>
      <c r="H1" s="547"/>
      <c r="I1" s="547"/>
      <c r="J1" s="547"/>
      <c r="K1" s="547"/>
      <c r="L1" s="547"/>
      <c r="M1" s="547"/>
      <c r="N1" s="547"/>
      <c r="O1" s="547"/>
      <c r="P1" s="547"/>
      <c r="Q1" s="547"/>
      <c r="R1" s="547"/>
      <c r="S1" s="547"/>
      <c r="T1" s="547"/>
      <c r="U1" s="547"/>
      <c r="V1" s="547"/>
      <c r="W1" s="547"/>
      <c r="X1" s="547"/>
      <c r="Y1" s="547"/>
      <c r="Z1" s="547"/>
      <c r="AA1" s="547"/>
      <c r="AB1" s="547"/>
      <c r="AC1" s="547"/>
      <c r="AD1" s="547"/>
      <c r="AE1" s="547"/>
      <c r="AF1" s="547"/>
      <c r="AG1" s="547"/>
      <c r="AH1" s="547"/>
      <c r="AI1" s="547"/>
      <c r="AJ1" s="547"/>
      <c r="AK1" s="547"/>
      <c r="AL1" s="547"/>
      <c r="AM1" s="547"/>
      <c r="AN1" s="547"/>
      <c r="AO1" s="547"/>
      <c r="AP1" s="547"/>
      <c r="AQ1" s="547"/>
      <c r="AR1" s="547"/>
      <c r="AS1" s="547"/>
      <c r="AT1" s="547"/>
      <c r="AU1" s="547"/>
      <c r="AV1" s="547"/>
      <c r="AW1" s="547"/>
      <c r="AX1" s="547"/>
      <c r="AY1" s="547"/>
      <c r="AZ1" s="547"/>
      <c r="BA1" s="547"/>
      <c r="BB1" s="547"/>
      <c r="BC1" s="547"/>
      <c r="BD1" s="547"/>
      <c r="BE1" s="547"/>
      <c r="BF1" s="547"/>
      <c r="BG1" s="547"/>
      <c r="BH1" s="547"/>
      <c r="BI1" s="547"/>
      <c r="BJ1" s="547"/>
      <c r="BK1" s="547"/>
      <c r="BL1" s="547"/>
      <c r="BM1" s="547"/>
      <c r="BN1" s="547"/>
      <c r="BO1" s="547"/>
      <c r="BP1" s="547"/>
      <c r="BQ1" s="547"/>
      <c r="BR1" s="547"/>
      <c r="BS1" s="547"/>
      <c r="BT1" s="547"/>
      <c r="BU1" s="547"/>
      <c r="BV1" s="547"/>
    </row>
    <row r="2" spans="1:74" ht="12.75" customHeight="1" x14ac:dyDescent="0.2">
      <c r="A2" s="775"/>
      <c r="B2" s="542" t="str">
        <f>"U.S. Energy Information Administration  |  Short-Term Energy Outlook  - "&amp;Dates!D1</f>
        <v>U.S. Energy Information Administration  |  Short-Term Energy Outlook  - April 2017</v>
      </c>
      <c r="C2" s="550"/>
      <c r="D2" s="550"/>
      <c r="E2" s="550"/>
      <c r="F2" s="550"/>
      <c r="G2" s="550"/>
      <c r="H2" s="550"/>
      <c r="I2" s="550"/>
      <c r="J2" s="550"/>
      <c r="K2" s="550"/>
      <c r="L2" s="550"/>
      <c r="M2" s="550"/>
      <c r="N2" s="550"/>
      <c r="O2" s="550"/>
      <c r="P2" s="550"/>
      <c r="Q2" s="550"/>
      <c r="R2" s="550"/>
      <c r="S2" s="550"/>
      <c r="T2" s="550"/>
      <c r="U2" s="550"/>
      <c r="V2" s="550"/>
      <c r="W2" s="550"/>
      <c r="X2" s="550"/>
      <c r="Y2" s="550"/>
      <c r="Z2" s="550"/>
      <c r="AA2" s="550"/>
      <c r="AB2" s="550"/>
      <c r="AC2" s="550"/>
      <c r="AD2" s="550"/>
      <c r="AE2" s="550"/>
      <c r="AF2" s="550"/>
      <c r="AG2" s="550"/>
      <c r="AH2" s="550"/>
      <c r="AI2" s="550"/>
      <c r="AJ2" s="550"/>
      <c r="AK2" s="550"/>
      <c r="AL2" s="550"/>
      <c r="AM2" s="550"/>
      <c r="AN2" s="550"/>
      <c r="AO2" s="550"/>
      <c r="AP2" s="550"/>
      <c r="AQ2" s="550"/>
      <c r="AR2" s="550"/>
      <c r="AS2" s="550"/>
      <c r="AT2" s="550"/>
      <c r="AU2" s="550"/>
      <c r="AV2" s="550"/>
      <c r="AW2" s="550"/>
      <c r="AX2" s="550"/>
      <c r="AY2" s="550"/>
      <c r="AZ2" s="550"/>
      <c r="BA2" s="550"/>
      <c r="BB2" s="550"/>
      <c r="BC2" s="550"/>
      <c r="BD2" s="550"/>
      <c r="BE2" s="550"/>
      <c r="BF2" s="707"/>
      <c r="BG2" s="550"/>
      <c r="BH2" s="550"/>
      <c r="BI2" s="550"/>
      <c r="BJ2" s="550"/>
      <c r="BK2" s="550"/>
      <c r="BL2" s="550"/>
      <c r="BM2" s="550"/>
      <c r="BN2" s="550"/>
      <c r="BO2" s="550"/>
      <c r="BP2" s="550"/>
      <c r="BQ2" s="550"/>
      <c r="BR2" s="550"/>
      <c r="BS2" s="550"/>
      <c r="BT2" s="550"/>
      <c r="BU2" s="550"/>
      <c r="BV2" s="550"/>
    </row>
    <row r="3" spans="1:74" ht="12.75" customHeight="1" x14ac:dyDescent="0.2">
      <c r="A3" s="582"/>
      <c r="B3" s="552"/>
      <c r="C3" s="783">
        <f>Dates!D3</f>
        <v>2013</v>
      </c>
      <c r="D3" s="784"/>
      <c r="E3" s="784"/>
      <c r="F3" s="784"/>
      <c r="G3" s="784"/>
      <c r="H3" s="784"/>
      <c r="I3" s="784"/>
      <c r="J3" s="784"/>
      <c r="K3" s="784"/>
      <c r="L3" s="784"/>
      <c r="M3" s="784"/>
      <c r="N3" s="827"/>
      <c r="O3" s="783">
        <f>C3+1</f>
        <v>2014</v>
      </c>
      <c r="P3" s="784"/>
      <c r="Q3" s="784"/>
      <c r="R3" s="784"/>
      <c r="S3" s="784"/>
      <c r="T3" s="784"/>
      <c r="U3" s="784"/>
      <c r="V3" s="784"/>
      <c r="W3" s="784"/>
      <c r="X3" s="784"/>
      <c r="Y3" s="784"/>
      <c r="Z3" s="827"/>
      <c r="AA3" s="783">
        <f>O3+1</f>
        <v>2015</v>
      </c>
      <c r="AB3" s="784"/>
      <c r="AC3" s="784"/>
      <c r="AD3" s="784"/>
      <c r="AE3" s="784"/>
      <c r="AF3" s="784"/>
      <c r="AG3" s="784"/>
      <c r="AH3" s="784"/>
      <c r="AI3" s="784"/>
      <c r="AJ3" s="784"/>
      <c r="AK3" s="784"/>
      <c r="AL3" s="827"/>
      <c r="AM3" s="783">
        <f>AA3+1</f>
        <v>2016</v>
      </c>
      <c r="AN3" s="784"/>
      <c r="AO3" s="784"/>
      <c r="AP3" s="784"/>
      <c r="AQ3" s="784"/>
      <c r="AR3" s="784"/>
      <c r="AS3" s="784"/>
      <c r="AT3" s="784"/>
      <c r="AU3" s="784"/>
      <c r="AV3" s="784"/>
      <c r="AW3" s="784"/>
      <c r="AX3" s="827"/>
      <c r="AY3" s="783">
        <f>AM3+1</f>
        <v>2017</v>
      </c>
      <c r="AZ3" s="784"/>
      <c r="BA3" s="784"/>
      <c r="BB3" s="784"/>
      <c r="BC3" s="784"/>
      <c r="BD3" s="784"/>
      <c r="BE3" s="784"/>
      <c r="BF3" s="784"/>
      <c r="BG3" s="784"/>
      <c r="BH3" s="784"/>
      <c r="BI3" s="784"/>
      <c r="BJ3" s="827"/>
      <c r="BK3" s="783">
        <f>AY3+1</f>
        <v>2018</v>
      </c>
      <c r="BL3" s="784"/>
      <c r="BM3" s="784"/>
      <c r="BN3" s="784"/>
      <c r="BO3" s="784"/>
      <c r="BP3" s="784"/>
      <c r="BQ3" s="784"/>
      <c r="BR3" s="784"/>
      <c r="BS3" s="784"/>
      <c r="BT3" s="784"/>
      <c r="BU3" s="784"/>
      <c r="BV3" s="827"/>
    </row>
    <row r="4" spans="1:74" ht="12.75" customHeight="1" x14ac:dyDescent="0.2">
      <c r="A4" s="582"/>
      <c r="B4" s="553"/>
      <c r="C4" s="18" t="s">
        <v>626</v>
      </c>
      <c r="D4" s="18" t="s">
        <v>627</v>
      </c>
      <c r="E4" s="18" t="s">
        <v>628</v>
      </c>
      <c r="F4" s="18" t="s">
        <v>629</v>
      </c>
      <c r="G4" s="18" t="s">
        <v>630</v>
      </c>
      <c r="H4" s="18" t="s">
        <v>631</v>
      </c>
      <c r="I4" s="18" t="s">
        <v>632</v>
      </c>
      <c r="J4" s="18" t="s">
        <v>633</v>
      </c>
      <c r="K4" s="18" t="s">
        <v>634</v>
      </c>
      <c r="L4" s="18" t="s">
        <v>635</v>
      </c>
      <c r="M4" s="18" t="s">
        <v>636</v>
      </c>
      <c r="N4" s="18" t="s">
        <v>637</v>
      </c>
      <c r="O4" s="18" t="s">
        <v>626</v>
      </c>
      <c r="P4" s="18" t="s">
        <v>627</v>
      </c>
      <c r="Q4" s="18" t="s">
        <v>628</v>
      </c>
      <c r="R4" s="18" t="s">
        <v>629</v>
      </c>
      <c r="S4" s="18" t="s">
        <v>630</v>
      </c>
      <c r="T4" s="18" t="s">
        <v>631</v>
      </c>
      <c r="U4" s="18" t="s">
        <v>632</v>
      </c>
      <c r="V4" s="18" t="s">
        <v>633</v>
      </c>
      <c r="W4" s="18" t="s">
        <v>634</v>
      </c>
      <c r="X4" s="18" t="s">
        <v>635</v>
      </c>
      <c r="Y4" s="18" t="s">
        <v>636</v>
      </c>
      <c r="Z4" s="18" t="s">
        <v>637</v>
      </c>
      <c r="AA4" s="18" t="s">
        <v>626</v>
      </c>
      <c r="AB4" s="18" t="s">
        <v>627</v>
      </c>
      <c r="AC4" s="18" t="s">
        <v>628</v>
      </c>
      <c r="AD4" s="18" t="s">
        <v>629</v>
      </c>
      <c r="AE4" s="18" t="s">
        <v>630</v>
      </c>
      <c r="AF4" s="18" t="s">
        <v>631</v>
      </c>
      <c r="AG4" s="18" t="s">
        <v>632</v>
      </c>
      <c r="AH4" s="18" t="s">
        <v>633</v>
      </c>
      <c r="AI4" s="18" t="s">
        <v>634</v>
      </c>
      <c r="AJ4" s="18" t="s">
        <v>635</v>
      </c>
      <c r="AK4" s="18" t="s">
        <v>636</v>
      </c>
      <c r="AL4" s="18" t="s">
        <v>637</v>
      </c>
      <c r="AM4" s="18" t="s">
        <v>626</v>
      </c>
      <c r="AN4" s="18" t="s">
        <v>627</v>
      </c>
      <c r="AO4" s="18" t="s">
        <v>628</v>
      </c>
      <c r="AP4" s="18" t="s">
        <v>629</v>
      </c>
      <c r="AQ4" s="18" t="s">
        <v>630</v>
      </c>
      <c r="AR4" s="18" t="s">
        <v>631</v>
      </c>
      <c r="AS4" s="18" t="s">
        <v>632</v>
      </c>
      <c r="AT4" s="18" t="s">
        <v>633</v>
      </c>
      <c r="AU4" s="18" t="s">
        <v>634</v>
      </c>
      <c r="AV4" s="18" t="s">
        <v>635</v>
      </c>
      <c r="AW4" s="18" t="s">
        <v>636</v>
      </c>
      <c r="AX4" s="18" t="s">
        <v>637</v>
      </c>
      <c r="AY4" s="18" t="s">
        <v>626</v>
      </c>
      <c r="AZ4" s="18" t="s">
        <v>627</v>
      </c>
      <c r="BA4" s="18" t="s">
        <v>628</v>
      </c>
      <c r="BB4" s="18" t="s">
        <v>629</v>
      </c>
      <c r="BC4" s="18" t="s">
        <v>630</v>
      </c>
      <c r="BD4" s="18" t="s">
        <v>631</v>
      </c>
      <c r="BE4" s="18" t="s">
        <v>632</v>
      </c>
      <c r="BF4" s="18" t="s">
        <v>633</v>
      </c>
      <c r="BG4" s="18" t="s">
        <v>634</v>
      </c>
      <c r="BH4" s="18" t="s">
        <v>635</v>
      </c>
      <c r="BI4" s="18" t="s">
        <v>636</v>
      </c>
      <c r="BJ4" s="18" t="s">
        <v>637</v>
      </c>
      <c r="BK4" s="18" t="s">
        <v>626</v>
      </c>
      <c r="BL4" s="18" t="s">
        <v>627</v>
      </c>
      <c r="BM4" s="18" t="s">
        <v>628</v>
      </c>
      <c r="BN4" s="18" t="s">
        <v>629</v>
      </c>
      <c r="BO4" s="18" t="s">
        <v>630</v>
      </c>
      <c r="BP4" s="18" t="s">
        <v>631</v>
      </c>
      <c r="BQ4" s="18" t="s">
        <v>632</v>
      </c>
      <c r="BR4" s="18" t="s">
        <v>633</v>
      </c>
      <c r="BS4" s="18" t="s">
        <v>634</v>
      </c>
      <c r="BT4" s="18" t="s">
        <v>635</v>
      </c>
      <c r="BU4" s="18" t="s">
        <v>636</v>
      </c>
      <c r="BV4" s="18" t="s">
        <v>637</v>
      </c>
    </row>
    <row r="5" spans="1:74" ht="11.1" customHeight="1" x14ac:dyDescent="0.2">
      <c r="A5" s="582"/>
      <c r="B5" s="129" t="s">
        <v>460</v>
      </c>
      <c r="C5" s="554"/>
      <c r="D5" s="554"/>
      <c r="E5" s="554"/>
      <c r="F5" s="554"/>
      <c r="G5" s="554"/>
      <c r="H5" s="554"/>
      <c r="I5" s="554"/>
      <c r="J5" s="554"/>
      <c r="K5" s="554"/>
      <c r="L5" s="554"/>
      <c r="M5" s="554"/>
      <c r="N5" s="554"/>
      <c r="O5" s="554"/>
      <c r="P5" s="554"/>
      <c r="Q5" s="554"/>
      <c r="R5" s="554"/>
      <c r="S5" s="554"/>
      <c r="T5" s="554"/>
      <c r="U5" s="554"/>
      <c r="V5" s="554"/>
      <c r="W5" s="554"/>
      <c r="X5" s="554"/>
      <c r="Y5" s="554"/>
      <c r="Z5" s="554"/>
      <c r="AA5" s="554"/>
      <c r="AB5" s="554"/>
      <c r="AC5" s="554"/>
      <c r="AD5" s="554"/>
      <c r="AE5" s="554"/>
      <c r="AF5" s="554"/>
      <c r="AG5" s="554"/>
      <c r="AH5" s="554"/>
      <c r="AI5" s="554"/>
      <c r="AJ5" s="554"/>
      <c r="AK5" s="554"/>
      <c r="AL5" s="554"/>
      <c r="AM5" s="554"/>
      <c r="AN5" s="554"/>
      <c r="AO5" s="554"/>
      <c r="AP5" s="554"/>
      <c r="AQ5" s="554"/>
      <c r="AR5" s="554"/>
      <c r="AS5" s="554"/>
      <c r="AT5" s="554"/>
      <c r="AU5" s="554"/>
      <c r="AV5" s="554"/>
      <c r="AW5" s="554"/>
      <c r="AX5" s="554"/>
      <c r="AY5" s="554"/>
      <c r="AZ5" s="554"/>
      <c r="BA5" s="554"/>
      <c r="BB5" s="554"/>
      <c r="BC5" s="554"/>
      <c r="BD5" s="554"/>
      <c r="BE5" s="554"/>
      <c r="BF5" s="717"/>
      <c r="BG5" s="554"/>
      <c r="BH5" s="554"/>
      <c r="BI5" s="554"/>
      <c r="BJ5" s="554"/>
      <c r="BK5" s="554"/>
      <c r="BL5" s="554"/>
      <c r="BM5" s="554"/>
      <c r="BN5" s="554"/>
      <c r="BO5" s="554"/>
      <c r="BP5" s="554"/>
      <c r="BQ5" s="554"/>
      <c r="BR5" s="554"/>
      <c r="BS5" s="554"/>
      <c r="BT5" s="554"/>
      <c r="BU5" s="554"/>
      <c r="BV5" s="554"/>
    </row>
    <row r="6" spans="1:74" ht="11.1" customHeight="1" x14ac:dyDescent="0.2">
      <c r="A6" s="582"/>
      <c r="B6" s="129" t="s">
        <v>461</v>
      </c>
      <c r="C6" s="583"/>
      <c r="D6" s="583"/>
      <c r="E6" s="583"/>
      <c r="F6" s="583"/>
      <c r="G6" s="583"/>
      <c r="H6" s="583"/>
      <c r="I6" s="583"/>
      <c r="J6" s="583"/>
      <c r="K6" s="583"/>
      <c r="L6" s="583"/>
      <c r="M6" s="583"/>
      <c r="N6" s="583"/>
      <c r="O6" s="583"/>
      <c r="P6" s="583"/>
      <c r="Q6" s="583"/>
      <c r="R6" s="583"/>
      <c r="S6" s="583"/>
      <c r="T6" s="583"/>
      <c r="U6" s="583"/>
      <c r="V6" s="583"/>
      <c r="W6" s="583"/>
      <c r="X6" s="583"/>
      <c r="Y6" s="583"/>
      <c r="Z6" s="583"/>
      <c r="AA6" s="583"/>
      <c r="AB6" s="583"/>
      <c r="AC6" s="583"/>
      <c r="AD6" s="583"/>
      <c r="AE6" s="583"/>
      <c r="AF6" s="583"/>
      <c r="AG6" s="583"/>
      <c r="AH6" s="583"/>
      <c r="AI6" s="583"/>
      <c r="AJ6" s="583"/>
      <c r="AK6" s="583"/>
      <c r="AL6" s="583"/>
      <c r="AM6" s="583"/>
      <c r="AN6" s="583"/>
      <c r="AO6" s="583"/>
      <c r="AP6" s="583"/>
      <c r="AQ6" s="583"/>
      <c r="AR6" s="583"/>
      <c r="AS6" s="583"/>
      <c r="AT6" s="583"/>
      <c r="AU6" s="583"/>
      <c r="AV6" s="583"/>
      <c r="AW6" s="583"/>
      <c r="AX6" s="583"/>
      <c r="AY6" s="583"/>
      <c r="AZ6" s="583"/>
      <c r="BA6" s="583"/>
      <c r="BB6" s="583"/>
      <c r="BC6" s="583"/>
      <c r="BD6" s="583"/>
      <c r="BE6" s="583"/>
      <c r="BF6" s="718"/>
      <c r="BG6" s="583"/>
      <c r="BH6" s="583"/>
      <c r="BI6" s="583"/>
      <c r="BJ6" s="583"/>
      <c r="BK6" s="583"/>
      <c r="BL6" s="583"/>
      <c r="BM6" s="583"/>
      <c r="BN6" s="583"/>
      <c r="BO6" s="583"/>
      <c r="BP6" s="583"/>
      <c r="BQ6" s="583"/>
      <c r="BR6" s="583"/>
      <c r="BS6" s="583"/>
      <c r="BT6" s="583"/>
      <c r="BU6" s="583"/>
      <c r="BV6" s="583"/>
    </row>
    <row r="7" spans="1:74" ht="11.1" customHeight="1" x14ac:dyDescent="0.2">
      <c r="A7" s="557" t="s">
        <v>462</v>
      </c>
      <c r="B7" s="558" t="s">
        <v>463</v>
      </c>
      <c r="C7" s="275">
        <v>2420.9345474000002</v>
      </c>
      <c r="D7" s="275">
        <v>2397.4732810999999</v>
      </c>
      <c r="E7" s="275">
        <v>2273.1826181000001</v>
      </c>
      <c r="F7" s="275">
        <v>2026.8907939999999</v>
      </c>
      <c r="G7" s="275">
        <v>2086.7179031999999</v>
      </c>
      <c r="H7" s="275">
        <v>2501.7890467000002</v>
      </c>
      <c r="I7" s="275">
        <v>2684.2899161</v>
      </c>
      <c r="J7" s="275">
        <v>2644.1831741999999</v>
      </c>
      <c r="K7" s="275">
        <v>2424.1055003000001</v>
      </c>
      <c r="L7" s="275">
        <v>2140.2663071000002</v>
      </c>
      <c r="M7" s="275">
        <v>2198.6433873000001</v>
      </c>
      <c r="N7" s="275">
        <v>2494.1697445</v>
      </c>
      <c r="O7" s="275">
        <v>2698.2881326000002</v>
      </c>
      <c r="P7" s="275">
        <v>2720.0104471</v>
      </c>
      <c r="Q7" s="275">
        <v>2326.5835197000001</v>
      </c>
      <c r="R7" s="275">
        <v>1935.4861203</v>
      </c>
      <c r="S7" s="275">
        <v>2065.5763735</v>
      </c>
      <c r="T7" s="275">
        <v>2477.6041660000001</v>
      </c>
      <c r="U7" s="275">
        <v>2628.8754852000002</v>
      </c>
      <c r="V7" s="275">
        <v>2615.2964164999999</v>
      </c>
      <c r="W7" s="275">
        <v>2304.2450263000001</v>
      </c>
      <c r="X7" s="275">
        <v>1971.8994226</v>
      </c>
      <c r="Y7" s="275">
        <v>2155.0435643000001</v>
      </c>
      <c r="Z7" s="275">
        <v>2187.0746076999999</v>
      </c>
      <c r="AA7" s="275">
        <v>2302.7021673999998</v>
      </c>
      <c r="AB7" s="275">
        <v>2397.7039092999999</v>
      </c>
      <c r="AC7" s="275">
        <v>1882.8129177000001</v>
      </c>
      <c r="AD7" s="275">
        <v>1618.1147352999999</v>
      </c>
      <c r="AE7" s="275">
        <v>1843.6400716000001</v>
      </c>
      <c r="AF7" s="275">
        <v>2299.389921</v>
      </c>
      <c r="AG7" s="275">
        <v>2469.9838141999999</v>
      </c>
      <c r="AH7" s="275">
        <v>2380.9780461</v>
      </c>
      <c r="AI7" s="275">
        <v>2160.7575732999999</v>
      </c>
      <c r="AJ7" s="275">
        <v>1730.9423577</v>
      </c>
      <c r="AK7" s="275">
        <v>1631.4290607</v>
      </c>
      <c r="AL7" s="275">
        <v>1620.1369632000001</v>
      </c>
      <c r="AM7" s="275">
        <v>2001.5556776999999</v>
      </c>
      <c r="AN7" s="275">
        <v>1743.6873399999999</v>
      </c>
      <c r="AO7" s="275">
        <v>1285.4764081000001</v>
      </c>
      <c r="AP7" s="275">
        <v>1299.0788732999999</v>
      </c>
      <c r="AQ7" s="275">
        <v>1452.7780458</v>
      </c>
      <c r="AR7" s="275">
        <v>2110.8805017</v>
      </c>
      <c r="AS7" s="275">
        <v>2394.8588593999998</v>
      </c>
      <c r="AT7" s="275">
        <v>2382.8430328999998</v>
      </c>
      <c r="AU7" s="275">
        <v>2080.9444087000002</v>
      </c>
      <c r="AV7" s="275">
        <v>1762.3917177000001</v>
      </c>
      <c r="AW7" s="275">
        <v>1604.197911</v>
      </c>
      <c r="AX7" s="275">
        <v>2093.0120664999999</v>
      </c>
      <c r="AY7" s="275">
        <v>2049.6865805000002</v>
      </c>
      <c r="AZ7" s="275">
        <v>1726.33</v>
      </c>
      <c r="BA7" s="275">
        <v>1588.7840000000001</v>
      </c>
      <c r="BB7" s="338">
        <v>1445.2619999999999</v>
      </c>
      <c r="BC7" s="338">
        <v>1570.961</v>
      </c>
      <c r="BD7" s="338">
        <v>2008.2660000000001</v>
      </c>
      <c r="BE7" s="338">
        <v>2277.3470000000002</v>
      </c>
      <c r="BF7" s="338">
        <v>2307.1120000000001</v>
      </c>
      <c r="BG7" s="338">
        <v>1971.377</v>
      </c>
      <c r="BH7" s="338">
        <v>1720.039</v>
      </c>
      <c r="BI7" s="338">
        <v>1694.393</v>
      </c>
      <c r="BJ7" s="338">
        <v>2060.9589999999998</v>
      </c>
      <c r="BK7" s="338">
        <v>2019.2370000000001</v>
      </c>
      <c r="BL7" s="338">
        <v>2097.7570000000001</v>
      </c>
      <c r="BM7" s="338">
        <v>1724.229</v>
      </c>
      <c r="BN7" s="338">
        <v>1479.2170000000001</v>
      </c>
      <c r="BO7" s="338">
        <v>1560.519</v>
      </c>
      <c r="BP7" s="338">
        <v>1983.876</v>
      </c>
      <c r="BQ7" s="338">
        <v>2249.7869999999998</v>
      </c>
      <c r="BR7" s="338">
        <v>2309.0140000000001</v>
      </c>
      <c r="BS7" s="338">
        <v>1943.107</v>
      </c>
      <c r="BT7" s="338">
        <v>1705.741</v>
      </c>
      <c r="BU7" s="338">
        <v>1729.694</v>
      </c>
      <c r="BV7" s="338">
        <v>2025.2829999999999</v>
      </c>
    </row>
    <row r="8" spans="1:74" ht="11.1" customHeight="1" x14ac:dyDescent="0.2">
      <c r="A8" s="557" t="s">
        <v>464</v>
      </c>
      <c r="B8" s="558" t="s">
        <v>465</v>
      </c>
      <c r="C8" s="275">
        <v>21504.852386999999</v>
      </c>
      <c r="D8" s="275">
        <v>21396.430070999999</v>
      </c>
      <c r="E8" s="275">
        <v>20559.653483999999</v>
      </c>
      <c r="F8" s="275">
        <v>19855.579699999998</v>
      </c>
      <c r="G8" s="275">
        <v>20848.265065</v>
      </c>
      <c r="H8" s="275">
        <v>25728.931333</v>
      </c>
      <c r="I8" s="275">
        <v>30617.451677000001</v>
      </c>
      <c r="J8" s="275">
        <v>30232.173547999999</v>
      </c>
      <c r="K8" s="275">
        <v>26153.951967000001</v>
      </c>
      <c r="L8" s="275">
        <v>21605.300451999999</v>
      </c>
      <c r="M8" s="275">
        <v>21129.486766999999</v>
      </c>
      <c r="N8" s="275">
        <v>22734.266774</v>
      </c>
      <c r="O8" s="275">
        <v>22408.42</v>
      </c>
      <c r="P8" s="275">
        <v>20707.831750000001</v>
      </c>
      <c r="Q8" s="275">
        <v>19067.760967999999</v>
      </c>
      <c r="R8" s="275">
        <v>19311.211733</v>
      </c>
      <c r="S8" s="275">
        <v>21941.698484</v>
      </c>
      <c r="T8" s="275">
        <v>25137.525900000001</v>
      </c>
      <c r="U8" s="275">
        <v>28413.048709999999</v>
      </c>
      <c r="V8" s="275">
        <v>30166.778483999999</v>
      </c>
      <c r="W8" s="275">
        <v>26865.334067</v>
      </c>
      <c r="X8" s="275">
        <v>23743.19671</v>
      </c>
      <c r="Y8" s="275">
        <v>21109.309099999999</v>
      </c>
      <c r="Z8" s="275">
        <v>21738.639644999999</v>
      </c>
      <c r="AA8" s="275">
        <v>24039.843903000001</v>
      </c>
      <c r="AB8" s="275">
        <v>24147.814643000002</v>
      </c>
      <c r="AC8" s="275">
        <v>23758.062387000002</v>
      </c>
      <c r="AD8" s="275">
        <v>23073.310167</v>
      </c>
      <c r="AE8" s="275">
        <v>24700.497644999999</v>
      </c>
      <c r="AF8" s="275">
        <v>30748.691632999999</v>
      </c>
      <c r="AG8" s="275">
        <v>34971.617386999998</v>
      </c>
      <c r="AH8" s="275">
        <v>34344.610968000001</v>
      </c>
      <c r="AI8" s="275">
        <v>31002.984967</v>
      </c>
      <c r="AJ8" s="275">
        <v>26608.977580999999</v>
      </c>
      <c r="AK8" s="275">
        <v>25577.865933000001</v>
      </c>
      <c r="AL8" s="275">
        <v>26039.330451999998</v>
      </c>
      <c r="AM8" s="275">
        <v>25919.222129000002</v>
      </c>
      <c r="AN8" s="275">
        <v>24722.034897000001</v>
      </c>
      <c r="AO8" s="275">
        <v>25002.952710000001</v>
      </c>
      <c r="AP8" s="275">
        <v>25125.992567000001</v>
      </c>
      <c r="AQ8" s="275">
        <v>27075.394226</v>
      </c>
      <c r="AR8" s="275">
        <v>33566.023433000002</v>
      </c>
      <c r="AS8" s="275">
        <v>38043.996032000003</v>
      </c>
      <c r="AT8" s="275">
        <v>38431.473742000002</v>
      </c>
      <c r="AU8" s="275">
        <v>31702.546867000001</v>
      </c>
      <c r="AV8" s="275">
        <v>25020.066709999999</v>
      </c>
      <c r="AW8" s="275">
        <v>23358.571367</v>
      </c>
      <c r="AX8" s="275">
        <v>22786.308419000001</v>
      </c>
      <c r="AY8" s="275">
        <v>21825.563580999999</v>
      </c>
      <c r="AZ8" s="275">
        <v>21566.81</v>
      </c>
      <c r="BA8" s="275">
        <v>23185.16</v>
      </c>
      <c r="BB8" s="338">
        <v>22859.95</v>
      </c>
      <c r="BC8" s="338">
        <v>25328.89</v>
      </c>
      <c r="BD8" s="338">
        <v>30249.47</v>
      </c>
      <c r="BE8" s="338">
        <v>34351.5</v>
      </c>
      <c r="BF8" s="338">
        <v>35297.910000000003</v>
      </c>
      <c r="BG8" s="338">
        <v>28920.5</v>
      </c>
      <c r="BH8" s="338">
        <v>24746.41</v>
      </c>
      <c r="BI8" s="338">
        <v>24040.11</v>
      </c>
      <c r="BJ8" s="338">
        <v>24124.71</v>
      </c>
      <c r="BK8" s="338">
        <v>24133.03</v>
      </c>
      <c r="BL8" s="338">
        <v>24579.26</v>
      </c>
      <c r="BM8" s="338">
        <v>23890.89</v>
      </c>
      <c r="BN8" s="338">
        <v>23611.25</v>
      </c>
      <c r="BO8" s="338">
        <v>25767.49</v>
      </c>
      <c r="BP8" s="338">
        <v>30506.34</v>
      </c>
      <c r="BQ8" s="338">
        <v>35186.86</v>
      </c>
      <c r="BR8" s="338">
        <v>35674.089999999997</v>
      </c>
      <c r="BS8" s="338">
        <v>29752.32</v>
      </c>
      <c r="BT8" s="338">
        <v>25138.43</v>
      </c>
      <c r="BU8" s="338">
        <v>23546.560000000001</v>
      </c>
      <c r="BV8" s="338">
        <v>24628.52</v>
      </c>
    </row>
    <row r="9" spans="1:74" ht="11.1" customHeight="1" x14ac:dyDescent="0.2">
      <c r="A9" s="559" t="s">
        <v>466</v>
      </c>
      <c r="B9" s="560" t="s">
        <v>467</v>
      </c>
      <c r="C9" s="275">
        <v>157.70154805999999</v>
      </c>
      <c r="D9" s="275">
        <v>123.55284964000001</v>
      </c>
      <c r="E9" s="275">
        <v>111.59124484</v>
      </c>
      <c r="F9" s="275">
        <v>113.22815633</v>
      </c>
      <c r="G9" s="275">
        <v>133.42868870999999</v>
      </c>
      <c r="H9" s="275">
        <v>136.01976467</v>
      </c>
      <c r="I9" s="275">
        <v>158.54096032000001</v>
      </c>
      <c r="J9" s="275">
        <v>136.54349128999999</v>
      </c>
      <c r="K9" s="275">
        <v>126.77231767000001</v>
      </c>
      <c r="L9" s="275">
        <v>116.25129645</v>
      </c>
      <c r="M9" s="275">
        <v>106.55799267</v>
      </c>
      <c r="N9" s="275">
        <v>139.38541000000001</v>
      </c>
      <c r="O9" s="275">
        <v>399.00363580999999</v>
      </c>
      <c r="P9" s="275">
        <v>175.84082857000001</v>
      </c>
      <c r="Q9" s="275">
        <v>179.95362065</v>
      </c>
      <c r="R9" s="275">
        <v>102.32739167</v>
      </c>
      <c r="S9" s="275">
        <v>116.58443032</v>
      </c>
      <c r="T9" s="275">
        <v>119.69013700000001</v>
      </c>
      <c r="U9" s="275">
        <v>116.79757935000001</v>
      </c>
      <c r="V9" s="275">
        <v>118.10366</v>
      </c>
      <c r="W9" s="275">
        <v>116.79433933</v>
      </c>
      <c r="X9" s="275">
        <v>87.144473226000002</v>
      </c>
      <c r="Y9" s="275">
        <v>104.046378</v>
      </c>
      <c r="Z9" s="275">
        <v>123.86983773999999</v>
      </c>
      <c r="AA9" s="275">
        <v>171.0009871</v>
      </c>
      <c r="AB9" s="275">
        <v>380.55934250000001</v>
      </c>
      <c r="AC9" s="275">
        <v>101.94681</v>
      </c>
      <c r="AD9" s="275">
        <v>100.67781232999999</v>
      </c>
      <c r="AE9" s="275">
        <v>109.47803097000001</v>
      </c>
      <c r="AF9" s="275">
        <v>109.23037866999999</v>
      </c>
      <c r="AG9" s="275">
        <v>130.29223225999999</v>
      </c>
      <c r="AH9" s="275">
        <v>120.64884355</v>
      </c>
      <c r="AI9" s="275">
        <v>117.92922566999999</v>
      </c>
      <c r="AJ9" s="275">
        <v>98.111478387000005</v>
      </c>
      <c r="AK9" s="275">
        <v>100.62484499999999</v>
      </c>
      <c r="AL9" s="275">
        <v>95.527302903000006</v>
      </c>
      <c r="AM9" s="275">
        <v>130.21707516000001</v>
      </c>
      <c r="AN9" s="275">
        <v>129.43371379000001</v>
      </c>
      <c r="AO9" s="275">
        <v>103.14347515999999</v>
      </c>
      <c r="AP9" s="275">
        <v>108.90635367</v>
      </c>
      <c r="AQ9" s="275">
        <v>110.33986613</v>
      </c>
      <c r="AR9" s="275">
        <v>116.26857099999999</v>
      </c>
      <c r="AS9" s="275">
        <v>136.12013580999999</v>
      </c>
      <c r="AT9" s="275">
        <v>138.84713452</v>
      </c>
      <c r="AU9" s="275">
        <v>114.99364</v>
      </c>
      <c r="AV9" s="275">
        <v>90.269521935</v>
      </c>
      <c r="AW9" s="275">
        <v>102.62392432999999</v>
      </c>
      <c r="AX9" s="275">
        <v>115.66770806</v>
      </c>
      <c r="AY9" s="275">
        <v>122.22335716000001</v>
      </c>
      <c r="AZ9" s="275">
        <v>102.10599999999999</v>
      </c>
      <c r="BA9" s="275">
        <v>110.5658</v>
      </c>
      <c r="BB9" s="338">
        <v>102.13030000000001</v>
      </c>
      <c r="BC9" s="338">
        <v>112.3479</v>
      </c>
      <c r="BD9" s="338">
        <v>125.10809999999999</v>
      </c>
      <c r="BE9" s="338">
        <v>134.30709999999999</v>
      </c>
      <c r="BF9" s="338">
        <v>132.70769999999999</v>
      </c>
      <c r="BG9" s="338">
        <v>115.5047</v>
      </c>
      <c r="BH9" s="338">
        <v>107.0767</v>
      </c>
      <c r="BI9" s="338">
        <v>102.0779</v>
      </c>
      <c r="BJ9" s="338">
        <v>124.56319999999999</v>
      </c>
      <c r="BK9" s="338">
        <v>154.35769999999999</v>
      </c>
      <c r="BL9" s="338">
        <v>133.7285</v>
      </c>
      <c r="BM9" s="338">
        <v>120.0386</v>
      </c>
      <c r="BN9" s="338">
        <v>107.1901</v>
      </c>
      <c r="BO9" s="338">
        <v>116.6568</v>
      </c>
      <c r="BP9" s="338">
        <v>129.63730000000001</v>
      </c>
      <c r="BQ9" s="338">
        <v>141.83619999999999</v>
      </c>
      <c r="BR9" s="338">
        <v>139.14769999999999</v>
      </c>
      <c r="BS9" s="338">
        <v>120.01009999999999</v>
      </c>
      <c r="BT9" s="338">
        <v>110.0745</v>
      </c>
      <c r="BU9" s="338">
        <v>104.7743</v>
      </c>
      <c r="BV9" s="338">
        <v>127.7175</v>
      </c>
    </row>
    <row r="10" spans="1:74" ht="11.1" customHeight="1" x14ac:dyDescent="0.2">
      <c r="A10" s="557" t="s">
        <v>468</v>
      </c>
      <c r="B10" s="558" t="s">
        <v>552</v>
      </c>
      <c r="C10" s="275">
        <v>49.951258064999998</v>
      </c>
      <c r="D10" s="275">
        <v>35.865749999999998</v>
      </c>
      <c r="E10" s="275">
        <v>27.084645161000001</v>
      </c>
      <c r="F10" s="275">
        <v>28.141066667</v>
      </c>
      <c r="G10" s="275">
        <v>26.727580645</v>
      </c>
      <c r="H10" s="275">
        <v>29.636533332999999</v>
      </c>
      <c r="I10" s="275">
        <v>42.469903226</v>
      </c>
      <c r="J10" s="275">
        <v>31.231064516</v>
      </c>
      <c r="K10" s="275">
        <v>27.123433333000001</v>
      </c>
      <c r="L10" s="275">
        <v>26.219387096999998</v>
      </c>
      <c r="M10" s="275">
        <v>25.037433332999999</v>
      </c>
      <c r="N10" s="275">
        <v>37.090258065</v>
      </c>
      <c r="O10" s="275">
        <v>137.98909677</v>
      </c>
      <c r="P10" s="275">
        <v>54.917749999999998</v>
      </c>
      <c r="Q10" s="275">
        <v>55.829774194000002</v>
      </c>
      <c r="R10" s="275">
        <v>26.690266667</v>
      </c>
      <c r="S10" s="275">
        <v>22.507161289999999</v>
      </c>
      <c r="T10" s="275">
        <v>25.413833332999999</v>
      </c>
      <c r="U10" s="275">
        <v>29.702645161</v>
      </c>
      <c r="V10" s="275">
        <v>30.764677419000002</v>
      </c>
      <c r="W10" s="275">
        <v>26.847799999999999</v>
      </c>
      <c r="X10" s="275">
        <v>24.277096774</v>
      </c>
      <c r="Y10" s="275">
        <v>24.464466667</v>
      </c>
      <c r="Z10" s="275">
        <v>23.554838709999999</v>
      </c>
      <c r="AA10" s="275">
        <v>55.421451613000002</v>
      </c>
      <c r="AB10" s="275">
        <v>146.50628570999999</v>
      </c>
      <c r="AC10" s="275">
        <v>25.964354838999999</v>
      </c>
      <c r="AD10" s="275">
        <v>25.394266667</v>
      </c>
      <c r="AE10" s="275">
        <v>23.039258064999999</v>
      </c>
      <c r="AF10" s="275">
        <v>27.447333333</v>
      </c>
      <c r="AG10" s="275">
        <v>35.198806451999999</v>
      </c>
      <c r="AH10" s="275">
        <v>30.996258064999999</v>
      </c>
      <c r="AI10" s="275">
        <v>27.673500000000001</v>
      </c>
      <c r="AJ10" s="275">
        <v>24.493258064999999</v>
      </c>
      <c r="AK10" s="275">
        <v>28.005800000000001</v>
      </c>
      <c r="AL10" s="275">
        <v>23.162967741999999</v>
      </c>
      <c r="AM10" s="275">
        <v>31.591935484</v>
      </c>
      <c r="AN10" s="275">
        <v>37.60662069</v>
      </c>
      <c r="AO10" s="275">
        <v>19.140645160999998</v>
      </c>
      <c r="AP10" s="275">
        <v>20.345099999999999</v>
      </c>
      <c r="AQ10" s="275">
        <v>21.210322581</v>
      </c>
      <c r="AR10" s="275">
        <v>25.723800000000001</v>
      </c>
      <c r="AS10" s="275">
        <v>40.495096773999997</v>
      </c>
      <c r="AT10" s="275">
        <v>38.565193548000003</v>
      </c>
      <c r="AU10" s="275">
        <v>26.023766667</v>
      </c>
      <c r="AV10" s="275">
        <v>27.298483870999998</v>
      </c>
      <c r="AW10" s="275">
        <v>21.6844</v>
      </c>
      <c r="AX10" s="275">
        <v>26.028032258</v>
      </c>
      <c r="AY10" s="275">
        <v>25.559483871000001</v>
      </c>
      <c r="AZ10" s="275">
        <v>27.827290000000001</v>
      </c>
      <c r="BA10" s="275">
        <v>29.48312</v>
      </c>
      <c r="BB10" s="338">
        <v>27.336310000000001</v>
      </c>
      <c r="BC10" s="338">
        <v>27.03321</v>
      </c>
      <c r="BD10" s="338">
        <v>29.05452</v>
      </c>
      <c r="BE10" s="338">
        <v>32.28237</v>
      </c>
      <c r="BF10" s="338">
        <v>32.2164</v>
      </c>
      <c r="BG10" s="338">
        <v>26.850770000000001</v>
      </c>
      <c r="BH10" s="338">
        <v>26.305160000000001</v>
      </c>
      <c r="BI10" s="338">
        <v>24.59441</v>
      </c>
      <c r="BJ10" s="338">
        <v>27.491240000000001</v>
      </c>
      <c r="BK10" s="338">
        <v>37.420670000000001</v>
      </c>
      <c r="BL10" s="338">
        <v>30.501329999999999</v>
      </c>
      <c r="BM10" s="338">
        <v>27.677949999999999</v>
      </c>
      <c r="BN10" s="338">
        <v>25.55358</v>
      </c>
      <c r="BO10" s="338">
        <v>27.993770000000001</v>
      </c>
      <c r="BP10" s="338">
        <v>31.354859999999999</v>
      </c>
      <c r="BQ10" s="338">
        <v>36.263039999999997</v>
      </c>
      <c r="BR10" s="338">
        <v>35.188960000000002</v>
      </c>
      <c r="BS10" s="338">
        <v>28.556840000000001</v>
      </c>
      <c r="BT10" s="338">
        <v>27.2654</v>
      </c>
      <c r="BU10" s="338">
        <v>26.03227</v>
      </c>
      <c r="BV10" s="338">
        <v>29.466750000000001</v>
      </c>
    </row>
    <row r="11" spans="1:74" ht="11.1" customHeight="1" x14ac:dyDescent="0.2">
      <c r="A11" s="557" t="s">
        <v>469</v>
      </c>
      <c r="B11" s="558" t="s">
        <v>551</v>
      </c>
      <c r="C11" s="275">
        <v>35.937838710000001</v>
      </c>
      <c r="D11" s="275">
        <v>26.2135</v>
      </c>
      <c r="E11" s="275">
        <v>22.589677419000001</v>
      </c>
      <c r="F11" s="275">
        <v>24.129166667</v>
      </c>
      <c r="G11" s="275">
        <v>27.468806451999999</v>
      </c>
      <c r="H11" s="275">
        <v>23.672766667000001</v>
      </c>
      <c r="I11" s="275">
        <v>34.706806452000002</v>
      </c>
      <c r="J11" s="275">
        <v>21.809290322999999</v>
      </c>
      <c r="K11" s="275">
        <v>21.904033333000001</v>
      </c>
      <c r="L11" s="275">
        <v>21.332516128999998</v>
      </c>
      <c r="M11" s="275">
        <v>26.187233332999998</v>
      </c>
      <c r="N11" s="275">
        <v>35.279225805999999</v>
      </c>
      <c r="O11" s="275">
        <v>159.91938709999999</v>
      </c>
      <c r="P11" s="275">
        <v>49.296642857000002</v>
      </c>
      <c r="Q11" s="275">
        <v>47.757483870999998</v>
      </c>
      <c r="R11" s="275">
        <v>22.412400000000002</v>
      </c>
      <c r="S11" s="275">
        <v>27.104096773999999</v>
      </c>
      <c r="T11" s="275">
        <v>22.997533333</v>
      </c>
      <c r="U11" s="275">
        <v>21.708612902999999</v>
      </c>
      <c r="V11" s="275">
        <v>22.577096774000001</v>
      </c>
      <c r="W11" s="275">
        <v>23.949933333000001</v>
      </c>
      <c r="X11" s="275">
        <v>21.760774194</v>
      </c>
      <c r="Y11" s="275">
        <v>28.028533332999999</v>
      </c>
      <c r="Z11" s="275">
        <v>26.999419355000001</v>
      </c>
      <c r="AA11" s="275">
        <v>41.748612903000001</v>
      </c>
      <c r="AB11" s="275">
        <v>133.27092857</v>
      </c>
      <c r="AC11" s="275">
        <v>27.455032257999999</v>
      </c>
      <c r="AD11" s="275">
        <v>21.257966667000002</v>
      </c>
      <c r="AE11" s="275">
        <v>27.113258065</v>
      </c>
      <c r="AF11" s="275">
        <v>26.161366666999999</v>
      </c>
      <c r="AG11" s="275">
        <v>23.895774194000001</v>
      </c>
      <c r="AH11" s="275">
        <v>22.781612902999999</v>
      </c>
      <c r="AI11" s="275">
        <v>21.430900000000001</v>
      </c>
      <c r="AJ11" s="275">
        <v>20.515129032000001</v>
      </c>
      <c r="AK11" s="275">
        <v>26.791266666999999</v>
      </c>
      <c r="AL11" s="275">
        <v>24.784548387000001</v>
      </c>
      <c r="AM11" s="275">
        <v>38.402999999999999</v>
      </c>
      <c r="AN11" s="275">
        <v>28.859068965999999</v>
      </c>
      <c r="AO11" s="275">
        <v>21.253354839</v>
      </c>
      <c r="AP11" s="275">
        <v>20.5608</v>
      </c>
      <c r="AQ11" s="275">
        <v>25.766999999999999</v>
      </c>
      <c r="AR11" s="275">
        <v>23.141333332999999</v>
      </c>
      <c r="AS11" s="275">
        <v>26.197645161000001</v>
      </c>
      <c r="AT11" s="275">
        <v>25.637096774</v>
      </c>
      <c r="AU11" s="275">
        <v>21.044266666999999</v>
      </c>
      <c r="AV11" s="275">
        <v>20.081612903</v>
      </c>
      <c r="AW11" s="275">
        <v>26.246099999999998</v>
      </c>
      <c r="AX11" s="275">
        <v>29.196290322999999</v>
      </c>
      <c r="AY11" s="275">
        <v>32.811709677000003</v>
      </c>
      <c r="AZ11" s="275">
        <v>19.18083</v>
      </c>
      <c r="BA11" s="275">
        <v>21.55592</v>
      </c>
      <c r="BB11" s="338">
        <v>19.57282</v>
      </c>
      <c r="BC11" s="338">
        <v>25.167829999999999</v>
      </c>
      <c r="BD11" s="338">
        <v>26.824940000000002</v>
      </c>
      <c r="BE11" s="338">
        <v>28.986280000000001</v>
      </c>
      <c r="BF11" s="338">
        <v>28.774529999999999</v>
      </c>
      <c r="BG11" s="338">
        <v>21.709530000000001</v>
      </c>
      <c r="BH11" s="338">
        <v>22.358969999999999</v>
      </c>
      <c r="BI11" s="338">
        <v>22.31278</v>
      </c>
      <c r="BJ11" s="338">
        <v>29.514579999999999</v>
      </c>
      <c r="BK11" s="338">
        <v>40.513449999999999</v>
      </c>
      <c r="BL11" s="338">
        <v>31.121849999999998</v>
      </c>
      <c r="BM11" s="338">
        <v>25.22035</v>
      </c>
      <c r="BN11" s="338">
        <v>22.316929999999999</v>
      </c>
      <c r="BO11" s="338">
        <v>26.260999999999999</v>
      </c>
      <c r="BP11" s="338">
        <v>27.15305</v>
      </c>
      <c r="BQ11" s="338">
        <v>30.045010000000001</v>
      </c>
      <c r="BR11" s="338">
        <v>29.696860000000001</v>
      </c>
      <c r="BS11" s="338">
        <v>22.42587</v>
      </c>
      <c r="BT11" s="338">
        <v>22.9056</v>
      </c>
      <c r="BU11" s="338">
        <v>22.60801</v>
      </c>
      <c r="BV11" s="338">
        <v>29.884650000000001</v>
      </c>
    </row>
    <row r="12" spans="1:74" ht="11.1" customHeight="1" x14ac:dyDescent="0.2">
      <c r="A12" s="557" t="s">
        <v>470</v>
      </c>
      <c r="B12" s="558" t="s">
        <v>471</v>
      </c>
      <c r="C12" s="275">
        <v>62.151995161000002</v>
      </c>
      <c r="D12" s="275">
        <v>56.040776786000002</v>
      </c>
      <c r="E12" s="275">
        <v>58.714887097000002</v>
      </c>
      <c r="F12" s="275">
        <v>57.070731666999997</v>
      </c>
      <c r="G12" s="275">
        <v>75.719395160999994</v>
      </c>
      <c r="H12" s="275">
        <v>79.389003333000005</v>
      </c>
      <c r="I12" s="275">
        <v>76.424974194000001</v>
      </c>
      <c r="J12" s="275">
        <v>79.254879032000005</v>
      </c>
      <c r="K12" s="275">
        <v>73.740266667</v>
      </c>
      <c r="L12" s="275">
        <v>65.237580644999994</v>
      </c>
      <c r="M12" s="275">
        <v>51.321621667000002</v>
      </c>
      <c r="N12" s="275">
        <v>61.445382258000002</v>
      </c>
      <c r="O12" s="275">
        <v>70.309082258000004</v>
      </c>
      <c r="P12" s="275">
        <v>64.514144642999995</v>
      </c>
      <c r="Q12" s="275">
        <v>67.839191935000002</v>
      </c>
      <c r="R12" s="275">
        <v>50.445751667000003</v>
      </c>
      <c r="S12" s="275">
        <v>63.447862903000001</v>
      </c>
      <c r="T12" s="275">
        <v>69.610191666999995</v>
      </c>
      <c r="U12" s="275">
        <v>62.094996774000002</v>
      </c>
      <c r="V12" s="275">
        <v>61.62865</v>
      </c>
      <c r="W12" s="275">
        <v>61.977393333000002</v>
      </c>
      <c r="X12" s="275">
        <v>37.142332258000003</v>
      </c>
      <c r="Y12" s="275">
        <v>48.022505000000002</v>
      </c>
      <c r="Z12" s="275">
        <v>68.363975805999999</v>
      </c>
      <c r="AA12" s="275">
        <v>64.770814516000002</v>
      </c>
      <c r="AB12" s="275">
        <v>73.818842857000007</v>
      </c>
      <c r="AC12" s="275">
        <v>44.354999999999997</v>
      </c>
      <c r="AD12" s="275">
        <v>49.948666666999998</v>
      </c>
      <c r="AE12" s="275">
        <v>54.721156452000002</v>
      </c>
      <c r="AF12" s="275">
        <v>51.055590000000002</v>
      </c>
      <c r="AG12" s="275">
        <v>65.945091934999994</v>
      </c>
      <c r="AH12" s="275">
        <v>62.560746774000002</v>
      </c>
      <c r="AI12" s="275">
        <v>62.718696667000003</v>
      </c>
      <c r="AJ12" s="275">
        <v>48.400869354999998</v>
      </c>
      <c r="AK12" s="275">
        <v>43.296146667000002</v>
      </c>
      <c r="AL12" s="275">
        <v>44.531874193999997</v>
      </c>
      <c r="AM12" s="275">
        <v>55.049974194000001</v>
      </c>
      <c r="AN12" s="275">
        <v>56.654106896999998</v>
      </c>
      <c r="AO12" s="275">
        <v>59.083041934999997</v>
      </c>
      <c r="AP12" s="275">
        <v>64.973860000000002</v>
      </c>
      <c r="AQ12" s="275">
        <v>59.865806452000001</v>
      </c>
      <c r="AR12" s="275">
        <v>63.704833333000003</v>
      </c>
      <c r="AS12" s="275">
        <v>64.983225805999993</v>
      </c>
      <c r="AT12" s="275">
        <v>68.046290322999994</v>
      </c>
      <c r="AU12" s="275">
        <v>63.912333332999999</v>
      </c>
      <c r="AV12" s="275">
        <v>39.748709677000001</v>
      </c>
      <c r="AW12" s="275">
        <v>50.631</v>
      </c>
      <c r="AX12" s="275">
        <v>54.403870968</v>
      </c>
      <c r="AY12" s="275">
        <v>58.325967742000003</v>
      </c>
      <c r="AZ12" s="275">
        <v>51.003689999999999</v>
      </c>
      <c r="BA12" s="275">
        <v>54.866210000000002</v>
      </c>
      <c r="BB12" s="338">
        <v>52.057160000000003</v>
      </c>
      <c r="BC12" s="338">
        <v>56.49315</v>
      </c>
      <c r="BD12" s="338">
        <v>65.381029999999996</v>
      </c>
      <c r="BE12" s="338">
        <v>68.279529999999994</v>
      </c>
      <c r="BF12" s="338">
        <v>66.509280000000004</v>
      </c>
      <c r="BG12" s="338">
        <v>62.741129999999998</v>
      </c>
      <c r="BH12" s="338">
        <v>54.412909999999997</v>
      </c>
      <c r="BI12" s="338">
        <v>50.979900000000001</v>
      </c>
      <c r="BJ12" s="338">
        <v>61.701810000000002</v>
      </c>
      <c r="BK12" s="338">
        <v>67.607050000000001</v>
      </c>
      <c r="BL12" s="338">
        <v>65.612530000000007</v>
      </c>
      <c r="BM12" s="338">
        <v>61.328530000000001</v>
      </c>
      <c r="BN12" s="338">
        <v>55.368819999999999</v>
      </c>
      <c r="BO12" s="338">
        <v>58.358020000000003</v>
      </c>
      <c r="BP12" s="338">
        <v>67.031210000000002</v>
      </c>
      <c r="BQ12" s="338">
        <v>70.589690000000004</v>
      </c>
      <c r="BR12" s="338">
        <v>68.950119999999998</v>
      </c>
      <c r="BS12" s="338">
        <v>64.722700000000003</v>
      </c>
      <c r="BT12" s="338">
        <v>55.860120000000002</v>
      </c>
      <c r="BU12" s="338">
        <v>51.932110000000002</v>
      </c>
      <c r="BV12" s="338">
        <v>62.515590000000003</v>
      </c>
    </row>
    <row r="13" spans="1:74" ht="11.1" customHeight="1" x14ac:dyDescent="0.2">
      <c r="A13" s="557" t="s">
        <v>472</v>
      </c>
      <c r="B13" s="558" t="s">
        <v>473</v>
      </c>
      <c r="C13" s="275">
        <v>9.6604561289999999</v>
      </c>
      <c r="D13" s="275">
        <v>5.4328228570999997</v>
      </c>
      <c r="E13" s="275">
        <v>3.2020351613</v>
      </c>
      <c r="F13" s="275">
        <v>3.8871913333000001</v>
      </c>
      <c r="G13" s="275">
        <v>3.5129064516000001</v>
      </c>
      <c r="H13" s="275">
        <v>3.3214613332999998</v>
      </c>
      <c r="I13" s="275">
        <v>4.9392764515999996</v>
      </c>
      <c r="J13" s="275">
        <v>4.2482574193999998</v>
      </c>
      <c r="K13" s="275">
        <v>4.0045843333000004</v>
      </c>
      <c r="L13" s="275">
        <v>3.4618125806000002</v>
      </c>
      <c r="M13" s="275">
        <v>4.0117043333</v>
      </c>
      <c r="N13" s="275">
        <v>5.5705438709999999</v>
      </c>
      <c r="O13" s="275">
        <v>30.786069677</v>
      </c>
      <c r="P13" s="275">
        <v>7.1122910713999996</v>
      </c>
      <c r="Q13" s="275">
        <v>8.5271706452</v>
      </c>
      <c r="R13" s="275">
        <v>2.7789733333000002</v>
      </c>
      <c r="S13" s="275">
        <v>3.5253093548000001</v>
      </c>
      <c r="T13" s="275">
        <v>1.6685786667</v>
      </c>
      <c r="U13" s="275">
        <v>3.2913245161</v>
      </c>
      <c r="V13" s="275">
        <v>3.1332358065000001</v>
      </c>
      <c r="W13" s="275">
        <v>4.0192126666999997</v>
      </c>
      <c r="X13" s="275">
        <v>3.96427</v>
      </c>
      <c r="Y13" s="275">
        <v>3.5308730000000002</v>
      </c>
      <c r="Z13" s="275">
        <v>4.9516038709999997</v>
      </c>
      <c r="AA13" s="275">
        <v>9.0601080644999996</v>
      </c>
      <c r="AB13" s="275">
        <v>26.963285357</v>
      </c>
      <c r="AC13" s="275">
        <v>4.1724229032000002</v>
      </c>
      <c r="AD13" s="275">
        <v>4.0769123333000001</v>
      </c>
      <c r="AE13" s="275">
        <v>4.6043583870999996</v>
      </c>
      <c r="AF13" s="275">
        <v>4.5660886666999998</v>
      </c>
      <c r="AG13" s="275">
        <v>5.2525596773999998</v>
      </c>
      <c r="AH13" s="275">
        <v>4.3102258065000001</v>
      </c>
      <c r="AI13" s="275">
        <v>6.1061290000000001</v>
      </c>
      <c r="AJ13" s="275">
        <v>4.7022219354999999</v>
      </c>
      <c r="AK13" s="275">
        <v>2.5316316667000001</v>
      </c>
      <c r="AL13" s="275">
        <v>3.0479125805999998</v>
      </c>
      <c r="AM13" s="275">
        <v>5.1721654838999997</v>
      </c>
      <c r="AN13" s="275">
        <v>6.3139172414000004</v>
      </c>
      <c r="AO13" s="275">
        <v>3.6664332258000001</v>
      </c>
      <c r="AP13" s="275">
        <v>3.0265936667000002</v>
      </c>
      <c r="AQ13" s="275">
        <v>3.4967370968</v>
      </c>
      <c r="AR13" s="275">
        <v>3.6986043333</v>
      </c>
      <c r="AS13" s="275">
        <v>4.4441680645000003</v>
      </c>
      <c r="AT13" s="275">
        <v>6.598553871</v>
      </c>
      <c r="AU13" s="275">
        <v>4.0132733332999999</v>
      </c>
      <c r="AV13" s="275">
        <v>3.1407154839000002</v>
      </c>
      <c r="AW13" s="275">
        <v>4.0624243333000001</v>
      </c>
      <c r="AX13" s="275">
        <v>6.0395145160999997</v>
      </c>
      <c r="AY13" s="275">
        <v>5.5261958676000003</v>
      </c>
      <c r="AZ13" s="275">
        <v>4.0941460000000003</v>
      </c>
      <c r="BA13" s="275">
        <v>4.6605129999999999</v>
      </c>
      <c r="BB13" s="338">
        <v>3.1640450000000002</v>
      </c>
      <c r="BC13" s="338">
        <v>3.6537410000000001</v>
      </c>
      <c r="BD13" s="338">
        <v>3.8476210000000002</v>
      </c>
      <c r="BE13" s="338">
        <v>4.7589079999999999</v>
      </c>
      <c r="BF13" s="338">
        <v>5.2074490000000004</v>
      </c>
      <c r="BG13" s="338">
        <v>4.2032530000000001</v>
      </c>
      <c r="BH13" s="338">
        <v>3.9996580000000002</v>
      </c>
      <c r="BI13" s="338">
        <v>4.1908580000000004</v>
      </c>
      <c r="BJ13" s="338">
        <v>5.855588</v>
      </c>
      <c r="BK13" s="338">
        <v>8.8164879999999997</v>
      </c>
      <c r="BL13" s="338">
        <v>6.4927669999999997</v>
      </c>
      <c r="BM13" s="338">
        <v>5.8117219999999996</v>
      </c>
      <c r="BN13" s="338">
        <v>3.9507949999999998</v>
      </c>
      <c r="BO13" s="338">
        <v>4.0440009999999997</v>
      </c>
      <c r="BP13" s="338">
        <v>4.0981940000000003</v>
      </c>
      <c r="BQ13" s="338">
        <v>4.9384610000000002</v>
      </c>
      <c r="BR13" s="338">
        <v>5.3117270000000003</v>
      </c>
      <c r="BS13" s="338">
        <v>4.3047329999999997</v>
      </c>
      <c r="BT13" s="338">
        <v>4.0433380000000003</v>
      </c>
      <c r="BU13" s="338">
        <v>4.2019159999999998</v>
      </c>
      <c r="BV13" s="338">
        <v>5.8505479999999999</v>
      </c>
    </row>
    <row r="14" spans="1:74" ht="11.1" customHeight="1" x14ac:dyDescent="0.2">
      <c r="A14" s="582"/>
      <c r="B14" s="131" t="s">
        <v>474</v>
      </c>
      <c r="C14" s="251"/>
      <c r="D14" s="251"/>
      <c r="E14" s="251"/>
      <c r="F14" s="251"/>
      <c r="G14" s="251"/>
      <c r="H14" s="251"/>
      <c r="I14" s="251"/>
      <c r="J14" s="251"/>
      <c r="K14" s="251"/>
      <c r="L14" s="251"/>
      <c r="M14" s="251"/>
      <c r="N14" s="251"/>
      <c r="O14" s="251"/>
      <c r="P14" s="251"/>
      <c r="Q14" s="251"/>
      <c r="R14" s="251"/>
      <c r="S14" s="251"/>
      <c r="T14" s="251"/>
      <c r="U14" s="251"/>
      <c r="V14" s="251"/>
      <c r="W14" s="251"/>
      <c r="X14" s="251"/>
      <c r="Y14" s="251"/>
      <c r="Z14" s="251"/>
      <c r="AA14" s="251"/>
      <c r="AB14" s="251"/>
      <c r="AC14" s="251"/>
      <c r="AD14" s="251"/>
      <c r="AE14" s="251"/>
      <c r="AF14" s="251"/>
      <c r="AG14" s="251"/>
      <c r="AH14" s="251"/>
      <c r="AI14" s="251"/>
      <c r="AJ14" s="251"/>
      <c r="AK14" s="251"/>
      <c r="AL14" s="251"/>
      <c r="AM14" s="251"/>
      <c r="AN14" s="251"/>
      <c r="AO14" s="251"/>
      <c r="AP14" s="251"/>
      <c r="AQ14" s="251"/>
      <c r="AR14" s="251"/>
      <c r="AS14" s="251"/>
      <c r="AT14" s="251"/>
      <c r="AU14" s="251"/>
      <c r="AV14" s="251"/>
      <c r="AW14" s="251"/>
      <c r="AX14" s="251"/>
      <c r="AY14" s="251"/>
      <c r="AZ14" s="251"/>
      <c r="BA14" s="251"/>
      <c r="BB14" s="364"/>
      <c r="BC14" s="364"/>
      <c r="BD14" s="364"/>
      <c r="BE14" s="364"/>
      <c r="BF14" s="364"/>
      <c r="BG14" s="364"/>
      <c r="BH14" s="364"/>
      <c r="BI14" s="364"/>
      <c r="BJ14" s="364"/>
      <c r="BK14" s="364"/>
      <c r="BL14" s="364"/>
      <c r="BM14" s="364"/>
      <c r="BN14" s="364"/>
      <c r="BO14" s="364"/>
      <c r="BP14" s="364"/>
      <c r="BQ14" s="364"/>
      <c r="BR14" s="364"/>
      <c r="BS14" s="364"/>
      <c r="BT14" s="364"/>
      <c r="BU14" s="364"/>
      <c r="BV14" s="364"/>
    </row>
    <row r="15" spans="1:74" ht="11.1" customHeight="1" x14ac:dyDescent="0.2">
      <c r="A15" s="557" t="s">
        <v>475</v>
      </c>
      <c r="B15" s="558" t="s">
        <v>463</v>
      </c>
      <c r="C15" s="275">
        <v>149.37741935</v>
      </c>
      <c r="D15" s="275">
        <v>157.27939286</v>
      </c>
      <c r="E15" s="275">
        <v>146.61787097000001</v>
      </c>
      <c r="F15" s="275">
        <v>112.92606667</v>
      </c>
      <c r="G15" s="275">
        <v>125.11209676999999</v>
      </c>
      <c r="H15" s="275">
        <v>136.87950000000001</v>
      </c>
      <c r="I15" s="275">
        <v>164.12335483999999</v>
      </c>
      <c r="J15" s="275">
        <v>121.97183871</v>
      </c>
      <c r="K15" s="275">
        <v>113.57003333</v>
      </c>
      <c r="L15" s="275">
        <v>85.420612903000006</v>
      </c>
      <c r="M15" s="275">
        <v>99.036233332999998</v>
      </c>
      <c r="N15" s="275">
        <v>146.07183871000001</v>
      </c>
      <c r="O15" s="275">
        <v>162.32245161</v>
      </c>
      <c r="P15" s="275">
        <v>172.07892856999999</v>
      </c>
      <c r="Q15" s="275">
        <v>152.90312903</v>
      </c>
      <c r="R15" s="275">
        <v>121.12986667</v>
      </c>
      <c r="S15" s="275">
        <v>101.88435484</v>
      </c>
      <c r="T15" s="275">
        <v>123.74386667</v>
      </c>
      <c r="U15" s="275">
        <v>118.68467742</v>
      </c>
      <c r="V15" s="275">
        <v>103.68467742</v>
      </c>
      <c r="W15" s="275">
        <v>90.744900000000001</v>
      </c>
      <c r="X15" s="275">
        <v>75.703483871000003</v>
      </c>
      <c r="Y15" s="275">
        <v>110.81243333</v>
      </c>
      <c r="Z15" s="275">
        <v>107.63280645</v>
      </c>
      <c r="AA15" s="275">
        <v>138.92890323</v>
      </c>
      <c r="AB15" s="275">
        <v>154.09153570999999</v>
      </c>
      <c r="AC15" s="275">
        <v>108.93890322999999</v>
      </c>
      <c r="AD15" s="275">
        <v>70.664333333000002</v>
      </c>
      <c r="AE15" s="275">
        <v>87.640580645</v>
      </c>
      <c r="AF15" s="275">
        <v>87.712566667000004</v>
      </c>
      <c r="AG15" s="275">
        <v>94.115741935000003</v>
      </c>
      <c r="AH15" s="275">
        <v>99.860064515999994</v>
      </c>
      <c r="AI15" s="275">
        <v>92.724433332999993</v>
      </c>
      <c r="AJ15" s="275">
        <v>58.375290323000002</v>
      </c>
      <c r="AK15" s="275">
        <v>77.844533333000001</v>
      </c>
      <c r="AL15" s="275">
        <v>69.143516129000005</v>
      </c>
      <c r="AM15" s="275">
        <v>103.59693548</v>
      </c>
      <c r="AN15" s="275">
        <v>89.485586206999997</v>
      </c>
      <c r="AO15" s="275">
        <v>46.762354838999997</v>
      </c>
      <c r="AP15" s="275">
        <v>56.8459</v>
      </c>
      <c r="AQ15" s="275">
        <v>62.767419355000001</v>
      </c>
      <c r="AR15" s="275">
        <v>78.976333332999999</v>
      </c>
      <c r="AS15" s="275">
        <v>101.63003225999999</v>
      </c>
      <c r="AT15" s="275">
        <v>100.02554839</v>
      </c>
      <c r="AU15" s="275">
        <v>78.743466667000007</v>
      </c>
      <c r="AV15" s="275">
        <v>53.247064516000002</v>
      </c>
      <c r="AW15" s="275">
        <v>60.026299999999999</v>
      </c>
      <c r="AX15" s="275">
        <v>95.720806452000005</v>
      </c>
      <c r="AY15" s="275">
        <v>77.253612903000004</v>
      </c>
      <c r="AZ15" s="275">
        <v>71.818849999999998</v>
      </c>
      <c r="BA15" s="275">
        <v>81.172399999999996</v>
      </c>
      <c r="BB15" s="338">
        <v>43.557310000000001</v>
      </c>
      <c r="BC15" s="338">
        <v>43.646569999999997</v>
      </c>
      <c r="BD15" s="338">
        <v>59.552869999999999</v>
      </c>
      <c r="BE15" s="338">
        <v>86.544309999999996</v>
      </c>
      <c r="BF15" s="338">
        <v>82.865210000000005</v>
      </c>
      <c r="BG15" s="338">
        <v>68.373779999999996</v>
      </c>
      <c r="BH15" s="338">
        <v>55.644120000000001</v>
      </c>
      <c r="BI15" s="338">
        <v>83.711489999999998</v>
      </c>
      <c r="BJ15" s="338">
        <v>105.9932</v>
      </c>
      <c r="BK15" s="338">
        <v>100.83069999999999</v>
      </c>
      <c r="BL15" s="338">
        <v>118.06610000000001</v>
      </c>
      <c r="BM15" s="338">
        <v>82.188609999999997</v>
      </c>
      <c r="BN15" s="338">
        <v>52.480600000000003</v>
      </c>
      <c r="BO15" s="338">
        <v>52.222029999999997</v>
      </c>
      <c r="BP15" s="338">
        <v>61.788739999999997</v>
      </c>
      <c r="BQ15" s="338">
        <v>77.904449999999997</v>
      </c>
      <c r="BR15" s="338">
        <v>87.039320000000004</v>
      </c>
      <c r="BS15" s="338">
        <v>65.939210000000003</v>
      </c>
      <c r="BT15" s="338">
        <v>65.298140000000004</v>
      </c>
      <c r="BU15" s="338">
        <v>87.701300000000003</v>
      </c>
      <c r="BV15" s="338">
        <v>106.2938</v>
      </c>
    </row>
    <row r="16" spans="1:74" ht="11.1" customHeight="1" x14ac:dyDescent="0.2">
      <c r="A16" s="557" t="s">
        <v>476</v>
      </c>
      <c r="B16" s="558" t="s">
        <v>465</v>
      </c>
      <c r="C16" s="275">
        <v>3465.3494516000001</v>
      </c>
      <c r="D16" s="275">
        <v>3537.2609643000001</v>
      </c>
      <c r="E16" s="275">
        <v>3379.8437419000002</v>
      </c>
      <c r="F16" s="275">
        <v>3360.5072332999998</v>
      </c>
      <c r="G16" s="275">
        <v>3698.6736774000001</v>
      </c>
      <c r="H16" s="275">
        <v>4112.2524333000001</v>
      </c>
      <c r="I16" s="275">
        <v>5752.6958709999999</v>
      </c>
      <c r="J16" s="275">
        <v>4625.4018386999996</v>
      </c>
      <c r="K16" s="275">
        <v>3939.3870333</v>
      </c>
      <c r="L16" s="275">
        <v>3389.9500968000002</v>
      </c>
      <c r="M16" s="275">
        <v>3379.0081332999998</v>
      </c>
      <c r="N16" s="275">
        <v>3438.8055161000002</v>
      </c>
      <c r="O16" s="275">
        <v>3073.1039999999998</v>
      </c>
      <c r="P16" s="275">
        <v>3358.1801786000001</v>
      </c>
      <c r="Q16" s="275">
        <v>3245.7293226000002</v>
      </c>
      <c r="R16" s="275">
        <v>3165.8843999999999</v>
      </c>
      <c r="S16" s="275">
        <v>3503.0609355000001</v>
      </c>
      <c r="T16" s="275">
        <v>4546.8564667000001</v>
      </c>
      <c r="U16" s="275">
        <v>5380.5842258000002</v>
      </c>
      <c r="V16" s="275">
        <v>4886.3932903000004</v>
      </c>
      <c r="W16" s="275">
        <v>4573.1747333000003</v>
      </c>
      <c r="X16" s="275">
        <v>4105.8469032000003</v>
      </c>
      <c r="Y16" s="275">
        <v>3480.1568000000002</v>
      </c>
      <c r="Z16" s="275">
        <v>3721.0955161000002</v>
      </c>
      <c r="AA16" s="275">
        <v>3606.9043225999999</v>
      </c>
      <c r="AB16" s="275">
        <v>3263.0475000000001</v>
      </c>
      <c r="AC16" s="275">
        <v>3896.7602581000001</v>
      </c>
      <c r="AD16" s="275">
        <v>3500.5189332999998</v>
      </c>
      <c r="AE16" s="275">
        <v>4179.1440645000002</v>
      </c>
      <c r="AF16" s="275">
        <v>4568.7839333000002</v>
      </c>
      <c r="AG16" s="275">
        <v>5812.125129</v>
      </c>
      <c r="AH16" s="275">
        <v>5838.6579355000003</v>
      </c>
      <c r="AI16" s="275">
        <v>5162.8723332999998</v>
      </c>
      <c r="AJ16" s="275">
        <v>4395.1115160999998</v>
      </c>
      <c r="AK16" s="275">
        <v>4033.5933666999999</v>
      </c>
      <c r="AL16" s="275">
        <v>3751.8176451999998</v>
      </c>
      <c r="AM16" s="275">
        <v>3871.2548065000001</v>
      </c>
      <c r="AN16" s="275">
        <v>3773.6297586000001</v>
      </c>
      <c r="AO16" s="275">
        <v>3837.6215483999999</v>
      </c>
      <c r="AP16" s="275">
        <v>4065.3085000000001</v>
      </c>
      <c r="AQ16" s="275">
        <v>4366.2497741999996</v>
      </c>
      <c r="AR16" s="275">
        <v>5310.3583332999997</v>
      </c>
      <c r="AS16" s="275">
        <v>6541.0010322999997</v>
      </c>
      <c r="AT16" s="275">
        <v>6787.3334516000004</v>
      </c>
      <c r="AU16" s="275">
        <v>5248.6461667000003</v>
      </c>
      <c r="AV16" s="275">
        <v>4055.9219355</v>
      </c>
      <c r="AW16" s="275">
        <v>3777.5505333000001</v>
      </c>
      <c r="AX16" s="275">
        <v>3861.0561290000001</v>
      </c>
      <c r="AY16" s="275">
        <v>3616.0575806000002</v>
      </c>
      <c r="AZ16" s="275">
        <v>3549.5250000000001</v>
      </c>
      <c r="BA16" s="275">
        <v>3552.5010000000002</v>
      </c>
      <c r="BB16" s="338">
        <v>3538.6379999999999</v>
      </c>
      <c r="BC16" s="338">
        <v>4019.2570000000001</v>
      </c>
      <c r="BD16" s="338">
        <v>4747.9009999999998</v>
      </c>
      <c r="BE16" s="338">
        <v>5776.16</v>
      </c>
      <c r="BF16" s="338">
        <v>5869.5069999999996</v>
      </c>
      <c r="BG16" s="338">
        <v>4812.4059999999999</v>
      </c>
      <c r="BH16" s="338">
        <v>4326.0190000000002</v>
      </c>
      <c r="BI16" s="338">
        <v>3945.7289999999998</v>
      </c>
      <c r="BJ16" s="338">
        <v>3840.9070000000002</v>
      </c>
      <c r="BK16" s="338">
        <v>3424.84</v>
      </c>
      <c r="BL16" s="338">
        <v>3679.058</v>
      </c>
      <c r="BM16" s="338">
        <v>3620.0279999999998</v>
      </c>
      <c r="BN16" s="338">
        <v>3659.2280000000001</v>
      </c>
      <c r="BO16" s="338">
        <v>4142.3010000000004</v>
      </c>
      <c r="BP16" s="338">
        <v>4812.1660000000002</v>
      </c>
      <c r="BQ16" s="338">
        <v>6056.067</v>
      </c>
      <c r="BR16" s="338">
        <v>5921.7049999999999</v>
      </c>
      <c r="BS16" s="338">
        <v>4960.26</v>
      </c>
      <c r="BT16" s="338">
        <v>4308.8280000000004</v>
      </c>
      <c r="BU16" s="338">
        <v>4020.2979999999998</v>
      </c>
      <c r="BV16" s="338">
        <v>3974.0940000000001</v>
      </c>
    </row>
    <row r="17" spans="1:74" ht="11.1" customHeight="1" x14ac:dyDescent="0.2">
      <c r="A17" s="559" t="s">
        <v>477</v>
      </c>
      <c r="B17" s="560" t="s">
        <v>467</v>
      </c>
      <c r="C17" s="275">
        <v>39.231782258000003</v>
      </c>
      <c r="D17" s="275">
        <v>21.561449285999998</v>
      </c>
      <c r="E17" s="275">
        <v>3.1369341935000001</v>
      </c>
      <c r="F17" s="275">
        <v>5.1171986667000002</v>
      </c>
      <c r="G17" s="275">
        <v>5.9338193547999998</v>
      </c>
      <c r="H17" s="275">
        <v>8.6169926666999999</v>
      </c>
      <c r="I17" s="275">
        <v>28.465461935</v>
      </c>
      <c r="J17" s="275">
        <v>6.0847577418999998</v>
      </c>
      <c r="K17" s="275">
        <v>6.8532936667</v>
      </c>
      <c r="L17" s="275">
        <v>4.6932267742000002</v>
      </c>
      <c r="M17" s="275">
        <v>5.1881456666999997</v>
      </c>
      <c r="N17" s="275">
        <v>24.284649032000001</v>
      </c>
      <c r="O17" s="275">
        <v>173.71921806</v>
      </c>
      <c r="P17" s="275">
        <v>47.346972143000002</v>
      </c>
      <c r="Q17" s="275">
        <v>46.611806129000001</v>
      </c>
      <c r="R17" s="275">
        <v>2.9079866666999998</v>
      </c>
      <c r="S17" s="275">
        <v>4.3004648387</v>
      </c>
      <c r="T17" s="275">
        <v>3.7297743333</v>
      </c>
      <c r="U17" s="275">
        <v>5.7807087096999998</v>
      </c>
      <c r="V17" s="275">
        <v>6.4819022580999999</v>
      </c>
      <c r="W17" s="275">
        <v>3.6480196667000002</v>
      </c>
      <c r="X17" s="275">
        <v>2.6841300000000001</v>
      </c>
      <c r="Y17" s="275">
        <v>4.3832209999999998</v>
      </c>
      <c r="Z17" s="275">
        <v>7.6630745161</v>
      </c>
      <c r="AA17" s="275">
        <v>39.599511935000002</v>
      </c>
      <c r="AB17" s="275">
        <v>191.91176464</v>
      </c>
      <c r="AC17" s="275">
        <v>12.080884515999999</v>
      </c>
      <c r="AD17" s="275">
        <v>3.4696836666999999</v>
      </c>
      <c r="AE17" s="275">
        <v>4.5183783871000003</v>
      </c>
      <c r="AF17" s="275">
        <v>3.6330290000000001</v>
      </c>
      <c r="AG17" s="275">
        <v>8.5641406452000002</v>
      </c>
      <c r="AH17" s="275">
        <v>6.7177429031999996</v>
      </c>
      <c r="AI17" s="275">
        <v>7.5440283333</v>
      </c>
      <c r="AJ17" s="275">
        <v>3.8946732258000001</v>
      </c>
      <c r="AK17" s="275">
        <v>4.0448526666999998</v>
      </c>
      <c r="AL17" s="275">
        <v>3.9867845161000002</v>
      </c>
      <c r="AM17" s="275">
        <v>11.868502257999999</v>
      </c>
      <c r="AN17" s="275">
        <v>22.129387586</v>
      </c>
      <c r="AO17" s="275">
        <v>4.0090835483999996</v>
      </c>
      <c r="AP17" s="275">
        <v>4.7330946666999996</v>
      </c>
      <c r="AQ17" s="275">
        <v>4.5951441935000004</v>
      </c>
      <c r="AR17" s="275">
        <v>4.9959550000000004</v>
      </c>
      <c r="AS17" s="275">
        <v>11.562925161000001</v>
      </c>
      <c r="AT17" s="275">
        <v>15.350779032</v>
      </c>
      <c r="AU17" s="275">
        <v>7.7194413332999998</v>
      </c>
      <c r="AV17" s="275">
        <v>6.9202283870999999</v>
      </c>
      <c r="AW17" s="275">
        <v>6.2103633333000001</v>
      </c>
      <c r="AX17" s="275">
        <v>11.697653226</v>
      </c>
      <c r="AY17" s="275">
        <v>9.4846048914000001</v>
      </c>
      <c r="AZ17" s="275">
        <v>9.8285529999999994</v>
      </c>
      <c r="BA17" s="275">
        <v>11.70546</v>
      </c>
      <c r="BB17" s="338">
        <v>6.3023550000000004</v>
      </c>
      <c r="BC17" s="338">
        <v>7.437678</v>
      </c>
      <c r="BD17" s="338">
        <v>8.0276060000000005</v>
      </c>
      <c r="BE17" s="338">
        <v>12.14382</v>
      </c>
      <c r="BF17" s="338">
        <v>13.062480000000001</v>
      </c>
      <c r="BG17" s="338">
        <v>8.0533149999999996</v>
      </c>
      <c r="BH17" s="338">
        <v>6.8105130000000003</v>
      </c>
      <c r="BI17" s="338">
        <v>7.5434159999999997</v>
      </c>
      <c r="BJ17" s="338">
        <v>11.9148</v>
      </c>
      <c r="BK17" s="338">
        <v>21.486139999999999</v>
      </c>
      <c r="BL17" s="338">
        <v>14.07605</v>
      </c>
      <c r="BM17" s="338">
        <v>12.35144</v>
      </c>
      <c r="BN17" s="338">
        <v>8.8437970000000004</v>
      </c>
      <c r="BO17" s="338">
        <v>11.483689999999999</v>
      </c>
      <c r="BP17" s="338">
        <v>12.64251</v>
      </c>
      <c r="BQ17" s="338">
        <v>18.548459999999999</v>
      </c>
      <c r="BR17" s="338">
        <v>18.905570000000001</v>
      </c>
      <c r="BS17" s="338">
        <v>11.356999999999999</v>
      </c>
      <c r="BT17" s="338">
        <v>9.1674419999999994</v>
      </c>
      <c r="BU17" s="338">
        <v>8.7581520000000008</v>
      </c>
      <c r="BV17" s="338">
        <v>14.73122</v>
      </c>
    </row>
    <row r="18" spans="1:74" ht="11.1" customHeight="1" x14ac:dyDescent="0.2">
      <c r="A18" s="582"/>
      <c r="B18" s="131" t="s">
        <v>478</v>
      </c>
      <c r="C18" s="251"/>
      <c r="D18" s="251"/>
      <c r="E18" s="251"/>
      <c r="F18" s="251"/>
      <c r="G18" s="251"/>
      <c r="H18" s="251"/>
      <c r="I18" s="251"/>
      <c r="J18" s="251"/>
      <c r="K18" s="251"/>
      <c r="L18" s="251"/>
      <c r="M18" s="251"/>
      <c r="N18" s="251"/>
      <c r="O18" s="251"/>
      <c r="P18" s="251"/>
      <c r="Q18" s="251"/>
      <c r="R18" s="251"/>
      <c r="S18" s="251"/>
      <c r="T18" s="251"/>
      <c r="U18" s="251"/>
      <c r="V18" s="251"/>
      <c r="W18" s="251"/>
      <c r="X18" s="251"/>
      <c r="Y18" s="251"/>
      <c r="Z18" s="251"/>
      <c r="AA18" s="251"/>
      <c r="AB18" s="251"/>
      <c r="AC18" s="251"/>
      <c r="AD18" s="251"/>
      <c r="AE18" s="251"/>
      <c r="AF18" s="251"/>
      <c r="AG18" s="251"/>
      <c r="AH18" s="251"/>
      <c r="AI18" s="251"/>
      <c r="AJ18" s="251"/>
      <c r="AK18" s="251"/>
      <c r="AL18" s="251"/>
      <c r="AM18" s="251"/>
      <c r="AN18" s="251"/>
      <c r="AO18" s="251"/>
      <c r="AP18" s="251"/>
      <c r="AQ18" s="251"/>
      <c r="AR18" s="251"/>
      <c r="AS18" s="251"/>
      <c r="AT18" s="251"/>
      <c r="AU18" s="251"/>
      <c r="AV18" s="251"/>
      <c r="AW18" s="251"/>
      <c r="AX18" s="251"/>
      <c r="AY18" s="251"/>
      <c r="AZ18" s="251"/>
      <c r="BA18" s="251"/>
      <c r="BB18" s="364"/>
      <c r="BC18" s="364"/>
      <c r="BD18" s="364"/>
      <c r="BE18" s="364"/>
      <c r="BF18" s="364"/>
      <c r="BG18" s="364"/>
      <c r="BH18" s="364"/>
      <c r="BI18" s="364"/>
      <c r="BJ18" s="364"/>
      <c r="BK18" s="364"/>
      <c r="BL18" s="364"/>
      <c r="BM18" s="364"/>
      <c r="BN18" s="364"/>
      <c r="BO18" s="364"/>
      <c r="BP18" s="364"/>
      <c r="BQ18" s="364"/>
      <c r="BR18" s="364"/>
      <c r="BS18" s="364"/>
      <c r="BT18" s="364"/>
      <c r="BU18" s="364"/>
      <c r="BV18" s="364"/>
    </row>
    <row r="19" spans="1:74" ht="11.1" customHeight="1" x14ac:dyDescent="0.2">
      <c r="A19" s="557" t="s">
        <v>479</v>
      </c>
      <c r="B19" s="558" t="s">
        <v>463</v>
      </c>
      <c r="C19" s="275">
        <v>967.87690225999995</v>
      </c>
      <c r="D19" s="275">
        <v>936.43438820999995</v>
      </c>
      <c r="E19" s="275">
        <v>915.32229547999998</v>
      </c>
      <c r="F19" s="275">
        <v>815.87149399999998</v>
      </c>
      <c r="G19" s="275">
        <v>881.14300000000003</v>
      </c>
      <c r="H19" s="275">
        <v>1113.5957960000001</v>
      </c>
      <c r="I19" s="275">
        <v>1143.6019131999999</v>
      </c>
      <c r="J19" s="275">
        <v>1139.9983093999999</v>
      </c>
      <c r="K19" s="275">
        <v>1067.9745972999999</v>
      </c>
      <c r="L19" s="275">
        <v>884.06413257999998</v>
      </c>
      <c r="M19" s="275">
        <v>903.03218366999999</v>
      </c>
      <c r="N19" s="275">
        <v>1009.7137094</v>
      </c>
      <c r="O19" s="275">
        <v>1144.1655006000001</v>
      </c>
      <c r="P19" s="275">
        <v>1159.9529339000001</v>
      </c>
      <c r="Q19" s="275">
        <v>954.53282258000002</v>
      </c>
      <c r="R19" s="275">
        <v>810.44622232999996</v>
      </c>
      <c r="S19" s="275">
        <v>954.90745097000001</v>
      </c>
      <c r="T19" s="275">
        <v>1115.2387409999999</v>
      </c>
      <c r="U19" s="275">
        <v>1167.1814439</v>
      </c>
      <c r="V19" s="275">
        <v>1132.4863516</v>
      </c>
      <c r="W19" s="275">
        <v>1036.5221770000001</v>
      </c>
      <c r="X19" s="275">
        <v>807.97909129000004</v>
      </c>
      <c r="Y19" s="275">
        <v>877.03479300000004</v>
      </c>
      <c r="Z19" s="275">
        <v>876.70863839000003</v>
      </c>
      <c r="AA19" s="275">
        <v>937.11972934999994</v>
      </c>
      <c r="AB19" s="275">
        <v>1013.9484657</v>
      </c>
      <c r="AC19" s="275">
        <v>724.62638645000004</v>
      </c>
      <c r="AD19" s="275">
        <v>624.82394033000003</v>
      </c>
      <c r="AE19" s="275">
        <v>795.45932258000005</v>
      </c>
      <c r="AF19" s="275">
        <v>1032.7481473</v>
      </c>
      <c r="AG19" s="275">
        <v>1096.4144619000001</v>
      </c>
      <c r="AH19" s="275">
        <v>1035.5108848</v>
      </c>
      <c r="AI19" s="275">
        <v>925.16809833000002</v>
      </c>
      <c r="AJ19" s="275">
        <v>673.94843000000003</v>
      </c>
      <c r="AK19" s="275">
        <v>635.76466067000001</v>
      </c>
      <c r="AL19" s="275">
        <v>599.32715289999999</v>
      </c>
      <c r="AM19" s="275">
        <v>787.27938031999997</v>
      </c>
      <c r="AN19" s="275">
        <v>716.38617137999995</v>
      </c>
      <c r="AO19" s="275">
        <v>513.41006322999999</v>
      </c>
      <c r="AP19" s="275">
        <v>541.00147132999996</v>
      </c>
      <c r="AQ19" s="275">
        <v>649.80148386999997</v>
      </c>
      <c r="AR19" s="275">
        <v>966.12826632999997</v>
      </c>
      <c r="AS19" s="275">
        <v>1085.8514197</v>
      </c>
      <c r="AT19" s="275">
        <v>1063.3868823</v>
      </c>
      <c r="AU19" s="275">
        <v>951.78107599999998</v>
      </c>
      <c r="AV19" s="275">
        <v>789.79307257999994</v>
      </c>
      <c r="AW19" s="275">
        <v>670.10154433000002</v>
      </c>
      <c r="AX19" s="275">
        <v>903.78519676999997</v>
      </c>
      <c r="AY19" s="275">
        <v>845.96547638000004</v>
      </c>
      <c r="AZ19" s="275">
        <v>657.41139999999996</v>
      </c>
      <c r="BA19" s="275">
        <v>615.65570000000002</v>
      </c>
      <c r="BB19" s="338">
        <v>633.54390000000001</v>
      </c>
      <c r="BC19" s="338">
        <v>747.38660000000004</v>
      </c>
      <c r="BD19" s="338">
        <v>902.17960000000005</v>
      </c>
      <c r="BE19" s="338">
        <v>1041.5550000000001</v>
      </c>
      <c r="BF19" s="338">
        <v>1030.415</v>
      </c>
      <c r="BG19" s="338">
        <v>896.4588</v>
      </c>
      <c r="BH19" s="338">
        <v>746.55769999999995</v>
      </c>
      <c r="BI19" s="338">
        <v>690.65899999999999</v>
      </c>
      <c r="BJ19" s="338">
        <v>863.93809999999996</v>
      </c>
      <c r="BK19" s="338">
        <v>869.01790000000005</v>
      </c>
      <c r="BL19" s="338">
        <v>891.81179999999995</v>
      </c>
      <c r="BM19" s="338">
        <v>698.99260000000004</v>
      </c>
      <c r="BN19" s="338">
        <v>628.23879999999997</v>
      </c>
      <c r="BO19" s="338">
        <v>762.37800000000004</v>
      </c>
      <c r="BP19" s="338">
        <v>948.97580000000005</v>
      </c>
      <c r="BQ19" s="338">
        <v>1068.885</v>
      </c>
      <c r="BR19" s="338">
        <v>1048.8510000000001</v>
      </c>
      <c r="BS19" s="338">
        <v>898.50570000000005</v>
      </c>
      <c r="BT19" s="338">
        <v>732.7989</v>
      </c>
      <c r="BU19" s="338">
        <v>718.64919999999995</v>
      </c>
      <c r="BV19" s="338">
        <v>846.63909999999998</v>
      </c>
    </row>
    <row r="20" spans="1:74" ht="11.1" customHeight="1" x14ac:dyDescent="0.2">
      <c r="A20" s="557" t="s">
        <v>480</v>
      </c>
      <c r="B20" s="558" t="s">
        <v>465</v>
      </c>
      <c r="C20" s="275">
        <v>12208.036871</v>
      </c>
      <c r="D20" s="275">
        <v>12092.735107</v>
      </c>
      <c r="E20" s="275">
        <v>11581.900452</v>
      </c>
      <c r="F20" s="275">
        <v>11551.233933</v>
      </c>
      <c r="G20" s="275">
        <v>12066.322613</v>
      </c>
      <c r="H20" s="275">
        <v>15258.617899999999</v>
      </c>
      <c r="I20" s="275">
        <v>16228.02629</v>
      </c>
      <c r="J20" s="275">
        <v>17156.879903000001</v>
      </c>
      <c r="K20" s="275">
        <v>14902.204533</v>
      </c>
      <c r="L20" s="275">
        <v>12304.151613</v>
      </c>
      <c r="M20" s="275">
        <v>11757.406467000001</v>
      </c>
      <c r="N20" s="275">
        <v>12212.420516</v>
      </c>
      <c r="O20" s="275">
        <v>12866.004516000001</v>
      </c>
      <c r="P20" s="275">
        <v>11050.465643</v>
      </c>
      <c r="Q20" s="275">
        <v>11015.863902999999</v>
      </c>
      <c r="R20" s="275">
        <v>11546.45</v>
      </c>
      <c r="S20" s="275">
        <v>13037.762419000001</v>
      </c>
      <c r="T20" s="275">
        <v>14769.216133</v>
      </c>
      <c r="U20" s="275">
        <v>15631.811419</v>
      </c>
      <c r="V20" s="275">
        <v>17238.751452</v>
      </c>
      <c r="W20" s="275">
        <v>14628.143067000001</v>
      </c>
      <c r="X20" s="275">
        <v>12645.671387</v>
      </c>
      <c r="Y20" s="275">
        <v>11743.195299999999</v>
      </c>
      <c r="Z20" s="275">
        <v>12028.644161</v>
      </c>
      <c r="AA20" s="275">
        <v>14232.739031999999</v>
      </c>
      <c r="AB20" s="275">
        <v>14891.440821</v>
      </c>
      <c r="AC20" s="275">
        <v>13914.475710000001</v>
      </c>
      <c r="AD20" s="275">
        <v>13866.795633</v>
      </c>
      <c r="AE20" s="275">
        <v>15046.63429</v>
      </c>
      <c r="AF20" s="275">
        <v>17965.843733000002</v>
      </c>
      <c r="AG20" s="275">
        <v>19856.664387000001</v>
      </c>
      <c r="AH20" s="275">
        <v>19236.640805999999</v>
      </c>
      <c r="AI20" s="275">
        <v>17035.706233000001</v>
      </c>
      <c r="AJ20" s="275">
        <v>14615.602709999999</v>
      </c>
      <c r="AK20" s="275">
        <v>14617.1351</v>
      </c>
      <c r="AL20" s="275">
        <v>14906.375871</v>
      </c>
      <c r="AM20" s="275">
        <v>14904.049677000001</v>
      </c>
      <c r="AN20" s="275">
        <v>14322.623138000001</v>
      </c>
      <c r="AO20" s="275">
        <v>15007.802032</v>
      </c>
      <c r="AP20" s="275">
        <v>14852.181467</v>
      </c>
      <c r="AQ20" s="275">
        <v>16375.200935000001</v>
      </c>
      <c r="AR20" s="275">
        <v>19551.104266999999</v>
      </c>
      <c r="AS20" s="275">
        <v>21286.208515999999</v>
      </c>
      <c r="AT20" s="275">
        <v>20897.791710000001</v>
      </c>
      <c r="AU20" s="275">
        <v>18292.162700000001</v>
      </c>
      <c r="AV20" s="275">
        <v>14325.603644999999</v>
      </c>
      <c r="AW20" s="275">
        <v>13480.850133</v>
      </c>
      <c r="AX20" s="275">
        <v>12699.358774</v>
      </c>
      <c r="AY20" s="275">
        <v>11991.451451999999</v>
      </c>
      <c r="AZ20" s="275">
        <v>12791.04</v>
      </c>
      <c r="BA20" s="275">
        <v>14334.41</v>
      </c>
      <c r="BB20" s="338">
        <v>14135.13</v>
      </c>
      <c r="BC20" s="338">
        <v>15918.57</v>
      </c>
      <c r="BD20" s="338">
        <v>18990.11</v>
      </c>
      <c r="BE20" s="338">
        <v>19875.14</v>
      </c>
      <c r="BF20" s="338">
        <v>20116.16</v>
      </c>
      <c r="BG20" s="338">
        <v>16727.7</v>
      </c>
      <c r="BH20" s="338">
        <v>13787.25</v>
      </c>
      <c r="BI20" s="338">
        <v>13573.9</v>
      </c>
      <c r="BJ20" s="338">
        <v>13616.07</v>
      </c>
      <c r="BK20" s="338">
        <v>13781.02</v>
      </c>
      <c r="BL20" s="338">
        <v>14117.69</v>
      </c>
      <c r="BM20" s="338">
        <v>13978.41</v>
      </c>
      <c r="BN20" s="338">
        <v>14035.25</v>
      </c>
      <c r="BO20" s="338">
        <v>15362.2</v>
      </c>
      <c r="BP20" s="338">
        <v>17853.990000000002</v>
      </c>
      <c r="BQ20" s="338">
        <v>19411.830000000002</v>
      </c>
      <c r="BR20" s="338">
        <v>19935.34</v>
      </c>
      <c r="BS20" s="338">
        <v>16727.95</v>
      </c>
      <c r="BT20" s="338">
        <v>13967.89</v>
      </c>
      <c r="BU20" s="338">
        <v>13080.24</v>
      </c>
      <c r="BV20" s="338">
        <v>13741.18</v>
      </c>
    </row>
    <row r="21" spans="1:74" ht="11.1" customHeight="1" x14ac:dyDescent="0.2">
      <c r="A21" s="559" t="s">
        <v>481</v>
      </c>
      <c r="B21" s="560" t="s">
        <v>467</v>
      </c>
      <c r="C21" s="275">
        <v>56.373825160999999</v>
      </c>
      <c r="D21" s="275">
        <v>47.353105714000002</v>
      </c>
      <c r="E21" s="275">
        <v>50.870478386999999</v>
      </c>
      <c r="F21" s="275">
        <v>55.642189000000002</v>
      </c>
      <c r="G21" s="275">
        <v>71.694847096999993</v>
      </c>
      <c r="H21" s="275">
        <v>73.002044667000007</v>
      </c>
      <c r="I21" s="275">
        <v>72.594481290000004</v>
      </c>
      <c r="J21" s="275">
        <v>73.138872581000001</v>
      </c>
      <c r="K21" s="275">
        <v>65.635001000000003</v>
      </c>
      <c r="L21" s="275">
        <v>55.568419355000003</v>
      </c>
      <c r="M21" s="275">
        <v>38.974727000000001</v>
      </c>
      <c r="N21" s="275">
        <v>47.416766774000003</v>
      </c>
      <c r="O21" s="275">
        <v>160.27894839000001</v>
      </c>
      <c r="P21" s="275">
        <v>64.782347142999996</v>
      </c>
      <c r="Q21" s="275">
        <v>68.636702903</v>
      </c>
      <c r="R21" s="275">
        <v>43.718566666999997</v>
      </c>
      <c r="S21" s="275">
        <v>52.033741935000002</v>
      </c>
      <c r="T21" s="275">
        <v>57.788766666999997</v>
      </c>
      <c r="U21" s="275">
        <v>51.184677419000003</v>
      </c>
      <c r="V21" s="275">
        <v>50.055999999999997</v>
      </c>
      <c r="W21" s="275">
        <v>47.332099999999997</v>
      </c>
      <c r="X21" s="275">
        <v>34.308677418999999</v>
      </c>
      <c r="Y21" s="275">
        <v>44.874882667000001</v>
      </c>
      <c r="Z21" s="275">
        <v>56.658354838999998</v>
      </c>
      <c r="AA21" s="275">
        <v>69.568598065000003</v>
      </c>
      <c r="AB21" s="275">
        <v>125.55912035999999</v>
      </c>
      <c r="AC21" s="275">
        <v>38.769032258000003</v>
      </c>
      <c r="AD21" s="275">
        <v>42.872133333000001</v>
      </c>
      <c r="AE21" s="275">
        <v>48.865580645000001</v>
      </c>
      <c r="AF21" s="275">
        <v>40.305100000000003</v>
      </c>
      <c r="AG21" s="275">
        <v>57.538741934999997</v>
      </c>
      <c r="AH21" s="275">
        <v>49.077258065000002</v>
      </c>
      <c r="AI21" s="275">
        <v>48.381100000000004</v>
      </c>
      <c r="AJ21" s="275">
        <v>43.178903226000003</v>
      </c>
      <c r="AK21" s="275">
        <v>36.806800000000003</v>
      </c>
      <c r="AL21" s="275">
        <v>41.479741935</v>
      </c>
      <c r="AM21" s="275">
        <v>67.674672903000001</v>
      </c>
      <c r="AN21" s="275">
        <v>49.909206896999997</v>
      </c>
      <c r="AO21" s="275">
        <v>48.084269999999997</v>
      </c>
      <c r="AP21" s="275">
        <v>51.945912333000003</v>
      </c>
      <c r="AQ21" s="275">
        <v>54.945003225999997</v>
      </c>
      <c r="AR21" s="275">
        <v>60.892375332999997</v>
      </c>
      <c r="AS21" s="275">
        <v>71.553821935000002</v>
      </c>
      <c r="AT21" s="275">
        <v>68.163483870999997</v>
      </c>
      <c r="AU21" s="275">
        <v>57.122</v>
      </c>
      <c r="AV21" s="275">
        <v>33.042580645000001</v>
      </c>
      <c r="AW21" s="275">
        <v>47.832758333000001</v>
      </c>
      <c r="AX21" s="275">
        <v>49.463596129000003</v>
      </c>
      <c r="AY21" s="275">
        <v>56.786221378999997</v>
      </c>
      <c r="AZ21" s="275">
        <v>41.265279999999997</v>
      </c>
      <c r="BA21" s="275">
        <v>46.150919999999999</v>
      </c>
      <c r="BB21" s="338">
        <v>44.696800000000003</v>
      </c>
      <c r="BC21" s="338">
        <v>52.483710000000002</v>
      </c>
      <c r="BD21" s="338">
        <v>58.257809999999999</v>
      </c>
      <c r="BE21" s="338">
        <v>62.035229999999999</v>
      </c>
      <c r="BF21" s="338">
        <v>58.152850000000001</v>
      </c>
      <c r="BG21" s="338">
        <v>51.17362</v>
      </c>
      <c r="BH21" s="338">
        <v>44.702150000000003</v>
      </c>
      <c r="BI21" s="338">
        <v>36.934280000000001</v>
      </c>
      <c r="BJ21" s="338">
        <v>50.93141</v>
      </c>
      <c r="BK21" s="338">
        <v>70.832340000000002</v>
      </c>
      <c r="BL21" s="338">
        <v>59.183480000000003</v>
      </c>
      <c r="BM21" s="338">
        <v>49.89358</v>
      </c>
      <c r="BN21" s="338">
        <v>43.248620000000003</v>
      </c>
      <c r="BO21" s="338">
        <v>50.738010000000003</v>
      </c>
      <c r="BP21" s="338">
        <v>56.735759999999999</v>
      </c>
      <c r="BQ21" s="338">
        <v>61.26276</v>
      </c>
      <c r="BR21" s="338">
        <v>57.04542</v>
      </c>
      <c r="BS21" s="338">
        <v>50.939950000000003</v>
      </c>
      <c r="BT21" s="338">
        <v>44.447220000000002</v>
      </c>
      <c r="BU21" s="338">
        <v>37.611890000000002</v>
      </c>
      <c r="BV21" s="338">
        <v>51.153280000000002</v>
      </c>
    </row>
    <row r="22" spans="1:74" ht="11.1" customHeight="1" x14ac:dyDescent="0.2">
      <c r="A22" s="582"/>
      <c r="B22" s="131" t="s">
        <v>482</v>
      </c>
      <c r="C22" s="251"/>
      <c r="D22" s="251"/>
      <c r="E22" s="251"/>
      <c r="F22" s="251"/>
      <c r="G22" s="251"/>
      <c r="H22" s="251"/>
      <c r="I22" s="251"/>
      <c r="J22" s="251"/>
      <c r="K22" s="251"/>
      <c r="L22" s="251"/>
      <c r="M22" s="251"/>
      <c r="N22" s="251"/>
      <c r="O22" s="251"/>
      <c r="P22" s="251"/>
      <c r="Q22" s="251"/>
      <c r="R22" s="251"/>
      <c r="S22" s="251"/>
      <c r="T22" s="251"/>
      <c r="U22" s="251"/>
      <c r="V22" s="251"/>
      <c r="W22" s="251"/>
      <c r="X22" s="251"/>
      <c r="Y22" s="251"/>
      <c r="Z22" s="251"/>
      <c r="AA22" s="251"/>
      <c r="AB22" s="251"/>
      <c r="AC22" s="251"/>
      <c r="AD22" s="251"/>
      <c r="AE22" s="251"/>
      <c r="AF22" s="251"/>
      <c r="AG22" s="251"/>
      <c r="AH22" s="251"/>
      <c r="AI22" s="251"/>
      <c r="AJ22" s="251"/>
      <c r="AK22" s="251"/>
      <c r="AL22" s="251"/>
      <c r="AM22" s="251"/>
      <c r="AN22" s="251"/>
      <c r="AO22" s="251"/>
      <c r="AP22" s="251"/>
      <c r="AQ22" s="251"/>
      <c r="AR22" s="251"/>
      <c r="AS22" s="251"/>
      <c r="AT22" s="251"/>
      <c r="AU22" s="251"/>
      <c r="AV22" s="251"/>
      <c r="AW22" s="251"/>
      <c r="AX22" s="251"/>
      <c r="AY22" s="251"/>
      <c r="AZ22" s="251"/>
      <c r="BA22" s="251"/>
      <c r="BB22" s="364"/>
      <c r="BC22" s="364"/>
      <c r="BD22" s="364"/>
      <c r="BE22" s="364"/>
      <c r="BF22" s="364"/>
      <c r="BG22" s="364"/>
      <c r="BH22" s="364"/>
      <c r="BI22" s="364"/>
      <c r="BJ22" s="364"/>
      <c r="BK22" s="364"/>
      <c r="BL22" s="364"/>
      <c r="BM22" s="364"/>
      <c r="BN22" s="364"/>
      <c r="BO22" s="364"/>
      <c r="BP22" s="364"/>
      <c r="BQ22" s="364"/>
      <c r="BR22" s="364"/>
      <c r="BS22" s="364"/>
      <c r="BT22" s="364"/>
      <c r="BU22" s="364"/>
      <c r="BV22" s="364"/>
    </row>
    <row r="23" spans="1:74" ht="11.1" customHeight="1" x14ac:dyDescent="0.2">
      <c r="A23" s="557" t="s">
        <v>483</v>
      </c>
      <c r="B23" s="558" t="s">
        <v>463</v>
      </c>
      <c r="C23" s="275">
        <v>951.07345161000001</v>
      </c>
      <c r="D23" s="275">
        <v>965.66317857000001</v>
      </c>
      <c r="E23" s="275">
        <v>883.01148387000001</v>
      </c>
      <c r="F23" s="275">
        <v>811.52166666999995</v>
      </c>
      <c r="G23" s="275">
        <v>787.49529031999998</v>
      </c>
      <c r="H23" s="275">
        <v>923.55131732999996</v>
      </c>
      <c r="I23" s="275">
        <v>1028.7667125999999</v>
      </c>
      <c r="J23" s="275">
        <v>1021.5202197</v>
      </c>
      <c r="K23" s="275">
        <v>907.41833632999999</v>
      </c>
      <c r="L23" s="275">
        <v>838.94549710000001</v>
      </c>
      <c r="M23" s="275">
        <v>860.00183700000002</v>
      </c>
      <c r="N23" s="275">
        <v>997.95803516000001</v>
      </c>
      <c r="O23" s="275">
        <v>1043.5582770999999</v>
      </c>
      <c r="P23" s="275">
        <v>1036.5599775000001</v>
      </c>
      <c r="Q23" s="275">
        <v>928.92047129000002</v>
      </c>
      <c r="R23" s="275">
        <v>742.13059799999996</v>
      </c>
      <c r="S23" s="275">
        <v>745.26160000000004</v>
      </c>
      <c r="T23" s="275">
        <v>941.06565833000002</v>
      </c>
      <c r="U23" s="275">
        <v>983.84758968000006</v>
      </c>
      <c r="V23" s="275">
        <v>1021.9802584</v>
      </c>
      <c r="W23" s="275">
        <v>836.22621600000002</v>
      </c>
      <c r="X23" s="275">
        <v>778.20023451999998</v>
      </c>
      <c r="Y23" s="275">
        <v>858.29507133000004</v>
      </c>
      <c r="Z23" s="275">
        <v>879.38813064999999</v>
      </c>
      <c r="AA23" s="275">
        <v>914.14582515999996</v>
      </c>
      <c r="AB23" s="275">
        <v>956.28337213999998</v>
      </c>
      <c r="AC23" s="275">
        <v>779.65511193999998</v>
      </c>
      <c r="AD23" s="275">
        <v>673.93542833000004</v>
      </c>
      <c r="AE23" s="275">
        <v>691.58603934999996</v>
      </c>
      <c r="AF23" s="275">
        <v>856.74470699999995</v>
      </c>
      <c r="AG23" s="275">
        <v>940.00906194000004</v>
      </c>
      <c r="AH23" s="275">
        <v>905.46329032000006</v>
      </c>
      <c r="AI23" s="275">
        <v>831.65654167000002</v>
      </c>
      <c r="AJ23" s="275">
        <v>707.82737935</v>
      </c>
      <c r="AK23" s="275">
        <v>639.37900000000002</v>
      </c>
      <c r="AL23" s="275">
        <v>647.87684258000002</v>
      </c>
      <c r="AM23" s="275">
        <v>814.37242645000003</v>
      </c>
      <c r="AN23" s="275">
        <v>696.81682378999994</v>
      </c>
      <c r="AO23" s="275">
        <v>530.92508677000001</v>
      </c>
      <c r="AP23" s="275">
        <v>530.98576866999997</v>
      </c>
      <c r="AQ23" s="275">
        <v>552.60527161000005</v>
      </c>
      <c r="AR23" s="275">
        <v>797.71366866999995</v>
      </c>
      <c r="AS23" s="275">
        <v>885.63350419000005</v>
      </c>
      <c r="AT23" s="275">
        <v>897.67418290000001</v>
      </c>
      <c r="AU23" s="275">
        <v>759.23413267000001</v>
      </c>
      <c r="AV23" s="275">
        <v>637.03777419000005</v>
      </c>
      <c r="AW23" s="275">
        <v>607.43206667000004</v>
      </c>
      <c r="AX23" s="275">
        <v>779.68303097</v>
      </c>
      <c r="AY23" s="275">
        <v>817.94071704999999</v>
      </c>
      <c r="AZ23" s="275">
        <v>743.68020000000001</v>
      </c>
      <c r="BA23" s="275">
        <v>655.5779</v>
      </c>
      <c r="BB23" s="338">
        <v>591.98630000000003</v>
      </c>
      <c r="BC23" s="338">
        <v>608.39160000000004</v>
      </c>
      <c r="BD23" s="338">
        <v>804.04340000000002</v>
      </c>
      <c r="BE23" s="338">
        <v>868.47119999999995</v>
      </c>
      <c r="BF23" s="338">
        <v>864.3451</v>
      </c>
      <c r="BG23" s="338">
        <v>719.20809999999994</v>
      </c>
      <c r="BH23" s="338">
        <v>622.70360000000005</v>
      </c>
      <c r="BI23" s="338">
        <v>628.8297</v>
      </c>
      <c r="BJ23" s="338">
        <v>773.82619999999997</v>
      </c>
      <c r="BK23" s="338">
        <v>756.19079999999997</v>
      </c>
      <c r="BL23" s="338">
        <v>769.62909999999999</v>
      </c>
      <c r="BM23" s="338">
        <v>653.92319999999995</v>
      </c>
      <c r="BN23" s="338">
        <v>569.3655</v>
      </c>
      <c r="BO23" s="338">
        <v>562.05349999999999</v>
      </c>
      <c r="BP23" s="338">
        <v>764.28250000000003</v>
      </c>
      <c r="BQ23" s="338">
        <v>850.44920000000002</v>
      </c>
      <c r="BR23" s="338">
        <v>877.46600000000001</v>
      </c>
      <c r="BS23" s="338">
        <v>717.14380000000006</v>
      </c>
      <c r="BT23" s="338">
        <v>622.28030000000001</v>
      </c>
      <c r="BU23" s="338">
        <v>632.69100000000003</v>
      </c>
      <c r="BV23" s="338">
        <v>779.56169999999997</v>
      </c>
    </row>
    <row r="24" spans="1:74" ht="11.1" customHeight="1" x14ac:dyDescent="0.2">
      <c r="A24" s="557" t="s">
        <v>484</v>
      </c>
      <c r="B24" s="558" t="s">
        <v>465</v>
      </c>
      <c r="C24" s="275">
        <v>1487.1226452000001</v>
      </c>
      <c r="D24" s="275">
        <v>1519.2680714000001</v>
      </c>
      <c r="E24" s="275">
        <v>1666.2809354999999</v>
      </c>
      <c r="F24" s="275">
        <v>1442.6862667</v>
      </c>
      <c r="G24" s="275">
        <v>1619.2396129000001</v>
      </c>
      <c r="H24" s="275">
        <v>1555.9302666999999</v>
      </c>
      <c r="I24" s="275">
        <v>2455.4110968</v>
      </c>
      <c r="J24" s="275">
        <v>2121.0449355000001</v>
      </c>
      <c r="K24" s="275">
        <v>1476.8489333</v>
      </c>
      <c r="L24" s="275">
        <v>1335.6749354999999</v>
      </c>
      <c r="M24" s="275">
        <v>1393.6279999999999</v>
      </c>
      <c r="N24" s="275">
        <v>1533.5259355000001</v>
      </c>
      <c r="O24" s="275">
        <v>1892.6696774</v>
      </c>
      <c r="P24" s="275">
        <v>1586.5940356999999</v>
      </c>
      <c r="Q24" s="275">
        <v>1360.4663548000001</v>
      </c>
      <c r="R24" s="275">
        <v>1150.7053667</v>
      </c>
      <c r="S24" s="275">
        <v>1690.5028064999999</v>
      </c>
      <c r="T24" s="275">
        <v>1597.2604667000001</v>
      </c>
      <c r="U24" s="275">
        <v>1502.5415806000001</v>
      </c>
      <c r="V24" s="275">
        <v>1985.3110968000001</v>
      </c>
      <c r="W24" s="275">
        <v>1501.5988666999999</v>
      </c>
      <c r="X24" s="275">
        <v>1550.1596774</v>
      </c>
      <c r="Y24" s="275">
        <v>1454.4449666999999</v>
      </c>
      <c r="Z24" s="275">
        <v>1695.0431289999999</v>
      </c>
      <c r="AA24" s="275">
        <v>2115.9322258000002</v>
      </c>
      <c r="AB24" s="275">
        <v>2532.5866786000001</v>
      </c>
      <c r="AC24" s="275">
        <v>2314.3264515999999</v>
      </c>
      <c r="AD24" s="275">
        <v>1799.5401667000001</v>
      </c>
      <c r="AE24" s="275">
        <v>1752.6205484</v>
      </c>
      <c r="AF24" s="275">
        <v>2327.9729667000001</v>
      </c>
      <c r="AG24" s="275">
        <v>2953.433</v>
      </c>
      <c r="AH24" s="275">
        <v>2528.5653225999999</v>
      </c>
      <c r="AI24" s="275">
        <v>2397.6300667</v>
      </c>
      <c r="AJ24" s="275">
        <v>1891.9295483999999</v>
      </c>
      <c r="AK24" s="275">
        <v>2114.3507332999998</v>
      </c>
      <c r="AL24" s="275">
        <v>2477.1585805999998</v>
      </c>
      <c r="AM24" s="275">
        <v>2548.4852903000001</v>
      </c>
      <c r="AN24" s="275">
        <v>2693.9214138000002</v>
      </c>
      <c r="AO24" s="275">
        <v>2833.8900644999999</v>
      </c>
      <c r="AP24" s="275">
        <v>2756.1403332999998</v>
      </c>
      <c r="AQ24" s="275">
        <v>2676.4064193999998</v>
      </c>
      <c r="AR24" s="275">
        <v>3304.2793667000001</v>
      </c>
      <c r="AS24" s="275">
        <v>4112.7948386999997</v>
      </c>
      <c r="AT24" s="275">
        <v>4303.0394839000001</v>
      </c>
      <c r="AU24" s="275">
        <v>2783.0774999999999</v>
      </c>
      <c r="AV24" s="275">
        <v>2257.4575484000002</v>
      </c>
      <c r="AW24" s="275">
        <v>2353.9409999999998</v>
      </c>
      <c r="AX24" s="275">
        <v>2240.3179355000002</v>
      </c>
      <c r="AY24" s="275">
        <v>2130.7982581000001</v>
      </c>
      <c r="AZ24" s="275">
        <v>1790.875</v>
      </c>
      <c r="BA24" s="275">
        <v>2364.866</v>
      </c>
      <c r="BB24" s="338">
        <v>2162.5</v>
      </c>
      <c r="BC24" s="338">
        <v>2235.9839999999999</v>
      </c>
      <c r="BD24" s="338">
        <v>2740.1990000000001</v>
      </c>
      <c r="BE24" s="338">
        <v>3840.473</v>
      </c>
      <c r="BF24" s="338">
        <v>3842.0010000000002</v>
      </c>
      <c r="BG24" s="338">
        <v>2586.3809999999999</v>
      </c>
      <c r="BH24" s="338">
        <v>2313.7950000000001</v>
      </c>
      <c r="BI24" s="338">
        <v>2526.0819999999999</v>
      </c>
      <c r="BJ24" s="338">
        <v>2748.6640000000002</v>
      </c>
      <c r="BK24" s="338">
        <v>2719.1759999999999</v>
      </c>
      <c r="BL24" s="338">
        <v>2875.2080000000001</v>
      </c>
      <c r="BM24" s="338">
        <v>2845.9560000000001</v>
      </c>
      <c r="BN24" s="338">
        <v>2565.808</v>
      </c>
      <c r="BO24" s="338">
        <v>2817.4470000000001</v>
      </c>
      <c r="BP24" s="338">
        <v>3226.1689999999999</v>
      </c>
      <c r="BQ24" s="338">
        <v>4213.2790000000005</v>
      </c>
      <c r="BR24" s="338">
        <v>3765.57</v>
      </c>
      <c r="BS24" s="338">
        <v>2678.05</v>
      </c>
      <c r="BT24" s="338">
        <v>2299.6410000000001</v>
      </c>
      <c r="BU24" s="338">
        <v>2410.39</v>
      </c>
      <c r="BV24" s="338">
        <v>2732.4050000000002</v>
      </c>
    </row>
    <row r="25" spans="1:74" ht="11.1" customHeight="1" x14ac:dyDescent="0.2">
      <c r="A25" s="559" t="s">
        <v>485</v>
      </c>
      <c r="B25" s="560" t="s">
        <v>467</v>
      </c>
      <c r="C25" s="275">
        <v>20.813200323</v>
      </c>
      <c r="D25" s="275">
        <v>18.969449999999998</v>
      </c>
      <c r="E25" s="275">
        <v>20.294128064999999</v>
      </c>
      <c r="F25" s="275">
        <v>15.134928333</v>
      </c>
      <c r="G25" s="275">
        <v>18.713987418999999</v>
      </c>
      <c r="H25" s="275">
        <v>20.055321667000001</v>
      </c>
      <c r="I25" s="275">
        <v>21.276046129000001</v>
      </c>
      <c r="J25" s="275">
        <v>20.730608709999998</v>
      </c>
      <c r="K25" s="275">
        <v>17.538284999999998</v>
      </c>
      <c r="L25" s="275">
        <v>17.005859032</v>
      </c>
      <c r="M25" s="275">
        <v>23.959688332999999</v>
      </c>
      <c r="N25" s="275">
        <v>30.092980645000001</v>
      </c>
      <c r="O25" s="275">
        <v>28.743842580999999</v>
      </c>
      <c r="P25" s="275">
        <v>24.846343570999998</v>
      </c>
      <c r="Q25" s="275">
        <v>29.545244516</v>
      </c>
      <c r="R25" s="275">
        <v>22.370276333</v>
      </c>
      <c r="S25" s="275">
        <v>25.263014194</v>
      </c>
      <c r="T25" s="275">
        <v>27.244283332999998</v>
      </c>
      <c r="U25" s="275">
        <v>26.071972257999999</v>
      </c>
      <c r="V25" s="275">
        <v>24.353589355</v>
      </c>
      <c r="W25" s="275">
        <v>24.742781000000001</v>
      </c>
      <c r="X25" s="275">
        <v>11.971396774</v>
      </c>
      <c r="Y25" s="275">
        <v>20.225156667</v>
      </c>
      <c r="Z25" s="275">
        <v>23.323235806</v>
      </c>
      <c r="AA25" s="275">
        <v>24.555329032</v>
      </c>
      <c r="AB25" s="275">
        <v>27.887104286</v>
      </c>
      <c r="AC25" s="275">
        <v>18.597083225999999</v>
      </c>
      <c r="AD25" s="275">
        <v>17.942615666999998</v>
      </c>
      <c r="AE25" s="275">
        <v>20.962380323000001</v>
      </c>
      <c r="AF25" s="275">
        <v>27.977886000000002</v>
      </c>
      <c r="AG25" s="275">
        <v>25.819332902999999</v>
      </c>
      <c r="AH25" s="275">
        <v>24.956609355000001</v>
      </c>
      <c r="AI25" s="275">
        <v>23.225570000000001</v>
      </c>
      <c r="AJ25" s="275">
        <v>12.428536451999999</v>
      </c>
      <c r="AK25" s="275">
        <v>23.549638667</v>
      </c>
      <c r="AL25" s="275">
        <v>15.13417871</v>
      </c>
      <c r="AM25" s="275">
        <v>15.248397097</v>
      </c>
      <c r="AN25" s="275">
        <v>22.538492414</v>
      </c>
      <c r="AO25" s="275">
        <v>19.700130968</v>
      </c>
      <c r="AP25" s="275">
        <v>21.582640333000001</v>
      </c>
      <c r="AQ25" s="275">
        <v>17.924565483999999</v>
      </c>
      <c r="AR25" s="275">
        <v>17.934760333</v>
      </c>
      <c r="AS25" s="275">
        <v>18.149266129000001</v>
      </c>
      <c r="AT25" s="275">
        <v>19.660428065000001</v>
      </c>
      <c r="AU25" s="275">
        <v>15.130940000000001</v>
      </c>
      <c r="AV25" s="275">
        <v>15.382315483999999</v>
      </c>
      <c r="AW25" s="275">
        <v>14.713819000000001</v>
      </c>
      <c r="AX25" s="275">
        <v>17.018859355</v>
      </c>
      <c r="AY25" s="275">
        <v>17.225223276000001</v>
      </c>
      <c r="AZ25" s="275">
        <v>16.82366</v>
      </c>
      <c r="BA25" s="275">
        <v>18.439299999999999</v>
      </c>
      <c r="BB25" s="338">
        <v>18.483920000000001</v>
      </c>
      <c r="BC25" s="338">
        <v>18.6859</v>
      </c>
      <c r="BD25" s="338">
        <v>22.371549999999999</v>
      </c>
      <c r="BE25" s="338">
        <v>23.649699999999999</v>
      </c>
      <c r="BF25" s="338">
        <v>22.24766</v>
      </c>
      <c r="BG25" s="338">
        <v>18.404229999999998</v>
      </c>
      <c r="BH25" s="338">
        <v>16.611799999999999</v>
      </c>
      <c r="BI25" s="338">
        <v>19.64508</v>
      </c>
      <c r="BJ25" s="338">
        <v>22.621600000000001</v>
      </c>
      <c r="BK25" s="338">
        <v>21.3263</v>
      </c>
      <c r="BL25" s="338">
        <v>20.587350000000001</v>
      </c>
      <c r="BM25" s="338">
        <v>19.781359999999999</v>
      </c>
      <c r="BN25" s="338">
        <v>18.957550000000001</v>
      </c>
      <c r="BO25" s="338">
        <v>18.61769</v>
      </c>
      <c r="BP25" s="338">
        <v>22.135739999999998</v>
      </c>
      <c r="BQ25" s="338">
        <v>23.712240000000001</v>
      </c>
      <c r="BR25" s="338">
        <v>22.326789999999999</v>
      </c>
      <c r="BS25" s="338">
        <v>18.466360000000002</v>
      </c>
      <c r="BT25" s="338">
        <v>16.52075</v>
      </c>
      <c r="BU25" s="338">
        <v>19.419820000000001</v>
      </c>
      <c r="BV25" s="338">
        <v>22.497479999999999</v>
      </c>
    </row>
    <row r="26" spans="1:74" ht="11.1" customHeight="1" x14ac:dyDescent="0.2">
      <c r="A26" s="582"/>
      <c r="B26" s="131" t="s">
        <v>486</v>
      </c>
      <c r="C26" s="251"/>
      <c r="D26" s="251"/>
      <c r="E26" s="251"/>
      <c r="F26" s="251"/>
      <c r="G26" s="251"/>
      <c r="H26" s="251"/>
      <c r="I26" s="251"/>
      <c r="J26" s="251"/>
      <c r="K26" s="251"/>
      <c r="L26" s="251"/>
      <c r="M26" s="251"/>
      <c r="N26" s="251"/>
      <c r="O26" s="251"/>
      <c r="P26" s="251"/>
      <c r="Q26" s="251"/>
      <c r="R26" s="251"/>
      <c r="S26" s="251"/>
      <c r="T26" s="251"/>
      <c r="U26" s="251"/>
      <c r="V26" s="251"/>
      <c r="W26" s="251"/>
      <c r="X26" s="251"/>
      <c r="Y26" s="251"/>
      <c r="Z26" s="251"/>
      <c r="AA26" s="251"/>
      <c r="AB26" s="251"/>
      <c r="AC26" s="251"/>
      <c r="AD26" s="251"/>
      <c r="AE26" s="251"/>
      <c r="AF26" s="251"/>
      <c r="AG26" s="251"/>
      <c r="AH26" s="251"/>
      <c r="AI26" s="251"/>
      <c r="AJ26" s="251"/>
      <c r="AK26" s="251"/>
      <c r="AL26" s="251"/>
      <c r="AM26" s="251"/>
      <c r="AN26" s="251"/>
      <c r="AO26" s="251"/>
      <c r="AP26" s="251"/>
      <c r="AQ26" s="251"/>
      <c r="AR26" s="251"/>
      <c r="AS26" s="251"/>
      <c r="AT26" s="251"/>
      <c r="AU26" s="251"/>
      <c r="AV26" s="251"/>
      <c r="AW26" s="251"/>
      <c r="AX26" s="251"/>
      <c r="AY26" s="251"/>
      <c r="AZ26" s="251"/>
      <c r="BA26" s="251"/>
      <c r="BB26" s="364"/>
      <c r="BC26" s="364"/>
      <c r="BD26" s="364"/>
      <c r="BE26" s="364"/>
      <c r="BF26" s="364"/>
      <c r="BG26" s="364"/>
      <c r="BH26" s="364"/>
      <c r="BI26" s="364"/>
      <c r="BJ26" s="364"/>
      <c r="BK26" s="364"/>
      <c r="BL26" s="364"/>
      <c r="BM26" s="364"/>
      <c r="BN26" s="364"/>
      <c r="BO26" s="364"/>
      <c r="BP26" s="364"/>
      <c r="BQ26" s="364"/>
      <c r="BR26" s="364"/>
      <c r="BS26" s="364"/>
      <c r="BT26" s="364"/>
      <c r="BU26" s="364"/>
      <c r="BV26" s="364"/>
    </row>
    <row r="27" spans="1:74" ht="11.1" customHeight="1" x14ac:dyDescent="0.2">
      <c r="A27" s="557" t="s">
        <v>487</v>
      </c>
      <c r="B27" s="558" t="s">
        <v>463</v>
      </c>
      <c r="C27" s="275">
        <v>352.60677419000001</v>
      </c>
      <c r="D27" s="275">
        <v>338.09632142999999</v>
      </c>
      <c r="E27" s="275">
        <v>328.23096773999998</v>
      </c>
      <c r="F27" s="275">
        <v>286.57156666999998</v>
      </c>
      <c r="G27" s="275">
        <v>292.96751612999998</v>
      </c>
      <c r="H27" s="275">
        <v>327.76243333000002</v>
      </c>
      <c r="I27" s="275">
        <v>347.79793547999998</v>
      </c>
      <c r="J27" s="275">
        <v>360.69280644999998</v>
      </c>
      <c r="K27" s="275">
        <v>335.14253332999999</v>
      </c>
      <c r="L27" s="275">
        <v>331.83606451999998</v>
      </c>
      <c r="M27" s="275">
        <v>336.57313333000002</v>
      </c>
      <c r="N27" s="275">
        <v>340.42616128999998</v>
      </c>
      <c r="O27" s="275">
        <v>348.24190322999999</v>
      </c>
      <c r="P27" s="275">
        <v>351.41860714000001</v>
      </c>
      <c r="Q27" s="275">
        <v>290.22709677</v>
      </c>
      <c r="R27" s="275">
        <v>261.77943333000002</v>
      </c>
      <c r="S27" s="275">
        <v>263.52296774000001</v>
      </c>
      <c r="T27" s="275">
        <v>297.55590000000001</v>
      </c>
      <c r="U27" s="275">
        <v>359.16177419000002</v>
      </c>
      <c r="V27" s="275">
        <v>357.14512903000002</v>
      </c>
      <c r="W27" s="275">
        <v>340.75173332999998</v>
      </c>
      <c r="X27" s="275">
        <v>310.01661289999998</v>
      </c>
      <c r="Y27" s="275">
        <v>308.90126666999998</v>
      </c>
      <c r="Z27" s="275">
        <v>323.34503225999998</v>
      </c>
      <c r="AA27" s="275">
        <v>312.50770968</v>
      </c>
      <c r="AB27" s="275">
        <v>273.38053571</v>
      </c>
      <c r="AC27" s="275">
        <v>269.59251612999998</v>
      </c>
      <c r="AD27" s="275">
        <v>248.69103333000001</v>
      </c>
      <c r="AE27" s="275">
        <v>268.95412902999999</v>
      </c>
      <c r="AF27" s="275">
        <v>322.18450000000001</v>
      </c>
      <c r="AG27" s="275">
        <v>339.44454839000002</v>
      </c>
      <c r="AH27" s="275">
        <v>340.14380645</v>
      </c>
      <c r="AI27" s="275">
        <v>311.20850000000002</v>
      </c>
      <c r="AJ27" s="275">
        <v>290.79125806000002</v>
      </c>
      <c r="AK27" s="275">
        <v>278.44086666999999</v>
      </c>
      <c r="AL27" s="275">
        <v>303.78945161000001</v>
      </c>
      <c r="AM27" s="275">
        <v>296.30693547999999</v>
      </c>
      <c r="AN27" s="275">
        <v>240.99875861999999</v>
      </c>
      <c r="AO27" s="275">
        <v>194.37890322999999</v>
      </c>
      <c r="AP27" s="275">
        <v>170.24573333000001</v>
      </c>
      <c r="AQ27" s="275">
        <v>187.60387097</v>
      </c>
      <c r="AR27" s="275">
        <v>268.06223333000003</v>
      </c>
      <c r="AS27" s="275">
        <v>321.74390323</v>
      </c>
      <c r="AT27" s="275">
        <v>321.75641934999999</v>
      </c>
      <c r="AU27" s="275">
        <v>291.18573333000001</v>
      </c>
      <c r="AV27" s="275">
        <v>282.31380645000002</v>
      </c>
      <c r="AW27" s="275">
        <v>266.63799999999998</v>
      </c>
      <c r="AX27" s="275">
        <v>313.82303225999999</v>
      </c>
      <c r="AY27" s="275">
        <v>308.52677419000003</v>
      </c>
      <c r="AZ27" s="275">
        <v>253.41990000000001</v>
      </c>
      <c r="BA27" s="275">
        <v>236.3784</v>
      </c>
      <c r="BB27" s="338">
        <v>176.17410000000001</v>
      </c>
      <c r="BC27" s="338">
        <v>171.53630000000001</v>
      </c>
      <c r="BD27" s="338">
        <v>242.49029999999999</v>
      </c>
      <c r="BE27" s="338">
        <v>280.7765</v>
      </c>
      <c r="BF27" s="338">
        <v>329.48680000000002</v>
      </c>
      <c r="BG27" s="338">
        <v>287.33670000000001</v>
      </c>
      <c r="BH27" s="338">
        <v>295.1336</v>
      </c>
      <c r="BI27" s="338">
        <v>291.19279999999998</v>
      </c>
      <c r="BJ27" s="338">
        <v>317.20190000000002</v>
      </c>
      <c r="BK27" s="338">
        <v>293.1977</v>
      </c>
      <c r="BL27" s="338">
        <v>318.24990000000003</v>
      </c>
      <c r="BM27" s="338">
        <v>289.12430000000001</v>
      </c>
      <c r="BN27" s="338">
        <v>229.13249999999999</v>
      </c>
      <c r="BO27" s="338">
        <v>183.8655</v>
      </c>
      <c r="BP27" s="338">
        <v>208.82900000000001</v>
      </c>
      <c r="BQ27" s="338">
        <v>252.54769999999999</v>
      </c>
      <c r="BR27" s="338">
        <v>295.65839999999997</v>
      </c>
      <c r="BS27" s="338">
        <v>261.51870000000002</v>
      </c>
      <c r="BT27" s="338">
        <v>285.36410000000001</v>
      </c>
      <c r="BU27" s="338">
        <v>290.65289999999999</v>
      </c>
      <c r="BV27" s="338">
        <v>292.78800000000001</v>
      </c>
    </row>
    <row r="28" spans="1:74" ht="11.1" customHeight="1" x14ac:dyDescent="0.2">
      <c r="A28" s="557" t="s">
        <v>488</v>
      </c>
      <c r="B28" s="558" t="s">
        <v>465</v>
      </c>
      <c r="C28" s="275">
        <v>4344.3434194000001</v>
      </c>
      <c r="D28" s="275">
        <v>4247.1659286000004</v>
      </c>
      <c r="E28" s="275">
        <v>3931.6283548000001</v>
      </c>
      <c r="F28" s="275">
        <v>3501.1522666999999</v>
      </c>
      <c r="G28" s="275">
        <v>3464.0291612999999</v>
      </c>
      <c r="H28" s="275">
        <v>4802.1307333000004</v>
      </c>
      <c r="I28" s="275">
        <v>6181.3184193999996</v>
      </c>
      <c r="J28" s="275">
        <v>6328.8468709999997</v>
      </c>
      <c r="K28" s="275">
        <v>5835.5114666999998</v>
      </c>
      <c r="L28" s="275">
        <v>4575.5238065000003</v>
      </c>
      <c r="M28" s="275">
        <v>4599.4441667000001</v>
      </c>
      <c r="N28" s="275">
        <v>5549.5148065000003</v>
      </c>
      <c r="O28" s="275">
        <v>4576.6418064999998</v>
      </c>
      <c r="P28" s="275">
        <v>4712.5918928999999</v>
      </c>
      <c r="Q28" s="275">
        <v>3445.7013870999999</v>
      </c>
      <c r="R28" s="275">
        <v>3448.1719667000002</v>
      </c>
      <c r="S28" s="275">
        <v>3710.3723226000002</v>
      </c>
      <c r="T28" s="275">
        <v>4224.1928332999996</v>
      </c>
      <c r="U28" s="275">
        <v>5898.1114839000002</v>
      </c>
      <c r="V28" s="275">
        <v>6056.3226451999999</v>
      </c>
      <c r="W28" s="275">
        <v>6162.4174000000003</v>
      </c>
      <c r="X28" s="275">
        <v>5441.5187419000004</v>
      </c>
      <c r="Y28" s="275">
        <v>4431.5120333000004</v>
      </c>
      <c r="Z28" s="275">
        <v>4293.8568386999996</v>
      </c>
      <c r="AA28" s="275">
        <v>4084.2683225999999</v>
      </c>
      <c r="AB28" s="275">
        <v>3460.7396429</v>
      </c>
      <c r="AC28" s="275">
        <v>3632.4999677000001</v>
      </c>
      <c r="AD28" s="275">
        <v>3906.4554333000001</v>
      </c>
      <c r="AE28" s="275">
        <v>3722.0987418999998</v>
      </c>
      <c r="AF28" s="275">
        <v>5886.0910000000003</v>
      </c>
      <c r="AG28" s="275">
        <v>6349.3948710000004</v>
      </c>
      <c r="AH28" s="275">
        <v>6740.7469031999999</v>
      </c>
      <c r="AI28" s="275">
        <v>6406.7763333000003</v>
      </c>
      <c r="AJ28" s="275">
        <v>5706.3338064999998</v>
      </c>
      <c r="AK28" s="275">
        <v>4812.7867333000004</v>
      </c>
      <c r="AL28" s="275">
        <v>4903.9783547999996</v>
      </c>
      <c r="AM28" s="275">
        <v>4595.4323548000002</v>
      </c>
      <c r="AN28" s="275">
        <v>3931.8605861999999</v>
      </c>
      <c r="AO28" s="275">
        <v>3323.6390645000001</v>
      </c>
      <c r="AP28" s="275">
        <v>3452.3622667</v>
      </c>
      <c r="AQ28" s="275">
        <v>3657.5370968000002</v>
      </c>
      <c r="AR28" s="275">
        <v>5400.2814667000002</v>
      </c>
      <c r="AS28" s="275">
        <v>6103.9916451999998</v>
      </c>
      <c r="AT28" s="275">
        <v>6443.3090967999997</v>
      </c>
      <c r="AU28" s="275">
        <v>5378.6605</v>
      </c>
      <c r="AV28" s="275">
        <v>4381.0835805999996</v>
      </c>
      <c r="AW28" s="275">
        <v>3746.2296999999999</v>
      </c>
      <c r="AX28" s="275">
        <v>3985.5755806000002</v>
      </c>
      <c r="AY28" s="275">
        <v>4087.2562902999998</v>
      </c>
      <c r="AZ28" s="275">
        <v>3435.3719999999998</v>
      </c>
      <c r="BA28" s="275">
        <v>2933.3890000000001</v>
      </c>
      <c r="BB28" s="338">
        <v>3023.6819999999998</v>
      </c>
      <c r="BC28" s="338">
        <v>3155.078</v>
      </c>
      <c r="BD28" s="338">
        <v>3771.2649999999999</v>
      </c>
      <c r="BE28" s="338">
        <v>4859.72</v>
      </c>
      <c r="BF28" s="338">
        <v>5470.241</v>
      </c>
      <c r="BG28" s="338">
        <v>4794.01</v>
      </c>
      <c r="BH28" s="338">
        <v>4319.3389999999999</v>
      </c>
      <c r="BI28" s="338">
        <v>3994.3910000000001</v>
      </c>
      <c r="BJ28" s="338">
        <v>3919.069</v>
      </c>
      <c r="BK28" s="338">
        <v>4207.9889999999996</v>
      </c>
      <c r="BL28" s="338">
        <v>3907.3</v>
      </c>
      <c r="BM28" s="338">
        <v>3446.4989999999998</v>
      </c>
      <c r="BN28" s="338">
        <v>3350.9659999999999</v>
      </c>
      <c r="BO28" s="338">
        <v>3445.5369999999998</v>
      </c>
      <c r="BP28" s="338">
        <v>4614.0129999999999</v>
      </c>
      <c r="BQ28" s="338">
        <v>5505.6869999999999</v>
      </c>
      <c r="BR28" s="338">
        <v>6051.4750000000004</v>
      </c>
      <c r="BS28" s="338">
        <v>5386.0609999999997</v>
      </c>
      <c r="BT28" s="338">
        <v>4562.07</v>
      </c>
      <c r="BU28" s="338">
        <v>4035.6280000000002</v>
      </c>
      <c r="BV28" s="338">
        <v>4180.8440000000001</v>
      </c>
    </row>
    <row r="29" spans="1:74" ht="11.1" customHeight="1" x14ac:dyDescent="0.2">
      <c r="A29" s="584" t="s">
        <v>489</v>
      </c>
      <c r="B29" s="560" t="s">
        <v>467</v>
      </c>
      <c r="C29" s="275">
        <v>41.282740322999999</v>
      </c>
      <c r="D29" s="275">
        <v>35.668844643</v>
      </c>
      <c r="E29" s="275">
        <v>37.289704194000002</v>
      </c>
      <c r="F29" s="275">
        <v>37.333840332999998</v>
      </c>
      <c r="G29" s="275">
        <v>37.086034839</v>
      </c>
      <c r="H29" s="275">
        <v>34.345405667000001</v>
      </c>
      <c r="I29" s="275">
        <v>36.204970967999998</v>
      </c>
      <c r="J29" s="275">
        <v>36.589252258000002</v>
      </c>
      <c r="K29" s="275">
        <v>36.745738000000003</v>
      </c>
      <c r="L29" s="275">
        <v>38.983791289999999</v>
      </c>
      <c r="M29" s="275">
        <v>38.435431667000003</v>
      </c>
      <c r="N29" s="275">
        <v>37.591013547999999</v>
      </c>
      <c r="O29" s="275">
        <v>36.261626774</v>
      </c>
      <c r="P29" s="275">
        <v>38.865165714</v>
      </c>
      <c r="Q29" s="275">
        <v>35.159867097000003</v>
      </c>
      <c r="R29" s="275">
        <v>33.330562</v>
      </c>
      <c r="S29" s="275">
        <v>34.987209354999997</v>
      </c>
      <c r="T29" s="275">
        <v>30.927312666999999</v>
      </c>
      <c r="U29" s="275">
        <v>33.760220967999999</v>
      </c>
      <c r="V29" s="275">
        <v>37.212168386999998</v>
      </c>
      <c r="W29" s="275">
        <v>41.071438667000002</v>
      </c>
      <c r="X29" s="275">
        <v>38.180269031999998</v>
      </c>
      <c r="Y29" s="275">
        <v>34.563117667</v>
      </c>
      <c r="Z29" s="275">
        <v>36.225172581000002</v>
      </c>
      <c r="AA29" s="275">
        <v>37.277548064999998</v>
      </c>
      <c r="AB29" s="275">
        <v>35.201353214000001</v>
      </c>
      <c r="AC29" s="275">
        <v>32.499809999999997</v>
      </c>
      <c r="AD29" s="275">
        <v>36.393379666999998</v>
      </c>
      <c r="AE29" s="275">
        <v>35.131691613000001</v>
      </c>
      <c r="AF29" s="275">
        <v>37.314363667000002</v>
      </c>
      <c r="AG29" s="275">
        <v>38.370016774</v>
      </c>
      <c r="AH29" s="275">
        <v>39.897233225999997</v>
      </c>
      <c r="AI29" s="275">
        <v>38.778527333</v>
      </c>
      <c r="AJ29" s="275">
        <v>38.609365484000001</v>
      </c>
      <c r="AK29" s="275">
        <v>36.223553666999997</v>
      </c>
      <c r="AL29" s="275">
        <v>34.926597741999998</v>
      </c>
      <c r="AM29" s="275">
        <v>35.425502903000002</v>
      </c>
      <c r="AN29" s="275">
        <v>34.856626896999998</v>
      </c>
      <c r="AO29" s="275">
        <v>31.349990644999998</v>
      </c>
      <c r="AP29" s="275">
        <v>30.644706332999998</v>
      </c>
      <c r="AQ29" s="275">
        <v>32.875153226000002</v>
      </c>
      <c r="AR29" s="275">
        <v>32.445480332999999</v>
      </c>
      <c r="AS29" s="275">
        <v>34.854122580999999</v>
      </c>
      <c r="AT29" s="275">
        <v>35.672443547999997</v>
      </c>
      <c r="AU29" s="275">
        <v>35.021258666999998</v>
      </c>
      <c r="AV29" s="275">
        <v>34.924397419000002</v>
      </c>
      <c r="AW29" s="275">
        <v>33.866983667</v>
      </c>
      <c r="AX29" s="275">
        <v>37.487599355</v>
      </c>
      <c r="AY29" s="275">
        <v>38.727307611000001</v>
      </c>
      <c r="AZ29" s="275">
        <v>34.188479999999998</v>
      </c>
      <c r="BA29" s="275">
        <v>34.270099999999999</v>
      </c>
      <c r="BB29" s="338">
        <v>32.64725</v>
      </c>
      <c r="BC29" s="338">
        <v>33.740639999999999</v>
      </c>
      <c r="BD29" s="338">
        <v>36.451129999999999</v>
      </c>
      <c r="BE29" s="338">
        <v>36.478369999999998</v>
      </c>
      <c r="BF29" s="338">
        <v>39.244660000000003</v>
      </c>
      <c r="BG29" s="338">
        <v>37.873530000000002</v>
      </c>
      <c r="BH29" s="338">
        <v>38.952240000000003</v>
      </c>
      <c r="BI29" s="338">
        <v>37.955179999999999</v>
      </c>
      <c r="BJ29" s="338">
        <v>39.095390000000002</v>
      </c>
      <c r="BK29" s="338">
        <v>40.712870000000002</v>
      </c>
      <c r="BL29" s="338">
        <v>39.881630000000001</v>
      </c>
      <c r="BM29" s="338">
        <v>38.0122</v>
      </c>
      <c r="BN29" s="338">
        <v>36.140160000000002</v>
      </c>
      <c r="BO29" s="338">
        <v>35.817399999999999</v>
      </c>
      <c r="BP29" s="338">
        <v>38.1233</v>
      </c>
      <c r="BQ29" s="338">
        <v>38.31277</v>
      </c>
      <c r="BR29" s="338">
        <v>40.869889999999998</v>
      </c>
      <c r="BS29" s="338">
        <v>39.246830000000003</v>
      </c>
      <c r="BT29" s="338">
        <v>39.939059999999998</v>
      </c>
      <c r="BU29" s="338">
        <v>38.984450000000002</v>
      </c>
      <c r="BV29" s="338">
        <v>39.335520000000002</v>
      </c>
    </row>
    <row r="30" spans="1:74" ht="11.1" customHeight="1" x14ac:dyDescent="0.2">
      <c r="A30" s="584"/>
      <c r="B30" s="585"/>
      <c r="C30" s="257"/>
      <c r="D30" s="257"/>
      <c r="E30" s="257"/>
      <c r="F30" s="257"/>
      <c r="G30" s="257"/>
      <c r="H30" s="257"/>
      <c r="I30" s="257"/>
      <c r="J30" s="257"/>
      <c r="K30" s="257"/>
      <c r="L30" s="257"/>
      <c r="M30" s="257"/>
      <c r="N30" s="257"/>
      <c r="O30" s="257"/>
      <c r="P30" s="257"/>
      <c r="Q30" s="257"/>
      <c r="R30" s="257"/>
      <c r="S30" s="257"/>
      <c r="T30" s="257"/>
      <c r="U30" s="257"/>
      <c r="V30" s="257"/>
      <c r="W30" s="257"/>
      <c r="X30" s="257"/>
      <c r="Y30" s="257"/>
      <c r="Z30" s="257"/>
      <c r="AA30" s="257"/>
      <c r="AB30" s="257"/>
      <c r="AC30" s="257"/>
      <c r="AD30" s="257"/>
      <c r="AE30" s="257"/>
      <c r="AF30" s="257"/>
      <c r="AG30" s="257"/>
      <c r="AH30" s="257"/>
      <c r="AI30" s="257"/>
      <c r="AJ30" s="257"/>
      <c r="AK30" s="257"/>
      <c r="AL30" s="257"/>
      <c r="AM30" s="257"/>
      <c r="AN30" s="257"/>
      <c r="AO30" s="257"/>
      <c r="AP30" s="257"/>
      <c r="AQ30" s="257"/>
      <c r="AR30" s="257"/>
      <c r="AS30" s="257"/>
      <c r="AT30" s="257"/>
      <c r="AU30" s="257"/>
      <c r="AV30" s="257"/>
      <c r="AW30" s="257"/>
      <c r="AX30" s="257"/>
      <c r="AY30" s="257"/>
      <c r="AZ30" s="257"/>
      <c r="BA30" s="257"/>
      <c r="BB30" s="341"/>
      <c r="BC30" s="341"/>
      <c r="BD30" s="341"/>
      <c r="BE30" s="341"/>
      <c r="BF30" s="341"/>
      <c r="BG30" s="341"/>
      <c r="BH30" s="341"/>
      <c r="BI30" s="341"/>
      <c r="BJ30" s="341"/>
      <c r="BK30" s="341"/>
      <c r="BL30" s="341"/>
      <c r="BM30" s="341"/>
      <c r="BN30" s="341"/>
      <c r="BO30" s="341"/>
      <c r="BP30" s="341"/>
      <c r="BQ30" s="341"/>
      <c r="BR30" s="341"/>
      <c r="BS30" s="341"/>
      <c r="BT30" s="341"/>
      <c r="BU30" s="341"/>
      <c r="BV30" s="341"/>
    </row>
    <row r="31" spans="1:74" ht="11.1" customHeight="1" x14ac:dyDescent="0.2">
      <c r="A31" s="584"/>
      <c r="B31" s="109" t="s">
        <v>490</v>
      </c>
      <c r="C31" s="257"/>
      <c r="D31" s="257"/>
      <c r="E31" s="257"/>
      <c r="F31" s="257"/>
      <c r="G31" s="257"/>
      <c r="H31" s="257"/>
      <c r="I31" s="257"/>
      <c r="J31" s="257"/>
      <c r="K31" s="257"/>
      <c r="L31" s="257"/>
      <c r="M31" s="257"/>
      <c r="N31" s="257"/>
      <c r="O31" s="257"/>
      <c r="P31" s="257"/>
      <c r="Q31" s="257"/>
      <c r="R31" s="257"/>
      <c r="S31" s="257"/>
      <c r="T31" s="257"/>
      <c r="U31" s="257"/>
      <c r="V31" s="257"/>
      <c r="W31" s="257"/>
      <c r="X31" s="257"/>
      <c r="Y31" s="257"/>
      <c r="Z31" s="257"/>
      <c r="AA31" s="257"/>
      <c r="AB31" s="257"/>
      <c r="AC31" s="257"/>
      <c r="AD31" s="257"/>
      <c r="AE31" s="257"/>
      <c r="AF31" s="257"/>
      <c r="AG31" s="257"/>
      <c r="AH31" s="257"/>
      <c r="AI31" s="257"/>
      <c r="AJ31" s="257"/>
      <c r="AK31" s="257"/>
      <c r="AL31" s="257"/>
      <c r="AM31" s="257"/>
      <c r="AN31" s="257"/>
      <c r="AO31" s="257"/>
      <c r="AP31" s="257"/>
      <c r="AQ31" s="257"/>
      <c r="AR31" s="257"/>
      <c r="AS31" s="257"/>
      <c r="AT31" s="257"/>
      <c r="AU31" s="257"/>
      <c r="AV31" s="257"/>
      <c r="AW31" s="257"/>
      <c r="AX31" s="257"/>
      <c r="AY31" s="257"/>
      <c r="AZ31" s="257"/>
      <c r="BA31" s="257"/>
      <c r="BB31" s="341"/>
      <c r="BC31" s="341"/>
      <c r="BD31" s="341"/>
      <c r="BE31" s="341"/>
      <c r="BF31" s="341"/>
      <c r="BG31" s="341"/>
      <c r="BH31" s="341"/>
      <c r="BI31" s="341"/>
      <c r="BJ31" s="341"/>
      <c r="BK31" s="341"/>
      <c r="BL31" s="341"/>
      <c r="BM31" s="341"/>
      <c r="BN31" s="341"/>
      <c r="BO31" s="341"/>
      <c r="BP31" s="341"/>
      <c r="BQ31" s="341"/>
      <c r="BR31" s="341"/>
      <c r="BS31" s="341"/>
      <c r="BT31" s="341"/>
      <c r="BU31" s="341"/>
      <c r="BV31" s="341"/>
    </row>
    <row r="32" spans="1:74" ht="11.1" customHeight="1" x14ac:dyDescent="0.2">
      <c r="A32" s="584" t="s">
        <v>65</v>
      </c>
      <c r="B32" s="585" t="s">
        <v>491</v>
      </c>
      <c r="C32" s="586">
        <v>178.85896299999999</v>
      </c>
      <c r="D32" s="586">
        <v>175.56505300000001</v>
      </c>
      <c r="E32" s="586">
        <v>171.73636999999999</v>
      </c>
      <c r="F32" s="586">
        <v>173.014216</v>
      </c>
      <c r="G32" s="586">
        <v>177.17407700000001</v>
      </c>
      <c r="H32" s="586">
        <v>171.12356399999999</v>
      </c>
      <c r="I32" s="586">
        <v>160.019272</v>
      </c>
      <c r="J32" s="586">
        <v>154.567047</v>
      </c>
      <c r="K32" s="586">
        <v>152.693941</v>
      </c>
      <c r="L32" s="586">
        <v>154.19420600000001</v>
      </c>
      <c r="M32" s="586">
        <v>156.24880999999999</v>
      </c>
      <c r="N32" s="586">
        <v>147.88424699999999</v>
      </c>
      <c r="O32" s="586">
        <v>133.70472699999999</v>
      </c>
      <c r="P32" s="586">
        <v>119.90428300000001</v>
      </c>
      <c r="Q32" s="586">
        <v>118.260238</v>
      </c>
      <c r="R32" s="586">
        <v>128.92501799999999</v>
      </c>
      <c r="S32" s="586">
        <v>136.92056299999999</v>
      </c>
      <c r="T32" s="586">
        <v>133.479434</v>
      </c>
      <c r="U32" s="586">
        <v>125.869913</v>
      </c>
      <c r="V32" s="586">
        <v>121.36913199999999</v>
      </c>
      <c r="W32" s="586">
        <v>124.54611800000001</v>
      </c>
      <c r="X32" s="586">
        <v>136.96425400000001</v>
      </c>
      <c r="Y32" s="586">
        <v>142.59539599999999</v>
      </c>
      <c r="Z32" s="586">
        <v>151.54845399999999</v>
      </c>
      <c r="AA32" s="586">
        <v>154.389578</v>
      </c>
      <c r="AB32" s="586">
        <v>149.07128700000001</v>
      </c>
      <c r="AC32" s="586">
        <v>154.346698</v>
      </c>
      <c r="AD32" s="586">
        <v>167.06340900000001</v>
      </c>
      <c r="AE32" s="586">
        <v>172.809335</v>
      </c>
      <c r="AF32" s="586">
        <v>166.43659700000001</v>
      </c>
      <c r="AG32" s="586">
        <v>157.93807699999999</v>
      </c>
      <c r="AH32" s="586">
        <v>155.95185499999999</v>
      </c>
      <c r="AI32" s="586">
        <v>162.108619</v>
      </c>
      <c r="AJ32" s="586">
        <v>175.587987</v>
      </c>
      <c r="AK32" s="586">
        <v>188.594571</v>
      </c>
      <c r="AL32" s="586">
        <v>195.54803699999999</v>
      </c>
      <c r="AM32" s="586">
        <v>187.485511</v>
      </c>
      <c r="AN32" s="586">
        <v>187.57535100000001</v>
      </c>
      <c r="AO32" s="586">
        <v>192.26951299999999</v>
      </c>
      <c r="AP32" s="586">
        <v>194.06306499999999</v>
      </c>
      <c r="AQ32" s="586">
        <v>193.42983599999999</v>
      </c>
      <c r="AR32" s="586">
        <v>183.24597199999999</v>
      </c>
      <c r="AS32" s="586">
        <v>169.46208100000001</v>
      </c>
      <c r="AT32" s="586">
        <v>160.44911999999999</v>
      </c>
      <c r="AU32" s="586">
        <v>158.23582200000001</v>
      </c>
      <c r="AV32" s="586">
        <v>162.736819</v>
      </c>
      <c r="AW32" s="586">
        <v>172.20539199999999</v>
      </c>
      <c r="AX32" s="586">
        <v>163.94324399999999</v>
      </c>
      <c r="AY32" s="586">
        <v>157.41215</v>
      </c>
      <c r="AZ32" s="586">
        <v>157.476</v>
      </c>
      <c r="BA32" s="586">
        <v>165.1679</v>
      </c>
      <c r="BB32" s="587">
        <v>165.43889999999999</v>
      </c>
      <c r="BC32" s="587">
        <v>166.4468</v>
      </c>
      <c r="BD32" s="587">
        <v>160.0146</v>
      </c>
      <c r="BE32" s="587">
        <v>150.94370000000001</v>
      </c>
      <c r="BF32" s="587">
        <v>145.41900000000001</v>
      </c>
      <c r="BG32" s="587">
        <v>143.3664</v>
      </c>
      <c r="BH32" s="587">
        <v>147.0239</v>
      </c>
      <c r="BI32" s="587">
        <v>150.9169</v>
      </c>
      <c r="BJ32" s="587">
        <v>146.84880000000001</v>
      </c>
      <c r="BK32" s="587">
        <v>142.97049999999999</v>
      </c>
      <c r="BL32" s="587">
        <v>141.88849999999999</v>
      </c>
      <c r="BM32" s="587">
        <v>148.39320000000001</v>
      </c>
      <c r="BN32" s="587">
        <v>149.3064</v>
      </c>
      <c r="BO32" s="587">
        <v>151.12479999999999</v>
      </c>
      <c r="BP32" s="587">
        <v>146.3886</v>
      </c>
      <c r="BQ32" s="587">
        <v>138.5745</v>
      </c>
      <c r="BR32" s="587">
        <v>133.80009999999999</v>
      </c>
      <c r="BS32" s="587">
        <v>131.59010000000001</v>
      </c>
      <c r="BT32" s="587">
        <v>135.88329999999999</v>
      </c>
      <c r="BU32" s="587">
        <v>140.5059</v>
      </c>
      <c r="BV32" s="587">
        <v>147.66200000000001</v>
      </c>
    </row>
    <row r="33" spans="1:74" ht="11.1" customHeight="1" x14ac:dyDescent="0.2">
      <c r="A33" s="584" t="s">
        <v>81</v>
      </c>
      <c r="B33" s="585" t="s">
        <v>1033</v>
      </c>
      <c r="C33" s="586">
        <v>12.219094999999999</v>
      </c>
      <c r="D33" s="586">
        <v>12.024288</v>
      </c>
      <c r="E33" s="586">
        <v>12.983297</v>
      </c>
      <c r="F33" s="586">
        <v>12.531000000000001</v>
      </c>
      <c r="G33" s="586">
        <v>12.475519</v>
      </c>
      <c r="H33" s="586">
        <v>12.197537000000001</v>
      </c>
      <c r="I33" s="586">
        <v>11.76</v>
      </c>
      <c r="J33" s="586">
        <v>12.274962</v>
      </c>
      <c r="K33" s="586">
        <v>12.348831000000001</v>
      </c>
      <c r="L33" s="586">
        <v>12.514302000000001</v>
      </c>
      <c r="M33" s="586">
        <v>13.04583</v>
      </c>
      <c r="N33" s="586">
        <v>12.926384000000001</v>
      </c>
      <c r="O33" s="586">
        <v>10.056524</v>
      </c>
      <c r="P33" s="586">
        <v>10.676515999999999</v>
      </c>
      <c r="Q33" s="586">
        <v>10.606097</v>
      </c>
      <c r="R33" s="586">
        <v>10.607760000000001</v>
      </c>
      <c r="S33" s="586">
        <v>10.580579999999999</v>
      </c>
      <c r="T33" s="586">
        <v>10.659186</v>
      </c>
      <c r="U33" s="586">
        <v>10.250047</v>
      </c>
      <c r="V33" s="586">
        <v>10.460414999999999</v>
      </c>
      <c r="W33" s="586">
        <v>10.531572000000001</v>
      </c>
      <c r="X33" s="586">
        <v>10.890506</v>
      </c>
      <c r="Y33" s="586">
        <v>11.977948</v>
      </c>
      <c r="Z33" s="586">
        <v>12.763876</v>
      </c>
      <c r="AA33" s="586">
        <v>12.206533</v>
      </c>
      <c r="AB33" s="586">
        <v>9.7982139999999998</v>
      </c>
      <c r="AC33" s="586">
        <v>10.250736</v>
      </c>
      <c r="AD33" s="586">
        <v>10.152165</v>
      </c>
      <c r="AE33" s="586">
        <v>10.518329</v>
      </c>
      <c r="AF33" s="586">
        <v>10.570016000000001</v>
      </c>
      <c r="AG33" s="586">
        <v>10.263408999999999</v>
      </c>
      <c r="AH33" s="586">
        <v>10.086831</v>
      </c>
      <c r="AI33" s="586">
        <v>10.76604</v>
      </c>
      <c r="AJ33" s="586">
        <v>11.491528000000001</v>
      </c>
      <c r="AK33" s="586">
        <v>12.310199000000001</v>
      </c>
      <c r="AL33" s="586">
        <v>12.566008</v>
      </c>
      <c r="AM33" s="586">
        <v>12.274997000000001</v>
      </c>
      <c r="AN33" s="586">
        <v>11.879956</v>
      </c>
      <c r="AO33" s="586">
        <v>11.948435999999999</v>
      </c>
      <c r="AP33" s="586">
        <v>12.187123</v>
      </c>
      <c r="AQ33" s="586">
        <v>12.309115</v>
      </c>
      <c r="AR33" s="586">
        <v>12.151448</v>
      </c>
      <c r="AS33" s="586">
        <v>11.885522999999999</v>
      </c>
      <c r="AT33" s="586">
        <v>11.643515000000001</v>
      </c>
      <c r="AU33" s="586">
        <v>11.661880999999999</v>
      </c>
      <c r="AV33" s="586">
        <v>11.519076</v>
      </c>
      <c r="AW33" s="586">
        <v>11.825727000000001</v>
      </c>
      <c r="AX33" s="586">
        <v>11.669941</v>
      </c>
      <c r="AY33" s="586">
        <v>11.834201</v>
      </c>
      <c r="AZ33" s="586">
        <v>12.732250000000001</v>
      </c>
      <c r="BA33" s="586">
        <v>13.106909999999999</v>
      </c>
      <c r="BB33" s="587">
        <v>12.9163</v>
      </c>
      <c r="BC33" s="587">
        <v>12.750719999999999</v>
      </c>
      <c r="BD33" s="587">
        <v>12.677899999999999</v>
      </c>
      <c r="BE33" s="587">
        <v>12.204829999999999</v>
      </c>
      <c r="BF33" s="587">
        <v>12.11861</v>
      </c>
      <c r="BG33" s="587">
        <v>12.27402</v>
      </c>
      <c r="BH33" s="587">
        <v>12.415520000000001</v>
      </c>
      <c r="BI33" s="587">
        <v>12.63753</v>
      </c>
      <c r="BJ33" s="587">
        <v>12.609690000000001</v>
      </c>
      <c r="BK33" s="587">
        <v>12.11965</v>
      </c>
      <c r="BL33" s="587">
        <v>12.164529999999999</v>
      </c>
      <c r="BM33" s="587">
        <v>12.473800000000001</v>
      </c>
      <c r="BN33" s="587">
        <v>12.33949</v>
      </c>
      <c r="BO33" s="587">
        <v>12.27046</v>
      </c>
      <c r="BP33" s="587">
        <v>12.317909999999999</v>
      </c>
      <c r="BQ33" s="587">
        <v>11.9521</v>
      </c>
      <c r="BR33" s="587">
        <v>11.959820000000001</v>
      </c>
      <c r="BS33" s="587">
        <v>12.190569999999999</v>
      </c>
      <c r="BT33" s="587">
        <v>12.40118</v>
      </c>
      <c r="BU33" s="587">
        <v>12.67366</v>
      </c>
      <c r="BV33" s="587">
        <v>12.658849999999999</v>
      </c>
    </row>
    <row r="34" spans="1:74" ht="11.1" customHeight="1" x14ac:dyDescent="0.2">
      <c r="A34" s="584" t="s">
        <v>82</v>
      </c>
      <c r="B34" s="585" t="s">
        <v>1034</v>
      </c>
      <c r="C34" s="586">
        <v>16.430948999999998</v>
      </c>
      <c r="D34" s="586">
        <v>16.516938</v>
      </c>
      <c r="E34" s="586">
        <v>16.508486000000001</v>
      </c>
      <c r="F34" s="586">
        <v>16.322309000000001</v>
      </c>
      <c r="G34" s="586">
        <v>16.271231</v>
      </c>
      <c r="H34" s="586">
        <v>16.345048999999999</v>
      </c>
      <c r="I34" s="586">
        <v>16.259592000000001</v>
      </c>
      <c r="J34" s="586">
        <v>16.350287000000002</v>
      </c>
      <c r="K34" s="586">
        <v>16.301220000000001</v>
      </c>
      <c r="L34" s="586">
        <v>16.496969</v>
      </c>
      <c r="M34" s="586">
        <v>16.787022</v>
      </c>
      <c r="N34" s="586">
        <v>16.067637000000001</v>
      </c>
      <c r="O34" s="586">
        <v>15.057862</v>
      </c>
      <c r="P34" s="586">
        <v>16.002562999999999</v>
      </c>
      <c r="Q34" s="586">
        <v>16.147631000000001</v>
      </c>
      <c r="R34" s="586">
        <v>16.482986</v>
      </c>
      <c r="S34" s="586">
        <v>16.284594999999999</v>
      </c>
      <c r="T34" s="586">
        <v>16.583413</v>
      </c>
      <c r="U34" s="586">
        <v>16.489792000000001</v>
      </c>
      <c r="V34" s="586">
        <v>16.510366000000001</v>
      </c>
      <c r="W34" s="586">
        <v>16.863444999999999</v>
      </c>
      <c r="X34" s="586">
        <v>17.428569</v>
      </c>
      <c r="Y34" s="586">
        <v>18.165973000000001</v>
      </c>
      <c r="Z34" s="586">
        <v>18.309222999999999</v>
      </c>
      <c r="AA34" s="586">
        <v>18.216335999999998</v>
      </c>
      <c r="AB34" s="586">
        <v>16.459309999999999</v>
      </c>
      <c r="AC34" s="586">
        <v>16.995867000000001</v>
      </c>
      <c r="AD34" s="586">
        <v>17.167448</v>
      </c>
      <c r="AE34" s="586">
        <v>17.356687999999998</v>
      </c>
      <c r="AF34" s="586">
        <v>17.512678999999999</v>
      </c>
      <c r="AG34" s="586">
        <v>17.518833999999998</v>
      </c>
      <c r="AH34" s="586">
        <v>17.711565</v>
      </c>
      <c r="AI34" s="586">
        <v>18.285516000000001</v>
      </c>
      <c r="AJ34" s="586">
        <v>18.595804999999999</v>
      </c>
      <c r="AK34" s="586">
        <v>18.737691000000002</v>
      </c>
      <c r="AL34" s="586">
        <v>17.955214999999999</v>
      </c>
      <c r="AM34" s="586">
        <v>17.783377000000002</v>
      </c>
      <c r="AN34" s="586">
        <v>17.456793000000001</v>
      </c>
      <c r="AO34" s="586">
        <v>17.246323</v>
      </c>
      <c r="AP34" s="586">
        <v>17.299879000000001</v>
      </c>
      <c r="AQ34" s="586">
        <v>17.403146</v>
      </c>
      <c r="AR34" s="586">
        <v>17.325377</v>
      </c>
      <c r="AS34" s="586">
        <v>17.096059</v>
      </c>
      <c r="AT34" s="586">
        <v>20.988769999999999</v>
      </c>
      <c r="AU34" s="586">
        <v>20.926241000000001</v>
      </c>
      <c r="AV34" s="586">
        <v>21.014979</v>
      </c>
      <c r="AW34" s="586">
        <v>16.95984</v>
      </c>
      <c r="AX34" s="586">
        <v>16.984835</v>
      </c>
      <c r="AY34" s="586">
        <v>17.055820000000001</v>
      </c>
      <c r="AZ34" s="586">
        <v>17.275480000000002</v>
      </c>
      <c r="BA34" s="586">
        <v>17.224740000000001</v>
      </c>
      <c r="BB34" s="587">
        <v>17.140149999999998</v>
      </c>
      <c r="BC34" s="587">
        <v>17.069980000000001</v>
      </c>
      <c r="BD34" s="587">
        <v>17.142720000000001</v>
      </c>
      <c r="BE34" s="587">
        <v>17.088090000000001</v>
      </c>
      <c r="BF34" s="587">
        <v>17.071490000000001</v>
      </c>
      <c r="BG34" s="587">
        <v>17.135850000000001</v>
      </c>
      <c r="BH34" s="587">
        <v>17.263719999999999</v>
      </c>
      <c r="BI34" s="587">
        <v>17.505780000000001</v>
      </c>
      <c r="BJ34" s="587">
        <v>17.555350000000001</v>
      </c>
      <c r="BK34" s="587">
        <v>17.611560000000001</v>
      </c>
      <c r="BL34" s="587">
        <v>17.755769999999998</v>
      </c>
      <c r="BM34" s="587">
        <v>17.678419999999999</v>
      </c>
      <c r="BN34" s="587">
        <v>17.576229999999999</v>
      </c>
      <c r="BO34" s="587">
        <v>17.489239999999999</v>
      </c>
      <c r="BP34" s="587">
        <v>17.551659999999998</v>
      </c>
      <c r="BQ34" s="587">
        <v>17.485700000000001</v>
      </c>
      <c r="BR34" s="587">
        <v>17.458629999999999</v>
      </c>
      <c r="BS34" s="587">
        <v>17.51295</v>
      </c>
      <c r="BT34" s="587">
        <v>17.627310000000001</v>
      </c>
      <c r="BU34" s="587">
        <v>17.850989999999999</v>
      </c>
      <c r="BV34" s="587">
        <v>17.87696</v>
      </c>
    </row>
    <row r="35" spans="1:74" ht="11.1" customHeight="1" x14ac:dyDescent="0.2">
      <c r="A35" s="584" t="s">
        <v>1015</v>
      </c>
      <c r="B35" s="588" t="s">
        <v>1022</v>
      </c>
      <c r="C35" s="589">
        <v>2.2110850000000002</v>
      </c>
      <c r="D35" s="589">
        <v>2.2120700000000002</v>
      </c>
      <c r="E35" s="589">
        <v>2.0352299999999999</v>
      </c>
      <c r="F35" s="589">
        <v>2.278435</v>
      </c>
      <c r="G35" s="589">
        <v>2.2167750000000002</v>
      </c>
      <c r="H35" s="589">
        <v>2.0375800000000002</v>
      </c>
      <c r="I35" s="589">
        <v>1.97079</v>
      </c>
      <c r="J35" s="589">
        <v>1.2996049999999999</v>
      </c>
      <c r="K35" s="589">
        <v>1.5447850000000001</v>
      </c>
      <c r="L35" s="589">
        <v>1.455505</v>
      </c>
      <c r="M35" s="589">
        <v>1.69059</v>
      </c>
      <c r="N35" s="589">
        <v>1.948885</v>
      </c>
      <c r="O35" s="589">
        <v>1.490955</v>
      </c>
      <c r="P35" s="589">
        <v>1.38252</v>
      </c>
      <c r="Q35" s="589">
        <v>1.748985</v>
      </c>
      <c r="R35" s="589">
        <v>2.5746850000000001</v>
      </c>
      <c r="S35" s="589">
        <v>2.2887</v>
      </c>
      <c r="T35" s="589">
        <v>1.9863500000000001</v>
      </c>
      <c r="U35" s="589">
        <v>1.904785</v>
      </c>
      <c r="V35" s="589">
        <v>1.93971</v>
      </c>
      <c r="W35" s="589">
        <v>1.94472</v>
      </c>
      <c r="X35" s="589">
        <v>2.5501649999999998</v>
      </c>
      <c r="Y35" s="589">
        <v>3.1650200000000002</v>
      </c>
      <c r="Z35" s="589">
        <v>4.1373499999999996</v>
      </c>
      <c r="AA35" s="589">
        <v>4.4593499999999997</v>
      </c>
      <c r="AB35" s="589">
        <v>4.2511150000000004</v>
      </c>
      <c r="AC35" s="589">
        <v>4.0896749999999997</v>
      </c>
      <c r="AD35" s="589">
        <v>4.5590950000000001</v>
      </c>
      <c r="AE35" s="589">
        <v>4.9955949999999998</v>
      </c>
      <c r="AF35" s="589">
        <v>5.1569349999999998</v>
      </c>
      <c r="AG35" s="589">
        <v>5.3222649999999998</v>
      </c>
      <c r="AH35" s="589">
        <v>5.1428750000000001</v>
      </c>
      <c r="AI35" s="589">
        <v>5.5075000000000003</v>
      </c>
      <c r="AJ35" s="589">
        <v>5.7541200000000003</v>
      </c>
      <c r="AK35" s="589">
        <v>6.4490699999999999</v>
      </c>
      <c r="AL35" s="589">
        <v>6.7018599999999999</v>
      </c>
      <c r="AM35" s="589">
        <v>6.6004149999999999</v>
      </c>
      <c r="AN35" s="589">
        <v>6.6169950000000002</v>
      </c>
      <c r="AO35" s="589">
        <v>6.1989549999999998</v>
      </c>
      <c r="AP35" s="589">
        <v>5.9047400000000003</v>
      </c>
      <c r="AQ35" s="589">
        <v>5.3559299999999999</v>
      </c>
      <c r="AR35" s="589">
        <v>4.5266999999999999</v>
      </c>
      <c r="AS35" s="589">
        <v>4.2903149999999997</v>
      </c>
      <c r="AT35" s="589">
        <v>3.8987400000000001</v>
      </c>
      <c r="AU35" s="589">
        <v>3.8381400000000001</v>
      </c>
      <c r="AV35" s="589">
        <v>4.0618800000000004</v>
      </c>
      <c r="AW35" s="589">
        <v>4.1638500000000001</v>
      </c>
      <c r="AX35" s="589">
        <v>4.3599399999999999</v>
      </c>
      <c r="AY35" s="589">
        <v>4.1344450000000004</v>
      </c>
      <c r="AZ35" s="589">
        <v>4.1018610000000004</v>
      </c>
      <c r="BA35" s="589">
        <v>4.1226050000000001</v>
      </c>
      <c r="BB35" s="590">
        <v>4.1163020000000001</v>
      </c>
      <c r="BC35" s="590">
        <v>4.1197929999999996</v>
      </c>
      <c r="BD35" s="590">
        <v>4.0995670000000004</v>
      </c>
      <c r="BE35" s="590">
        <v>4.0901589999999999</v>
      </c>
      <c r="BF35" s="590">
        <v>4.0854049999999997</v>
      </c>
      <c r="BG35" s="590">
        <v>4.0754390000000003</v>
      </c>
      <c r="BH35" s="590">
        <v>4.0613510000000002</v>
      </c>
      <c r="BI35" s="590">
        <v>4.0412569999999999</v>
      </c>
      <c r="BJ35" s="590">
        <v>4.0350849999999996</v>
      </c>
      <c r="BK35" s="590">
        <v>4.0188959999999998</v>
      </c>
      <c r="BL35" s="590">
        <v>3.997109</v>
      </c>
      <c r="BM35" s="590">
        <v>3.9999920000000002</v>
      </c>
      <c r="BN35" s="590">
        <v>4.0044459999999997</v>
      </c>
      <c r="BO35" s="590">
        <v>4.0078670000000001</v>
      </c>
      <c r="BP35" s="590">
        <v>3.9948730000000001</v>
      </c>
      <c r="BQ35" s="590">
        <v>3.9920689999999999</v>
      </c>
      <c r="BR35" s="590">
        <v>3.9843869999999999</v>
      </c>
      <c r="BS35" s="590">
        <v>3.9762490000000001</v>
      </c>
      <c r="BT35" s="590">
        <v>3.9601419999999998</v>
      </c>
      <c r="BU35" s="590">
        <v>3.9429690000000002</v>
      </c>
      <c r="BV35" s="590">
        <v>3.9401480000000002</v>
      </c>
    </row>
    <row r="36" spans="1:74" ht="10.5" customHeight="1" x14ac:dyDescent="0.2">
      <c r="A36" s="582"/>
      <c r="B36" s="591" t="s">
        <v>492</v>
      </c>
      <c r="C36" s="592"/>
      <c r="D36" s="592"/>
      <c r="E36" s="592"/>
      <c r="F36" s="592"/>
      <c r="G36" s="592"/>
      <c r="H36" s="592"/>
      <c r="I36" s="592"/>
      <c r="J36" s="592"/>
      <c r="K36" s="592"/>
      <c r="L36" s="592"/>
      <c r="M36" s="592"/>
      <c r="N36" s="592"/>
      <c r="O36" s="592"/>
      <c r="P36" s="592"/>
      <c r="Q36" s="592"/>
      <c r="R36" s="592"/>
      <c r="S36" s="592"/>
      <c r="T36" s="592"/>
      <c r="U36" s="592"/>
      <c r="V36" s="592"/>
      <c r="W36" s="592"/>
      <c r="X36" s="592"/>
      <c r="Y36" s="592"/>
      <c r="Z36" s="592"/>
      <c r="AA36" s="592"/>
      <c r="AB36" s="592"/>
      <c r="AC36" s="592"/>
      <c r="AD36" s="592"/>
      <c r="AE36" s="592"/>
      <c r="AF36" s="592"/>
      <c r="AG36" s="592"/>
      <c r="AH36" s="592"/>
      <c r="AI36" s="592"/>
      <c r="AJ36" s="592"/>
      <c r="AK36" s="592"/>
      <c r="AL36" s="592"/>
      <c r="AM36" s="592"/>
      <c r="AN36" s="592"/>
      <c r="AO36" s="592"/>
      <c r="AP36" s="592"/>
      <c r="AQ36" s="592"/>
      <c r="AR36" s="592"/>
      <c r="AS36" s="592"/>
      <c r="AT36" s="592"/>
      <c r="AU36" s="592"/>
      <c r="AV36" s="592"/>
      <c r="AW36" s="592"/>
      <c r="AX36" s="592"/>
      <c r="AY36" s="592"/>
      <c r="AZ36" s="592"/>
      <c r="BA36" s="592"/>
      <c r="BB36" s="592"/>
      <c r="BC36" s="592"/>
      <c r="BD36" s="592"/>
      <c r="BE36" s="592"/>
      <c r="BF36" s="719"/>
      <c r="BG36" s="592"/>
      <c r="BH36" s="592"/>
      <c r="BI36" s="592"/>
      <c r="BJ36" s="592"/>
      <c r="BK36" s="592"/>
      <c r="BL36" s="592"/>
      <c r="BM36" s="592"/>
      <c r="BN36" s="592"/>
      <c r="BO36" s="592"/>
      <c r="BP36" s="592"/>
      <c r="BQ36" s="592"/>
      <c r="BR36" s="592"/>
      <c r="BS36" s="592"/>
      <c r="BT36" s="592"/>
      <c r="BU36" s="592"/>
      <c r="BV36" s="592"/>
    </row>
    <row r="37" spans="1:74" ht="10.5" customHeight="1" x14ac:dyDescent="0.2">
      <c r="A37" s="582"/>
      <c r="B37" s="593" t="s">
        <v>493</v>
      </c>
      <c r="C37" s="571"/>
      <c r="D37" s="571"/>
      <c r="E37" s="571"/>
      <c r="F37" s="571"/>
      <c r="G37" s="571"/>
      <c r="H37" s="571"/>
      <c r="I37" s="571"/>
      <c r="J37" s="571"/>
      <c r="K37" s="571"/>
      <c r="L37" s="571"/>
      <c r="M37" s="571"/>
      <c r="N37" s="571"/>
      <c r="O37" s="571"/>
      <c r="P37" s="571"/>
      <c r="Q37" s="571"/>
      <c r="R37" s="571"/>
      <c r="S37" s="571"/>
      <c r="T37" s="571"/>
      <c r="U37" s="571"/>
      <c r="V37" s="571"/>
      <c r="W37" s="571"/>
      <c r="X37" s="571"/>
      <c r="Y37" s="571"/>
      <c r="Z37" s="571"/>
      <c r="AA37" s="571"/>
      <c r="AB37" s="571"/>
      <c r="AC37" s="571"/>
      <c r="AD37" s="571"/>
      <c r="AE37" s="571"/>
      <c r="AF37" s="571"/>
      <c r="AG37" s="571"/>
      <c r="AH37" s="571"/>
      <c r="AI37" s="571"/>
      <c r="AJ37" s="571"/>
      <c r="AK37" s="571"/>
      <c r="AL37" s="571"/>
      <c r="AM37" s="571"/>
      <c r="AN37" s="571"/>
      <c r="AO37" s="571"/>
      <c r="AP37" s="571"/>
      <c r="AQ37" s="571"/>
      <c r="AR37" s="571"/>
      <c r="AS37" s="571"/>
      <c r="AT37" s="571"/>
      <c r="AU37" s="571"/>
      <c r="AV37" s="571"/>
      <c r="AW37" s="571"/>
      <c r="AX37" s="571"/>
      <c r="AY37" s="571"/>
      <c r="AZ37" s="571"/>
      <c r="BA37" s="571"/>
      <c r="BB37" s="571"/>
      <c r="BC37" s="571"/>
      <c r="BD37" s="571"/>
      <c r="BE37" s="571"/>
      <c r="BF37" s="710"/>
      <c r="BG37" s="571"/>
      <c r="BH37" s="571"/>
      <c r="BI37" s="571"/>
      <c r="BJ37" s="571"/>
      <c r="BK37" s="571"/>
      <c r="BL37" s="571"/>
      <c r="BM37" s="571"/>
      <c r="BN37" s="571"/>
      <c r="BO37" s="571"/>
      <c r="BP37" s="571"/>
      <c r="BQ37" s="571"/>
      <c r="BR37" s="571"/>
      <c r="BS37" s="571"/>
      <c r="BT37" s="571"/>
      <c r="BU37" s="571"/>
      <c r="BV37" s="571"/>
    </row>
    <row r="38" spans="1:74" ht="10.5" customHeight="1" x14ac:dyDescent="0.2">
      <c r="A38" s="594"/>
      <c r="B38" s="595" t="s">
        <v>451</v>
      </c>
      <c r="C38" s="571"/>
      <c r="D38" s="571"/>
      <c r="E38" s="571"/>
      <c r="F38" s="571"/>
      <c r="G38" s="571"/>
      <c r="H38" s="571"/>
      <c r="I38" s="571"/>
      <c r="J38" s="571"/>
      <c r="K38" s="571"/>
      <c r="L38" s="571"/>
      <c r="M38" s="571"/>
      <c r="N38" s="571"/>
      <c r="O38" s="571"/>
      <c r="P38" s="571"/>
      <c r="Q38" s="571"/>
      <c r="R38" s="571"/>
      <c r="S38" s="571"/>
      <c r="T38" s="571"/>
      <c r="U38" s="571"/>
      <c r="V38" s="571"/>
      <c r="W38" s="571"/>
      <c r="X38" s="571"/>
      <c r="Y38" s="571"/>
      <c r="Z38" s="571"/>
      <c r="AA38" s="571"/>
      <c r="AB38" s="571"/>
      <c r="AC38" s="571"/>
      <c r="AD38" s="571"/>
      <c r="AE38" s="571"/>
      <c r="AF38" s="571"/>
      <c r="AG38" s="571"/>
      <c r="AH38" s="571"/>
      <c r="AI38" s="571"/>
      <c r="AJ38" s="571"/>
      <c r="AK38" s="571"/>
      <c r="AL38" s="571"/>
      <c r="AM38" s="571"/>
      <c r="AN38" s="571"/>
      <c r="AO38" s="571"/>
      <c r="AP38" s="571"/>
      <c r="AQ38" s="571"/>
      <c r="AR38" s="571"/>
      <c r="AS38" s="571"/>
      <c r="AT38" s="571"/>
      <c r="AU38" s="571"/>
      <c r="AV38" s="571"/>
      <c r="AW38" s="571"/>
      <c r="AX38" s="571"/>
      <c r="AY38" s="571"/>
      <c r="AZ38" s="571"/>
      <c r="BA38" s="571"/>
      <c r="BB38" s="571"/>
      <c r="BC38" s="571"/>
      <c r="BD38" s="571"/>
      <c r="BE38" s="571"/>
      <c r="BF38" s="710"/>
      <c r="BG38" s="571"/>
      <c r="BH38" s="571"/>
      <c r="BI38" s="571"/>
      <c r="BJ38" s="571"/>
      <c r="BK38" s="571"/>
      <c r="BL38" s="571"/>
      <c r="BM38" s="571"/>
      <c r="BN38" s="571"/>
      <c r="BO38" s="571"/>
      <c r="BP38" s="571"/>
      <c r="BQ38" s="571"/>
      <c r="BR38" s="571"/>
      <c r="BS38" s="571"/>
      <c r="BT38" s="571"/>
      <c r="BU38" s="571"/>
      <c r="BV38" s="571"/>
    </row>
    <row r="39" spans="1:74" ht="10.5" customHeight="1" x14ac:dyDescent="0.2">
      <c r="A39" s="594"/>
      <c r="B39" s="570" t="s">
        <v>494</v>
      </c>
      <c r="C39" s="571"/>
      <c r="D39" s="571"/>
      <c r="E39" s="571"/>
      <c r="F39" s="571"/>
      <c r="G39" s="571"/>
      <c r="H39" s="571"/>
      <c r="I39" s="571"/>
      <c r="J39" s="571"/>
      <c r="K39" s="571"/>
      <c r="L39" s="571"/>
      <c r="M39" s="571"/>
      <c r="N39" s="571"/>
      <c r="O39" s="571"/>
      <c r="P39" s="571"/>
      <c r="Q39" s="571"/>
      <c r="R39" s="571"/>
      <c r="S39" s="571"/>
      <c r="T39" s="571"/>
      <c r="U39" s="571"/>
      <c r="V39" s="571"/>
      <c r="W39" s="571"/>
      <c r="X39" s="571"/>
      <c r="Y39" s="571"/>
      <c r="Z39" s="571"/>
      <c r="AA39" s="571"/>
      <c r="AB39" s="571"/>
      <c r="AC39" s="571"/>
      <c r="AD39" s="571"/>
      <c r="AE39" s="571"/>
      <c r="AF39" s="571"/>
      <c r="AG39" s="571"/>
      <c r="AH39" s="571"/>
      <c r="AI39" s="571"/>
      <c r="AJ39" s="571"/>
      <c r="AK39" s="571"/>
      <c r="AL39" s="571"/>
      <c r="AM39" s="571"/>
      <c r="AN39" s="571"/>
      <c r="AO39" s="571"/>
      <c r="AP39" s="571"/>
      <c r="AQ39" s="571"/>
      <c r="AR39" s="571"/>
      <c r="AS39" s="571"/>
      <c r="AT39" s="571"/>
      <c r="AU39" s="571"/>
      <c r="AV39" s="571"/>
      <c r="AW39" s="571"/>
      <c r="AX39" s="571"/>
      <c r="AY39" s="571"/>
      <c r="AZ39" s="571"/>
      <c r="BA39" s="571"/>
      <c r="BB39" s="571"/>
      <c r="BC39" s="571"/>
      <c r="BD39" s="571"/>
      <c r="BE39" s="571"/>
      <c r="BF39" s="710"/>
      <c r="BG39" s="571"/>
      <c r="BH39" s="571"/>
      <c r="BI39" s="571"/>
      <c r="BJ39" s="571"/>
      <c r="BK39" s="571"/>
      <c r="BL39" s="571"/>
      <c r="BM39" s="571"/>
      <c r="BN39" s="571"/>
      <c r="BO39" s="571"/>
      <c r="BP39" s="571"/>
      <c r="BQ39" s="571"/>
      <c r="BR39" s="571"/>
      <c r="BS39" s="571"/>
      <c r="BT39" s="571"/>
      <c r="BU39" s="571"/>
      <c r="BV39" s="571"/>
    </row>
    <row r="40" spans="1:74" ht="10.5" customHeight="1" x14ac:dyDescent="0.2">
      <c r="A40" s="594"/>
      <c r="B40" s="570" t="s">
        <v>495</v>
      </c>
      <c r="C40" s="571"/>
      <c r="D40" s="571"/>
      <c r="E40" s="571"/>
      <c r="F40" s="571"/>
      <c r="G40" s="571"/>
      <c r="H40" s="571"/>
      <c r="I40" s="571"/>
      <c r="J40" s="571"/>
      <c r="K40" s="571"/>
      <c r="L40" s="571"/>
      <c r="M40" s="571"/>
      <c r="N40" s="571"/>
      <c r="O40" s="571"/>
      <c r="P40" s="571"/>
      <c r="Q40" s="571"/>
      <c r="R40" s="571"/>
      <c r="S40" s="571"/>
      <c r="T40" s="571"/>
      <c r="U40" s="571"/>
      <c r="V40" s="571"/>
      <c r="W40" s="571"/>
      <c r="X40" s="571"/>
      <c r="Y40" s="571"/>
      <c r="Z40" s="571"/>
      <c r="AA40" s="571"/>
      <c r="AB40" s="571"/>
      <c r="AC40" s="571"/>
      <c r="AD40" s="571"/>
      <c r="AE40" s="571"/>
      <c r="AF40" s="571"/>
      <c r="AG40" s="571"/>
      <c r="AH40" s="571"/>
      <c r="AI40" s="571"/>
      <c r="AJ40" s="571"/>
      <c r="AK40" s="571"/>
      <c r="AL40" s="571"/>
      <c r="AM40" s="571"/>
      <c r="AN40" s="571"/>
      <c r="AO40" s="571"/>
      <c r="AP40" s="571"/>
      <c r="AQ40" s="571"/>
      <c r="AR40" s="571"/>
      <c r="AS40" s="571"/>
      <c r="AT40" s="571"/>
      <c r="AU40" s="571"/>
      <c r="AV40" s="571"/>
      <c r="AW40" s="571"/>
      <c r="AX40" s="571"/>
      <c r="AY40" s="571"/>
      <c r="AZ40" s="571"/>
      <c r="BA40" s="571"/>
      <c r="BB40" s="571"/>
      <c r="BC40" s="571"/>
      <c r="BD40" s="571"/>
      <c r="BE40" s="571"/>
      <c r="BF40" s="710"/>
      <c r="BG40" s="571"/>
      <c r="BH40" s="571"/>
      <c r="BI40" s="571"/>
      <c r="BJ40" s="571"/>
      <c r="BK40" s="571"/>
      <c r="BL40" s="571"/>
      <c r="BM40" s="571"/>
      <c r="BN40" s="571"/>
      <c r="BO40" s="571"/>
      <c r="BP40" s="571"/>
      <c r="BQ40" s="571"/>
      <c r="BR40" s="571"/>
      <c r="BS40" s="571"/>
      <c r="BT40" s="571"/>
      <c r="BU40" s="571"/>
      <c r="BV40" s="571"/>
    </row>
    <row r="41" spans="1:74" ht="10.5" customHeight="1" x14ac:dyDescent="0.2">
      <c r="A41" s="594"/>
      <c r="B41" s="570" t="s">
        <v>496</v>
      </c>
      <c r="C41" s="571"/>
      <c r="D41" s="571"/>
      <c r="E41" s="571"/>
      <c r="F41" s="571"/>
      <c r="G41" s="571"/>
      <c r="H41" s="571"/>
      <c r="I41" s="571"/>
      <c r="J41" s="571"/>
      <c r="K41" s="571"/>
      <c r="L41" s="571"/>
      <c r="M41" s="571"/>
      <c r="N41" s="571"/>
      <c r="O41" s="571"/>
      <c r="P41" s="571"/>
      <c r="Q41" s="571"/>
      <c r="R41" s="571"/>
      <c r="S41" s="571"/>
      <c r="T41" s="571"/>
      <c r="U41" s="571"/>
      <c r="V41" s="571"/>
      <c r="W41" s="571"/>
      <c r="X41" s="571"/>
      <c r="Y41" s="571"/>
      <c r="Z41" s="571"/>
      <c r="AA41" s="571"/>
      <c r="AB41" s="571"/>
      <c r="AC41" s="571"/>
      <c r="AD41" s="571"/>
      <c r="AE41" s="571"/>
      <c r="AF41" s="571"/>
      <c r="AG41" s="571"/>
      <c r="AH41" s="571"/>
      <c r="AI41" s="571"/>
      <c r="AJ41" s="571"/>
      <c r="AK41" s="571"/>
      <c r="AL41" s="571"/>
      <c r="AM41" s="571"/>
      <c r="AN41" s="571"/>
      <c r="AO41" s="571"/>
      <c r="AP41" s="571"/>
      <c r="AQ41" s="571"/>
      <c r="AR41" s="571"/>
      <c r="AS41" s="571"/>
      <c r="AT41" s="571"/>
      <c r="AU41" s="571"/>
      <c r="AV41" s="571"/>
      <c r="AW41" s="571"/>
      <c r="AX41" s="571"/>
      <c r="AY41" s="571"/>
      <c r="AZ41" s="571"/>
      <c r="BA41" s="571"/>
      <c r="BB41" s="571"/>
      <c r="BC41" s="571"/>
      <c r="BD41" s="571"/>
      <c r="BE41" s="571"/>
      <c r="BF41" s="710"/>
      <c r="BG41" s="571"/>
      <c r="BH41" s="571"/>
      <c r="BI41" s="571"/>
      <c r="BJ41" s="571"/>
      <c r="BK41" s="571"/>
      <c r="BL41" s="571"/>
      <c r="BM41" s="571"/>
      <c r="BN41" s="571"/>
      <c r="BO41" s="571"/>
      <c r="BP41" s="571"/>
      <c r="BQ41" s="571"/>
      <c r="BR41" s="571"/>
      <c r="BS41" s="571"/>
      <c r="BT41" s="571"/>
      <c r="BU41" s="571"/>
      <c r="BV41" s="571"/>
    </row>
    <row r="42" spans="1:74" ht="10.5" customHeight="1" x14ac:dyDescent="0.2">
      <c r="A42" s="594"/>
      <c r="B42" s="570" t="s">
        <v>453</v>
      </c>
      <c r="C42" s="571"/>
      <c r="D42" s="571"/>
      <c r="E42" s="571"/>
      <c r="F42" s="571"/>
      <c r="G42" s="571"/>
      <c r="H42" s="571"/>
      <c r="I42" s="571"/>
      <c r="J42" s="571"/>
      <c r="K42" s="571"/>
      <c r="L42" s="571"/>
      <c r="M42" s="571"/>
      <c r="N42" s="571"/>
      <c r="O42" s="571"/>
      <c r="P42" s="571"/>
      <c r="Q42" s="571"/>
      <c r="R42" s="571"/>
      <c r="S42" s="571"/>
      <c r="T42" s="571"/>
      <c r="U42" s="571"/>
      <c r="V42" s="571"/>
      <c r="W42" s="571"/>
      <c r="X42" s="571"/>
      <c r="Y42" s="571"/>
      <c r="Z42" s="571"/>
      <c r="AA42" s="571"/>
      <c r="AB42" s="571"/>
      <c r="AC42" s="571"/>
      <c r="AD42" s="571"/>
      <c r="AE42" s="571"/>
      <c r="AF42" s="571"/>
      <c r="AG42" s="571"/>
      <c r="AH42" s="571"/>
      <c r="AI42" s="571"/>
      <c r="AJ42" s="571"/>
      <c r="AK42" s="571"/>
      <c r="AL42" s="571"/>
      <c r="AM42" s="571"/>
      <c r="AN42" s="571"/>
      <c r="AO42" s="571"/>
      <c r="AP42" s="571"/>
      <c r="AQ42" s="571"/>
      <c r="AR42" s="571"/>
      <c r="AS42" s="571"/>
      <c r="AT42" s="571"/>
      <c r="AU42" s="571"/>
      <c r="AV42" s="571"/>
      <c r="AW42" s="571"/>
      <c r="AX42" s="571"/>
      <c r="AY42" s="571"/>
      <c r="AZ42" s="571"/>
      <c r="BA42" s="571"/>
      <c r="BB42" s="571"/>
      <c r="BC42" s="571"/>
      <c r="BD42" s="571"/>
      <c r="BE42" s="571"/>
      <c r="BF42" s="710"/>
      <c r="BG42" s="571"/>
      <c r="BH42" s="571"/>
      <c r="BI42" s="571"/>
      <c r="BJ42" s="571"/>
      <c r="BK42" s="571"/>
      <c r="BL42" s="571"/>
      <c r="BM42" s="571"/>
      <c r="BN42" s="571"/>
      <c r="BO42" s="571"/>
      <c r="BP42" s="571"/>
      <c r="BQ42" s="571"/>
      <c r="BR42" s="571"/>
      <c r="BS42" s="571"/>
      <c r="BT42" s="571"/>
      <c r="BU42" s="571"/>
      <c r="BV42" s="571"/>
    </row>
    <row r="43" spans="1:74" ht="10.5" customHeight="1" x14ac:dyDescent="0.2">
      <c r="A43" s="594"/>
      <c r="B43" s="788" t="s">
        <v>1179</v>
      </c>
      <c r="C43" s="768"/>
      <c r="D43" s="768"/>
      <c r="E43" s="768"/>
      <c r="F43" s="768"/>
      <c r="G43" s="768"/>
      <c r="H43" s="768"/>
      <c r="I43" s="768"/>
      <c r="J43" s="768"/>
      <c r="K43" s="768"/>
      <c r="L43" s="768"/>
      <c r="M43" s="768"/>
      <c r="N43" s="768"/>
      <c r="O43" s="768"/>
      <c r="P43" s="768"/>
      <c r="Q43" s="768"/>
      <c r="R43" s="571"/>
      <c r="S43" s="571"/>
      <c r="T43" s="571"/>
      <c r="U43" s="571"/>
      <c r="V43" s="571"/>
      <c r="W43" s="571"/>
      <c r="X43" s="571"/>
      <c r="Y43" s="571"/>
      <c r="Z43" s="571"/>
      <c r="AA43" s="571"/>
      <c r="AB43" s="571"/>
      <c r="AC43" s="571"/>
      <c r="AD43" s="571"/>
      <c r="AE43" s="571"/>
      <c r="AF43" s="571"/>
      <c r="AG43" s="571"/>
      <c r="AH43" s="571"/>
      <c r="AI43" s="571"/>
      <c r="AJ43" s="571"/>
      <c r="AK43" s="571"/>
      <c r="AL43" s="571"/>
      <c r="AM43" s="571"/>
      <c r="AN43" s="571"/>
      <c r="AO43" s="571"/>
      <c r="AP43" s="571"/>
      <c r="AQ43" s="571"/>
      <c r="AR43" s="571"/>
      <c r="AS43" s="571"/>
      <c r="AT43" s="571"/>
      <c r="AU43" s="571"/>
      <c r="AV43" s="571"/>
      <c r="AW43" s="571"/>
      <c r="AX43" s="571"/>
      <c r="AY43" s="571"/>
      <c r="AZ43" s="571"/>
      <c r="BA43" s="571"/>
      <c r="BB43" s="571"/>
      <c r="BC43" s="571"/>
      <c r="BD43" s="571"/>
      <c r="BE43" s="571"/>
      <c r="BF43" s="710"/>
      <c r="BG43" s="571"/>
      <c r="BH43" s="571"/>
      <c r="BI43" s="571"/>
      <c r="BJ43" s="571"/>
      <c r="BK43" s="571"/>
      <c r="BL43" s="571"/>
      <c r="BM43" s="571"/>
      <c r="BN43" s="571"/>
      <c r="BO43" s="571"/>
      <c r="BP43" s="571"/>
      <c r="BQ43" s="571"/>
      <c r="BR43" s="571"/>
      <c r="BS43" s="571"/>
      <c r="BT43" s="571"/>
      <c r="BU43" s="571"/>
      <c r="BV43" s="571"/>
    </row>
  </sheetData>
  <mergeCells count="8">
    <mergeCell ref="B43:Q43"/>
    <mergeCell ref="BK3:BV3"/>
    <mergeCell ref="A1:A2"/>
    <mergeCell ref="C3:N3"/>
    <mergeCell ref="O3:Z3"/>
    <mergeCell ref="AA3:AL3"/>
    <mergeCell ref="AM3:AX3"/>
    <mergeCell ref="AY3:BJ3"/>
  </mergeCells>
  <phoneticPr fontId="0" type="noConversion"/>
  <hyperlinks>
    <hyperlink ref="A1:A2" location="Contents!A1" display="Table of Contents"/>
  </hyperlinks>
  <pageMargins left="0.25" right="0.25" top="0.25" bottom="0.25" header="0.5" footer="0.5"/>
  <pageSetup scale="78"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R29"/>
  <sheetViews>
    <sheetView tabSelected="1" workbookViewId="0"/>
  </sheetViews>
  <sheetFormatPr defaultColWidth="8.5703125" defaultRowHeight="12.75" x14ac:dyDescent="0.2"/>
  <cols>
    <col min="1" max="1" width="13.42578125" style="309" customWidth="1"/>
    <col min="2" max="2" width="90" style="309" customWidth="1"/>
    <col min="3" max="16384" width="8.5703125" style="309"/>
  </cols>
  <sheetData>
    <row r="1" spans="1:18" x14ac:dyDescent="0.2">
      <c r="A1" s="309" t="s">
        <v>659</v>
      </c>
    </row>
    <row r="6" spans="1:18" ht="15.75" x14ac:dyDescent="0.25">
      <c r="B6" s="310" t="str">
        <f>"Short-Term Energy Outlook, "&amp;Dates!D1</f>
        <v>Short-Term Energy Outlook, April 2017</v>
      </c>
    </row>
    <row r="8" spans="1:18" ht="15" customHeight="1" x14ac:dyDescent="0.2">
      <c r="A8" s="311"/>
      <c r="B8" s="312" t="s">
        <v>251</v>
      </c>
      <c r="C8" s="313"/>
      <c r="D8" s="313"/>
      <c r="E8" s="313"/>
      <c r="F8" s="313"/>
      <c r="G8" s="313"/>
      <c r="H8" s="313"/>
      <c r="I8" s="313"/>
      <c r="J8" s="313"/>
      <c r="K8" s="313"/>
      <c r="L8" s="313"/>
      <c r="M8" s="313"/>
      <c r="N8" s="313"/>
      <c r="O8" s="313"/>
      <c r="P8" s="313"/>
      <c r="Q8" s="313"/>
      <c r="R8" s="313"/>
    </row>
    <row r="9" spans="1:18" ht="15" customHeight="1" x14ac:dyDescent="0.2">
      <c r="A9" s="311"/>
      <c r="B9" s="312" t="s">
        <v>1252</v>
      </c>
      <c r="C9" s="313"/>
      <c r="D9" s="313"/>
      <c r="E9" s="313"/>
      <c r="F9" s="313"/>
      <c r="G9" s="313"/>
      <c r="H9" s="313"/>
      <c r="I9" s="313"/>
      <c r="J9" s="313"/>
      <c r="K9" s="313"/>
      <c r="L9" s="313"/>
      <c r="M9" s="313"/>
      <c r="N9" s="313"/>
      <c r="O9" s="313"/>
      <c r="P9" s="313"/>
      <c r="Q9" s="313"/>
      <c r="R9" s="313"/>
    </row>
    <row r="10" spans="1:18" ht="15" customHeight="1" x14ac:dyDescent="0.2">
      <c r="A10" s="311"/>
      <c r="B10" s="312" t="s">
        <v>1146</v>
      </c>
      <c r="C10" s="314"/>
      <c r="D10" s="314"/>
      <c r="E10" s="314"/>
      <c r="F10" s="314"/>
      <c r="G10" s="314"/>
      <c r="H10" s="314"/>
      <c r="I10" s="314"/>
      <c r="J10" s="314"/>
      <c r="K10" s="314"/>
      <c r="L10" s="314"/>
      <c r="M10" s="314"/>
      <c r="N10" s="314"/>
      <c r="O10" s="314"/>
      <c r="P10" s="314"/>
      <c r="Q10" s="314"/>
      <c r="R10" s="314"/>
    </row>
    <row r="11" spans="1:18" ht="15" customHeight="1" x14ac:dyDescent="0.2">
      <c r="A11" s="311"/>
      <c r="B11" s="312" t="s">
        <v>1147</v>
      </c>
      <c r="C11" s="314"/>
      <c r="D11" s="314"/>
      <c r="E11" s="314"/>
      <c r="F11" s="314"/>
      <c r="G11" s="314"/>
      <c r="H11" s="314"/>
      <c r="I11" s="314"/>
      <c r="J11" s="314"/>
      <c r="K11" s="314"/>
      <c r="L11" s="314"/>
      <c r="M11" s="314"/>
      <c r="N11" s="314"/>
      <c r="O11" s="314"/>
      <c r="P11" s="314"/>
      <c r="Q11" s="314"/>
      <c r="R11" s="314"/>
    </row>
    <row r="12" spans="1:18" ht="15" customHeight="1" x14ac:dyDescent="0.2">
      <c r="A12" s="311"/>
      <c r="B12" s="312" t="s">
        <v>904</v>
      </c>
      <c r="C12" s="314"/>
      <c r="D12" s="314"/>
      <c r="E12" s="314"/>
      <c r="F12" s="314"/>
      <c r="G12" s="314"/>
      <c r="H12" s="314"/>
      <c r="I12" s="314"/>
      <c r="J12" s="314"/>
      <c r="K12" s="314"/>
      <c r="L12" s="314"/>
      <c r="M12" s="314"/>
      <c r="N12" s="314"/>
      <c r="O12" s="314"/>
      <c r="P12" s="314"/>
      <c r="Q12" s="314"/>
      <c r="R12" s="314"/>
    </row>
    <row r="13" spans="1:18" ht="15" customHeight="1" x14ac:dyDescent="0.2">
      <c r="A13" s="311"/>
      <c r="B13" s="312" t="s">
        <v>1183</v>
      </c>
      <c r="C13" s="314"/>
      <c r="D13" s="314"/>
      <c r="E13" s="314"/>
      <c r="F13" s="314"/>
      <c r="G13" s="314"/>
      <c r="H13" s="314"/>
      <c r="I13" s="314"/>
      <c r="J13" s="314"/>
      <c r="K13" s="314"/>
      <c r="L13" s="314"/>
      <c r="M13" s="314"/>
      <c r="N13" s="314"/>
      <c r="O13" s="314"/>
      <c r="P13" s="314"/>
      <c r="Q13" s="314"/>
      <c r="R13" s="314"/>
    </row>
    <row r="14" spans="1:18" ht="15" customHeight="1" x14ac:dyDescent="0.2">
      <c r="A14" s="311"/>
      <c r="B14" s="312" t="s">
        <v>1148</v>
      </c>
      <c r="C14" s="315"/>
      <c r="D14" s="315"/>
      <c r="E14" s="315"/>
      <c r="F14" s="315"/>
      <c r="G14" s="315"/>
      <c r="H14" s="315"/>
      <c r="I14" s="315"/>
      <c r="J14" s="315"/>
      <c r="K14" s="315"/>
      <c r="L14" s="315"/>
      <c r="M14" s="315"/>
      <c r="N14" s="315"/>
      <c r="O14" s="315"/>
      <c r="P14" s="315"/>
      <c r="Q14" s="315"/>
      <c r="R14" s="315"/>
    </row>
    <row r="15" spans="1:18" ht="15" customHeight="1" x14ac:dyDescent="0.2">
      <c r="A15" s="311"/>
      <c r="B15" s="312" t="s">
        <v>1245</v>
      </c>
      <c r="C15" s="316"/>
      <c r="D15" s="316"/>
      <c r="E15" s="316"/>
      <c r="F15" s="316"/>
      <c r="G15" s="316"/>
      <c r="H15" s="316"/>
      <c r="I15" s="316"/>
      <c r="J15" s="316"/>
      <c r="K15" s="316"/>
      <c r="L15" s="316"/>
      <c r="M15" s="316"/>
      <c r="N15" s="316"/>
      <c r="O15" s="316"/>
      <c r="P15" s="316"/>
      <c r="Q15" s="316"/>
      <c r="R15" s="316"/>
    </row>
    <row r="16" spans="1:18" ht="15" customHeight="1" x14ac:dyDescent="0.2">
      <c r="A16" s="311"/>
      <c r="B16" s="312" t="s">
        <v>1017</v>
      </c>
      <c r="C16" s="314"/>
      <c r="D16" s="314"/>
      <c r="E16" s="314"/>
      <c r="F16" s="314"/>
      <c r="G16" s="314"/>
      <c r="H16" s="314"/>
      <c r="I16" s="314"/>
      <c r="J16" s="314"/>
      <c r="K16" s="314"/>
      <c r="L16" s="314"/>
      <c r="M16" s="314"/>
      <c r="N16" s="314"/>
      <c r="O16" s="314"/>
      <c r="P16" s="314"/>
      <c r="Q16" s="314"/>
      <c r="R16" s="314"/>
    </row>
    <row r="17" spans="1:18" ht="15" customHeight="1" x14ac:dyDescent="0.2">
      <c r="A17" s="311"/>
      <c r="B17" s="312" t="s">
        <v>253</v>
      </c>
      <c r="C17" s="317"/>
      <c r="D17" s="317"/>
      <c r="E17" s="317"/>
      <c r="F17" s="317"/>
      <c r="G17" s="317"/>
      <c r="H17" s="317"/>
      <c r="I17" s="317"/>
      <c r="J17" s="317"/>
      <c r="K17" s="317"/>
      <c r="L17" s="317"/>
      <c r="M17" s="317"/>
      <c r="N17" s="317"/>
      <c r="O17" s="317"/>
      <c r="P17" s="317"/>
      <c r="Q17" s="317"/>
      <c r="R17" s="317"/>
    </row>
    <row r="18" spans="1:18" ht="15" customHeight="1" x14ac:dyDescent="0.2">
      <c r="A18" s="311"/>
      <c r="B18" s="312" t="s">
        <v>71</v>
      </c>
      <c r="C18" s="314"/>
      <c r="D18" s="314"/>
      <c r="E18" s="314"/>
      <c r="F18" s="314"/>
      <c r="G18" s="314"/>
      <c r="H18" s="314"/>
      <c r="I18" s="314"/>
      <c r="J18" s="314"/>
      <c r="K18" s="314"/>
      <c r="L18" s="314"/>
      <c r="M18" s="314"/>
      <c r="N18" s="314"/>
      <c r="O18" s="314"/>
      <c r="P18" s="314"/>
      <c r="Q18" s="314"/>
      <c r="R18" s="314"/>
    </row>
    <row r="19" spans="1:18" ht="15" customHeight="1" x14ac:dyDescent="0.2">
      <c r="A19" s="311"/>
      <c r="B19" s="312" t="s">
        <v>254</v>
      </c>
      <c r="C19" s="319"/>
      <c r="D19" s="319"/>
      <c r="E19" s="319"/>
      <c r="F19" s="319"/>
      <c r="G19" s="319"/>
      <c r="H19" s="319"/>
      <c r="I19" s="319"/>
      <c r="J19" s="319"/>
      <c r="K19" s="319"/>
      <c r="L19" s="319"/>
      <c r="M19" s="319"/>
      <c r="N19" s="319"/>
      <c r="O19" s="319"/>
      <c r="P19" s="319"/>
      <c r="Q19" s="319"/>
      <c r="R19" s="319"/>
    </row>
    <row r="20" spans="1:18" ht="15" customHeight="1" x14ac:dyDescent="0.2">
      <c r="A20" s="311"/>
      <c r="B20" s="312" t="s">
        <v>1031</v>
      </c>
      <c r="C20" s="314"/>
      <c r="D20" s="314"/>
      <c r="E20" s="314"/>
      <c r="F20" s="314"/>
      <c r="G20" s="314"/>
      <c r="H20" s="314"/>
      <c r="I20" s="314"/>
      <c r="J20" s="314"/>
      <c r="K20" s="314"/>
      <c r="L20" s="314"/>
      <c r="M20" s="314"/>
      <c r="N20" s="314"/>
      <c r="O20" s="314"/>
      <c r="P20" s="314"/>
      <c r="Q20" s="314"/>
      <c r="R20" s="314"/>
    </row>
    <row r="21" spans="1:18" ht="15" customHeight="1" x14ac:dyDescent="0.2">
      <c r="A21" s="311"/>
      <c r="B21" s="318" t="s">
        <v>1018</v>
      </c>
      <c r="C21" s="320"/>
      <c r="D21" s="320"/>
      <c r="E21" s="320"/>
      <c r="F21" s="320"/>
      <c r="G21" s="320"/>
      <c r="H21" s="320"/>
      <c r="I21" s="320"/>
      <c r="J21" s="320"/>
      <c r="K21" s="320"/>
      <c r="L21" s="320"/>
      <c r="M21" s="320"/>
      <c r="N21" s="320"/>
      <c r="O21" s="320"/>
      <c r="P21" s="320"/>
      <c r="Q21" s="320"/>
      <c r="R21" s="320"/>
    </row>
    <row r="22" spans="1:18" ht="15" customHeight="1" x14ac:dyDescent="0.2">
      <c r="A22" s="311"/>
      <c r="B22" s="318" t="s">
        <v>1019</v>
      </c>
      <c r="C22" s="314"/>
      <c r="D22" s="314"/>
      <c r="E22" s="314"/>
      <c r="F22" s="314"/>
      <c r="G22" s="314"/>
      <c r="H22" s="314"/>
      <c r="I22" s="314"/>
      <c r="J22" s="314"/>
      <c r="K22" s="314"/>
      <c r="L22" s="314"/>
      <c r="M22" s="314"/>
      <c r="N22" s="314"/>
      <c r="O22" s="314"/>
      <c r="P22" s="314"/>
      <c r="Q22" s="314"/>
      <c r="R22" s="314"/>
    </row>
    <row r="23" spans="1:18" ht="15" customHeight="1" x14ac:dyDescent="0.2">
      <c r="A23" s="311"/>
      <c r="B23" s="312" t="s">
        <v>458</v>
      </c>
      <c r="C23" s="321"/>
      <c r="D23" s="321"/>
      <c r="E23" s="321"/>
      <c r="F23" s="321"/>
      <c r="G23" s="321"/>
      <c r="H23" s="321"/>
      <c r="I23" s="321"/>
      <c r="J23" s="321"/>
      <c r="K23" s="321"/>
      <c r="L23" s="321"/>
      <c r="M23" s="321"/>
      <c r="N23" s="321"/>
      <c r="O23" s="321"/>
      <c r="P23" s="321"/>
      <c r="Q23" s="321"/>
      <c r="R23" s="321"/>
    </row>
    <row r="24" spans="1:18" ht="15" customHeight="1" x14ac:dyDescent="0.2">
      <c r="A24" s="311"/>
      <c r="B24" s="312" t="s">
        <v>459</v>
      </c>
      <c r="C24" s="314"/>
      <c r="D24" s="314"/>
      <c r="E24" s="314"/>
      <c r="F24" s="314"/>
      <c r="G24" s="314"/>
      <c r="H24" s="314"/>
      <c r="I24" s="314"/>
      <c r="J24" s="314"/>
      <c r="K24" s="314"/>
      <c r="L24" s="314"/>
      <c r="M24" s="314"/>
      <c r="N24" s="314"/>
      <c r="O24" s="314"/>
      <c r="P24" s="314"/>
      <c r="Q24" s="314"/>
      <c r="R24" s="314"/>
    </row>
    <row r="25" spans="1:18" ht="15" customHeight="1" x14ac:dyDescent="0.2">
      <c r="A25" s="311"/>
      <c r="B25" s="312" t="s">
        <v>457</v>
      </c>
      <c r="C25" s="322"/>
      <c r="D25" s="322"/>
      <c r="E25" s="322"/>
      <c r="F25" s="322"/>
      <c r="G25" s="322"/>
      <c r="H25" s="322"/>
      <c r="I25" s="322"/>
      <c r="J25" s="314"/>
      <c r="K25" s="314"/>
      <c r="L25" s="314"/>
      <c r="M25" s="314"/>
      <c r="N25" s="314"/>
      <c r="O25" s="314"/>
      <c r="P25" s="314"/>
      <c r="Q25" s="314"/>
      <c r="R25" s="314"/>
    </row>
    <row r="26" spans="1:18" ht="15" customHeight="1" x14ac:dyDescent="0.3">
      <c r="A26" s="311"/>
      <c r="B26" s="312" t="s">
        <v>111</v>
      </c>
      <c r="C26" s="314"/>
      <c r="D26" s="314"/>
      <c r="E26" s="314"/>
      <c r="F26" s="314"/>
      <c r="G26" s="314"/>
      <c r="H26" s="314"/>
      <c r="I26" s="314"/>
      <c r="J26" s="314"/>
      <c r="K26" s="314"/>
      <c r="L26" s="314"/>
      <c r="M26" s="314"/>
      <c r="N26" s="314"/>
      <c r="O26" s="314"/>
      <c r="P26" s="314"/>
      <c r="Q26" s="314"/>
      <c r="R26" s="314"/>
    </row>
    <row r="27" spans="1:18" ht="15" customHeight="1" x14ac:dyDescent="0.2">
      <c r="A27" s="311"/>
      <c r="B27" s="318" t="s">
        <v>255</v>
      </c>
      <c r="C27" s="314"/>
      <c r="D27" s="314"/>
      <c r="E27" s="314"/>
      <c r="F27" s="314"/>
      <c r="G27" s="314"/>
      <c r="H27" s="314"/>
      <c r="I27" s="314"/>
      <c r="J27" s="314"/>
      <c r="K27" s="314"/>
      <c r="L27" s="314"/>
      <c r="M27" s="314"/>
      <c r="N27" s="314"/>
      <c r="O27" s="314"/>
      <c r="P27" s="314"/>
      <c r="Q27" s="314"/>
      <c r="R27" s="314"/>
    </row>
    <row r="28" spans="1:18" ht="15" customHeight="1" x14ac:dyDescent="0.2">
      <c r="A28" s="311"/>
      <c r="B28" s="318" t="s">
        <v>256</v>
      </c>
      <c r="C28" s="323"/>
      <c r="D28" s="323"/>
      <c r="E28" s="323"/>
      <c r="F28" s="323"/>
      <c r="G28" s="323"/>
      <c r="H28" s="323"/>
      <c r="I28" s="323"/>
      <c r="J28" s="323"/>
      <c r="K28" s="323"/>
      <c r="L28" s="323"/>
      <c r="M28" s="323"/>
      <c r="N28" s="323"/>
      <c r="O28" s="323"/>
      <c r="P28" s="323"/>
      <c r="Q28" s="323"/>
      <c r="R28" s="323"/>
    </row>
    <row r="29" spans="1:18" x14ac:dyDescent="0.2">
      <c r="B29" s="311"/>
    </row>
  </sheetData>
  <phoneticPr fontId="2" type="noConversion"/>
  <hyperlinks>
    <hyperlink ref="B8" location="'1tab'!A1" display="Table 1.  U.S. Energy Markets Summary: Base Case "/>
    <hyperlink ref="B9" location="'2tab'!A1" display="Table 2.  Energy Nominal Prices"/>
    <hyperlink ref="B10" location="'3atab'!A1" display="Table 3a. International Petroleum and Other Liquids Production, Consumption, and Inventories"/>
    <hyperlink ref="B11" location="'3btab'!A1" display="Table 3b. Non-OPEC Petroleum and Other Liquids Supply"/>
    <hyperlink ref="B12" location="'3ctab'!A1" display="Table 3c. OPEC Crude Oil (excluding Condensates) Supply"/>
    <hyperlink ref="B14" location="'4atab'!A1" display="Table 4a.  U.S. Petroleum and Other Liquids Supply, Consumption, and Inventories"/>
    <hyperlink ref="B15" location="'4btab'!A1" display="Table 4b.  U.S. Hydrocarbon Gas Liquids (HGL) and Petroleum Refinery Balances"/>
    <hyperlink ref="B16" location="'4ctab'!A1" display="Table 4c. U.S. Regional Motor Gasoline Prices and Inventories"/>
    <hyperlink ref="B17" location="'5atab'!A1" display="Table 5a.  U.S. Natural Gas Supply, Consumption, and Inventories: Base Case"/>
    <hyperlink ref="B19" location="'6tab'!A1" display="Table 6.  U.S. Coal Supply, Consumption, and Inventories: Base Case"/>
    <hyperlink ref="B20" location="'7atab'!A1" display="Table 7a.  U.S. Electricity Industry Overview"/>
    <hyperlink ref="B21" location="'7btab'!A1" display="Table 7b. U.S. Regional Electricity Retail Sales"/>
    <hyperlink ref="B22" location="'7ctab'!A1" display="Table 7c. U.S. Regional Electricity Prices"/>
    <hyperlink ref="B23" location="'7dtab'!A1" display="Table 7d.  U.S. Electricity Generation by Fuel and Sector"/>
    <hyperlink ref="B24" location="'7etab'!A1" display="Table 7e.  U.S. Fuel Consumption for Electricity Generation by Sector: Base Case "/>
    <hyperlink ref="B25" location="'8tab'!A1" display="Table 8. U.S. Renewable Energy Supply and Consumption"/>
    <hyperlink ref="B26" location="'9atab'!A1" display="Table 9a.  U.S. Macroeconomic Indicators and CO2 Emissions "/>
    <hyperlink ref="B27" location="'9btab'!A1" display="Table 9b. U.S. Regional Macroeconomic Data: Base Case"/>
    <hyperlink ref="B28" location="'9ctab'!A1" display="Table 9c. U.S. Regional Weather Data: Base Case"/>
    <hyperlink ref="B13" location="'3dtab'!A1" display="Table 3d. World Liquid Fuels Consumption"/>
    <hyperlink ref="B18" location="'5btab'!A1" display="Table 5b. U.S. Regional Natural Gas Prices"/>
  </hyperlinks>
  <pageMargins left="0.75" right="0.75" top="1" bottom="1" header="0.5" footer="0.5"/>
  <pageSetup scale="89" orientation="portrait" r:id="rId1"/>
  <headerFooter alignWithMargins="0"/>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pageSetUpPr fitToPage="1"/>
  </sheetPr>
  <dimension ref="A1:BV55"/>
  <sheetViews>
    <sheetView showGridLines="0" workbookViewId="0">
      <pane xSplit="2" ySplit="4" topLeftCell="AX5" activePane="bottomRight" state="frozen"/>
      <selection pane="topRight" activeCell="C1" sqref="C1"/>
      <selection pane="bottomLeft" activeCell="A5" sqref="A5"/>
      <selection pane="bottomRight" activeCell="BA48" sqref="BA48"/>
    </sheetView>
  </sheetViews>
  <sheetFormatPr defaultColWidth="11" defaultRowHeight="11.25" x14ac:dyDescent="0.2"/>
  <cols>
    <col min="1" max="1" width="12.42578125" style="598" customWidth="1"/>
    <col min="2" max="2" width="26" style="598" customWidth="1"/>
    <col min="3" max="57" width="6.5703125" style="598" customWidth="1"/>
    <col min="58" max="58" width="6.5703125" style="169" customWidth="1"/>
    <col min="59" max="74" width="6.5703125" style="598" customWidth="1"/>
    <col min="75" max="16384" width="11" style="598"/>
  </cols>
  <sheetData>
    <row r="1" spans="1:74" ht="12.75" customHeight="1" x14ac:dyDescent="0.2">
      <c r="A1" s="774" t="s">
        <v>1016</v>
      </c>
      <c r="B1" s="596" t="s">
        <v>512</v>
      </c>
      <c r="C1" s="597"/>
      <c r="D1" s="597"/>
      <c r="E1" s="597"/>
      <c r="F1" s="597"/>
      <c r="G1" s="597"/>
      <c r="H1" s="597"/>
      <c r="I1" s="597"/>
      <c r="J1" s="597"/>
      <c r="K1" s="597"/>
      <c r="L1" s="597"/>
      <c r="M1" s="597"/>
      <c r="N1" s="597"/>
      <c r="O1" s="597"/>
      <c r="P1" s="597"/>
      <c r="Q1" s="597"/>
      <c r="R1" s="597"/>
      <c r="S1" s="597"/>
      <c r="T1" s="597"/>
      <c r="U1" s="597"/>
      <c r="V1" s="597"/>
      <c r="W1" s="597"/>
      <c r="X1" s="597"/>
      <c r="Y1" s="597"/>
      <c r="Z1" s="597"/>
      <c r="AA1" s="597"/>
      <c r="AB1" s="597"/>
      <c r="AC1" s="597"/>
      <c r="AD1" s="597"/>
      <c r="AE1" s="597"/>
      <c r="AF1" s="597"/>
      <c r="AG1" s="597"/>
      <c r="AH1" s="597"/>
      <c r="AI1" s="597"/>
      <c r="AJ1" s="597"/>
      <c r="AK1" s="597"/>
      <c r="AL1" s="597"/>
      <c r="AM1" s="597"/>
      <c r="AN1" s="597"/>
      <c r="AO1" s="597"/>
      <c r="AP1" s="597"/>
      <c r="AQ1" s="597"/>
      <c r="AR1" s="597"/>
      <c r="AS1" s="597"/>
      <c r="AT1" s="597"/>
      <c r="AU1" s="597"/>
      <c r="AV1" s="597"/>
      <c r="AW1" s="597"/>
      <c r="AX1" s="597"/>
      <c r="AY1" s="597"/>
      <c r="AZ1" s="597"/>
      <c r="BA1" s="597"/>
      <c r="BB1" s="597"/>
      <c r="BC1" s="597"/>
      <c r="BD1" s="597"/>
      <c r="BE1" s="597"/>
      <c r="BF1" s="720"/>
      <c r="BG1" s="597"/>
      <c r="BH1" s="597"/>
      <c r="BI1" s="597"/>
      <c r="BJ1" s="597"/>
      <c r="BK1" s="597"/>
      <c r="BL1" s="597"/>
      <c r="BM1" s="597"/>
      <c r="BN1" s="597"/>
      <c r="BO1" s="597"/>
      <c r="BP1" s="597"/>
      <c r="BQ1" s="597"/>
      <c r="BR1" s="597"/>
      <c r="BS1" s="597"/>
      <c r="BT1" s="597"/>
      <c r="BU1" s="597"/>
      <c r="BV1" s="597"/>
    </row>
    <row r="2" spans="1:74" ht="12.75" customHeight="1" x14ac:dyDescent="0.2">
      <c r="A2" s="775"/>
      <c r="B2" s="542" t="str">
        <f>"U.S. Energy Information Administration  |  Short-Term Energy Outlook  - "&amp;Dates!D1</f>
        <v>U.S. Energy Information Administration  |  Short-Term Energy Outlook  - April 2017</v>
      </c>
      <c r="C2" s="550"/>
      <c r="D2" s="550"/>
      <c r="E2" s="550"/>
      <c r="F2" s="550"/>
      <c r="G2" s="550"/>
      <c r="H2" s="550"/>
      <c r="I2" s="550"/>
      <c r="J2" s="550"/>
      <c r="K2" s="550"/>
      <c r="L2" s="550"/>
      <c r="M2" s="550"/>
      <c r="N2" s="550"/>
      <c r="O2" s="550"/>
      <c r="P2" s="550"/>
      <c r="Q2" s="550"/>
      <c r="R2" s="550"/>
      <c r="S2" s="550"/>
      <c r="T2" s="550"/>
      <c r="U2" s="550"/>
      <c r="V2" s="550"/>
      <c r="W2" s="550"/>
      <c r="X2" s="550"/>
      <c r="Y2" s="550"/>
      <c r="Z2" s="550"/>
      <c r="AA2" s="550"/>
      <c r="AB2" s="550"/>
      <c r="AC2" s="550"/>
      <c r="AD2" s="550"/>
      <c r="AE2" s="550"/>
      <c r="AF2" s="550"/>
      <c r="AG2" s="550"/>
      <c r="AH2" s="550"/>
      <c r="AI2" s="550"/>
      <c r="AJ2" s="550"/>
      <c r="AK2" s="550"/>
      <c r="AL2" s="550"/>
      <c r="AM2" s="550"/>
      <c r="AN2" s="550"/>
      <c r="AO2" s="550"/>
      <c r="AP2" s="550"/>
      <c r="AQ2" s="550"/>
      <c r="AR2" s="550"/>
      <c r="AS2" s="550"/>
      <c r="AT2" s="550"/>
      <c r="AU2" s="550"/>
      <c r="AV2" s="550"/>
      <c r="AW2" s="550"/>
      <c r="AX2" s="550"/>
      <c r="AY2" s="550"/>
      <c r="AZ2" s="550"/>
      <c r="BA2" s="550"/>
      <c r="BB2" s="550"/>
      <c r="BC2" s="550"/>
      <c r="BD2" s="550"/>
      <c r="BE2" s="550"/>
      <c r="BF2" s="707"/>
      <c r="BG2" s="550"/>
      <c r="BH2" s="550"/>
      <c r="BI2" s="550"/>
      <c r="BJ2" s="550"/>
      <c r="BK2" s="550"/>
      <c r="BL2" s="550"/>
      <c r="BM2" s="550"/>
      <c r="BN2" s="550"/>
      <c r="BO2" s="550"/>
      <c r="BP2" s="550"/>
      <c r="BQ2" s="550"/>
      <c r="BR2" s="550"/>
      <c r="BS2" s="550"/>
      <c r="BT2" s="550"/>
      <c r="BU2" s="550"/>
      <c r="BV2" s="550"/>
    </row>
    <row r="3" spans="1:74" ht="12.75" customHeight="1" x14ac:dyDescent="0.2">
      <c r="A3" s="599"/>
      <c r="B3" s="600"/>
      <c r="C3" s="783">
        <f>Dates!D3</f>
        <v>2013</v>
      </c>
      <c r="D3" s="784"/>
      <c r="E3" s="784"/>
      <c r="F3" s="784"/>
      <c r="G3" s="784"/>
      <c r="H3" s="784"/>
      <c r="I3" s="784"/>
      <c r="J3" s="784"/>
      <c r="K3" s="784"/>
      <c r="L3" s="784"/>
      <c r="M3" s="784"/>
      <c r="N3" s="827"/>
      <c r="O3" s="783">
        <f>C3+1</f>
        <v>2014</v>
      </c>
      <c r="P3" s="784"/>
      <c r="Q3" s="784"/>
      <c r="R3" s="784"/>
      <c r="S3" s="784"/>
      <c r="T3" s="784"/>
      <c r="U3" s="784"/>
      <c r="V3" s="784"/>
      <c r="W3" s="784"/>
      <c r="X3" s="784"/>
      <c r="Y3" s="784"/>
      <c r="Z3" s="827"/>
      <c r="AA3" s="783">
        <f>O3+1</f>
        <v>2015</v>
      </c>
      <c r="AB3" s="784"/>
      <c r="AC3" s="784"/>
      <c r="AD3" s="784"/>
      <c r="AE3" s="784"/>
      <c r="AF3" s="784"/>
      <c r="AG3" s="784"/>
      <c r="AH3" s="784"/>
      <c r="AI3" s="784"/>
      <c r="AJ3" s="784"/>
      <c r="AK3" s="784"/>
      <c r="AL3" s="827"/>
      <c r="AM3" s="783">
        <f>AA3+1</f>
        <v>2016</v>
      </c>
      <c r="AN3" s="784"/>
      <c r="AO3" s="784"/>
      <c r="AP3" s="784"/>
      <c r="AQ3" s="784"/>
      <c r="AR3" s="784"/>
      <c r="AS3" s="784"/>
      <c r="AT3" s="784"/>
      <c r="AU3" s="784"/>
      <c r="AV3" s="784"/>
      <c r="AW3" s="784"/>
      <c r="AX3" s="827"/>
      <c r="AY3" s="783">
        <f>AM3+1</f>
        <v>2017</v>
      </c>
      <c r="AZ3" s="784"/>
      <c r="BA3" s="784"/>
      <c r="BB3" s="784"/>
      <c r="BC3" s="784"/>
      <c r="BD3" s="784"/>
      <c r="BE3" s="784"/>
      <c r="BF3" s="784"/>
      <c r="BG3" s="784"/>
      <c r="BH3" s="784"/>
      <c r="BI3" s="784"/>
      <c r="BJ3" s="827"/>
      <c r="BK3" s="783">
        <f>AY3+1</f>
        <v>2018</v>
      </c>
      <c r="BL3" s="784"/>
      <c r="BM3" s="784"/>
      <c r="BN3" s="784"/>
      <c r="BO3" s="784"/>
      <c r="BP3" s="784"/>
      <c r="BQ3" s="784"/>
      <c r="BR3" s="784"/>
      <c r="BS3" s="784"/>
      <c r="BT3" s="784"/>
      <c r="BU3" s="784"/>
      <c r="BV3" s="827"/>
    </row>
    <row r="4" spans="1:74" s="169" customFormat="1" ht="12.75" customHeight="1" x14ac:dyDescent="0.2">
      <c r="A4" s="132"/>
      <c r="B4" s="601"/>
      <c r="C4" s="18" t="s">
        <v>626</v>
      </c>
      <c r="D4" s="18" t="s">
        <v>627</v>
      </c>
      <c r="E4" s="18" t="s">
        <v>628</v>
      </c>
      <c r="F4" s="18" t="s">
        <v>629</v>
      </c>
      <c r="G4" s="18" t="s">
        <v>630</v>
      </c>
      <c r="H4" s="18" t="s">
        <v>631</v>
      </c>
      <c r="I4" s="18" t="s">
        <v>632</v>
      </c>
      <c r="J4" s="18" t="s">
        <v>633</v>
      </c>
      <c r="K4" s="18" t="s">
        <v>634</v>
      </c>
      <c r="L4" s="18" t="s">
        <v>635</v>
      </c>
      <c r="M4" s="18" t="s">
        <v>636</v>
      </c>
      <c r="N4" s="18" t="s">
        <v>637</v>
      </c>
      <c r="O4" s="18" t="s">
        <v>626</v>
      </c>
      <c r="P4" s="18" t="s">
        <v>627</v>
      </c>
      <c r="Q4" s="18" t="s">
        <v>628</v>
      </c>
      <c r="R4" s="18" t="s">
        <v>629</v>
      </c>
      <c r="S4" s="18" t="s">
        <v>630</v>
      </c>
      <c r="T4" s="18" t="s">
        <v>631</v>
      </c>
      <c r="U4" s="18" t="s">
        <v>632</v>
      </c>
      <c r="V4" s="18" t="s">
        <v>633</v>
      </c>
      <c r="W4" s="18" t="s">
        <v>634</v>
      </c>
      <c r="X4" s="18" t="s">
        <v>635</v>
      </c>
      <c r="Y4" s="18" t="s">
        <v>636</v>
      </c>
      <c r="Z4" s="18" t="s">
        <v>637</v>
      </c>
      <c r="AA4" s="18" t="s">
        <v>626</v>
      </c>
      <c r="AB4" s="18" t="s">
        <v>627</v>
      </c>
      <c r="AC4" s="18" t="s">
        <v>628</v>
      </c>
      <c r="AD4" s="18" t="s">
        <v>629</v>
      </c>
      <c r="AE4" s="18" t="s">
        <v>630</v>
      </c>
      <c r="AF4" s="18" t="s">
        <v>631</v>
      </c>
      <c r="AG4" s="18" t="s">
        <v>632</v>
      </c>
      <c r="AH4" s="18" t="s">
        <v>633</v>
      </c>
      <c r="AI4" s="18" t="s">
        <v>634</v>
      </c>
      <c r="AJ4" s="18" t="s">
        <v>635</v>
      </c>
      <c r="AK4" s="18" t="s">
        <v>636</v>
      </c>
      <c r="AL4" s="18" t="s">
        <v>637</v>
      </c>
      <c r="AM4" s="18" t="s">
        <v>626</v>
      </c>
      <c r="AN4" s="18" t="s">
        <v>627</v>
      </c>
      <c r="AO4" s="18" t="s">
        <v>628</v>
      </c>
      <c r="AP4" s="18" t="s">
        <v>629</v>
      </c>
      <c r="AQ4" s="18" t="s">
        <v>630</v>
      </c>
      <c r="AR4" s="18" t="s">
        <v>631</v>
      </c>
      <c r="AS4" s="18" t="s">
        <v>632</v>
      </c>
      <c r="AT4" s="18" t="s">
        <v>633</v>
      </c>
      <c r="AU4" s="18" t="s">
        <v>634</v>
      </c>
      <c r="AV4" s="18" t="s">
        <v>635</v>
      </c>
      <c r="AW4" s="18" t="s">
        <v>636</v>
      </c>
      <c r="AX4" s="18" t="s">
        <v>637</v>
      </c>
      <c r="AY4" s="18" t="s">
        <v>626</v>
      </c>
      <c r="AZ4" s="18" t="s">
        <v>627</v>
      </c>
      <c r="BA4" s="18" t="s">
        <v>628</v>
      </c>
      <c r="BB4" s="18" t="s">
        <v>629</v>
      </c>
      <c r="BC4" s="18" t="s">
        <v>630</v>
      </c>
      <c r="BD4" s="18" t="s">
        <v>631</v>
      </c>
      <c r="BE4" s="18" t="s">
        <v>632</v>
      </c>
      <c r="BF4" s="18" t="s">
        <v>633</v>
      </c>
      <c r="BG4" s="18" t="s">
        <v>634</v>
      </c>
      <c r="BH4" s="18" t="s">
        <v>635</v>
      </c>
      <c r="BI4" s="18" t="s">
        <v>636</v>
      </c>
      <c r="BJ4" s="18" t="s">
        <v>637</v>
      </c>
      <c r="BK4" s="18" t="s">
        <v>626</v>
      </c>
      <c r="BL4" s="18" t="s">
        <v>627</v>
      </c>
      <c r="BM4" s="18" t="s">
        <v>628</v>
      </c>
      <c r="BN4" s="18" t="s">
        <v>629</v>
      </c>
      <c r="BO4" s="18" t="s">
        <v>630</v>
      </c>
      <c r="BP4" s="18" t="s">
        <v>631</v>
      </c>
      <c r="BQ4" s="18" t="s">
        <v>632</v>
      </c>
      <c r="BR4" s="18" t="s">
        <v>633</v>
      </c>
      <c r="BS4" s="18" t="s">
        <v>634</v>
      </c>
      <c r="BT4" s="18" t="s">
        <v>635</v>
      </c>
      <c r="BU4" s="18" t="s">
        <v>636</v>
      </c>
      <c r="BV4" s="18" t="s">
        <v>637</v>
      </c>
    </row>
    <row r="5" spans="1:74" ht="12" customHeight="1" x14ac:dyDescent="0.2">
      <c r="A5" s="602"/>
      <c r="B5" s="170" t="s">
        <v>499</v>
      </c>
      <c r="C5" s="539"/>
      <c r="D5" s="539"/>
      <c r="E5" s="539"/>
      <c r="F5" s="539"/>
      <c r="G5" s="539"/>
      <c r="H5" s="539"/>
      <c r="I5" s="539"/>
      <c r="J5" s="539"/>
      <c r="K5" s="539"/>
      <c r="L5" s="539"/>
      <c r="M5" s="539"/>
      <c r="N5" s="539"/>
      <c r="O5" s="539"/>
      <c r="P5" s="539"/>
      <c r="Q5" s="539"/>
      <c r="R5" s="539"/>
      <c r="S5" s="539"/>
      <c r="T5" s="539"/>
      <c r="U5" s="539"/>
      <c r="V5" s="539"/>
      <c r="W5" s="539"/>
      <c r="X5" s="539"/>
      <c r="Y5" s="539"/>
      <c r="Z5" s="539"/>
      <c r="AA5" s="539"/>
      <c r="AB5" s="539"/>
      <c r="AC5" s="539"/>
      <c r="AD5" s="539"/>
      <c r="AE5" s="539"/>
      <c r="AF5" s="539"/>
      <c r="AG5" s="539"/>
      <c r="AH5" s="539"/>
      <c r="AI5" s="539"/>
      <c r="AJ5" s="539"/>
      <c r="AK5" s="539"/>
      <c r="AL5" s="539"/>
      <c r="AM5" s="539"/>
      <c r="AN5" s="539"/>
      <c r="AO5" s="539"/>
      <c r="AP5" s="539"/>
      <c r="AQ5" s="539"/>
      <c r="AR5" s="539"/>
      <c r="AS5" s="539"/>
      <c r="AT5" s="539"/>
      <c r="AU5" s="539"/>
      <c r="AV5" s="539"/>
      <c r="AW5" s="539"/>
      <c r="AX5" s="539"/>
      <c r="AY5" s="539"/>
      <c r="AZ5" s="539"/>
      <c r="BA5" s="539"/>
      <c r="BB5" s="539"/>
      <c r="BC5" s="539"/>
      <c r="BD5" s="539"/>
      <c r="BE5" s="539"/>
      <c r="BF5" s="539"/>
      <c r="BG5" s="539"/>
      <c r="BH5" s="539"/>
      <c r="BI5" s="539"/>
      <c r="BJ5" s="539"/>
      <c r="BK5" s="539"/>
      <c r="BL5" s="539"/>
      <c r="BM5" s="539"/>
      <c r="BN5" s="539"/>
      <c r="BO5" s="539"/>
      <c r="BP5" s="539"/>
      <c r="BQ5" s="539"/>
      <c r="BR5" s="539"/>
      <c r="BS5" s="539"/>
      <c r="BT5" s="539"/>
      <c r="BU5" s="539"/>
      <c r="BV5" s="539"/>
    </row>
    <row r="6" spans="1:74" ht="12" customHeight="1" x14ac:dyDescent="0.2">
      <c r="A6" s="603" t="s">
        <v>971</v>
      </c>
      <c r="B6" s="604" t="s">
        <v>54</v>
      </c>
      <c r="C6" s="272">
        <v>0.23376475299999999</v>
      </c>
      <c r="D6" s="272">
        <v>0.19130812799999999</v>
      </c>
      <c r="E6" s="272">
        <v>0.19299272100000001</v>
      </c>
      <c r="F6" s="272">
        <v>0.23702224</v>
      </c>
      <c r="G6" s="272">
        <v>0.26827026199999998</v>
      </c>
      <c r="H6" s="272">
        <v>0.25809464399999998</v>
      </c>
      <c r="I6" s="272">
        <v>0.25693108999999997</v>
      </c>
      <c r="J6" s="272">
        <v>0.204076281</v>
      </c>
      <c r="K6" s="272">
        <v>0.159517468</v>
      </c>
      <c r="L6" s="272">
        <v>0.16179595099999999</v>
      </c>
      <c r="M6" s="272">
        <v>0.16666720500000001</v>
      </c>
      <c r="N6" s="272">
        <v>0.198481834</v>
      </c>
      <c r="O6" s="272">
        <v>0.20456058799999999</v>
      </c>
      <c r="P6" s="272">
        <v>0.16441784500000001</v>
      </c>
      <c r="Q6" s="272">
        <v>0.229559704</v>
      </c>
      <c r="R6" s="272">
        <v>0.24069349900000001</v>
      </c>
      <c r="S6" s="272">
        <v>0.25116268400000002</v>
      </c>
      <c r="T6" s="272">
        <v>0.24384096399999999</v>
      </c>
      <c r="U6" s="272">
        <v>0.23075959900000001</v>
      </c>
      <c r="V6" s="272">
        <v>0.18742758800000001</v>
      </c>
      <c r="W6" s="272">
        <v>0.15202502500000001</v>
      </c>
      <c r="X6" s="272">
        <v>0.16227360699999999</v>
      </c>
      <c r="Y6" s="272">
        <v>0.17616200900000001</v>
      </c>
      <c r="Z6" s="272">
        <v>0.2111364</v>
      </c>
      <c r="AA6" s="272">
        <v>0.223786599</v>
      </c>
      <c r="AB6" s="272">
        <v>0.206684852</v>
      </c>
      <c r="AC6" s="272">
        <v>0.22503515800000001</v>
      </c>
      <c r="AD6" s="272">
        <v>0.208098226</v>
      </c>
      <c r="AE6" s="272">
        <v>0.186337422</v>
      </c>
      <c r="AF6" s="272">
        <v>0.18914420900000001</v>
      </c>
      <c r="AG6" s="272">
        <v>0.19472893099999999</v>
      </c>
      <c r="AH6" s="272">
        <v>0.177336041</v>
      </c>
      <c r="AI6" s="272">
        <v>0.14924465100000001</v>
      </c>
      <c r="AJ6" s="272">
        <v>0.15388692400000001</v>
      </c>
      <c r="AK6" s="272">
        <v>0.178943147</v>
      </c>
      <c r="AL6" s="272">
        <v>0.21449090300000001</v>
      </c>
      <c r="AM6" s="272">
        <v>0.23563326200000001</v>
      </c>
      <c r="AN6" s="272">
        <v>0.223784764</v>
      </c>
      <c r="AO6" s="272">
        <v>0.25042493799999999</v>
      </c>
      <c r="AP6" s="272">
        <v>0.23613219899999999</v>
      </c>
      <c r="AQ6" s="272">
        <v>0.23507958000000001</v>
      </c>
      <c r="AR6" s="272">
        <v>0.21239028500000001</v>
      </c>
      <c r="AS6" s="272">
        <v>0.197000868</v>
      </c>
      <c r="AT6" s="272">
        <v>0.17954430499999999</v>
      </c>
      <c r="AU6" s="272">
        <v>0.15112632500000001</v>
      </c>
      <c r="AV6" s="272">
        <v>0.15996712199999999</v>
      </c>
      <c r="AW6" s="272">
        <v>0.174671574</v>
      </c>
      <c r="AX6" s="272">
        <v>0.20884367400000001</v>
      </c>
      <c r="AY6" s="272">
        <v>0.26252170000000002</v>
      </c>
      <c r="AZ6" s="272">
        <v>0.21988240000000001</v>
      </c>
      <c r="BA6" s="272">
        <v>0.26871889999999998</v>
      </c>
      <c r="BB6" s="360">
        <v>0.25791770000000003</v>
      </c>
      <c r="BC6" s="360">
        <v>0.2785704</v>
      </c>
      <c r="BD6" s="360">
        <v>0.27896880000000002</v>
      </c>
      <c r="BE6" s="360">
        <v>0.27165719999999999</v>
      </c>
      <c r="BF6" s="360">
        <v>0.22737579999999999</v>
      </c>
      <c r="BG6" s="360">
        <v>0.1908715</v>
      </c>
      <c r="BH6" s="360">
        <v>0.15870490000000001</v>
      </c>
      <c r="BI6" s="360">
        <v>0.17402899999999999</v>
      </c>
      <c r="BJ6" s="360">
        <v>0.22151299999999999</v>
      </c>
      <c r="BK6" s="360">
        <v>0.2406732</v>
      </c>
      <c r="BL6" s="360">
        <v>0.1894132</v>
      </c>
      <c r="BM6" s="360">
        <v>0.21176320000000001</v>
      </c>
      <c r="BN6" s="360">
        <v>0.20739920000000001</v>
      </c>
      <c r="BO6" s="360">
        <v>0.24887290000000001</v>
      </c>
      <c r="BP6" s="360">
        <v>0.25257689999999999</v>
      </c>
      <c r="BQ6" s="360">
        <v>0.25200220000000001</v>
      </c>
      <c r="BR6" s="360">
        <v>0.21352160000000001</v>
      </c>
      <c r="BS6" s="360">
        <v>0.1738247</v>
      </c>
      <c r="BT6" s="360">
        <v>0.1514933</v>
      </c>
      <c r="BU6" s="360">
        <v>0.16990910000000001</v>
      </c>
      <c r="BV6" s="360">
        <v>0.2209613</v>
      </c>
    </row>
    <row r="7" spans="1:74" ht="12" customHeight="1" x14ac:dyDescent="0.2">
      <c r="A7" s="557" t="s">
        <v>784</v>
      </c>
      <c r="B7" s="604" t="s">
        <v>1052</v>
      </c>
      <c r="C7" s="272">
        <v>1.7125310000000001E-2</v>
      </c>
      <c r="D7" s="272">
        <v>1.530046E-2</v>
      </c>
      <c r="E7" s="272">
        <v>1.6976689999999999E-2</v>
      </c>
      <c r="F7" s="272">
        <v>1.3649649999999999E-2</v>
      </c>
      <c r="G7" s="272">
        <v>1.533662E-2</v>
      </c>
      <c r="H7" s="272">
        <v>1.6784520000000001E-2</v>
      </c>
      <c r="I7" s="272">
        <v>1.844757E-2</v>
      </c>
      <c r="J7" s="272">
        <v>1.9908579999999999E-2</v>
      </c>
      <c r="K7" s="272">
        <v>1.8035789999999999E-2</v>
      </c>
      <c r="L7" s="272">
        <v>1.752225E-2</v>
      </c>
      <c r="M7" s="272">
        <v>1.852825E-2</v>
      </c>
      <c r="N7" s="272">
        <v>1.981047E-2</v>
      </c>
      <c r="O7" s="272">
        <v>2.1381020000000001E-2</v>
      </c>
      <c r="P7" s="272">
        <v>1.9968119999999999E-2</v>
      </c>
      <c r="Q7" s="272">
        <v>2.2135519999999999E-2</v>
      </c>
      <c r="R7" s="272">
        <v>1.809991E-2</v>
      </c>
      <c r="S7" s="272">
        <v>1.7285399999999999E-2</v>
      </c>
      <c r="T7" s="272">
        <v>2.185467E-2</v>
      </c>
      <c r="U7" s="272">
        <v>2.2763729999999999E-2</v>
      </c>
      <c r="V7" s="272">
        <v>2.257642E-2</v>
      </c>
      <c r="W7" s="272">
        <v>2.0837250000000002E-2</v>
      </c>
      <c r="X7" s="272">
        <v>2.027851E-2</v>
      </c>
      <c r="Y7" s="272">
        <v>2.1604410000000001E-2</v>
      </c>
      <c r="Z7" s="272">
        <v>2.2468309999999998E-2</v>
      </c>
      <c r="AA7" s="272">
        <v>2.2131560000000002E-2</v>
      </c>
      <c r="AB7" s="272">
        <v>2.0920950000000001E-2</v>
      </c>
      <c r="AC7" s="272">
        <v>2.0608580000000001E-2</v>
      </c>
      <c r="AD7" s="272">
        <v>1.782135E-2</v>
      </c>
      <c r="AE7" s="272">
        <v>1.8431039999999999E-2</v>
      </c>
      <c r="AF7" s="272">
        <v>2.0610799999999999E-2</v>
      </c>
      <c r="AG7" s="272">
        <v>2.2353999999999999E-2</v>
      </c>
      <c r="AH7" s="272">
        <v>2.2964269999999998E-2</v>
      </c>
      <c r="AI7" s="272">
        <v>1.993464E-2</v>
      </c>
      <c r="AJ7" s="272">
        <v>1.7458560000000001E-2</v>
      </c>
      <c r="AK7" s="272">
        <v>1.919471E-2</v>
      </c>
      <c r="AL7" s="272">
        <v>2.142614E-2</v>
      </c>
      <c r="AM7" s="272">
        <v>2.0810820000000001E-2</v>
      </c>
      <c r="AN7" s="272">
        <v>2.0528040000000001E-2</v>
      </c>
      <c r="AO7" s="272">
        <v>1.9694670000000001E-2</v>
      </c>
      <c r="AP7" s="272">
        <v>1.501126E-2</v>
      </c>
      <c r="AQ7" s="272">
        <v>1.5644910000000001E-2</v>
      </c>
      <c r="AR7" s="272">
        <v>1.8507780000000001E-2</v>
      </c>
      <c r="AS7" s="272">
        <v>2.0347440000000001E-2</v>
      </c>
      <c r="AT7" s="272">
        <v>2.0822920000000002E-2</v>
      </c>
      <c r="AU7" s="272">
        <v>1.8454410000000001E-2</v>
      </c>
      <c r="AV7" s="272">
        <v>1.4989789999999999E-2</v>
      </c>
      <c r="AW7" s="272">
        <v>1.6574350000000002E-2</v>
      </c>
      <c r="AX7" s="272">
        <v>2.0476350000000001E-2</v>
      </c>
      <c r="AY7" s="272">
        <v>1.8965996999999998E-2</v>
      </c>
      <c r="AZ7" s="272">
        <v>1.71959E-2</v>
      </c>
      <c r="BA7" s="272">
        <v>1.8159100000000001E-2</v>
      </c>
      <c r="BB7" s="360">
        <v>1.46184E-2</v>
      </c>
      <c r="BC7" s="360">
        <v>1.5669499999999999E-2</v>
      </c>
      <c r="BD7" s="360">
        <v>1.8590700000000002E-2</v>
      </c>
      <c r="BE7" s="360">
        <v>2.0362600000000002E-2</v>
      </c>
      <c r="BF7" s="360">
        <v>2.1089400000000001E-2</v>
      </c>
      <c r="BG7" s="360">
        <v>1.88059E-2</v>
      </c>
      <c r="BH7" s="360">
        <v>1.72537E-2</v>
      </c>
      <c r="BI7" s="360">
        <v>1.8049599999999999E-2</v>
      </c>
      <c r="BJ7" s="360">
        <v>1.9438500000000001E-2</v>
      </c>
      <c r="BK7" s="360">
        <v>1.9484100000000001E-2</v>
      </c>
      <c r="BL7" s="360">
        <v>1.7774499999999999E-2</v>
      </c>
      <c r="BM7" s="360">
        <v>1.84584E-2</v>
      </c>
      <c r="BN7" s="360">
        <v>1.4969400000000001E-2</v>
      </c>
      <c r="BO7" s="360">
        <v>1.5958900000000002E-2</v>
      </c>
      <c r="BP7" s="360">
        <v>1.9295900000000001E-2</v>
      </c>
      <c r="BQ7" s="360">
        <v>2.11072E-2</v>
      </c>
      <c r="BR7" s="360">
        <v>2.1783500000000001E-2</v>
      </c>
      <c r="BS7" s="360">
        <v>1.93143E-2</v>
      </c>
      <c r="BT7" s="360">
        <v>1.7626900000000001E-2</v>
      </c>
      <c r="BU7" s="360">
        <v>1.8423999999999999E-2</v>
      </c>
      <c r="BV7" s="360">
        <v>1.9874800000000001E-2</v>
      </c>
    </row>
    <row r="8" spans="1:74" ht="12" customHeight="1" x14ac:dyDescent="0.2">
      <c r="A8" s="557" t="s">
        <v>785</v>
      </c>
      <c r="B8" s="604" t="s">
        <v>1053</v>
      </c>
      <c r="C8" s="272">
        <v>2.1959019999999999E-2</v>
      </c>
      <c r="D8" s="272">
        <v>1.941056E-2</v>
      </c>
      <c r="E8" s="272">
        <v>2.251949E-2</v>
      </c>
      <c r="F8" s="272">
        <v>2.0908670000000001E-2</v>
      </c>
      <c r="G8" s="272">
        <v>2.211107E-2</v>
      </c>
      <c r="H8" s="272">
        <v>2.177142E-2</v>
      </c>
      <c r="I8" s="272">
        <v>2.243738E-2</v>
      </c>
      <c r="J8" s="272">
        <v>2.250957E-2</v>
      </c>
      <c r="K8" s="272">
        <v>2.124844E-2</v>
      </c>
      <c r="L8" s="272">
        <v>2.1597330000000001E-2</v>
      </c>
      <c r="M8" s="272">
        <v>2.203105E-2</v>
      </c>
      <c r="N8" s="272">
        <v>2.3680920000000001E-2</v>
      </c>
      <c r="O8" s="272">
        <v>2.3961909999999999E-2</v>
      </c>
      <c r="P8" s="272">
        <v>2.2165649999999999E-2</v>
      </c>
      <c r="Q8" s="272">
        <v>2.4082860000000001E-2</v>
      </c>
      <c r="R8" s="272">
        <v>2.3140609999999999E-2</v>
      </c>
      <c r="S8" s="272">
        <v>2.379148E-2</v>
      </c>
      <c r="T8" s="272">
        <v>2.3510659999999999E-2</v>
      </c>
      <c r="U8" s="272">
        <v>2.4823439999999999E-2</v>
      </c>
      <c r="V8" s="272">
        <v>2.3863390000000002E-2</v>
      </c>
      <c r="W8" s="272">
        <v>2.238915E-2</v>
      </c>
      <c r="X8" s="272">
        <v>2.2124729999999999E-2</v>
      </c>
      <c r="Y8" s="272">
        <v>2.202308E-2</v>
      </c>
      <c r="Z8" s="272">
        <v>2.3012580000000001E-2</v>
      </c>
      <c r="AA8" s="272">
        <v>2.2650790000000001E-2</v>
      </c>
      <c r="AB8" s="272">
        <v>2.0486049999999999E-2</v>
      </c>
      <c r="AC8" s="272">
        <v>2.240253E-2</v>
      </c>
      <c r="AD8" s="272">
        <v>2.1822459999999998E-2</v>
      </c>
      <c r="AE8" s="272">
        <v>2.2968579999999999E-2</v>
      </c>
      <c r="AF8" s="272">
        <v>2.3125260000000002E-2</v>
      </c>
      <c r="AG8" s="272">
        <v>2.5607060000000001E-2</v>
      </c>
      <c r="AH8" s="272">
        <v>2.477439E-2</v>
      </c>
      <c r="AI8" s="272">
        <v>2.312055E-2</v>
      </c>
      <c r="AJ8" s="272">
        <v>2.3881079999999999E-2</v>
      </c>
      <c r="AK8" s="272">
        <v>2.4738090000000001E-2</v>
      </c>
      <c r="AL8" s="272">
        <v>2.5445160000000001E-2</v>
      </c>
      <c r="AM8" s="272">
        <v>2.4513759999999999E-2</v>
      </c>
      <c r="AN8" s="272">
        <v>2.2743820000000001E-2</v>
      </c>
      <c r="AO8" s="272">
        <v>2.317336E-2</v>
      </c>
      <c r="AP8" s="272">
        <v>2.45942E-2</v>
      </c>
      <c r="AQ8" s="272">
        <v>2.3975900000000001E-2</v>
      </c>
      <c r="AR8" s="272">
        <v>2.3868150000000001E-2</v>
      </c>
      <c r="AS8" s="272">
        <v>2.4314309999999999E-2</v>
      </c>
      <c r="AT8" s="272">
        <v>2.5008019999999999E-2</v>
      </c>
      <c r="AU8" s="272">
        <v>2.276137E-2</v>
      </c>
      <c r="AV8" s="272">
        <v>2.41432E-2</v>
      </c>
      <c r="AW8" s="272">
        <v>2.329616E-2</v>
      </c>
      <c r="AX8" s="272">
        <v>2.5053570000000001E-2</v>
      </c>
      <c r="AY8" s="272">
        <v>2.4829545000000001E-2</v>
      </c>
      <c r="AZ8" s="272">
        <v>2.1636300000000001E-2</v>
      </c>
      <c r="BA8" s="272">
        <v>2.39299E-2</v>
      </c>
      <c r="BB8" s="360">
        <v>2.3113700000000001E-2</v>
      </c>
      <c r="BC8" s="360">
        <v>2.4097E-2</v>
      </c>
      <c r="BD8" s="360">
        <v>2.4011999999999999E-2</v>
      </c>
      <c r="BE8" s="360">
        <v>2.5164800000000001E-2</v>
      </c>
      <c r="BF8" s="360">
        <v>2.4890599999999999E-2</v>
      </c>
      <c r="BG8" s="360">
        <v>2.3493300000000002E-2</v>
      </c>
      <c r="BH8" s="360">
        <v>2.3482599999999999E-2</v>
      </c>
      <c r="BI8" s="360">
        <v>2.3872899999999999E-2</v>
      </c>
      <c r="BJ8" s="360">
        <v>2.4853299999999998E-2</v>
      </c>
      <c r="BK8" s="360">
        <v>2.3827600000000001E-2</v>
      </c>
      <c r="BL8" s="360">
        <v>2.1534299999999999E-2</v>
      </c>
      <c r="BM8" s="360">
        <v>2.4129899999999999E-2</v>
      </c>
      <c r="BN8" s="360">
        <v>2.34545E-2</v>
      </c>
      <c r="BO8" s="360">
        <v>2.4593E-2</v>
      </c>
      <c r="BP8" s="360">
        <v>2.4404499999999999E-2</v>
      </c>
      <c r="BQ8" s="360">
        <v>2.5566599999999998E-2</v>
      </c>
      <c r="BR8" s="360">
        <v>2.5485299999999999E-2</v>
      </c>
      <c r="BS8" s="360">
        <v>2.3898599999999999E-2</v>
      </c>
      <c r="BT8" s="360">
        <v>2.38231E-2</v>
      </c>
      <c r="BU8" s="360">
        <v>2.43085E-2</v>
      </c>
      <c r="BV8" s="360">
        <v>2.5363E-2</v>
      </c>
    </row>
    <row r="9" spans="1:74" ht="12" customHeight="1" x14ac:dyDescent="0.2">
      <c r="A9" s="602" t="s">
        <v>109</v>
      </c>
      <c r="B9" s="604" t="s">
        <v>614</v>
      </c>
      <c r="C9" s="272">
        <v>0.14053297308000001</v>
      </c>
      <c r="D9" s="272">
        <v>0.13422440012</v>
      </c>
      <c r="E9" s="272">
        <v>0.1502488428</v>
      </c>
      <c r="F9" s="272">
        <v>0.16666466598999999</v>
      </c>
      <c r="G9" s="272">
        <v>0.15484686119999999</v>
      </c>
      <c r="H9" s="272">
        <v>0.13110813981</v>
      </c>
      <c r="I9" s="272">
        <v>0.10579228285</v>
      </c>
      <c r="J9" s="272">
        <v>9.1874841439999994E-2</v>
      </c>
      <c r="K9" s="272">
        <v>0.11132317801</v>
      </c>
      <c r="L9" s="272">
        <v>0.13001226965000001</v>
      </c>
      <c r="M9" s="272">
        <v>0.15065236214</v>
      </c>
      <c r="N9" s="272">
        <v>0.13314282379</v>
      </c>
      <c r="O9" s="272">
        <v>0.17017790830000001</v>
      </c>
      <c r="P9" s="272">
        <v>0.13310724756</v>
      </c>
      <c r="Q9" s="272">
        <v>0.16853708279999999</v>
      </c>
      <c r="R9" s="272">
        <v>0.17708811935999999</v>
      </c>
      <c r="S9" s="272">
        <v>0.14826629831999999</v>
      </c>
      <c r="T9" s="272">
        <v>0.15012682914</v>
      </c>
      <c r="U9" s="272">
        <v>0.11579772179</v>
      </c>
      <c r="V9" s="272">
        <v>9.6641871288000003E-2</v>
      </c>
      <c r="W9" s="272">
        <v>0.10945832981</v>
      </c>
      <c r="X9" s="272">
        <v>0.13782138226000001</v>
      </c>
      <c r="Y9" s="272">
        <v>0.17923984169000001</v>
      </c>
      <c r="Z9" s="272">
        <v>0.13976340981999999</v>
      </c>
      <c r="AA9" s="272">
        <v>0.14404089125</v>
      </c>
      <c r="AB9" s="272">
        <v>0.14177164168</v>
      </c>
      <c r="AC9" s="272">
        <v>0.14543616153</v>
      </c>
      <c r="AD9" s="272">
        <v>0.16975786538000001</v>
      </c>
      <c r="AE9" s="272">
        <v>0.16296700045000001</v>
      </c>
      <c r="AF9" s="272">
        <v>0.12752497428000001</v>
      </c>
      <c r="AG9" s="272">
        <v>0.12995943930000001</v>
      </c>
      <c r="AH9" s="272">
        <v>0.12429731078</v>
      </c>
      <c r="AI9" s="272">
        <v>0.13276863507</v>
      </c>
      <c r="AJ9" s="272">
        <v>0.15561717783000001</v>
      </c>
      <c r="AK9" s="272">
        <v>0.18699647338</v>
      </c>
      <c r="AL9" s="272">
        <v>0.19096234938000001</v>
      </c>
      <c r="AM9" s="272">
        <v>0.17606063961000001</v>
      </c>
      <c r="AN9" s="272">
        <v>0.19194846464000001</v>
      </c>
      <c r="AO9" s="272">
        <v>0.20678504677000001</v>
      </c>
      <c r="AP9" s="272">
        <v>0.19543572099000001</v>
      </c>
      <c r="AQ9" s="272">
        <v>0.17856250339999999</v>
      </c>
      <c r="AR9" s="272">
        <v>0.15502424785999999</v>
      </c>
      <c r="AS9" s="272">
        <v>0.16716244922000001</v>
      </c>
      <c r="AT9" s="272">
        <v>0.12883716131</v>
      </c>
      <c r="AU9" s="272">
        <v>0.15610776933000001</v>
      </c>
      <c r="AV9" s="272">
        <v>0.19364553016</v>
      </c>
      <c r="AW9" s="272">
        <v>0.18377496592000001</v>
      </c>
      <c r="AX9" s="272">
        <v>0.21843956413000001</v>
      </c>
      <c r="AY9" s="272">
        <v>0.19260516827999999</v>
      </c>
      <c r="AZ9" s="272">
        <v>0.18035780000000001</v>
      </c>
      <c r="BA9" s="272">
        <v>0.21834429999999999</v>
      </c>
      <c r="BB9" s="360">
        <v>0.22649449999999999</v>
      </c>
      <c r="BC9" s="360">
        <v>0.2078496</v>
      </c>
      <c r="BD9" s="360">
        <v>0.18701180000000001</v>
      </c>
      <c r="BE9" s="360">
        <v>0.14995530000000001</v>
      </c>
      <c r="BF9" s="360">
        <v>0.13853670000000001</v>
      </c>
      <c r="BG9" s="360">
        <v>0.1504228</v>
      </c>
      <c r="BH9" s="360">
        <v>0.19153870000000001</v>
      </c>
      <c r="BI9" s="360">
        <v>0.22051750000000001</v>
      </c>
      <c r="BJ9" s="360">
        <v>0.20388899999999999</v>
      </c>
      <c r="BK9" s="360">
        <v>0.21447189999999999</v>
      </c>
      <c r="BL9" s="360">
        <v>0.19751369999999999</v>
      </c>
      <c r="BM9" s="360">
        <v>0.23314080000000001</v>
      </c>
      <c r="BN9" s="360">
        <v>0.24139749999999999</v>
      </c>
      <c r="BO9" s="360">
        <v>0.22216859999999999</v>
      </c>
      <c r="BP9" s="360">
        <v>0.2005197</v>
      </c>
      <c r="BQ9" s="360">
        <v>0.16214319999999999</v>
      </c>
      <c r="BR9" s="360">
        <v>0.14887329999999999</v>
      </c>
      <c r="BS9" s="360">
        <v>0.16079460000000001</v>
      </c>
      <c r="BT9" s="360">
        <v>0.20529839999999999</v>
      </c>
      <c r="BU9" s="360">
        <v>0.23823620000000001</v>
      </c>
      <c r="BV9" s="360">
        <v>0.2205676</v>
      </c>
    </row>
    <row r="10" spans="1:74" ht="12" customHeight="1" x14ac:dyDescent="0.2">
      <c r="A10" s="602" t="s">
        <v>69</v>
      </c>
      <c r="B10" s="604" t="s">
        <v>612</v>
      </c>
      <c r="C10" s="272">
        <v>1.318449E-2</v>
      </c>
      <c r="D10" s="272">
        <v>1.1794870000000001E-2</v>
      </c>
      <c r="E10" s="272">
        <v>1.314953E-2</v>
      </c>
      <c r="F10" s="272">
        <v>1.215669E-2</v>
      </c>
      <c r="G10" s="272">
        <v>1.247683E-2</v>
      </c>
      <c r="H10" s="272">
        <v>1.219578E-2</v>
      </c>
      <c r="I10" s="272">
        <v>1.275515E-2</v>
      </c>
      <c r="J10" s="272">
        <v>1.261733E-2</v>
      </c>
      <c r="K10" s="272">
        <v>1.2396559999999999E-2</v>
      </c>
      <c r="L10" s="272">
        <v>1.3009099999999999E-2</v>
      </c>
      <c r="M10" s="272">
        <v>1.1739970000000001E-2</v>
      </c>
      <c r="N10" s="272">
        <v>1.302933E-2</v>
      </c>
      <c r="O10" s="272">
        <v>1.2886170000000001E-2</v>
      </c>
      <c r="P10" s="272">
        <v>1.147024E-2</v>
      </c>
      <c r="Q10" s="272">
        <v>1.2721150000000001E-2</v>
      </c>
      <c r="R10" s="272">
        <v>1.249166E-2</v>
      </c>
      <c r="S10" s="272">
        <v>1.267071E-2</v>
      </c>
      <c r="T10" s="272">
        <v>1.229995E-2</v>
      </c>
      <c r="U10" s="272">
        <v>1.2549100000000001E-2</v>
      </c>
      <c r="V10" s="272">
        <v>1.2640749999999999E-2</v>
      </c>
      <c r="W10" s="272">
        <v>1.243446E-2</v>
      </c>
      <c r="X10" s="272">
        <v>1.2791749999999999E-2</v>
      </c>
      <c r="Y10" s="272">
        <v>1.295704E-2</v>
      </c>
      <c r="Z10" s="272">
        <v>1.307621E-2</v>
      </c>
      <c r="AA10" s="272">
        <v>1.2691650000000001E-2</v>
      </c>
      <c r="AB10" s="272">
        <v>1.1742829999999999E-2</v>
      </c>
      <c r="AC10" s="272">
        <v>1.299059E-2</v>
      </c>
      <c r="AD10" s="272">
        <v>1.185772E-2</v>
      </c>
      <c r="AE10" s="272">
        <v>1.2954749999999999E-2</v>
      </c>
      <c r="AF10" s="272">
        <v>1.2129640000000001E-2</v>
      </c>
      <c r="AG10" s="272">
        <v>1.264329E-2</v>
      </c>
      <c r="AH10" s="272">
        <v>1.2526020000000001E-2</v>
      </c>
      <c r="AI10" s="272">
        <v>1.1209429999999999E-2</v>
      </c>
      <c r="AJ10" s="272">
        <v>1.232928E-2</v>
      </c>
      <c r="AK10" s="272">
        <v>1.242804E-2</v>
      </c>
      <c r="AL10" s="272">
        <v>1.2832120000000001E-2</v>
      </c>
      <c r="AM10" s="272">
        <v>1.371211E-2</v>
      </c>
      <c r="AN10" s="272">
        <v>1.2785940000000001E-2</v>
      </c>
      <c r="AO10" s="272">
        <v>1.3608749999999999E-2</v>
      </c>
      <c r="AP10" s="272">
        <v>1.248314E-2</v>
      </c>
      <c r="AQ10" s="272">
        <v>1.375416E-2</v>
      </c>
      <c r="AR10" s="272">
        <v>1.2708199999999999E-2</v>
      </c>
      <c r="AS10" s="272">
        <v>1.327105E-2</v>
      </c>
      <c r="AT10" s="272">
        <v>1.345296E-2</v>
      </c>
      <c r="AU10" s="272">
        <v>1.3518280000000001E-2</v>
      </c>
      <c r="AV10" s="272">
        <v>1.38768E-2</v>
      </c>
      <c r="AW10" s="272">
        <v>1.4039889999999999E-2</v>
      </c>
      <c r="AX10" s="272">
        <v>1.5096500000000001E-2</v>
      </c>
      <c r="AY10" s="272">
        <v>1.4356058999999999E-2</v>
      </c>
      <c r="AZ10" s="272">
        <v>1.26692E-2</v>
      </c>
      <c r="BA10" s="272">
        <v>1.39311E-2</v>
      </c>
      <c r="BB10" s="360">
        <v>1.30819E-2</v>
      </c>
      <c r="BC10" s="360">
        <v>1.3462200000000001E-2</v>
      </c>
      <c r="BD10" s="360">
        <v>1.3337E-2</v>
      </c>
      <c r="BE10" s="360">
        <v>1.3751299999999999E-2</v>
      </c>
      <c r="BF10" s="360">
        <v>1.3685299999999999E-2</v>
      </c>
      <c r="BG10" s="360">
        <v>1.32319E-2</v>
      </c>
      <c r="BH10" s="360">
        <v>1.35976E-2</v>
      </c>
      <c r="BI10" s="360">
        <v>1.32856E-2</v>
      </c>
      <c r="BJ10" s="360">
        <v>1.38064E-2</v>
      </c>
      <c r="BK10" s="360">
        <v>1.3942400000000001E-2</v>
      </c>
      <c r="BL10" s="360">
        <v>1.23841E-2</v>
      </c>
      <c r="BM10" s="360">
        <v>1.36802E-2</v>
      </c>
      <c r="BN10" s="360">
        <v>1.28842E-2</v>
      </c>
      <c r="BO10" s="360">
        <v>1.32871E-2</v>
      </c>
      <c r="BP10" s="360">
        <v>1.31837E-2</v>
      </c>
      <c r="BQ10" s="360">
        <v>1.3606200000000001E-2</v>
      </c>
      <c r="BR10" s="360">
        <v>1.3549500000000001E-2</v>
      </c>
      <c r="BS10" s="360">
        <v>1.31063E-2</v>
      </c>
      <c r="BT10" s="360">
        <v>1.3472400000000001E-2</v>
      </c>
      <c r="BU10" s="360">
        <v>1.3165899999999999E-2</v>
      </c>
      <c r="BV10" s="360">
        <v>1.3932999999999999E-2</v>
      </c>
    </row>
    <row r="11" spans="1:74" ht="12" customHeight="1" x14ac:dyDescent="0.2">
      <c r="A11" s="602" t="s">
        <v>972</v>
      </c>
      <c r="B11" s="604" t="s">
        <v>613</v>
      </c>
      <c r="C11" s="272">
        <v>2.8610032349999999E-3</v>
      </c>
      <c r="D11" s="272">
        <v>3.9773734240000002E-3</v>
      </c>
      <c r="E11" s="272">
        <v>5.6891717482E-3</v>
      </c>
      <c r="F11" s="272">
        <v>6.1049885069999997E-3</v>
      </c>
      <c r="G11" s="272">
        <v>6.9045104630000003E-3</v>
      </c>
      <c r="H11" s="272">
        <v>8.0072816738999998E-3</v>
      </c>
      <c r="I11" s="272">
        <v>7.6269760876999998E-3</v>
      </c>
      <c r="J11" s="272">
        <v>8.7160755990000009E-3</v>
      </c>
      <c r="K11" s="272">
        <v>8.7479739288999995E-3</v>
      </c>
      <c r="L11" s="272">
        <v>9.1066740350999997E-3</v>
      </c>
      <c r="M11" s="272">
        <v>7.6197382756000003E-3</v>
      </c>
      <c r="N11" s="272">
        <v>7.8785142389000001E-3</v>
      </c>
      <c r="O11" s="272">
        <v>6.9806721463000002E-3</v>
      </c>
      <c r="P11" s="272">
        <v>7.7402994681999996E-3</v>
      </c>
      <c r="Q11" s="272">
        <v>1.2234237938000001E-2</v>
      </c>
      <c r="R11" s="272">
        <v>1.3817100398E-2</v>
      </c>
      <c r="S11" s="272">
        <v>1.6263369946E-2</v>
      </c>
      <c r="T11" s="272">
        <v>1.7905322724E-2</v>
      </c>
      <c r="U11" s="272">
        <v>1.6625595034000001E-2</v>
      </c>
      <c r="V11" s="272">
        <v>1.7486049021E-2</v>
      </c>
      <c r="W11" s="272">
        <v>1.7074506871000001E-2</v>
      </c>
      <c r="X11" s="272">
        <v>1.5976142459999999E-2</v>
      </c>
      <c r="Y11" s="272">
        <v>1.2847209068E-2</v>
      </c>
      <c r="Z11" s="272">
        <v>9.6118351816999997E-3</v>
      </c>
      <c r="AA11" s="272">
        <v>1.0785765359000001E-2</v>
      </c>
      <c r="AB11" s="272">
        <v>1.3878320813E-2</v>
      </c>
      <c r="AC11" s="272">
        <v>1.9375105415999998E-2</v>
      </c>
      <c r="AD11" s="272">
        <v>2.2232632156999999E-2</v>
      </c>
      <c r="AE11" s="272">
        <v>2.3357407151000001E-2</v>
      </c>
      <c r="AF11" s="272">
        <v>2.3889373251000001E-2</v>
      </c>
      <c r="AG11" s="272">
        <v>2.4530765986E-2</v>
      </c>
      <c r="AH11" s="272">
        <v>2.5100387844999999E-2</v>
      </c>
      <c r="AI11" s="272">
        <v>2.0710397745000001E-2</v>
      </c>
      <c r="AJ11" s="272">
        <v>1.7835026526000001E-2</v>
      </c>
      <c r="AK11" s="272">
        <v>1.6181679064999999E-2</v>
      </c>
      <c r="AL11" s="272">
        <v>1.4695335992E-2</v>
      </c>
      <c r="AM11" s="272">
        <v>1.4183194123999999E-2</v>
      </c>
      <c r="AN11" s="272">
        <v>2.2780193050000001E-2</v>
      </c>
      <c r="AO11" s="272">
        <v>2.5331112047E-2</v>
      </c>
      <c r="AP11" s="272">
        <v>2.7603438322999999E-2</v>
      </c>
      <c r="AQ11" s="272">
        <v>3.3728513694999997E-2</v>
      </c>
      <c r="AR11" s="272">
        <v>3.3712189771000003E-2</v>
      </c>
      <c r="AS11" s="272">
        <v>3.8272523997999998E-2</v>
      </c>
      <c r="AT11" s="272">
        <v>3.6954152251000003E-2</v>
      </c>
      <c r="AU11" s="272">
        <v>3.4462381840999999E-2</v>
      </c>
      <c r="AV11" s="272">
        <v>2.9913368050999999E-2</v>
      </c>
      <c r="AW11" s="272">
        <v>2.5294697715000002E-2</v>
      </c>
      <c r="AX11" s="272">
        <v>2.1618422900999999E-2</v>
      </c>
      <c r="AY11" s="272">
        <v>2.0895098141000001E-2</v>
      </c>
      <c r="AZ11" s="272">
        <v>2.64029E-2</v>
      </c>
      <c r="BA11" s="272">
        <v>3.9238799999999997E-2</v>
      </c>
      <c r="BB11" s="360">
        <v>4.45411E-2</v>
      </c>
      <c r="BC11" s="360">
        <v>5.0750400000000001E-2</v>
      </c>
      <c r="BD11" s="360">
        <v>5.3516599999999998E-2</v>
      </c>
      <c r="BE11" s="360">
        <v>5.0465400000000001E-2</v>
      </c>
      <c r="BF11" s="360">
        <v>5.0228599999999998E-2</v>
      </c>
      <c r="BG11" s="360">
        <v>4.4724300000000002E-2</v>
      </c>
      <c r="BH11" s="360">
        <v>3.8171200000000002E-2</v>
      </c>
      <c r="BI11" s="360">
        <v>2.8909600000000001E-2</v>
      </c>
      <c r="BJ11" s="360">
        <v>2.2823099999999999E-2</v>
      </c>
      <c r="BK11" s="360">
        <v>2.2246499999999999E-2</v>
      </c>
      <c r="BL11" s="360">
        <v>3.00366E-2</v>
      </c>
      <c r="BM11" s="360">
        <v>4.5950199999999997E-2</v>
      </c>
      <c r="BN11" s="360">
        <v>5.2064300000000001E-2</v>
      </c>
      <c r="BO11" s="360">
        <v>5.9851799999999997E-2</v>
      </c>
      <c r="BP11" s="360">
        <v>6.2825300000000001E-2</v>
      </c>
      <c r="BQ11" s="360">
        <v>6.0055699999999997E-2</v>
      </c>
      <c r="BR11" s="360">
        <v>5.8978799999999998E-2</v>
      </c>
      <c r="BS11" s="360">
        <v>5.2130900000000001E-2</v>
      </c>
      <c r="BT11" s="360">
        <v>4.4134399999999997E-2</v>
      </c>
      <c r="BU11" s="360">
        <v>3.2868300000000003E-2</v>
      </c>
      <c r="BV11" s="360">
        <v>2.48046E-2</v>
      </c>
    </row>
    <row r="12" spans="1:74" ht="12" customHeight="1" x14ac:dyDescent="0.2">
      <c r="A12" s="603" t="s">
        <v>239</v>
      </c>
      <c r="B12" s="604" t="s">
        <v>500</v>
      </c>
      <c r="C12" s="272">
        <v>0.42942754930999999</v>
      </c>
      <c r="D12" s="272">
        <v>0.37601579154999998</v>
      </c>
      <c r="E12" s="272">
        <v>0.40157644553999999</v>
      </c>
      <c r="F12" s="272">
        <v>0.45650690449999998</v>
      </c>
      <c r="G12" s="272">
        <v>0.47994615365999999</v>
      </c>
      <c r="H12" s="272">
        <v>0.44796178547999999</v>
      </c>
      <c r="I12" s="272">
        <v>0.42399044892999999</v>
      </c>
      <c r="J12" s="272">
        <v>0.35970267804</v>
      </c>
      <c r="K12" s="272">
        <v>0.33126940993999998</v>
      </c>
      <c r="L12" s="272">
        <v>0.35304357468999997</v>
      </c>
      <c r="M12" s="272">
        <v>0.37723857542</v>
      </c>
      <c r="N12" s="272">
        <v>0.39602389202999999</v>
      </c>
      <c r="O12" s="272">
        <v>0.43994826844000001</v>
      </c>
      <c r="P12" s="272">
        <v>0.35886940203000001</v>
      </c>
      <c r="Q12" s="272">
        <v>0.46927055474000001</v>
      </c>
      <c r="R12" s="272">
        <v>0.48533089876000002</v>
      </c>
      <c r="S12" s="272">
        <v>0.46943994227000002</v>
      </c>
      <c r="T12" s="272">
        <v>0.46953839586000001</v>
      </c>
      <c r="U12" s="272">
        <v>0.42331918582</v>
      </c>
      <c r="V12" s="272">
        <v>0.36063606831</v>
      </c>
      <c r="W12" s="272">
        <v>0.33421872168</v>
      </c>
      <c r="X12" s="272">
        <v>0.37126612172000001</v>
      </c>
      <c r="Y12" s="272">
        <v>0.42483358976000002</v>
      </c>
      <c r="Z12" s="272">
        <v>0.41906874501000002</v>
      </c>
      <c r="AA12" s="272">
        <v>0.43608725561</v>
      </c>
      <c r="AB12" s="272">
        <v>0.41548464449</v>
      </c>
      <c r="AC12" s="272">
        <v>0.44584812494999998</v>
      </c>
      <c r="AD12" s="272">
        <v>0.45159025352999999</v>
      </c>
      <c r="AE12" s="272">
        <v>0.42701619959999998</v>
      </c>
      <c r="AF12" s="272">
        <v>0.39642425653000002</v>
      </c>
      <c r="AG12" s="272">
        <v>0.40982348628999998</v>
      </c>
      <c r="AH12" s="272">
        <v>0.38699841961999998</v>
      </c>
      <c r="AI12" s="272">
        <v>0.35698830382000002</v>
      </c>
      <c r="AJ12" s="272">
        <v>0.38100804836000002</v>
      </c>
      <c r="AK12" s="272">
        <v>0.43848213944999997</v>
      </c>
      <c r="AL12" s="272">
        <v>0.47985200837000003</v>
      </c>
      <c r="AM12" s="272">
        <v>0.48491378572999999</v>
      </c>
      <c r="AN12" s="272">
        <v>0.49457122169000001</v>
      </c>
      <c r="AO12" s="272">
        <v>0.53901787682000002</v>
      </c>
      <c r="AP12" s="272">
        <v>0.51125995831000004</v>
      </c>
      <c r="AQ12" s="272">
        <v>0.50074556708999995</v>
      </c>
      <c r="AR12" s="272">
        <v>0.45621085263</v>
      </c>
      <c r="AS12" s="272">
        <v>0.46036864121999999</v>
      </c>
      <c r="AT12" s="272">
        <v>0.40461951856</v>
      </c>
      <c r="AU12" s="272">
        <v>0.39643053617000001</v>
      </c>
      <c r="AV12" s="272">
        <v>0.43653581021999999</v>
      </c>
      <c r="AW12" s="272">
        <v>0.43765163763999998</v>
      </c>
      <c r="AX12" s="272">
        <v>0.50952808104000002</v>
      </c>
      <c r="AY12" s="272">
        <v>0.53417356742</v>
      </c>
      <c r="AZ12" s="272">
        <v>0.47814449999999997</v>
      </c>
      <c r="BA12" s="272">
        <v>0.58232209999999995</v>
      </c>
      <c r="BB12" s="360">
        <v>0.57976729999999999</v>
      </c>
      <c r="BC12" s="360">
        <v>0.59039900000000001</v>
      </c>
      <c r="BD12" s="360">
        <v>0.57543679999999997</v>
      </c>
      <c r="BE12" s="360">
        <v>0.53135650000000001</v>
      </c>
      <c r="BF12" s="360">
        <v>0.47580630000000002</v>
      </c>
      <c r="BG12" s="360">
        <v>0.44154969999999999</v>
      </c>
      <c r="BH12" s="360">
        <v>0.4427487</v>
      </c>
      <c r="BI12" s="360">
        <v>0.47866409999999998</v>
      </c>
      <c r="BJ12" s="360">
        <v>0.50632330000000003</v>
      </c>
      <c r="BK12" s="360">
        <v>0.53464579999999995</v>
      </c>
      <c r="BL12" s="360">
        <v>0.46865649999999998</v>
      </c>
      <c r="BM12" s="360">
        <v>0.54712260000000001</v>
      </c>
      <c r="BN12" s="360">
        <v>0.55216909999999997</v>
      </c>
      <c r="BO12" s="360">
        <v>0.58473240000000004</v>
      </c>
      <c r="BP12" s="360">
        <v>0.57280580000000003</v>
      </c>
      <c r="BQ12" s="360">
        <v>0.53448110000000004</v>
      </c>
      <c r="BR12" s="360">
        <v>0.48219200000000001</v>
      </c>
      <c r="BS12" s="360">
        <v>0.44306950000000001</v>
      </c>
      <c r="BT12" s="360">
        <v>0.45584849999999999</v>
      </c>
      <c r="BU12" s="360">
        <v>0.49691200000000002</v>
      </c>
      <c r="BV12" s="360">
        <v>0.52550430000000004</v>
      </c>
    </row>
    <row r="13" spans="1:74" ht="12" customHeight="1" x14ac:dyDescent="0.2">
      <c r="A13" s="603"/>
      <c r="B13" s="170" t="s">
        <v>501</v>
      </c>
      <c r="C13" s="238"/>
      <c r="D13" s="238"/>
      <c r="E13" s="238"/>
      <c r="F13" s="238"/>
      <c r="G13" s="238"/>
      <c r="H13" s="238"/>
      <c r="I13" s="238"/>
      <c r="J13" s="238"/>
      <c r="K13" s="238"/>
      <c r="L13" s="238"/>
      <c r="M13" s="238"/>
      <c r="N13" s="238"/>
      <c r="O13" s="238"/>
      <c r="P13" s="238"/>
      <c r="Q13" s="238"/>
      <c r="R13" s="238"/>
      <c r="S13" s="238"/>
      <c r="T13" s="238"/>
      <c r="U13" s="238"/>
      <c r="V13" s="238"/>
      <c r="W13" s="238"/>
      <c r="X13" s="238"/>
      <c r="Y13" s="238"/>
      <c r="Z13" s="238"/>
      <c r="AA13" s="238"/>
      <c r="AB13" s="238"/>
      <c r="AC13" s="238"/>
      <c r="AD13" s="238"/>
      <c r="AE13" s="238"/>
      <c r="AF13" s="238"/>
      <c r="AG13" s="238"/>
      <c r="AH13" s="238"/>
      <c r="AI13" s="238"/>
      <c r="AJ13" s="238"/>
      <c r="AK13" s="238"/>
      <c r="AL13" s="238"/>
      <c r="AM13" s="238"/>
      <c r="AN13" s="238"/>
      <c r="AO13" s="238"/>
      <c r="AP13" s="238"/>
      <c r="AQ13" s="238"/>
      <c r="AR13" s="238"/>
      <c r="AS13" s="238"/>
      <c r="AT13" s="238"/>
      <c r="AU13" s="238"/>
      <c r="AV13" s="238"/>
      <c r="AW13" s="238"/>
      <c r="AX13" s="238"/>
      <c r="AY13" s="238"/>
      <c r="AZ13" s="238"/>
      <c r="BA13" s="238"/>
      <c r="BB13" s="361"/>
      <c r="BC13" s="361"/>
      <c r="BD13" s="361"/>
      <c r="BE13" s="361"/>
      <c r="BF13" s="361"/>
      <c r="BG13" s="361"/>
      <c r="BH13" s="361"/>
      <c r="BI13" s="361"/>
      <c r="BJ13" s="361"/>
      <c r="BK13" s="361"/>
      <c r="BL13" s="361"/>
      <c r="BM13" s="361"/>
      <c r="BN13" s="361"/>
      <c r="BO13" s="361"/>
      <c r="BP13" s="361"/>
      <c r="BQ13" s="361"/>
      <c r="BR13" s="361"/>
      <c r="BS13" s="361"/>
      <c r="BT13" s="361"/>
      <c r="BU13" s="361"/>
      <c r="BV13" s="361"/>
    </row>
    <row r="14" spans="1:74" ht="12" customHeight="1" x14ac:dyDescent="0.2">
      <c r="A14" s="603" t="s">
        <v>783</v>
      </c>
      <c r="B14" s="604" t="s">
        <v>54</v>
      </c>
      <c r="C14" s="272">
        <v>3.086929E-3</v>
      </c>
      <c r="D14" s="272">
        <v>3.464848E-3</v>
      </c>
      <c r="E14" s="272">
        <v>2.8838890000000002E-3</v>
      </c>
      <c r="F14" s="272">
        <v>2.3893360000000002E-3</v>
      </c>
      <c r="G14" s="272">
        <v>3.128586E-3</v>
      </c>
      <c r="H14" s="272">
        <v>3.1322350000000001E-3</v>
      </c>
      <c r="I14" s="272">
        <v>3.0572770000000002E-3</v>
      </c>
      <c r="J14" s="272">
        <v>2.2931829999999999E-3</v>
      </c>
      <c r="K14" s="272">
        <v>2.2816859999999998E-3</v>
      </c>
      <c r="L14" s="272">
        <v>2.2786360000000001E-3</v>
      </c>
      <c r="M14" s="272">
        <v>1.9687670000000002E-3</v>
      </c>
      <c r="N14" s="272">
        <v>3.0750679999999998E-3</v>
      </c>
      <c r="O14" s="272">
        <v>1.136499E-3</v>
      </c>
      <c r="P14" s="272">
        <v>9.8614100000000006E-4</v>
      </c>
      <c r="Q14" s="272">
        <v>1.0884950000000001E-3</v>
      </c>
      <c r="R14" s="272">
        <v>1.2032130000000001E-3</v>
      </c>
      <c r="S14" s="272">
        <v>1.232063E-3</v>
      </c>
      <c r="T14" s="272">
        <v>9.5171299999999997E-4</v>
      </c>
      <c r="U14" s="272">
        <v>8.4729800000000002E-4</v>
      </c>
      <c r="V14" s="272">
        <v>9.1282799999999997E-4</v>
      </c>
      <c r="W14" s="272">
        <v>8.1602200000000001E-4</v>
      </c>
      <c r="X14" s="272">
        <v>8.8830199999999999E-4</v>
      </c>
      <c r="Y14" s="272">
        <v>9.4260800000000005E-4</v>
      </c>
      <c r="Z14" s="272">
        <v>1.18688E-3</v>
      </c>
      <c r="AA14" s="272">
        <v>1.128301E-3</v>
      </c>
      <c r="AB14" s="272">
        <v>9.7548999999999997E-4</v>
      </c>
      <c r="AC14" s="272">
        <v>1.213193E-3</v>
      </c>
      <c r="AD14" s="272">
        <v>1.2834109999999999E-3</v>
      </c>
      <c r="AE14" s="272">
        <v>1.1875259999999999E-3</v>
      </c>
      <c r="AF14" s="272">
        <v>1.0615399999999999E-3</v>
      </c>
      <c r="AG14" s="272">
        <v>1.074099E-3</v>
      </c>
      <c r="AH14" s="272">
        <v>8.4025699999999996E-4</v>
      </c>
      <c r="AI14" s="272">
        <v>7.1647599999999996E-4</v>
      </c>
      <c r="AJ14" s="272">
        <v>1.065788E-3</v>
      </c>
      <c r="AK14" s="272">
        <v>1.2392989999999999E-3</v>
      </c>
      <c r="AL14" s="272">
        <v>1.349769E-3</v>
      </c>
      <c r="AM14" s="272">
        <v>1.2663360000000001E-3</v>
      </c>
      <c r="AN14" s="272">
        <v>1.2210369999999999E-3</v>
      </c>
      <c r="AO14" s="272">
        <v>1.3659360000000001E-3</v>
      </c>
      <c r="AP14" s="272">
        <v>1.2228849999999999E-3</v>
      </c>
      <c r="AQ14" s="272">
        <v>1.2148389999999999E-3</v>
      </c>
      <c r="AR14" s="272">
        <v>9.8189700000000002E-4</v>
      </c>
      <c r="AS14" s="272">
        <v>9.4536000000000002E-4</v>
      </c>
      <c r="AT14" s="272">
        <v>8.1464000000000005E-4</v>
      </c>
      <c r="AU14" s="272">
        <v>5.5799799999999998E-4</v>
      </c>
      <c r="AV14" s="272">
        <v>7.4497300000000001E-4</v>
      </c>
      <c r="AW14" s="272">
        <v>6.3575100000000005E-4</v>
      </c>
      <c r="AX14" s="272">
        <v>1.1470930000000001E-3</v>
      </c>
      <c r="AY14" s="272">
        <v>1.2923800000000001E-3</v>
      </c>
      <c r="AZ14" s="272">
        <v>1.2031800000000001E-3</v>
      </c>
      <c r="BA14" s="272">
        <v>1.3940300000000001E-3</v>
      </c>
      <c r="BB14" s="360">
        <v>1.24803E-3</v>
      </c>
      <c r="BC14" s="360">
        <v>1.23982E-3</v>
      </c>
      <c r="BD14" s="360">
        <v>1.00209E-3</v>
      </c>
      <c r="BE14" s="360">
        <v>9.6480199999999996E-4</v>
      </c>
      <c r="BF14" s="360">
        <v>8.3139300000000004E-4</v>
      </c>
      <c r="BG14" s="360">
        <v>5.6947400000000004E-4</v>
      </c>
      <c r="BH14" s="360">
        <v>7.6029299999999999E-4</v>
      </c>
      <c r="BI14" s="360">
        <v>6.4882600000000003E-4</v>
      </c>
      <c r="BJ14" s="360">
        <v>1.1706799999999999E-3</v>
      </c>
      <c r="BK14" s="360">
        <v>1.2526799999999999E-3</v>
      </c>
      <c r="BL14" s="360">
        <v>1.2031800000000001E-3</v>
      </c>
      <c r="BM14" s="360">
        <v>1.3940300000000001E-3</v>
      </c>
      <c r="BN14" s="360">
        <v>1.24803E-3</v>
      </c>
      <c r="BO14" s="360">
        <v>1.23982E-3</v>
      </c>
      <c r="BP14" s="360">
        <v>1.00209E-3</v>
      </c>
      <c r="BQ14" s="360">
        <v>9.6480199999999996E-4</v>
      </c>
      <c r="BR14" s="360">
        <v>8.3139300000000004E-4</v>
      </c>
      <c r="BS14" s="360">
        <v>5.6947400000000004E-4</v>
      </c>
      <c r="BT14" s="360">
        <v>7.6029299999999999E-4</v>
      </c>
      <c r="BU14" s="360">
        <v>6.4882600000000003E-4</v>
      </c>
      <c r="BV14" s="360">
        <v>1.1706799999999999E-3</v>
      </c>
    </row>
    <row r="15" spans="1:74" ht="12" customHeight="1" x14ac:dyDescent="0.2">
      <c r="A15" s="557" t="s">
        <v>56</v>
      </c>
      <c r="B15" s="604" t="s">
        <v>1052</v>
      </c>
      <c r="C15" s="272">
        <v>0.112988134</v>
      </c>
      <c r="D15" s="272">
        <v>0.10140890900000001</v>
      </c>
      <c r="E15" s="272">
        <v>0.109386574</v>
      </c>
      <c r="F15" s="272">
        <v>0.10448650299999999</v>
      </c>
      <c r="G15" s="272">
        <v>0.108278554</v>
      </c>
      <c r="H15" s="272">
        <v>0.108908203</v>
      </c>
      <c r="I15" s="272">
        <v>0.116786274</v>
      </c>
      <c r="J15" s="272">
        <v>0.11290953400000001</v>
      </c>
      <c r="K15" s="272">
        <v>0.10520384300000001</v>
      </c>
      <c r="L15" s="272">
        <v>0.108057954</v>
      </c>
      <c r="M15" s="272">
        <v>0.109192023</v>
      </c>
      <c r="N15" s="272">
        <v>0.114346634</v>
      </c>
      <c r="O15" s="272">
        <v>0.112964624</v>
      </c>
      <c r="P15" s="272">
        <v>0.10248383899999999</v>
      </c>
      <c r="Q15" s="272">
        <v>0.111533774</v>
      </c>
      <c r="R15" s="272">
        <v>0.107111663</v>
      </c>
      <c r="S15" s="272">
        <v>0.108831154</v>
      </c>
      <c r="T15" s="272">
        <v>0.110537763</v>
      </c>
      <c r="U15" s="272">
        <v>0.113832554</v>
      </c>
      <c r="V15" s="272">
        <v>0.11529223399999999</v>
      </c>
      <c r="W15" s="272">
        <v>0.107246643</v>
      </c>
      <c r="X15" s="272">
        <v>0.110203064</v>
      </c>
      <c r="Y15" s="272">
        <v>0.109312993</v>
      </c>
      <c r="Z15" s="272">
        <v>0.115603624</v>
      </c>
      <c r="AA15" s="272">
        <v>0.11438049</v>
      </c>
      <c r="AB15" s="272">
        <v>0.102254948</v>
      </c>
      <c r="AC15" s="272">
        <v>0.10638834</v>
      </c>
      <c r="AD15" s="272">
        <v>0.10616597</v>
      </c>
      <c r="AE15" s="272">
        <v>0.10924784</v>
      </c>
      <c r="AF15" s="272">
        <v>0.10627243</v>
      </c>
      <c r="AG15" s="272">
        <v>0.1110047</v>
      </c>
      <c r="AH15" s="272">
        <v>0.1113518</v>
      </c>
      <c r="AI15" s="272">
        <v>0.10617929</v>
      </c>
      <c r="AJ15" s="272">
        <v>0.1047778</v>
      </c>
      <c r="AK15" s="272">
        <v>0.10663578</v>
      </c>
      <c r="AL15" s="272">
        <v>0.11040763000000001</v>
      </c>
      <c r="AM15" s="272">
        <v>0.111641133</v>
      </c>
      <c r="AN15" s="272">
        <v>0.10235633399999999</v>
      </c>
      <c r="AO15" s="272">
        <v>0.10470552299999999</v>
      </c>
      <c r="AP15" s="272">
        <v>0.100844874</v>
      </c>
      <c r="AQ15" s="272">
        <v>0.105478423</v>
      </c>
      <c r="AR15" s="272">
        <v>0.106047764</v>
      </c>
      <c r="AS15" s="272">
        <v>0.107997143</v>
      </c>
      <c r="AT15" s="272">
        <v>0.107679973</v>
      </c>
      <c r="AU15" s="272">
        <v>0.102112574</v>
      </c>
      <c r="AV15" s="272">
        <v>0.103476553</v>
      </c>
      <c r="AW15" s="272">
        <v>0.107379534</v>
      </c>
      <c r="AX15" s="272">
        <v>0.112357923</v>
      </c>
      <c r="AY15" s="272">
        <v>0.1105131</v>
      </c>
      <c r="AZ15" s="272">
        <v>9.8808000000000007E-2</v>
      </c>
      <c r="BA15" s="272">
        <v>0.10300140000000001</v>
      </c>
      <c r="BB15" s="360">
        <v>0.1008391</v>
      </c>
      <c r="BC15" s="360">
        <v>0.1018037</v>
      </c>
      <c r="BD15" s="360">
        <v>0.1011996</v>
      </c>
      <c r="BE15" s="360">
        <v>0.1068867</v>
      </c>
      <c r="BF15" s="360">
        <v>0.1053583</v>
      </c>
      <c r="BG15" s="360">
        <v>0.1015876</v>
      </c>
      <c r="BH15" s="360">
        <v>0.105376</v>
      </c>
      <c r="BI15" s="360">
        <v>0.1026479</v>
      </c>
      <c r="BJ15" s="360">
        <v>0.1074224</v>
      </c>
      <c r="BK15" s="360">
        <v>0.10718560000000001</v>
      </c>
      <c r="BL15" s="360">
        <v>9.68025E-2</v>
      </c>
      <c r="BM15" s="360">
        <v>0.1016681</v>
      </c>
      <c r="BN15" s="360">
        <v>9.9902000000000005E-2</v>
      </c>
      <c r="BO15" s="360">
        <v>0.1011119</v>
      </c>
      <c r="BP15" s="360">
        <v>0.10065979999999999</v>
      </c>
      <c r="BQ15" s="360">
        <v>0.1064344</v>
      </c>
      <c r="BR15" s="360">
        <v>0.1049654</v>
      </c>
      <c r="BS15" s="360">
        <v>0.10124180000000001</v>
      </c>
      <c r="BT15" s="360">
        <v>0.1050811</v>
      </c>
      <c r="BU15" s="360">
        <v>0.10240050000000001</v>
      </c>
      <c r="BV15" s="360">
        <v>0.10722089999999999</v>
      </c>
    </row>
    <row r="16" spans="1:74" ht="12" customHeight="1" x14ac:dyDescent="0.2">
      <c r="A16" s="603" t="s">
        <v>24</v>
      </c>
      <c r="B16" s="604" t="s">
        <v>1053</v>
      </c>
      <c r="C16" s="272">
        <v>1.5661036E-2</v>
      </c>
      <c r="D16" s="272">
        <v>1.4174024E-2</v>
      </c>
      <c r="E16" s="272">
        <v>1.5649116000000001E-2</v>
      </c>
      <c r="F16" s="272">
        <v>1.6008509000000001E-2</v>
      </c>
      <c r="G16" s="272">
        <v>1.5279526E-2</v>
      </c>
      <c r="H16" s="272">
        <v>1.4602809E-2</v>
      </c>
      <c r="I16" s="272">
        <v>1.5399486E-2</v>
      </c>
      <c r="J16" s="272">
        <v>1.5556066E-2</v>
      </c>
      <c r="K16" s="272">
        <v>1.4718909000000001E-2</v>
      </c>
      <c r="L16" s="272">
        <v>1.6489586000000001E-2</v>
      </c>
      <c r="M16" s="272">
        <v>1.6474388999999999E-2</v>
      </c>
      <c r="N16" s="272">
        <v>1.7160795999999999E-2</v>
      </c>
      <c r="O16" s="272">
        <v>1.6492765999999999E-2</v>
      </c>
      <c r="P16" s="272">
        <v>1.5203654E-2</v>
      </c>
      <c r="Q16" s="272">
        <v>1.6648406000000001E-2</v>
      </c>
      <c r="R16" s="272">
        <v>1.7001919000000001E-2</v>
      </c>
      <c r="S16" s="272">
        <v>1.5370745999999999E-2</v>
      </c>
      <c r="T16" s="272">
        <v>1.4966739E-2</v>
      </c>
      <c r="U16" s="272">
        <v>1.5967545999999999E-2</v>
      </c>
      <c r="V16" s="272">
        <v>1.4935936E-2</v>
      </c>
      <c r="W16" s="272">
        <v>1.4310389E-2</v>
      </c>
      <c r="X16" s="272">
        <v>1.6541475999999999E-2</v>
      </c>
      <c r="Y16" s="272">
        <v>1.5878628999999998E-2</v>
      </c>
      <c r="Z16" s="272">
        <v>1.6706756E-2</v>
      </c>
      <c r="AA16" s="272">
        <v>1.6973915999999999E-2</v>
      </c>
      <c r="AB16" s="272">
        <v>1.4862993E-2</v>
      </c>
      <c r="AC16" s="272">
        <v>1.6883346E-2</v>
      </c>
      <c r="AD16" s="272">
        <v>1.6297445000000001E-2</v>
      </c>
      <c r="AE16" s="272">
        <v>1.5701136000000001E-2</v>
      </c>
      <c r="AF16" s="272">
        <v>1.5255535000000001E-2</v>
      </c>
      <c r="AG16" s="272">
        <v>1.6071045999999999E-2</v>
      </c>
      <c r="AH16" s="272">
        <v>1.5551636000000001E-2</v>
      </c>
      <c r="AI16" s="272">
        <v>1.5028265000000001E-2</v>
      </c>
      <c r="AJ16" s="272">
        <v>1.7223016000000001E-2</v>
      </c>
      <c r="AK16" s="272">
        <v>1.6825685E-2</v>
      </c>
      <c r="AL16" s="272">
        <v>1.7621806E-2</v>
      </c>
      <c r="AM16" s="272">
        <v>1.5894722999999999E-2</v>
      </c>
      <c r="AN16" s="272">
        <v>1.5028784E-2</v>
      </c>
      <c r="AO16" s="272">
        <v>1.6394753000000001E-2</v>
      </c>
      <c r="AP16" s="272">
        <v>1.5993493000000001E-2</v>
      </c>
      <c r="AQ16" s="272">
        <v>1.5927973000000002E-2</v>
      </c>
      <c r="AR16" s="272">
        <v>1.6164133000000001E-2</v>
      </c>
      <c r="AS16" s="272">
        <v>1.6962593000000002E-2</v>
      </c>
      <c r="AT16" s="272">
        <v>1.5998233000000001E-2</v>
      </c>
      <c r="AU16" s="272">
        <v>1.4904832999999999E-2</v>
      </c>
      <c r="AV16" s="272">
        <v>1.4458163E-2</v>
      </c>
      <c r="AW16" s="272">
        <v>1.5678162999999998E-2</v>
      </c>
      <c r="AX16" s="272">
        <v>1.6483593000000001E-2</v>
      </c>
      <c r="AY16" s="272">
        <v>1.6674700000000001E-2</v>
      </c>
      <c r="AZ16" s="272">
        <v>1.5458100000000001E-2</v>
      </c>
      <c r="BA16" s="272">
        <v>1.7433199999999999E-2</v>
      </c>
      <c r="BB16" s="360">
        <v>1.6763799999999999E-2</v>
      </c>
      <c r="BC16" s="360">
        <v>1.63698E-2</v>
      </c>
      <c r="BD16" s="360">
        <v>1.55674E-2</v>
      </c>
      <c r="BE16" s="360">
        <v>1.67648E-2</v>
      </c>
      <c r="BF16" s="360">
        <v>1.6106100000000002E-2</v>
      </c>
      <c r="BG16" s="360">
        <v>1.48244E-2</v>
      </c>
      <c r="BH16" s="360">
        <v>1.56554E-2</v>
      </c>
      <c r="BI16" s="360">
        <v>1.5674899999999999E-2</v>
      </c>
      <c r="BJ16" s="360">
        <v>1.6596099999999999E-2</v>
      </c>
      <c r="BK16" s="360">
        <v>1.6528399999999999E-2</v>
      </c>
      <c r="BL16" s="360">
        <v>1.5637700000000001E-2</v>
      </c>
      <c r="BM16" s="360">
        <v>1.7606699999999999E-2</v>
      </c>
      <c r="BN16" s="360">
        <v>1.6843799999999999E-2</v>
      </c>
      <c r="BO16" s="360">
        <v>1.6382399999999998E-2</v>
      </c>
      <c r="BP16" s="360">
        <v>1.55459E-2</v>
      </c>
      <c r="BQ16" s="360">
        <v>1.6791299999999999E-2</v>
      </c>
      <c r="BR16" s="360">
        <v>1.61479E-2</v>
      </c>
      <c r="BS16" s="360">
        <v>1.48547E-2</v>
      </c>
      <c r="BT16" s="360">
        <v>1.5697099999999999E-2</v>
      </c>
      <c r="BU16" s="360">
        <v>1.5628900000000001E-2</v>
      </c>
      <c r="BV16" s="360">
        <v>1.65416E-2</v>
      </c>
    </row>
    <row r="17" spans="1:74" ht="12" customHeight="1" x14ac:dyDescent="0.2">
      <c r="A17" s="603" t="s">
        <v>782</v>
      </c>
      <c r="B17" s="604" t="s">
        <v>612</v>
      </c>
      <c r="C17" s="272">
        <v>3.5671200000000002E-4</v>
      </c>
      <c r="D17" s="272">
        <v>3.2219200000000001E-4</v>
      </c>
      <c r="E17" s="272">
        <v>3.5671200000000002E-4</v>
      </c>
      <c r="F17" s="272">
        <v>3.4520500000000001E-4</v>
      </c>
      <c r="G17" s="272">
        <v>3.5671200000000002E-4</v>
      </c>
      <c r="H17" s="272">
        <v>3.4520500000000001E-4</v>
      </c>
      <c r="I17" s="272">
        <v>3.5671200000000002E-4</v>
      </c>
      <c r="J17" s="272">
        <v>3.5671200000000002E-4</v>
      </c>
      <c r="K17" s="272">
        <v>3.4520500000000001E-4</v>
      </c>
      <c r="L17" s="272">
        <v>3.5671200000000002E-4</v>
      </c>
      <c r="M17" s="272">
        <v>3.4520500000000001E-4</v>
      </c>
      <c r="N17" s="272">
        <v>3.5671200000000002E-4</v>
      </c>
      <c r="O17" s="272">
        <v>3.5671200000000002E-4</v>
      </c>
      <c r="P17" s="272">
        <v>3.2219200000000001E-4</v>
      </c>
      <c r="Q17" s="272">
        <v>3.5671200000000002E-4</v>
      </c>
      <c r="R17" s="272">
        <v>3.4520500000000001E-4</v>
      </c>
      <c r="S17" s="272">
        <v>3.5671200000000002E-4</v>
      </c>
      <c r="T17" s="272">
        <v>3.4520500000000001E-4</v>
      </c>
      <c r="U17" s="272">
        <v>3.5671200000000002E-4</v>
      </c>
      <c r="V17" s="272">
        <v>3.5671200000000002E-4</v>
      </c>
      <c r="W17" s="272">
        <v>3.4520500000000001E-4</v>
      </c>
      <c r="X17" s="272">
        <v>3.5671200000000002E-4</v>
      </c>
      <c r="Y17" s="272">
        <v>3.4520500000000001E-4</v>
      </c>
      <c r="Z17" s="272">
        <v>3.5671200000000002E-4</v>
      </c>
      <c r="AA17" s="272">
        <v>3.5671200000000002E-4</v>
      </c>
      <c r="AB17" s="272">
        <v>3.2219200000000001E-4</v>
      </c>
      <c r="AC17" s="272">
        <v>3.5671200000000002E-4</v>
      </c>
      <c r="AD17" s="272">
        <v>3.4520500000000001E-4</v>
      </c>
      <c r="AE17" s="272">
        <v>3.5671200000000002E-4</v>
      </c>
      <c r="AF17" s="272">
        <v>3.4520500000000001E-4</v>
      </c>
      <c r="AG17" s="272">
        <v>3.5671200000000002E-4</v>
      </c>
      <c r="AH17" s="272">
        <v>3.5671200000000002E-4</v>
      </c>
      <c r="AI17" s="272">
        <v>3.4520500000000001E-4</v>
      </c>
      <c r="AJ17" s="272">
        <v>3.5671200000000002E-4</v>
      </c>
      <c r="AK17" s="272">
        <v>3.4520500000000001E-4</v>
      </c>
      <c r="AL17" s="272">
        <v>3.5671200000000002E-4</v>
      </c>
      <c r="AM17" s="272">
        <v>3.5573799999999997E-4</v>
      </c>
      <c r="AN17" s="272">
        <v>3.3278700000000002E-4</v>
      </c>
      <c r="AO17" s="272">
        <v>3.5573799999999997E-4</v>
      </c>
      <c r="AP17" s="272">
        <v>3.4426200000000002E-4</v>
      </c>
      <c r="AQ17" s="272">
        <v>3.5573799999999997E-4</v>
      </c>
      <c r="AR17" s="272">
        <v>3.4426200000000002E-4</v>
      </c>
      <c r="AS17" s="272">
        <v>3.5573799999999997E-4</v>
      </c>
      <c r="AT17" s="272">
        <v>3.5573799999999997E-4</v>
      </c>
      <c r="AU17" s="272">
        <v>3.4426200000000002E-4</v>
      </c>
      <c r="AV17" s="272">
        <v>3.5573799999999997E-4</v>
      </c>
      <c r="AW17" s="272">
        <v>3.4426200000000002E-4</v>
      </c>
      <c r="AX17" s="272">
        <v>3.5573799999999997E-4</v>
      </c>
      <c r="AY17" s="272">
        <v>3.4947800000000002E-4</v>
      </c>
      <c r="AZ17" s="272">
        <v>3.5099600000000001E-4</v>
      </c>
      <c r="BA17" s="272">
        <v>3.50565E-4</v>
      </c>
      <c r="BB17" s="360">
        <v>3.5113800000000003E-4</v>
      </c>
      <c r="BC17" s="360">
        <v>3.5072E-4</v>
      </c>
      <c r="BD17" s="360">
        <v>3.5130699999999998E-4</v>
      </c>
      <c r="BE17" s="360">
        <v>3.5090399999999997E-4</v>
      </c>
      <c r="BF17" s="360">
        <v>3.5046399999999998E-4</v>
      </c>
      <c r="BG17" s="360">
        <v>3.5102799999999997E-4</v>
      </c>
      <c r="BH17" s="360">
        <v>3.5060000000000001E-4</v>
      </c>
      <c r="BI17" s="360">
        <v>3.5117599999999997E-4</v>
      </c>
      <c r="BJ17" s="360">
        <v>3.50761E-4</v>
      </c>
      <c r="BK17" s="360">
        <v>3.50878E-4</v>
      </c>
      <c r="BL17" s="360">
        <v>3.5086699999999999E-4</v>
      </c>
      <c r="BM17" s="360">
        <v>3.5089499999999999E-4</v>
      </c>
      <c r="BN17" s="360">
        <v>3.5087300000000003E-4</v>
      </c>
      <c r="BO17" s="360">
        <v>3.5088699999999998E-4</v>
      </c>
      <c r="BP17" s="360">
        <v>3.5084800000000001E-4</v>
      </c>
      <c r="BQ17" s="360">
        <v>3.5084299999999999E-4</v>
      </c>
      <c r="BR17" s="360">
        <v>3.50878E-4</v>
      </c>
      <c r="BS17" s="360">
        <v>3.5086399999999999E-4</v>
      </c>
      <c r="BT17" s="360">
        <v>3.5088799999999999E-4</v>
      </c>
      <c r="BU17" s="360">
        <v>3.5086200000000002E-4</v>
      </c>
      <c r="BV17" s="360">
        <v>3.50871E-4</v>
      </c>
    </row>
    <row r="18" spans="1:74" ht="12" customHeight="1" x14ac:dyDescent="0.2">
      <c r="A18" s="603" t="s">
        <v>1242</v>
      </c>
      <c r="B18" s="604" t="s">
        <v>1243</v>
      </c>
      <c r="C18" s="272">
        <v>5.5419782000000001E-2</v>
      </c>
      <c r="D18" s="272">
        <v>5.0314919999999999E-2</v>
      </c>
      <c r="E18" s="272">
        <v>5.7376755000000002E-2</v>
      </c>
      <c r="F18" s="272">
        <v>5.7334465000000001E-2</v>
      </c>
      <c r="G18" s="272">
        <v>6.0927228999999999E-2</v>
      </c>
      <c r="H18" s="272">
        <v>5.9912959000000002E-2</v>
      </c>
      <c r="I18" s="272">
        <v>6.0375643999999999E-2</v>
      </c>
      <c r="J18" s="272">
        <v>5.8966605999999998E-2</v>
      </c>
      <c r="K18" s="272">
        <v>5.7321946999999998E-2</v>
      </c>
      <c r="L18" s="272">
        <v>6.2789190999999994E-2</v>
      </c>
      <c r="M18" s="272">
        <v>6.2606360999999999E-2</v>
      </c>
      <c r="N18" s="272">
        <v>6.5940108999999997E-2</v>
      </c>
      <c r="O18" s="272">
        <v>6.2529896000000001E-2</v>
      </c>
      <c r="P18" s="272">
        <v>5.6066194E-2</v>
      </c>
      <c r="Q18" s="272">
        <v>6.2441349E-2</v>
      </c>
      <c r="R18" s="272">
        <v>6.1541433999999999E-2</v>
      </c>
      <c r="S18" s="272">
        <v>6.4140648999999994E-2</v>
      </c>
      <c r="T18" s="272">
        <v>6.3656784999999994E-2</v>
      </c>
      <c r="U18" s="272">
        <v>6.5407233999999995E-2</v>
      </c>
      <c r="V18" s="272">
        <v>6.3740805999999997E-2</v>
      </c>
      <c r="W18" s="272">
        <v>6.1842695000000003E-2</v>
      </c>
      <c r="X18" s="272">
        <v>6.3761329000000005E-2</v>
      </c>
      <c r="Y18" s="272">
        <v>6.3525557999999996E-2</v>
      </c>
      <c r="Z18" s="272">
        <v>6.8460199999999999E-2</v>
      </c>
      <c r="AA18" s="272">
        <v>6.5405716000000003E-2</v>
      </c>
      <c r="AB18" s="272">
        <v>5.8925323000000002E-2</v>
      </c>
      <c r="AC18" s="272">
        <v>6.4861656000000004E-2</v>
      </c>
      <c r="AD18" s="272">
        <v>6.1445791999999999E-2</v>
      </c>
      <c r="AE18" s="272">
        <v>6.5349715000000003E-2</v>
      </c>
      <c r="AF18" s="272">
        <v>6.5436615000000004E-2</v>
      </c>
      <c r="AG18" s="272">
        <v>6.6674594000000004E-2</v>
      </c>
      <c r="AH18" s="272">
        <v>6.5622429999999995E-2</v>
      </c>
      <c r="AI18" s="272">
        <v>6.2935771000000001E-2</v>
      </c>
      <c r="AJ18" s="272">
        <v>6.5789846999999999E-2</v>
      </c>
      <c r="AK18" s="272">
        <v>6.5272060000000007E-2</v>
      </c>
      <c r="AL18" s="272">
        <v>6.8322696000000002E-2</v>
      </c>
      <c r="AM18" s="272">
        <v>6.6008289999999997E-2</v>
      </c>
      <c r="AN18" s="272">
        <v>6.2443722E-2</v>
      </c>
      <c r="AO18" s="272">
        <v>6.7159158999999996E-2</v>
      </c>
      <c r="AP18" s="272">
        <v>6.1160241999999997E-2</v>
      </c>
      <c r="AQ18" s="272">
        <v>6.5925575E-2</v>
      </c>
      <c r="AR18" s="272">
        <v>6.6039099000000004E-2</v>
      </c>
      <c r="AS18" s="272">
        <v>6.8246627000000004E-2</v>
      </c>
      <c r="AT18" s="272">
        <v>6.9188052999999999E-2</v>
      </c>
      <c r="AU18" s="272">
        <v>6.5235850999999997E-2</v>
      </c>
      <c r="AV18" s="272">
        <v>6.7255341999999996E-2</v>
      </c>
      <c r="AW18" s="272">
        <v>6.6750651999999994E-2</v>
      </c>
      <c r="AX18" s="272">
        <v>7.0864409000000003E-2</v>
      </c>
      <c r="AY18" s="272">
        <v>7.0295082999999994E-2</v>
      </c>
      <c r="AZ18" s="272">
        <v>5.8166099999999998E-2</v>
      </c>
      <c r="BA18" s="272">
        <v>6.9482600000000005E-2</v>
      </c>
      <c r="BB18" s="360">
        <v>6.6229700000000002E-2</v>
      </c>
      <c r="BC18" s="360">
        <v>6.8629599999999999E-2</v>
      </c>
      <c r="BD18" s="360">
        <v>6.7133200000000004E-2</v>
      </c>
      <c r="BE18" s="360">
        <v>6.9307999999999995E-2</v>
      </c>
      <c r="BF18" s="360">
        <v>6.9915000000000005E-2</v>
      </c>
      <c r="BG18" s="360">
        <v>6.7354800000000006E-2</v>
      </c>
      <c r="BH18" s="360">
        <v>6.7412899999999998E-2</v>
      </c>
      <c r="BI18" s="360">
        <v>6.8463499999999997E-2</v>
      </c>
      <c r="BJ18" s="360">
        <v>6.9236300000000001E-2</v>
      </c>
      <c r="BK18" s="360">
        <v>6.9795200000000002E-2</v>
      </c>
      <c r="BL18" s="360">
        <v>6.1711299999999997E-2</v>
      </c>
      <c r="BM18" s="360">
        <v>6.8579600000000004E-2</v>
      </c>
      <c r="BN18" s="360">
        <v>6.5924300000000005E-2</v>
      </c>
      <c r="BO18" s="360">
        <v>6.8822999999999995E-2</v>
      </c>
      <c r="BP18" s="360">
        <v>6.7708900000000002E-2</v>
      </c>
      <c r="BQ18" s="360">
        <v>6.9320699999999999E-2</v>
      </c>
      <c r="BR18" s="360">
        <v>6.9184899999999994E-2</v>
      </c>
      <c r="BS18" s="360">
        <v>6.7131200000000002E-2</v>
      </c>
      <c r="BT18" s="360">
        <v>6.7329100000000003E-2</v>
      </c>
      <c r="BU18" s="360">
        <v>6.8693599999999994E-2</v>
      </c>
      <c r="BV18" s="360">
        <v>6.9148399999999999E-2</v>
      </c>
    </row>
    <row r="19" spans="1:74" ht="12" customHeight="1" x14ac:dyDescent="0.2">
      <c r="A19" s="603" t="s">
        <v>23</v>
      </c>
      <c r="B19" s="604" t="s">
        <v>500</v>
      </c>
      <c r="C19" s="272">
        <v>0.18888306858000001</v>
      </c>
      <c r="D19" s="272">
        <v>0.17095527498999999</v>
      </c>
      <c r="E19" s="272">
        <v>0.18711790790999999</v>
      </c>
      <c r="F19" s="272">
        <v>0.18203390478000001</v>
      </c>
      <c r="G19" s="272">
        <v>0.18951003305</v>
      </c>
      <c r="H19" s="272">
        <v>0.18843525880000001</v>
      </c>
      <c r="I19" s="272">
        <v>0.19748890442</v>
      </c>
      <c r="J19" s="272">
        <v>0.19159243677999999</v>
      </c>
      <c r="K19" s="272">
        <v>0.18135532370999999</v>
      </c>
      <c r="L19" s="272">
        <v>0.19151605708</v>
      </c>
      <c r="M19" s="272">
        <v>0.19205675244000001</v>
      </c>
      <c r="N19" s="272">
        <v>0.20239790261000001</v>
      </c>
      <c r="O19" s="272">
        <v>0.19460867043999999</v>
      </c>
      <c r="P19" s="272">
        <v>0.17613333581000001</v>
      </c>
      <c r="Q19" s="272">
        <v>0.19321371278999999</v>
      </c>
      <c r="R19" s="272">
        <v>0.1883750387</v>
      </c>
      <c r="S19" s="272">
        <v>0.19115804820000001</v>
      </c>
      <c r="T19" s="272">
        <v>0.191661533</v>
      </c>
      <c r="U19" s="272">
        <v>0.19766331301000001</v>
      </c>
      <c r="V19" s="272">
        <v>0.19648531559999999</v>
      </c>
      <c r="W19" s="272">
        <v>0.18572066589</v>
      </c>
      <c r="X19" s="272">
        <v>0.19300526473999999</v>
      </c>
      <c r="Y19" s="272">
        <v>0.19119882782</v>
      </c>
      <c r="Z19" s="272">
        <v>0.20353523806000001</v>
      </c>
      <c r="AA19" s="272">
        <v>0.19963437935</v>
      </c>
      <c r="AB19" s="272">
        <v>0.17865711893</v>
      </c>
      <c r="AC19" s="272">
        <v>0.19117507320999999</v>
      </c>
      <c r="AD19" s="272">
        <v>0.18695059295999999</v>
      </c>
      <c r="AE19" s="272">
        <v>0.19338664597999999</v>
      </c>
      <c r="AF19" s="272">
        <v>0.18987850402000001</v>
      </c>
      <c r="AG19" s="272">
        <v>0.19673136523000001</v>
      </c>
      <c r="AH19" s="272">
        <v>0.19528336776999999</v>
      </c>
      <c r="AI19" s="272">
        <v>0.1867020797</v>
      </c>
      <c r="AJ19" s="272">
        <v>0.19071791012</v>
      </c>
      <c r="AK19" s="272">
        <v>0.19178535231999999</v>
      </c>
      <c r="AL19" s="272">
        <v>0.19953157803999999</v>
      </c>
      <c r="AM19" s="272">
        <v>0.19658117997999999</v>
      </c>
      <c r="AN19" s="272">
        <v>0.18284298814</v>
      </c>
      <c r="AO19" s="272">
        <v>0.19154829758</v>
      </c>
      <c r="AP19" s="272">
        <v>0.18101724290999999</v>
      </c>
      <c r="AQ19" s="272">
        <v>0.19046490714</v>
      </c>
      <c r="AR19" s="272">
        <v>0.19113832393999999</v>
      </c>
      <c r="AS19" s="272">
        <v>0.19612376125</v>
      </c>
      <c r="AT19" s="272">
        <v>0.19566042492999999</v>
      </c>
      <c r="AU19" s="272">
        <v>0.18465887408000001</v>
      </c>
      <c r="AV19" s="272">
        <v>0.1878032607</v>
      </c>
      <c r="AW19" s="272">
        <v>0.19231215658</v>
      </c>
      <c r="AX19" s="272">
        <v>0.20278811082000001</v>
      </c>
      <c r="AY19" s="272">
        <v>0.19948930000000001</v>
      </c>
      <c r="AZ19" s="272">
        <v>0.17525779999999999</v>
      </c>
      <c r="BA19" s="272">
        <v>0.19315360000000001</v>
      </c>
      <c r="BB19" s="360">
        <v>0.18692420000000001</v>
      </c>
      <c r="BC19" s="360">
        <v>0.1899544</v>
      </c>
      <c r="BD19" s="360">
        <v>0.18679290000000001</v>
      </c>
      <c r="BE19" s="360">
        <v>0.19586390000000001</v>
      </c>
      <c r="BF19" s="360">
        <v>0.1941705</v>
      </c>
      <c r="BG19" s="360">
        <v>0.18620229999999999</v>
      </c>
      <c r="BH19" s="360">
        <v>0.19109570000000001</v>
      </c>
      <c r="BI19" s="360">
        <v>0.18928729999999999</v>
      </c>
      <c r="BJ19" s="360">
        <v>0.1962824</v>
      </c>
      <c r="BK19" s="360">
        <v>0.19654369999999999</v>
      </c>
      <c r="BL19" s="360">
        <v>0.17704729999999999</v>
      </c>
      <c r="BM19" s="360">
        <v>0.1911108</v>
      </c>
      <c r="BN19" s="360">
        <v>0.18575639999999999</v>
      </c>
      <c r="BO19" s="360">
        <v>0.18947049999999999</v>
      </c>
      <c r="BP19" s="360">
        <v>0.18680759999999999</v>
      </c>
      <c r="BQ19" s="360">
        <v>0.19544439999999999</v>
      </c>
      <c r="BR19" s="360">
        <v>0.19307070000000001</v>
      </c>
      <c r="BS19" s="360">
        <v>0.18565609999999999</v>
      </c>
      <c r="BT19" s="360">
        <v>0.19075520000000001</v>
      </c>
      <c r="BU19" s="360">
        <v>0.18922739999999999</v>
      </c>
      <c r="BV19" s="360">
        <v>0.19593450000000001</v>
      </c>
    </row>
    <row r="20" spans="1:74" ht="12" customHeight="1" x14ac:dyDescent="0.2">
      <c r="A20" s="603"/>
      <c r="B20" s="170" t="s">
        <v>502</v>
      </c>
      <c r="C20" s="238"/>
      <c r="D20" s="238"/>
      <c r="E20" s="238"/>
      <c r="F20" s="238"/>
      <c r="G20" s="238"/>
      <c r="H20" s="238"/>
      <c r="I20" s="238"/>
      <c r="J20" s="238"/>
      <c r="K20" s="238"/>
      <c r="L20" s="238"/>
      <c r="M20" s="238"/>
      <c r="N20" s="238"/>
      <c r="O20" s="238"/>
      <c r="P20" s="238"/>
      <c r="Q20" s="238"/>
      <c r="R20" s="238"/>
      <c r="S20" s="238"/>
      <c r="T20" s="238"/>
      <c r="U20" s="238"/>
      <c r="V20" s="238"/>
      <c r="W20" s="238"/>
      <c r="X20" s="238"/>
      <c r="Y20" s="238"/>
      <c r="Z20" s="238"/>
      <c r="AA20" s="238"/>
      <c r="AB20" s="238"/>
      <c r="AC20" s="238"/>
      <c r="AD20" s="238"/>
      <c r="AE20" s="238"/>
      <c r="AF20" s="238"/>
      <c r="AG20" s="238"/>
      <c r="AH20" s="238"/>
      <c r="AI20" s="238"/>
      <c r="AJ20" s="238"/>
      <c r="AK20" s="238"/>
      <c r="AL20" s="238"/>
      <c r="AM20" s="238"/>
      <c r="AN20" s="238"/>
      <c r="AO20" s="238"/>
      <c r="AP20" s="238"/>
      <c r="AQ20" s="238"/>
      <c r="AR20" s="238"/>
      <c r="AS20" s="238"/>
      <c r="AT20" s="238"/>
      <c r="AU20" s="238"/>
      <c r="AV20" s="238"/>
      <c r="AW20" s="238"/>
      <c r="AX20" s="238"/>
      <c r="AY20" s="238"/>
      <c r="AZ20" s="238"/>
      <c r="BA20" s="238"/>
      <c r="BB20" s="361"/>
      <c r="BC20" s="361"/>
      <c r="BD20" s="361"/>
      <c r="BE20" s="361"/>
      <c r="BF20" s="361"/>
      <c r="BG20" s="361"/>
      <c r="BH20" s="361"/>
      <c r="BI20" s="361"/>
      <c r="BJ20" s="361"/>
      <c r="BK20" s="361"/>
      <c r="BL20" s="361"/>
      <c r="BM20" s="361"/>
      <c r="BN20" s="361"/>
      <c r="BO20" s="361"/>
      <c r="BP20" s="361"/>
      <c r="BQ20" s="361"/>
      <c r="BR20" s="361"/>
      <c r="BS20" s="361"/>
      <c r="BT20" s="361"/>
      <c r="BU20" s="361"/>
      <c r="BV20" s="361"/>
    </row>
    <row r="21" spans="1:74" ht="12" customHeight="1" x14ac:dyDescent="0.2">
      <c r="A21" s="557" t="s">
        <v>25</v>
      </c>
      <c r="B21" s="604" t="s">
        <v>1052</v>
      </c>
      <c r="C21" s="272">
        <v>5.9556610000000001E-3</v>
      </c>
      <c r="D21" s="272">
        <v>5.3852639999999998E-3</v>
      </c>
      <c r="E21" s="272">
        <v>5.9653010000000001E-3</v>
      </c>
      <c r="F21" s="272">
        <v>5.6863820000000002E-3</v>
      </c>
      <c r="G21" s="272">
        <v>5.9155409999999999E-3</v>
      </c>
      <c r="H21" s="272">
        <v>5.7638919999999996E-3</v>
      </c>
      <c r="I21" s="272">
        <v>5.9579510000000004E-3</v>
      </c>
      <c r="J21" s="272">
        <v>5.9642209999999996E-3</v>
      </c>
      <c r="K21" s="272">
        <v>5.7227520000000002E-3</v>
      </c>
      <c r="L21" s="272">
        <v>5.990591E-3</v>
      </c>
      <c r="M21" s="272">
        <v>5.817132E-3</v>
      </c>
      <c r="N21" s="272">
        <v>6.0395010000000001E-3</v>
      </c>
      <c r="O21" s="272">
        <v>6.2941710000000003E-3</v>
      </c>
      <c r="P21" s="272">
        <v>5.6637939999999998E-3</v>
      </c>
      <c r="Q21" s="272">
        <v>6.2624109999999998E-3</v>
      </c>
      <c r="R21" s="272">
        <v>5.9345819999999999E-3</v>
      </c>
      <c r="S21" s="272">
        <v>6.2379810000000001E-3</v>
      </c>
      <c r="T21" s="272">
        <v>6.1686420000000002E-3</v>
      </c>
      <c r="U21" s="272">
        <v>6.2649209999999997E-3</v>
      </c>
      <c r="V21" s="272">
        <v>6.247631E-3</v>
      </c>
      <c r="W21" s="272">
        <v>5.9942820000000001E-3</v>
      </c>
      <c r="X21" s="272">
        <v>6.1813110000000001E-3</v>
      </c>
      <c r="Y21" s="272">
        <v>5.9618819999999999E-3</v>
      </c>
      <c r="Z21" s="272">
        <v>6.1932510000000003E-3</v>
      </c>
      <c r="AA21" s="272">
        <v>6.2742809999999996E-3</v>
      </c>
      <c r="AB21" s="272">
        <v>5.6906639999999998E-3</v>
      </c>
      <c r="AC21" s="272">
        <v>6.1939309999999997E-3</v>
      </c>
      <c r="AD21" s="272">
        <v>5.9929019999999996E-3</v>
      </c>
      <c r="AE21" s="272">
        <v>6.0328609999999996E-3</v>
      </c>
      <c r="AF21" s="272">
        <v>5.9435219999999997E-3</v>
      </c>
      <c r="AG21" s="272">
        <v>6.2793010000000002E-3</v>
      </c>
      <c r="AH21" s="272">
        <v>6.1580710000000002E-3</v>
      </c>
      <c r="AI21" s="272">
        <v>6.0136620000000003E-3</v>
      </c>
      <c r="AJ21" s="272">
        <v>6.1475510000000002E-3</v>
      </c>
      <c r="AK21" s="272">
        <v>5.9596520000000002E-3</v>
      </c>
      <c r="AL21" s="272">
        <v>6.2101609999999996E-3</v>
      </c>
      <c r="AM21" s="272">
        <v>6.3498740000000001E-3</v>
      </c>
      <c r="AN21" s="272">
        <v>5.9118740000000001E-3</v>
      </c>
      <c r="AO21" s="272">
        <v>6.1169340000000001E-3</v>
      </c>
      <c r="AP21" s="272">
        <v>6.0150890000000004E-3</v>
      </c>
      <c r="AQ21" s="272">
        <v>6.1069239999999997E-3</v>
      </c>
      <c r="AR21" s="272">
        <v>6.0846390000000002E-3</v>
      </c>
      <c r="AS21" s="272">
        <v>6.2491040000000001E-3</v>
      </c>
      <c r="AT21" s="272">
        <v>6.3603840000000002E-3</v>
      </c>
      <c r="AU21" s="272">
        <v>6.0592090000000003E-3</v>
      </c>
      <c r="AV21" s="272">
        <v>6.1819939999999997E-3</v>
      </c>
      <c r="AW21" s="272">
        <v>5.9795289999999999E-3</v>
      </c>
      <c r="AX21" s="272">
        <v>6.2552040000000003E-3</v>
      </c>
      <c r="AY21" s="272">
        <v>6.3145900000000001E-3</v>
      </c>
      <c r="AZ21" s="272">
        <v>5.8778199999999997E-3</v>
      </c>
      <c r="BA21" s="272">
        <v>5.9915899999999998E-3</v>
      </c>
      <c r="BB21" s="360">
        <v>5.9435199999999999E-3</v>
      </c>
      <c r="BC21" s="360">
        <v>5.9090000000000002E-3</v>
      </c>
      <c r="BD21" s="360">
        <v>6.1860300000000003E-3</v>
      </c>
      <c r="BE21" s="360">
        <v>6.3327599999999998E-3</v>
      </c>
      <c r="BF21" s="360">
        <v>6.59911E-3</v>
      </c>
      <c r="BG21" s="360">
        <v>6.1889700000000002E-3</v>
      </c>
      <c r="BH21" s="360">
        <v>6.1104100000000001E-3</v>
      </c>
      <c r="BI21" s="360">
        <v>5.78693E-3</v>
      </c>
      <c r="BJ21" s="360">
        <v>6.2587900000000002E-3</v>
      </c>
      <c r="BK21" s="360">
        <v>6.3697099999999998E-3</v>
      </c>
      <c r="BL21" s="360">
        <v>5.8649100000000001E-3</v>
      </c>
      <c r="BM21" s="360">
        <v>5.9865999999999999E-3</v>
      </c>
      <c r="BN21" s="360">
        <v>5.9420499999999999E-3</v>
      </c>
      <c r="BO21" s="360">
        <v>5.90991E-3</v>
      </c>
      <c r="BP21" s="360">
        <v>6.21574E-3</v>
      </c>
      <c r="BQ21" s="360">
        <v>6.35185E-3</v>
      </c>
      <c r="BR21" s="360">
        <v>6.6170200000000004E-3</v>
      </c>
      <c r="BS21" s="360">
        <v>6.1766399999999997E-3</v>
      </c>
      <c r="BT21" s="360">
        <v>6.0960299999999997E-3</v>
      </c>
      <c r="BU21" s="360">
        <v>5.7808699999999996E-3</v>
      </c>
      <c r="BV21" s="360">
        <v>6.25795E-3</v>
      </c>
    </row>
    <row r="22" spans="1:74" ht="12" customHeight="1" x14ac:dyDescent="0.2">
      <c r="A22" s="557" t="s">
        <v>1075</v>
      </c>
      <c r="B22" s="604" t="s">
        <v>1053</v>
      </c>
      <c r="C22" s="272">
        <v>3.81146E-3</v>
      </c>
      <c r="D22" s="272">
        <v>3.4072400000000002E-3</v>
      </c>
      <c r="E22" s="272">
        <v>3.9909699999999999E-3</v>
      </c>
      <c r="F22" s="272">
        <v>3.8526300000000001E-3</v>
      </c>
      <c r="G22" s="272">
        <v>4.0795199999999997E-3</v>
      </c>
      <c r="H22" s="272">
        <v>4.0623899999999999E-3</v>
      </c>
      <c r="I22" s="272">
        <v>4.1263699999999999E-3</v>
      </c>
      <c r="J22" s="272">
        <v>4.1321600000000002E-3</v>
      </c>
      <c r="K22" s="272">
        <v>3.9464900000000004E-3</v>
      </c>
      <c r="L22" s="272">
        <v>3.8894099999999998E-3</v>
      </c>
      <c r="M22" s="272">
        <v>3.7624300000000002E-3</v>
      </c>
      <c r="N22" s="272">
        <v>4.0153799999999998E-3</v>
      </c>
      <c r="O22" s="272">
        <v>4.46855E-3</v>
      </c>
      <c r="P22" s="272">
        <v>3.4573E-3</v>
      </c>
      <c r="Q22" s="272">
        <v>3.8006400000000001E-3</v>
      </c>
      <c r="R22" s="272">
        <v>3.7563599999999998E-3</v>
      </c>
      <c r="S22" s="272">
        <v>3.96525E-3</v>
      </c>
      <c r="T22" s="272">
        <v>3.9349399999999996E-3</v>
      </c>
      <c r="U22" s="272">
        <v>4.2034300000000002E-3</v>
      </c>
      <c r="V22" s="272">
        <v>4.1548399999999999E-3</v>
      </c>
      <c r="W22" s="272">
        <v>3.9355400000000004E-3</v>
      </c>
      <c r="X22" s="272">
        <v>3.8002999999999999E-3</v>
      </c>
      <c r="Y22" s="272">
        <v>3.6468899999999999E-3</v>
      </c>
      <c r="Z22" s="272">
        <v>3.8385200000000002E-3</v>
      </c>
      <c r="AA22" s="272">
        <v>3.8576700000000001E-3</v>
      </c>
      <c r="AB22" s="272">
        <v>3.3915199999999999E-3</v>
      </c>
      <c r="AC22" s="272">
        <v>3.8823500000000001E-3</v>
      </c>
      <c r="AD22" s="272">
        <v>3.8593099999999999E-3</v>
      </c>
      <c r="AE22" s="272">
        <v>4.0069900000000002E-3</v>
      </c>
      <c r="AF22" s="272">
        <v>3.9311499999999996E-3</v>
      </c>
      <c r="AG22" s="272">
        <v>4.2678000000000004E-3</v>
      </c>
      <c r="AH22" s="272">
        <v>4.0826600000000001E-3</v>
      </c>
      <c r="AI22" s="272">
        <v>4.0447599999999997E-3</v>
      </c>
      <c r="AJ22" s="272">
        <v>3.7764600000000001E-3</v>
      </c>
      <c r="AK22" s="272">
        <v>3.9126100000000004E-3</v>
      </c>
      <c r="AL22" s="272">
        <v>4.0157700000000001E-3</v>
      </c>
      <c r="AM22" s="272">
        <v>4.1626900000000001E-3</v>
      </c>
      <c r="AN22" s="272">
        <v>3.6893199999999998E-3</v>
      </c>
      <c r="AO22" s="272">
        <v>4.8335299999999999E-3</v>
      </c>
      <c r="AP22" s="272">
        <v>4.2063200000000004E-3</v>
      </c>
      <c r="AQ22" s="272">
        <v>3.9249699999999998E-3</v>
      </c>
      <c r="AR22" s="272">
        <v>3.6197099999999999E-3</v>
      </c>
      <c r="AS22" s="272">
        <v>4.0528200000000004E-3</v>
      </c>
      <c r="AT22" s="272">
        <v>3.9209900000000001E-3</v>
      </c>
      <c r="AU22" s="272">
        <v>3.5613699999999999E-3</v>
      </c>
      <c r="AV22" s="272">
        <v>4.2539199999999996E-3</v>
      </c>
      <c r="AW22" s="272">
        <v>4.0598500000000003E-3</v>
      </c>
      <c r="AX22" s="272">
        <v>4.2183300000000002E-3</v>
      </c>
      <c r="AY22" s="272">
        <v>4.2920700000000003E-3</v>
      </c>
      <c r="AZ22" s="272">
        <v>3.7301499999999998E-3</v>
      </c>
      <c r="BA22" s="272">
        <v>4.7371499999999999E-3</v>
      </c>
      <c r="BB22" s="360">
        <v>4.2207700000000004E-3</v>
      </c>
      <c r="BC22" s="360">
        <v>4.1547600000000004E-3</v>
      </c>
      <c r="BD22" s="360">
        <v>3.7430800000000002E-3</v>
      </c>
      <c r="BE22" s="360">
        <v>4.3335099999999996E-3</v>
      </c>
      <c r="BF22" s="360">
        <v>4.2280199999999999E-3</v>
      </c>
      <c r="BG22" s="360">
        <v>3.81679E-3</v>
      </c>
      <c r="BH22" s="360">
        <v>4.0153200000000002E-3</v>
      </c>
      <c r="BI22" s="360">
        <v>3.8485300000000002E-3</v>
      </c>
      <c r="BJ22" s="360">
        <v>3.94072E-3</v>
      </c>
      <c r="BK22" s="360">
        <v>4.2700300000000002E-3</v>
      </c>
      <c r="BL22" s="360">
        <v>3.7716E-3</v>
      </c>
      <c r="BM22" s="360">
        <v>4.7766800000000002E-3</v>
      </c>
      <c r="BN22" s="360">
        <v>4.2678799999999999E-3</v>
      </c>
      <c r="BO22" s="360">
        <v>4.2039099999999999E-3</v>
      </c>
      <c r="BP22" s="360">
        <v>3.7732999999999998E-3</v>
      </c>
      <c r="BQ22" s="360">
        <v>4.3601600000000001E-3</v>
      </c>
      <c r="BR22" s="360">
        <v>4.2320600000000002E-3</v>
      </c>
      <c r="BS22" s="360">
        <v>3.7970600000000001E-3</v>
      </c>
      <c r="BT22" s="360">
        <v>3.9724900000000004E-3</v>
      </c>
      <c r="BU22" s="360">
        <v>3.8224800000000001E-3</v>
      </c>
      <c r="BV22" s="360">
        <v>3.9287300000000001E-3</v>
      </c>
    </row>
    <row r="23" spans="1:74" ht="12" customHeight="1" x14ac:dyDescent="0.2">
      <c r="A23" s="603" t="s">
        <v>68</v>
      </c>
      <c r="B23" s="604" t="s">
        <v>612</v>
      </c>
      <c r="C23" s="272">
        <v>1.6731509999999999E-3</v>
      </c>
      <c r="D23" s="272">
        <v>1.5112330000000001E-3</v>
      </c>
      <c r="E23" s="272">
        <v>1.6731509999999999E-3</v>
      </c>
      <c r="F23" s="272">
        <v>1.619178E-3</v>
      </c>
      <c r="G23" s="272">
        <v>1.6731509999999999E-3</v>
      </c>
      <c r="H23" s="272">
        <v>1.619178E-3</v>
      </c>
      <c r="I23" s="272">
        <v>1.6731509999999999E-3</v>
      </c>
      <c r="J23" s="272">
        <v>1.6731509999999999E-3</v>
      </c>
      <c r="K23" s="272">
        <v>1.619178E-3</v>
      </c>
      <c r="L23" s="272">
        <v>1.6731509999999999E-3</v>
      </c>
      <c r="M23" s="272">
        <v>1.619178E-3</v>
      </c>
      <c r="N23" s="272">
        <v>1.6731509999999999E-3</v>
      </c>
      <c r="O23" s="272">
        <v>1.6731509999999999E-3</v>
      </c>
      <c r="P23" s="272">
        <v>1.5112330000000001E-3</v>
      </c>
      <c r="Q23" s="272">
        <v>1.6731509999999999E-3</v>
      </c>
      <c r="R23" s="272">
        <v>1.619178E-3</v>
      </c>
      <c r="S23" s="272">
        <v>1.6731509999999999E-3</v>
      </c>
      <c r="T23" s="272">
        <v>1.619178E-3</v>
      </c>
      <c r="U23" s="272">
        <v>1.6731509999999999E-3</v>
      </c>
      <c r="V23" s="272">
        <v>1.6731509999999999E-3</v>
      </c>
      <c r="W23" s="272">
        <v>1.619178E-3</v>
      </c>
      <c r="X23" s="272">
        <v>1.6731509999999999E-3</v>
      </c>
      <c r="Y23" s="272">
        <v>1.619178E-3</v>
      </c>
      <c r="Z23" s="272">
        <v>1.6731509999999999E-3</v>
      </c>
      <c r="AA23" s="272">
        <v>1.6731509999999999E-3</v>
      </c>
      <c r="AB23" s="272">
        <v>1.5112330000000001E-3</v>
      </c>
      <c r="AC23" s="272">
        <v>1.6731509999999999E-3</v>
      </c>
      <c r="AD23" s="272">
        <v>1.619178E-3</v>
      </c>
      <c r="AE23" s="272">
        <v>1.6731509999999999E-3</v>
      </c>
      <c r="AF23" s="272">
        <v>1.619178E-3</v>
      </c>
      <c r="AG23" s="272">
        <v>1.6731509999999999E-3</v>
      </c>
      <c r="AH23" s="272">
        <v>1.6731509999999999E-3</v>
      </c>
      <c r="AI23" s="272">
        <v>1.619178E-3</v>
      </c>
      <c r="AJ23" s="272">
        <v>1.6731509999999999E-3</v>
      </c>
      <c r="AK23" s="272">
        <v>1.619178E-3</v>
      </c>
      <c r="AL23" s="272">
        <v>1.6731509999999999E-3</v>
      </c>
      <c r="AM23" s="272">
        <v>1.6685789999999999E-3</v>
      </c>
      <c r="AN23" s="272">
        <v>1.560929E-3</v>
      </c>
      <c r="AO23" s="272">
        <v>1.6685789999999999E-3</v>
      </c>
      <c r="AP23" s="272">
        <v>1.6147539999999999E-3</v>
      </c>
      <c r="AQ23" s="272">
        <v>1.6685789999999999E-3</v>
      </c>
      <c r="AR23" s="272">
        <v>1.6147539999999999E-3</v>
      </c>
      <c r="AS23" s="272">
        <v>1.6685789999999999E-3</v>
      </c>
      <c r="AT23" s="272">
        <v>1.6685789999999999E-3</v>
      </c>
      <c r="AU23" s="272">
        <v>1.6147539999999999E-3</v>
      </c>
      <c r="AV23" s="272">
        <v>1.6685789999999999E-3</v>
      </c>
      <c r="AW23" s="272">
        <v>1.6147539999999999E-3</v>
      </c>
      <c r="AX23" s="272">
        <v>1.6685789999999999E-3</v>
      </c>
      <c r="AY23" s="272">
        <v>1.63922E-3</v>
      </c>
      <c r="AZ23" s="272">
        <v>1.64634E-3</v>
      </c>
      <c r="BA23" s="272">
        <v>1.6443199999999999E-3</v>
      </c>
      <c r="BB23" s="360">
        <v>1.647E-3</v>
      </c>
      <c r="BC23" s="360">
        <v>1.64504E-3</v>
      </c>
      <c r="BD23" s="360">
        <v>1.6478E-3</v>
      </c>
      <c r="BE23" s="360">
        <v>1.64591E-3</v>
      </c>
      <c r="BF23" s="360">
        <v>1.6438399999999999E-3</v>
      </c>
      <c r="BG23" s="360">
        <v>1.64649E-3</v>
      </c>
      <c r="BH23" s="360">
        <v>1.64448E-3</v>
      </c>
      <c r="BI23" s="360">
        <v>1.64718E-3</v>
      </c>
      <c r="BJ23" s="360">
        <v>1.6452400000000001E-3</v>
      </c>
      <c r="BK23" s="360">
        <v>1.6457900000000001E-3</v>
      </c>
      <c r="BL23" s="360">
        <v>1.6457399999999999E-3</v>
      </c>
      <c r="BM23" s="360">
        <v>1.6458600000000001E-3</v>
      </c>
      <c r="BN23" s="360">
        <v>1.64576E-3</v>
      </c>
      <c r="BO23" s="360">
        <v>1.64583E-3</v>
      </c>
      <c r="BP23" s="360">
        <v>1.64565E-3</v>
      </c>
      <c r="BQ23" s="360">
        <v>1.64562E-3</v>
      </c>
      <c r="BR23" s="360">
        <v>1.6457900000000001E-3</v>
      </c>
      <c r="BS23" s="360">
        <v>1.64572E-3</v>
      </c>
      <c r="BT23" s="360">
        <v>1.64583E-3</v>
      </c>
      <c r="BU23" s="360">
        <v>1.6457100000000001E-3</v>
      </c>
      <c r="BV23" s="360">
        <v>1.6457500000000001E-3</v>
      </c>
    </row>
    <row r="24" spans="1:74" ht="12" customHeight="1" x14ac:dyDescent="0.2">
      <c r="A24" s="603" t="s">
        <v>240</v>
      </c>
      <c r="B24" s="604" t="s">
        <v>500</v>
      </c>
      <c r="C24" s="272">
        <v>1.3854725425999999E-2</v>
      </c>
      <c r="D24" s="272">
        <v>1.2921468990999999E-2</v>
      </c>
      <c r="E24" s="272">
        <v>1.5191930124000001E-2</v>
      </c>
      <c r="F24" s="272">
        <v>1.5067556816E-2</v>
      </c>
      <c r="G24" s="272">
        <v>1.5967380781999999E-2</v>
      </c>
      <c r="H24" s="272">
        <v>1.5799989043E-2</v>
      </c>
      <c r="I24" s="272">
        <v>1.6283469011000001E-2</v>
      </c>
      <c r="J24" s="272">
        <v>1.6250338217000001E-2</v>
      </c>
      <c r="K24" s="272">
        <v>1.542369289E-2</v>
      </c>
      <c r="L24" s="272">
        <v>1.5382264656000001E-2</v>
      </c>
      <c r="M24" s="272">
        <v>1.4361923189E-2</v>
      </c>
      <c r="N24" s="272">
        <v>1.4759278892999999E-2</v>
      </c>
      <c r="O24" s="272">
        <v>1.5768565612000001E-2</v>
      </c>
      <c r="P24" s="272">
        <v>1.4188412944999999E-2</v>
      </c>
      <c r="Q24" s="272">
        <v>1.6449085732000001E-2</v>
      </c>
      <c r="R24" s="272">
        <v>1.6391637213E-2</v>
      </c>
      <c r="S24" s="272">
        <v>1.7457350944999998E-2</v>
      </c>
      <c r="T24" s="272">
        <v>1.7275566987000002E-2</v>
      </c>
      <c r="U24" s="272">
        <v>1.7878134088E-2</v>
      </c>
      <c r="V24" s="272">
        <v>1.7734642294E-2</v>
      </c>
      <c r="W24" s="272">
        <v>1.6659578780999999E-2</v>
      </c>
      <c r="X24" s="272">
        <v>1.6320932315000002E-2</v>
      </c>
      <c r="Y24" s="272">
        <v>1.5029780539E-2</v>
      </c>
      <c r="Z24" s="272">
        <v>1.5357815717E-2</v>
      </c>
      <c r="AA24" s="272">
        <v>1.7188826678999999E-2</v>
      </c>
      <c r="AB24" s="272">
        <v>1.6161819462000002E-2</v>
      </c>
      <c r="AC24" s="272">
        <v>1.8801220160999998E-2</v>
      </c>
      <c r="AD24" s="272">
        <v>1.8926046969999999E-2</v>
      </c>
      <c r="AE24" s="272">
        <v>1.9888268880999999E-2</v>
      </c>
      <c r="AF24" s="272">
        <v>1.9578390407999999E-2</v>
      </c>
      <c r="AG24" s="272">
        <v>2.0618486753000001E-2</v>
      </c>
      <c r="AH24" s="272">
        <v>2.0128071056000001E-2</v>
      </c>
      <c r="AI24" s="272">
        <v>1.9149759839E-2</v>
      </c>
      <c r="AJ24" s="272">
        <v>1.8470193938999999E-2</v>
      </c>
      <c r="AK24" s="272">
        <v>1.7422402803E-2</v>
      </c>
      <c r="AL24" s="272">
        <v>1.7656078838000001E-2</v>
      </c>
      <c r="AM24" s="272">
        <v>1.8423894135999999E-2</v>
      </c>
      <c r="AN24" s="272">
        <v>1.8211188637000001E-2</v>
      </c>
      <c r="AO24" s="272">
        <v>2.1190913644000001E-2</v>
      </c>
      <c r="AP24" s="272">
        <v>2.0708599657000001E-2</v>
      </c>
      <c r="AQ24" s="272">
        <v>2.1383898710000002E-2</v>
      </c>
      <c r="AR24" s="272">
        <v>2.1103776764999999E-2</v>
      </c>
      <c r="AS24" s="272">
        <v>2.2089764790000001E-2</v>
      </c>
      <c r="AT24" s="272">
        <v>2.1747867256E-2</v>
      </c>
      <c r="AU24" s="272">
        <v>2.0106420662E-2</v>
      </c>
      <c r="AV24" s="272">
        <v>2.02705538E-2</v>
      </c>
      <c r="AW24" s="272">
        <v>1.8715747691000002E-2</v>
      </c>
      <c r="AX24" s="272">
        <v>1.8954579799999999E-2</v>
      </c>
      <c r="AY24" s="272">
        <v>1.9351500000000001E-2</v>
      </c>
      <c r="AZ24" s="272">
        <v>1.8591900000000001E-2</v>
      </c>
      <c r="BA24" s="272">
        <v>2.19683E-2</v>
      </c>
      <c r="BB24" s="360">
        <v>2.2083200000000001E-2</v>
      </c>
      <c r="BC24" s="360">
        <v>2.2886699999999999E-2</v>
      </c>
      <c r="BD24" s="360">
        <v>2.2813199999999999E-2</v>
      </c>
      <c r="BE24" s="360">
        <v>2.40164E-2</v>
      </c>
      <c r="BF24" s="360">
        <v>2.39791E-2</v>
      </c>
      <c r="BG24" s="360">
        <v>2.2237199999999999E-2</v>
      </c>
      <c r="BH24" s="360">
        <v>2.1608599999999999E-2</v>
      </c>
      <c r="BI24" s="360">
        <v>1.9690200000000001E-2</v>
      </c>
      <c r="BJ24" s="360">
        <v>2.00041E-2</v>
      </c>
      <c r="BK24" s="360">
        <v>2.07244E-2</v>
      </c>
      <c r="BL24" s="360">
        <v>2.0224900000000001E-2</v>
      </c>
      <c r="BM24" s="360">
        <v>2.3995300000000001E-2</v>
      </c>
      <c r="BN24" s="360">
        <v>2.4288400000000002E-2</v>
      </c>
      <c r="BO24" s="360">
        <v>2.53245E-2</v>
      </c>
      <c r="BP24" s="360">
        <v>2.5258200000000001E-2</v>
      </c>
      <c r="BQ24" s="360">
        <v>2.6468200000000001E-2</v>
      </c>
      <c r="BR24" s="360">
        <v>2.6326700000000001E-2</v>
      </c>
      <c r="BS24" s="360">
        <v>2.4253E-2</v>
      </c>
      <c r="BT24" s="360">
        <v>2.34018E-2</v>
      </c>
      <c r="BU24" s="360">
        <v>2.1182300000000001E-2</v>
      </c>
      <c r="BV24" s="360">
        <v>2.14466E-2</v>
      </c>
    </row>
    <row r="25" spans="1:74" ht="12" customHeight="1" x14ac:dyDescent="0.2">
      <c r="A25" s="603"/>
      <c r="B25" s="170" t="s">
        <v>503</v>
      </c>
      <c r="C25" s="238"/>
      <c r="D25" s="238"/>
      <c r="E25" s="238"/>
      <c r="F25" s="238"/>
      <c r="G25" s="238"/>
      <c r="H25" s="238"/>
      <c r="I25" s="238"/>
      <c r="J25" s="238"/>
      <c r="K25" s="238"/>
      <c r="L25" s="238"/>
      <c r="M25" s="238"/>
      <c r="N25" s="238"/>
      <c r="O25" s="238"/>
      <c r="P25" s="238"/>
      <c r="Q25" s="238"/>
      <c r="R25" s="238"/>
      <c r="S25" s="238"/>
      <c r="T25" s="238"/>
      <c r="U25" s="238"/>
      <c r="V25" s="238"/>
      <c r="W25" s="238"/>
      <c r="X25" s="238"/>
      <c r="Y25" s="238"/>
      <c r="Z25" s="238"/>
      <c r="AA25" s="238"/>
      <c r="AB25" s="238"/>
      <c r="AC25" s="238"/>
      <c r="AD25" s="238"/>
      <c r="AE25" s="238"/>
      <c r="AF25" s="238"/>
      <c r="AG25" s="238"/>
      <c r="AH25" s="238"/>
      <c r="AI25" s="238"/>
      <c r="AJ25" s="238"/>
      <c r="AK25" s="238"/>
      <c r="AL25" s="238"/>
      <c r="AM25" s="238"/>
      <c r="AN25" s="238"/>
      <c r="AO25" s="238"/>
      <c r="AP25" s="238"/>
      <c r="AQ25" s="238"/>
      <c r="AR25" s="238"/>
      <c r="AS25" s="238"/>
      <c r="AT25" s="238"/>
      <c r="AU25" s="238"/>
      <c r="AV25" s="238"/>
      <c r="AW25" s="238"/>
      <c r="AX25" s="238"/>
      <c r="AY25" s="238"/>
      <c r="AZ25" s="238"/>
      <c r="BA25" s="238"/>
      <c r="BB25" s="361"/>
      <c r="BC25" s="361"/>
      <c r="BD25" s="361"/>
      <c r="BE25" s="361"/>
      <c r="BF25" s="361"/>
      <c r="BG25" s="361"/>
      <c r="BH25" s="361"/>
      <c r="BI25" s="361"/>
      <c r="BJ25" s="361"/>
      <c r="BK25" s="361"/>
      <c r="BL25" s="361"/>
      <c r="BM25" s="361"/>
      <c r="BN25" s="361"/>
      <c r="BO25" s="361"/>
      <c r="BP25" s="361"/>
      <c r="BQ25" s="361"/>
      <c r="BR25" s="361"/>
      <c r="BS25" s="361"/>
      <c r="BT25" s="361"/>
      <c r="BU25" s="361"/>
      <c r="BV25" s="361"/>
    </row>
    <row r="26" spans="1:74" ht="12" customHeight="1" x14ac:dyDescent="0.2">
      <c r="A26" s="603" t="s">
        <v>951</v>
      </c>
      <c r="B26" s="604" t="s">
        <v>1052</v>
      </c>
      <c r="C26" s="272">
        <v>4.9260274E-2</v>
      </c>
      <c r="D26" s="272">
        <v>4.4493151000000002E-2</v>
      </c>
      <c r="E26" s="272">
        <v>4.9260274E-2</v>
      </c>
      <c r="F26" s="272">
        <v>4.7671233E-2</v>
      </c>
      <c r="G26" s="272">
        <v>4.9260274E-2</v>
      </c>
      <c r="H26" s="272">
        <v>4.7671233E-2</v>
      </c>
      <c r="I26" s="272">
        <v>4.9260274E-2</v>
      </c>
      <c r="J26" s="272">
        <v>4.9260274E-2</v>
      </c>
      <c r="K26" s="272">
        <v>4.7671233E-2</v>
      </c>
      <c r="L26" s="272">
        <v>4.9260274E-2</v>
      </c>
      <c r="M26" s="272">
        <v>4.7671233E-2</v>
      </c>
      <c r="N26" s="272">
        <v>4.9260274E-2</v>
      </c>
      <c r="O26" s="272">
        <v>4.9260274E-2</v>
      </c>
      <c r="P26" s="272">
        <v>4.4493151000000002E-2</v>
      </c>
      <c r="Q26" s="272">
        <v>4.9260274E-2</v>
      </c>
      <c r="R26" s="272">
        <v>4.7671233E-2</v>
      </c>
      <c r="S26" s="272">
        <v>4.9260274E-2</v>
      </c>
      <c r="T26" s="272">
        <v>4.7671233E-2</v>
      </c>
      <c r="U26" s="272">
        <v>4.9260274E-2</v>
      </c>
      <c r="V26" s="272">
        <v>4.9260274E-2</v>
      </c>
      <c r="W26" s="272">
        <v>4.7671233E-2</v>
      </c>
      <c r="X26" s="272">
        <v>4.9260274E-2</v>
      </c>
      <c r="Y26" s="272">
        <v>4.7671233E-2</v>
      </c>
      <c r="Z26" s="272">
        <v>4.9260274E-2</v>
      </c>
      <c r="AA26" s="272">
        <v>3.6649644000000002E-2</v>
      </c>
      <c r="AB26" s="272">
        <v>3.3102904000000002E-2</v>
      </c>
      <c r="AC26" s="272">
        <v>3.6649644000000002E-2</v>
      </c>
      <c r="AD26" s="272">
        <v>3.5467396999999998E-2</v>
      </c>
      <c r="AE26" s="272">
        <v>3.6649644000000002E-2</v>
      </c>
      <c r="AF26" s="272">
        <v>3.5467396999999998E-2</v>
      </c>
      <c r="AG26" s="272">
        <v>3.6649644000000002E-2</v>
      </c>
      <c r="AH26" s="272">
        <v>3.6649644000000002E-2</v>
      </c>
      <c r="AI26" s="272">
        <v>3.5467396999999998E-2</v>
      </c>
      <c r="AJ26" s="272">
        <v>3.6649644000000002E-2</v>
      </c>
      <c r="AK26" s="272">
        <v>3.5467396999999998E-2</v>
      </c>
      <c r="AL26" s="272">
        <v>3.6649644000000002E-2</v>
      </c>
      <c r="AM26" s="272">
        <v>3.2675259999999998E-2</v>
      </c>
      <c r="AN26" s="272">
        <v>3.0567179E-2</v>
      </c>
      <c r="AO26" s="272">
        <v>3.2675259999999998E-2</v>
      </c>
      <c r="AP26" s="272">
        <v>3.1621219999999998E-2</v>
      </c>
      <c r="AQ26" s="272">
        <v>3.2675259999999998E-2</v>
      </c>
      <c r="AR26" s="272">
        <v>3.1621219999999998E-2</v>
      </c>
      <c r="AS26" s="272">
        <v>3.2675259999999998E-2</v>
      </c>
      <c r="AT26" s="272">
        <v>3.2675259999999998E-2</v>
      </c>
      <c r="AU26" s="272">
        <v>3.1621219999999998E-2</v>
      </c>
      <c r="AV26" s="272">
        <v>3.2675259999999998E-2</v>
      </c>
      <c r="AW26" s="272">
        <v>3.1621219999999998E-2</v>
      </c>
      <c r="AX26" s="272">
        <v>3.2675259999999998E-2</v>
      </c>
      <c r="AY26" s="272">
        <v>3.3435298351000002E-2</v>
      </c>
      <c r="AZ26" s="272">
        <v>3.1278182624999998E-2</v>
      </c>
      <c r="BA26" s="272">
        <v>3.3435298351000002E-2</v>
      </c>
      <c r="BB26" s="360">
        <v>3.2356700000000002E-2</v>
      </c>
      <c r="BC26" s="360">
        <v>3.3435300000000001E-2</v>
      </c>
      <c r="BD26" s="360">
        <v>3.2356700000000002E-2</v>
      </c>
      <c r="BE26" s="360">
        <v>3.3435300000000001E-2</v>
      </c>
      <c r="BF26" s="360">
        <v>3.3435300000000001E-2</v>
      </c>
      <c r="BG26" s="360">
        <v>3.2356700000000002E-2</v>
      </c>
      <c r="BH26" s="360">
        <v>3.3435300000000001E-2</v>
      </c>
      <c r="BI26" s="360">
        <v>3.2356700000000002E-2</v>
      </c>
      <c r="BJ26" s="360">
        <v>3.3435300000000001E-2</v>
      </c>
      <c r="BK26" s="360">
        <v>3.5001499999999998E-2</v>
      </c>
      <c r="BL26" s="360">
        <v>3.2743300000000003E-2</v>
      </c>
      <c r="BM26" s="360">
        <v>3.5001499999999998E-2</v>
      </c>
      <c r="BN26" s="360">
        <v>3.3872399999999997E-2</v>
      </c>
      <c r="BO26" s="360">
        <v>3.5001499999999998E-2</v>
      </c>
      <c r="BP26" s="360">
        <v>3.3872399999999997E-2</v>
      </c>
      <c r="BQ26" s="360">
        <v>3.5001499999999998E-2</v>
      </c>
      <c r="BR26" s="360">
        <v>3.5001499999999998E-2</v>
      </c>
      <c r="BS26" s="360">
        <v>3.3872399999999997E-2</v>
      </c>
      <c r="BT26" s="360">
        <v>3.5001499999999998E-2</v>
      </c>
      <c r="BU26" s="360">
        <v>3.3872399999999997E-2</v>
      </c>
      <c r="BV26" s="360">
        <v>3.5001499999999998E-2</v>
      </c>
    </row>
    <row r="27" spans="1:74" ht="12" customHeight="1" x14ac:dyDescent="0.2">
      <c r="A27" s="603" t="s">
        <v>781</v>
      </c>
      <c r="B27" s="604" t="s">
        <v>612</v>
      </c>
      <c r="C27" s="272">
        <v>3.3632879999999999E-3</v>
      </c>
      <c r="D27" s="272">
        <v>3.0378079999999999E-3</v>
      </c>
      <c r="E27" s="272">
        <v>3.3632879999999999E-3</v>
      </c>
      <c r="F27" s="272">
        <v>3.254795E-3</v>
      </c>
      <c r="G27" s="272">
        <v>3.3632879999999999E-3</v>
      </c>
      <c r="H27" s="272">
        <v>3.254795E-3</v>
      </c>
      <c r="I27" s="272">
        <v>3.3632879999999999E-3</v>
      </c>
      <c r="J27" s="272">
        <v>3.3632879999999999E-3</v>
      </c>
      <c r="K27" s="272">
        <v>3.254795E-3</v>
      </c>
      <c r="L27" s="272">
        <v>3.3632879999999999E-3</v>
      </c>
      <c r="M27" s="272">
        <v>3.254795E-3</v>
      </c>
      <c r="N27" s="272">
        <v>3.3632879999999999E-3</v>
      </c>
      <c r="O27" s="272">
        <v>3.3632879999999999E-3</v>
      </c>
      <c r="P27" s="272">
        <v>3.0378079999999999E-3</v>
      </c>
      <c r="Q27" s="272">
        <v>3.3632879999999999E-3</v>
      </c>
      <c r="R27" s="272">
        <v>3.254795E-3</v>
      </c>
      <c r="S27" s="272">
        <v>3.3632879999999999E-3</v>
      </c>
      <c r="T27" s="272">
        <v>3.254795E-3</v>
      </c>
      <c r="U27" s="272">
        <v>3.3632879999999999E-3</v>
      </c>
      <c r="V27" s="272">
        <v>3.3632879999999999E-3</v>
      </c>
      <c r="W27" s="272">
        <v>3.254795E-3</v>
      </c>
      <c r="X27" s="272">
        <v>3.3632879999999999E-3</v>
      </c>
      <c r="Y27" s="272">
        <v>3.254795E-3</v>
      </c>
      <c r="Z27" s="272">
        <v>3.3632879999999999E-3</v>
      </c>
      <c r="AA27" s="272">
        <v>3.4574599999999999E-3</v>
      </c>
      <c r="AB27" s="272">
        <v>3.1228670000000001E-3</v>
      </c>
      <c r="AC27" s="272">
        <v>3.4574599999999999E-3</v>
      </c>
      <c r="AD27" s="272">
        <v>3.3459290000000001E-3</v>
      </c>
      <c r="AE27" s="272">
        <v>3.4574599999999999E-3</v>
      </c>
      <c r="AF27" s="272">
        <v>3.3459290000000001E-3</v>
      </c>
      <c r="AG27" s="272">
        <v>3.4574599999999999E-3</v>
      </c>
      <c r="AH27" s="272">
        <v>3.4574599999999999E-3</v>
      </c>
      <c r="AI27" s="272">
        <v>3.3459290000000001E-3</v>
      </c>
      <c r="AJ27" s="272">
        <v>3.4574599999999999E-3</v>
      </c>
      <c r="AK27" s="272">
        <v>3.3459290000000001E-3</v>
      </c>
      <c r="AL27" s="272">
        <v>3.4574599999999999E-3</v>
      </c>
      <c r="AM27" s="272">
        <v>3.723854E-3</v>
      </c>
      <c r="AN27" s="272">
        <v>3.4836060000000002E-3</v>
      </c>
      <c r="AO27" s="272">
        <v>3.723854E-3</v>
      </c>
      <c r="AP27" s="272">
        <v>3.6037299999999999E-3</v>
      </c>
      <c r="AQ27" s="272">
        <v>3.723854E-3</v>
      </c>
      <c r="AR27" s="272">
        <v>3.6037299999999999E-3</v>
      </c>
      <c r="AS27" s="272">
        <v>3.723854E-3</v>
      </c>
      <c r="AT27" s="272">
        <v>3.723854E-3</v>
      </c>
      <c r="AU27" s="272">
        <v>3.6037299999999999E-3</v>
      </c>
      <c r="AV27" s="272">
        <v>3.723854E-3</v>
      </c>
      <c r="AW27" s="272">
        <v>3.6037299999999999E-3</v>
      </c>
      <c r="AX27" s="272">
        <v>3.723854E-3</v>
      </c>
      <c r="AY27" s="272">
        <v>3.9993327341999998E-3</v>
      </c>
      <c r="AZ27" s="272">
        <v>3.7413119602999999E-3</v>
      </c>
      <c r="BA27" s="272">
        <v>3.9993327341999998E-3</v>
      </c>
      <c r="BB27" s="360">
        <v>3.87032E-3</v>
      </c>
      <c r="BC27" s="360">
        <v>3.9993299999999997E-3</v>
      </c>
      <c r="BD27" s="360">
        <v>3.87032E-3</v>
      </c>
      <c r="BE27" s="360">
        <v>3.9993299999999997E-3</v>
      </c>
      <c r="BF27" s="360">
        <v>3.9993299999999997E-3</v>
      </c>
      <c r="BG27" s="360">
        <v>3.87032E-3</v>
      </c>
      <c r="BH27" s="360">
        <v>3.9993299999999997E-3</v>
      </c>
      <c r="BI27" s="360">
        <v>3.87032E-3</v>
      </c>
      <c r="BJ27" s="360">
        <v>3.9993299999999997E-3</v>
      </c>
      <c r="BK27" s="360">
        <v>4.3890400000000003E-3</v>
      </c>
      <c r="BL27" s="360">
        <v>4.1058800000000001E-3</v>
      </c>
      <c r="BM27" s="360">
        <v>4.3890400000000003E-3</v>
      </c>
      <c r="BN27" s="360">
        <v>4.2474599999999998E-3</v>
      </c>
      <c r="BO27" s="360">
        <v>4.3890400000000003E-3</v>
      </c>
      <c r="BP27" s="360">
        <v>4.2474599999999998E-3</v>
      </c>
      <c r="BQ27" s="360">
        <v>4.3890400000000003E-3</v>
      </c>
      <c r="BR27" s="360">
        <v>4.3890400000000003E-3</v>
      </c>
      <c r="BS27" s="360">
        <v>4.2474599999999998E-3</v>
      </c>
      <c r="BT27" s="360">
        <v>4.3890400000000003E-3</v>
      </c>
      <c r="BU27" s="360">
        <v>4.2474599999999998E-3</v>
      </c>
      <c r="BV27" s="360">
        <v>4.3890400000000003E-3</v>
      </c>
    </row>
    <row r="28" spans="1:74" ht="12" customHeight="1" x14ac:dyDescent="0.2">
      <c r="A28" s="603" t="s">
        <v>26</v>
      </c>
      <c r="B28" s="604" t="s">
        <v>504</v>
      </c>
      <c r="C28" s="272">
        <v>4.977324E-3</v>
      </c>
      <c r="D28" s="272">
        <v>5.3652939999999996E-3</v>
      </c>
      <c r="E28" s="272">
        <v>7.392493E-3</v>
      </c>
      <c r="F28" s="272">
        <v>8.1475829999999999E-3</v>
      </c>
      <c r="G28" s="272">
        <v>8.9946009999999996E-3</v>
      </c>
      <c r="H28" s="272">
        <v>9.0756250000000004E-3</v>
      </c>
      <c r="I28" s="272">
        <v>9.5273890000000007E-3</v>
      </c>
      <c r="J28" s="272">
        <v>9.4284339999999994E-3</v>
      </c>
      <c r="K28" s="272">
        <v>8.5993630000000005E-3</v>
      </c>
      <c r="L28" s="272">
        <v>7.8374350000000002E-3</v>
      </c>
      <c r="M28" s="272">
        <v>6.4289239999999999E-3</v>
      </c>
      <c r="N28" s="272">
        <v>6.1024749999999996E-3</v>
      </c>
      <c r="O28" s="272">
        <v>5.928099E-3</v>
      </c>
      <c r="P28" s="272">
        <v>6.281628E-3</v>
      </c>
      <c r="Q28" s="272">
        <v>8.6209300000000006E-3</v>
      </c>
      <c r="R28" s="272">
        <v>9.4315670000000001E-3</v>
      </c>
      <c r="S28" s="272">
        <v>1.0454016E-2</v>
      </c>
      <c r="T28" s="272">
        <v>1.0595179E-2</v>
      </c>
      <c r="U28" s="272">
        <v>1.1090134999999999E-2</v>
      </c>
      <c r="V28" s="272">
        <v>1.1043183E-2</v>
      </c>
      <c r="W28" s="272">
        <v>1.0237763E-2</v>
      </c>
      <c r="X28" s="272">
        <v>9.5383159999999998E-3</v>
      </c>
      <c r="Y28" s="272">
        <v>7.8966690000000003E-3</v>
      </c>
      <c r="Z28" s="272">
        <v>7.6615019999999997E-3</v>
      </c>
      <c r="AA28" s="272">
        <v>6.4773950000000004E-3</v>
      </c>
      <c r="AB28" s="272">
        <v>7.1103E-3</v>
      </c>
      <c r="AC28" s="272">
        <v>1.0018984999999999E-2</v>
      </c>
      <c r="AD28" s="272">
        <v>1.1284776999999999E-2</v>
      </c>
      <c r="AE28" s="272">
        <v>1.2484303E-2</v>
      </c>
      <c r="AF28" s="272">
        <v>1.2705614E-2</v>
      </c>
      <c r="AG28" s="272">
        <v>1.3497439999999999E-2</v>
      </c>
      <c r="AH28" s="272">
        <v>1.3460532000000001E-2</v>
      </c>
      <c r="AI28" s="272">
        <v>1.2230127E-2</v>
      </c>
      <c r="AJ28" s="272">
        <v>1.1070589E-2</v>
      </c>
      <c r="AK28" s="272">
        <v>9.1540230000000007E-3</v>
      </c>
      <c r="AL28" s="272">
        <v>8.4471790000000008E-3</v>
      </c>
      <c r="AM28" s="272">
        <v>8.090926E-3</v>
      </c>
      <c r="AN28" s="272">
        <v>9.5790170000000004E-3</v>
      </c>
      <c r="AO28" s="272">
        <v>1.2813051000000001E-2</v>
      </c>
      <c r="AP28" s="272">
        <v>1.4473051000000001E-2</v>
      </c>
      <c r="AQ28" s="272">
        <v>1.6044023000000001E-2</v>
      </c>
      <c r="AR28" s="272">
        <v>1.6580754999999999E-2</v>
      </c>
      <c r="AS28" s="272">
        <v>1.7261180000000001E-2</v>
      </c>
      <c r="AT28" s="272">
        <v>1.6749799999999999E-2</v>
      </c>
      <c r="AU28" s="272">
        <v>1.4915354E-2</v>
      </c>
      <c r="AV28" s="272">
        <v>1.3358426E-2</v>
      </c>
      <c r="AW28" s="272">
        <v>1.0921800000000001E-2</v>
      </c>
      <c r="AX28" s="272">
        <v>9.9046729999999993E-3</v>
      </c>
      <c r="AY28" s="272">
        <v>9.7155899999999996E-3</v>
      </c>
      <c r="AZ28" s="272">
        <v>1.13648E-2</v>
      </c>
      <c r="BA28" s="272">
        <v>1.57985E-2</v>
      </c>
      <c r="BB28" s="360">
        <v>1.7819499999999999E-2</v>
      </c>
      <c r="BC28" s="360">
        <v>1.9791199999999998E-2</v>
      </c>
      <c r="BD28" s="360">
        <v>2.0306299999999999E-2</v>
      </c>
      <c r="BE28" s="360">
        <v>2.1274399999999999E-2</v>
      </c>
      <c r="BF28" s="360">
        <v>2.08811E-2</v>
      </c>
      <c r="BG28" s="360">
        <v>1.8842500000000002E-2</v>
      </c>
      <c r="BH28" s="360">
        <v>1.7056999999999999E-2</v>
      </c>
      <c r="BI28" s="360">
        <v>1.4025599999999999E-2</v>
      </c>
      <c r="BJ28" s="360">
        <v>1.2887900000000001E-2</v>
      </c>
      <c r="BK28" s="360">
        <v>1.25416E-2</v>
      </c>
      <c r="BL28" s="360">
        <v>1.4259900000000001E-2</v>
      </c>
      <c r="BM28" s="360">
        <v>1.9831700000000001E-2</v>
      </c>
      <c r="BN28" s="360">
        <v>2.2339000000000001E-2</v>
      </c>
      <c r="BO28" s="360">
        <v>2.4761399999999999E-2</v>
      </c>
      <c r="BP28" s="360">
        <v>2.53496E-2</v>
      </c>
      <c r="BQ28" s="360">
        <v>2.6515E-2</v>
      </c>
      <c r="BR28" s="360">
        <v>2.5993599999999999E-2</v>
      </c>
      <c r="BS28" s="360">
        <v>2.3430900000000001E-2</v>
      </c>
      <c r="BT28" s="360">
        <v>2.1185499999999999E-2</v>
      </c>
      <c r="BU28" s="360">
        <v>1.74127E-2</v>
      </c>
      <c r="BV28" s="360">
        <v>1.5972199999999999E-2</v>
      </c>
    </row>
    <row r="29" spans="1:74" ht="12" customHeight="1" x14ac:dyDescent="0.2">
      <c r="A29" s="602" t="s">
        <v>27</v>
      </c>
      <c r="B29" s="604" t="s">
        <v>500</v>
      </c>
      <c r="C29" s="272">
        <v>5.7600885999999997E-2</v>
      </c>
      <c r="D29" s="272">
        <v>5.2896252999999997E-2</v>
      </c>
      <c r="E29" s="272">
        <v>6.0016054999999999E-2</v>
      </c>
      <c r="F29" s="272">
        <v>5.9073610999999998E-2</v>
      </c>
      <c r="G29" s="272">
        <v>6.1618162999999997E-2</v>
      </c>
      <c r="H29" s="272">
        <v>6.0001653000000002E-2</v>
      </c>
      <c r="I29" s="272">
        <v>6.2150951000000003E-2</v>
      </c>
      <c r="J29" s="272">
        <v>6.2051995999999998E-2</v>
      </c>
      <c r="K29" s="272">
        <v>5.9525390999999997E-2</v>
      </c>
      <c r="L29" s="272">
        <v>6.0460997000000002E-2</v>
      </c>
      <c r="M29" s="272">
        <v>5.7354952000000001E-2</v>
      </c>
      <c r="N29" s="272">
        <v>5.8726037000000002E-2</v>
      </c>
      <c r="O29" s="272">
        <v>5.8551660999999998E-2</v>
      </c>
      <c r="P29" s="272">
        <v>5.3812587000000002E-2</v>
      </c>
      <c r="Q29" s="272">
        <v>6.1244491999999998E-2</v>
      </c>
      <c r="R29" s="272">
        <v>6.0357595E-2</v>
      </c>
      <c r="S29" s="272">
        <v>6.3077577999999995E-2</v>
      </c>
      <c r="T29" s="272">
        <v>6.1521207000000001E-2</v>
      </c>
      <c r="U29" s="272">
        <v>6.3713697E-2</v>
      </c>
      <c r="V29" s="272">
        <v>6.3666744999999997E-2</v>
      </c>
      <c r="W29" s="272">
        <v>6.1163791000000002E-2</v>
      </c>
      <c r="X29" s="272">
        <v>6.2161877999999997E-2</v>
      </c>
      <c r="Y29" s="272">
        <v>5.8822697E-2</v>
      </c>
      <c r="Z29" s="272">
        <v>6.0285063999999999E-2</v>
      </c>
      <c r="AA29" s="272">
        <v>4.6584499000000001E-2</v>
      </c>
      <c r="AB29" s="272">
        <v>4.3336070999999997E-2</v>
      </c>
      <c r="AC29" s="272">
        <v>5.0126088999999999E-2</v>
      </c>
      <c r="AD29" s="272">
        <v>5.0098102999999998E-2</v>
      </c>
      <c r="AE29" s="272">
        <v>5.2591407E-2</v>
      </c>
      <c r="AF29" s="272">
        <v>5.1518939999999999E-2</v>
      </c>
      <c r="AG29" s="272">
        <v>5.3604543999999997E-2</v>
      </c>
      <c r="AH29" s="272">
        <v>5.3567636000000002E-2</v>
      </c>
      <c r="AI29" s="272">
        <v>5.1043453000000003E-2</v>
      </c>
      <c r="AJ29" s="272">
        <v>5.1177693000000003E-2</v>
      </c>
      <c r="AK29" s="272">
        <v>4.7967348999999999E-2</v>
      </c>
      <c r="AL29" s="272">
        <v>4.8554282999999997E-2</v>
      </c>
      <c r="AM29" s="272">
        <v>4.4490040000000002E-2</v>
      </c>
      <c r="AN29" s="272">
        <v>4.3629802000000002E-2</v>
      </c>
      <c r="AO29" s="272">
        <v>4.9212165000000002E-2</v>
      </c>
      <c r="AP29" s="272">
        <v>4.9698000999999999E-2</v>
      </c>
      <c r="AQ29" s="272">
        <v>5.2443137000000001E-2</v>
      </c>
      <c r="AR29" s="272">
        <v>5.1805705000000001E-2</v>
      </c>
      <c r="AS29" s="272">
        <v>5.3660293999999997E-2</v>
      </c>
      <c r="AT29" s="272">
        <v>5.3148913999999998E-2</v>
      </c>
      <c r="AU29" s="272">
        <v>5.0140303999999997E-2</v>
      </c>
      <c r="AV29" s="272">
        <v>4.9757540000000003E-2</v>
      </c>
      <c r="AW29" s="272">
        <v>4.614675E-2</v>
      </c>
      <c r="AX29" s="272">
        <v>4.6303786999999999E-2</v>
      </c>
      <c r="AY29" s="272">
        <v>4.7150200000000003E-2</v>
      </c>
      <c r="AZ29" s="272">
        <v>4.6384300000000003E-2</v>
      </c>
      <c r="BA29" s="272">
        <v>5.3233099999999998E-2</v>
      </c>
      <c r="BB29" s="360">
        <v>5.40466E-2</v>
      </c>
      <c r="BC29" s="360">
        <v>5.7225900000000003E-2</v>
      </c>
      <c r="BD29" s="360">
        <v>5.6533300000000002E-2</v>
      </c>
      <c r="BE29" s="360">
        <v>5.8708999999999997E-2</v>
      </c>
      <c r="BF29" s="360">
        <v>5.8315800000000001E-2</v>
      </c>
      <c r="BG29" s="360">
        <v>5.5069600000000003E-2</v>
      </c>
      <c r="BH29" s="360">
        <v>5.4491600000000001E-2</v>
      </c>
      <c r="BI29" s="360">
        <v>5.0252600000000001E-2</v>
      </c>
      <c r="BJ29" s="360">
        <v>5.0322600000000002E-2</v>
      </c>
      <c r="BK29" s="360">
        <v>5.1932100000000002E-2</v>
      </c>
      <c r="BL29" s="360">
        <v>5.11092E-2</v>
      </c>
      <c r="BM29" s="360">
        <v>5.9222299999999999E-2</v>
      </c>
      <c r="BN29" s="360">
        <v>6.04588E-2</v>
      </c>
      <c r="BO29" s="360">
        <v>6.4152000000000001E-2</v>
      </c>
      <c r="BP29" s="360">
        <v>6.3469499999999998E-2</v>
      </c>
      <c r="BQ29" s="360">
        <v>6.5905599999999995E-2</v>
      </c>
      <c r="BR29" s="360">
        <v>6.5384200000000003E-2</v>
      </c>
      <c r="BS29" s="360">
        <v>6.1550800000000003E-2</v>
      </c>
      <c r="BT29" s="360">
        <v>6.0575999999999998E-2</v>
      </c>
      <c r="BU29" s="360">
        <v>5.5532600000000001E-2</v>
      </c>
      <c r="BV29" s="360">
        <v>5.5362700000000001E-2</v>
      </c>
    </row>
    <row r="30" spans="1:74" ht="12" customHeight="1" x14ac:dyDescent="0.2">
      <c r="A30" s="602"/>
      <c r="B30" s="170" t="s">
        <v>505</v>
      </c>
      <c r="C30" s="239"/>
      <c r="D30" s="239"/>
      <c r="E30" s="239"/>
      <c r="F30" s="239"/>
      <c r="G30" s="239"/>
      <c r="H30" s="239"/>
      <c r="I30" s="239"/>
      <c r="J30" s="239"/>
      <c r="K30" s="239"/>
      <c r="L30" s="239"/>
      <c r="M30" s="239"/>
      <c r="N30" s="239"/>
      <c r="O30" s="239"/>
      <c r="P30" s="239"/>
      <c r="Q30" s="239"/>
      <c r="R30" s="239"/>
      <c r="S30" s="239"/>
      <c r="T30" s="239"/>
      <c r="U30" s="239"/>
      <c r="V30" s="239"/>
      <c r="W30" s="239"/>
      <c r="X30" s="239"/>
      <c r="Y30" s="239"/>
      <c r="Z30" s="239"/>
      <c r="AA30" s="239"/>
      <c r="AB30" s="239"/>
      <c r="AC30" s="239"/>
      <c r="AD30" s="239"/>
      <c r="AE30" s="239"/>
      <c r="AF30" s="239"/>
      <c r="AG30" s="239"/>
      <c r="AH30" s="239"/>
      <c r="AI30" s="239"/>
      <c r="AJ30" s="239"/>
      <c r="AK30" s="239"/>
      <c r="AL30" s="239"/>
      <c r="AM30" s="239"/>
      <c r="AN30" s="239"/>
      <c r="AO30" s="239"/>
      <c r="AP30" s="239"/>
      <c r="AQ30" s="239"/>
      <c r="AR30" s="239"/>
      <c r="AS30" s="239"/>
      <c r="AT30" s="239"/>
      <c r="AU30" s="239"/>
      <c r="AV30" s="239"/>
      <c r="AW30" s="239"/>
      <c r="AX30" s="239"/>
      <c r="AY30" s="239"/>
      <c r="AZ30" s="239"/>
      <c r="BA30" s="239"/>
      <c r="BB30" s="362"/>
      <c r="BC30" s="362"/>
      <c r="BD30" s="362"/>
      <c r="BE30" s="362"/>
      <c r="BF30" s="362"/>
      <c r="BG30" s="362"/>
      <c r="BH30" s="362"/>
      <c r="BI30" s="362"/>
      <c r="BJ30" s="362"/>
      <c r="BK30" s="362"/>
      <c r="BL30" s="362"/>
      <c r="BM30" s="362"/>
      <c r="BN30" s="362"/>
      <c r="BO30" s="362"/>
      <c r="BP30" s="362"/>
      <c r="BQ30" s="362"/>
      <c r="BR30" s="362"/>
      <c r="BS30" s="362"/>
      <c r="BT30" s="362"/>
      <c r="BU30" s="362"/>
      <c r="BV30" s="362"/>
    </row>
    <row r="31" spans="1:74" ht="12" customHeight="1" x14ac:dyDescent="0.2">
      <c r="A31" s="602" t="s">
        <v>506</v>
      </c>
      <c r="B31" s="604" t="s">
        <v>507</v>
      </c>
      <c r="C31" s="272">
        <v>8.3220699408000004E-2</v>
      </c>
      <c r="D31" s="272">
        <v>7.7027845711999998E-2</v>
      </c>
      <c r="E31" s="272">
        <v>8.8635025078000002E-2</v>
      </c>
      <c r="F31" s="272">
        <v>8.8737206260999998E-2</v>
      </c>
      <c r="G31" s="272">
        <v>9.3013553420999998E-2</v>
      </c>
      <c r="H31" s="272">
        <v>9.2592294227999999E-2</v>
      </c>
      <c r="I31" s="272">
        <v>9.1425824111000004E-2</v>
      </c>
      <c r="J31" s="272">
        <v>9.1218975711999994E-2</v>
      </c>
      <c r="K31" s="272">
        <v>8.9558018722000005E-2</v>
      </c>
      <c r="L31" s="272">
        <v>9.3362626359000001E-2</v>
      </c>
      <c r="M31" s="272">
        <v>8.9007681165000005E-2</v>
      </c>
      <c r="N31" s="272">
        <v>9.2062148605000005E-2</v>
      </c>
      <c r="O31" s="272">
        <v>8.6563356564999999E-2</v>
      </c>
      <c r="P31" s="272">
        <v>8.2025010334000004E-2</v>
      </c>
      <c r="Q31" s="272">
        <v>8.7389542284999996E-2</v>
      </c>
      <c r="R31" s="272">
        <v>8.9260558397000006E-2</v>
      </c>
      <c r="S31" s="272">
        <v>9.3475435152999997E-2</v>
      </c>
      <c r="T31" s="272">
        <v>9.1573026907999996E-2</v>
      </c>
      <c r="U31" s="272">
        <v>9.5354526903999995E-2</v>
      </c>
      <c r="V31" s="272">
        <v>9.4922008902999996E-2</v>
      </c>
      <c r="W31" s="272">
        <v>8.8327682446999997E-2</v>
      </c>
      <c r="X31" s="272">
        <v>9.5832104735999998E-2</v>
      </c>
      <c r="Y31" s="272">
        <v>9.1282670792999995E-2</v>
      </c>
      <c r="Z31" s="272">
        <v>9.3668347422999995E-2</v>
      </c>
      <c r="AA31" s="272">
        <v>8.7136241582000007E-2</v>
      </c>
      <c r="AB31" s="272">
        <v>8.2407735878999994E-2</v>
      </c>
      <c r="AC31" s="272">
        <v>9.1855703262999994E-2</v>
      </c>
      <c r="AD31" s="272">
        <v>8.7918699259999997E-2</v>
      </c>
      <c r="AE31" s="272">
        <v>9.6111954934000002E-2</v>
      </c>
      <c r="AF31" s="272">
        <v>9.3888005836000002E-2</v>
      </c>
      <c r="AG31" s="272">
        <v>9.6535291578000004E-2</v>
      </c>
      <c r="AH31" s="272">
        <v>9.7127685756000004E-2</v>
      </c>
      <c r="AI31" s="272">
        <v>9.3344700301000005E-2</v>
      </c>
      <c r="AJ31" s="272">
        <v>9.3990589484999998E-2</v>
      </c>
      <c r="AK31" s="272">
        <v>9.1801719200000007E-2</v>
      </c>
      <c r="AL31" s="272">
        <v>9.2395936102000004E-2</v>
      </c>
      <c r="AM31" s="272">
        <v>8.8563373685000002E-2</v>
      </c>
      <c r="AN31" s="272">
        <v>9.0665145380000006E-2</v>
      </c>
      <c r="AO31" s="272">
        <v>9.7339216263000003E-2</v>
      </c>
      <c r="AP31" s="272">
        <v>9.0163692776000004E-2</v>
      </c>
      <c r="AQ31" s="272">
        <v>9.6829715455000007E-2</v>
      </c>
      <c r="AR31" s="272">
        <v>9.6467258456000002E-2</v>
      </c>
      <c r="AS31" s="272">
        <v>9.9717689316999994E-2</v>
      </c>
      <c r="AT31" s="272">
        <v>0.10052929497</v>
      </c>
      <c r="AU31" s="272">
        <v>9.3028708434999996E-2</v>
      </c>
      <c r="AV31" s="272">
        <v>9.3968226232999996E-2</v>
      </c>
      <c r="AW31" s="272">
        <v>9.4916245223000004E-2</v>
      </c>
      <c r="AX31" s="272">
        <v>9.8897143509999993E-2</v>
      </c>
      <c r="AY31" s="272">
        <v>8.8352072813999996E-2</v>
      </c>
      <c r="AZ31" s="272">
        <v>8.0278299999999997E-2</v>
      </c>
      <c r="BA31" s="272">
        <v>9.4189800000000004E-2</v>
      </c>
      <c r="BB31" s="360">
        <v>9.4229999999999994E-2</v>
      </c>
      <c r="BC31" s="360">
        <v>9.8538299999999995E-2</v>
      </c>
      <c r="BD31" s="360">
        <v>9.7184099999999995E-2</v>
      </c>
      <c r="BE31" s="360">
        <v>0.10030840000000001</v>
      </c>
      <c r="BF31" s="360">
        <v>0.1016007</v>
      </c>
      <c r="BG31" s="360">
        <v>9.5648800000000006E-2</v>
      </c>
      <c r="BH31" s="360">
        <v>9.7258899999999995E-2</v>
      </c>
      <c r="BI31" s="360">
        <v>9.4769999999999993E-2</v>
      </c>
      <c r="BJ31" s="360">
        <v>9.5096799999999995E-2</v>
      </c>
      <c r="BK31" s="360">
        <v>9.0343400000000004E-2</v>
      </c>
      <c r="BL31" s="360">
        <v>8.4712700000000002E-2</v>
      </c>
      <c r="BM31" s="360">
        <v>9.5431199999999994E-2</v>
      </c>
      <c r="BN31" s="360">
        <v>9.3908500000000006E-2</v>
      </c>
      <c r="BO31" s="360">
        <v>9.8662799999999995E-2</v>
      </c>
      <c r="BP31" s="360">
        <v>9.7233299999999995E-2</v>
      </c>
      <c r="BQ31" s="360">
        <v>9.9907399999999993E-2</v>
      </c>
      <c r="BR31" s="360">
        <v>0.1004009</v>
      </c>
      <c r="BS31" s="360">
        <v>9.5214499999999994E-2</v>
      </c>
      <c r="BT31" s="360">
        <v>9.7021999999999997E-2</v>
      </c>
      <c r="BU31" s="360">
        <v>9.50077E-2</v>
      </c>
      <c r="BV31" s="360">
        <v>9.4838199999999998E-2</v>
      </c>
    </row>
    <row r="32" spans="1:74" ht="12" customHeight="1" x14ac:dyDescent="0.2">
      <c r="A32" s="602" t="s">
        <v>48</v>
      </c>
      <c r="B32" s="604" t="s">
        <v>1284</v>
      </c>
      <c r="C32" s="272">
        <v>8.8928478623999992E-3</v>
      </c>
      <c r="D32" s="272">
        <v>1.0387205050000001E-2</v>
      </c>
      <c r="E32" s="272">
        <v>1.3227823299E-2</v>
      </c>
      <c r="F32" s="272">
        <v>1.3933357182000001E-2</v>
      </c>
      <c r="G32" s="272">
        <v>1.4048205899999999E-2</v>
      </c>
      <c r="H32" s="272">
        <v>1.8009927046000001E-2</v>
      </c>
      <c r="I32" s="272">
        <v>1.6806922615999999E-2</v>
      </c>
      <c r="J32" s="272">
        <v>1.7937558996999999E-2</v>
      </c>
      <c r="K32" s="272">
        <v>2.1209689430000001E-2</v>
      </c>
      <c r="L32" s="272">
        <v>2.4537574802000001E-2</v>
      </c>
      <c r="M32" s="272">
        <v>2.1354409171E-2</v>
      </c>
      <c r="N32" s="272">
        <v>2.5139422758000001E-2</v>
      </c>
      <c r="O32" s="272">
        <v>1.1812645379E-2</v>
      </c>
      <c r="P32" s="272">
        <v>1.0606495244E-2</v>
      </c>
      <c r="Q32" s="272">
        <v>1.5686886268000001E-2</v>
      </c>
      <c r="R32" s="272">
        <v>1.484943536E-2</v>
      </c>
      <c r="S32" s="272">
        <v>1.6691441578999999E-2</v>
      </c>
      <c r="T32" s="272">
        <v>1.6070156503000001E-2</v>
      </c>
      <c r="U32" s="272">
        <v>1.6944659553999999E-2</v>
      </c>
      <c r="V32" s="272">
        <v>2.1473154001E-2</v>
      </c>
      <c r="W32" s="272">
        <v>1.9926064183000001E-2</v>
      </c>
      <c r="X32" s="272">
        <v>1.8404681623000001E-2</v>
      </c>
      <c r="Y32" s="272">
        <v>1.6568232735000001E-2</v>
      </c>
      <c r="Z32" s="272">
        <v>1.8973217939E-2</v>
      </c>
      <c r="AA32" s="272">
        <v>6.7339049971000004E-3</v>
      </c>
      <c r="AB32" s="272">
        <v>1.2654656812999999E-2</v>
      </c>
      <c r="AC32" s="272">
        <v>1.4761842387E-2</v>
      </c>
      <c r="AD32" s="272">
        <v>1.6947440987999999E-2</v>
      </c>
      <c r="AE32" s="272">
        <v>1.9436498151000001E-2</v>
      </c>
      <c r="AF32" s="272">
        <v>2.2589878498E-2</v>
      </c>
      <c r="AG32" s="272">
        <v>2.1172680219000001E-2</v>
      </c>
      <c r="AH32" s="272">
        <v>2.1933465284E-2</v>
      </c>
      <c r="AI32" s="272">
        <v>2.2070553885E-2</v>
      </c>
      <c r="AJ32" s="272">
        <v>1.9844607399E-2</v>
      </c>
      <c r="AK32" s="272">
        <v>1.7366868374000002E-2</v>
      </c>
      <c r="AL32" s="272">
        <v>1.9722202545000001E-2</v>
      </c>
      <c r="AM32" s="272">
        <v>1.5158467336000001E-2</v>
      </c>
      <c r="AN32" s="272">
        <v>1.7207486349999999E-2</v>
      </c>
      <c r="AO32" s="272">
        <v>1.8978523407999999E-2</v>
      </c>
      <c r="AP32" s="272">
        <v>1.8292265961E-2</v>
      </c>
      <c r="AQ32" s="272">
        <v>2.3691576235000001E-2</v>
      </c>
      <c r="AR32" s="272">
        <v>2.3856520966000001E-2</v>
      </c>
      <c r="AS32" s="272">
        <v>2.8507366591000002E-2</v>
      </c>
      <c r="AT32" s="272">
        <v>3.0099402229E-2</v>
      </c>
      <c r="AU32" s="272">
        <v>2.9231206704999999E-2</v>
      </c>
      <c r="AV32" s="272">
        <v>2.7678843729000001E-2</v>
      </c>
      <c r="AW32" s="272">
        <v>2.9703849069000001E-2</v>
      </c>
      <c r="AX32" s="272">
        <v>2.692099546E-2</v>
      </c>
      <c r="AY32" s="272">
        <v>1.468290974E-2</v>
      </c>
      <c r="AZ32" s="272">
        <v>1.61788E-2</v>
      </c>
      <c r="BA32" s="272">
        <v>2.1092699999999999E-2</v>
      </c>
      <c r="BB32" s="360">
        <v>2.08933E-2</v>
      </c>
      <c r="BC32" s="360">
        <v>2.4300599999999999E-2</v>
      </c>
      <c r="BD32" s="360">
        <v>2.5854100000000001E-2</v>
      </c>
      <c r="BE32" s="360">
        <v>2.8844999999999999E-2</v>
      </c>
      <c r="BF32" s="360">
        <v>2.8907599999999999E-2</v>
      </c>
      <c r="BG32" s="360">
        <v>2.84891E-2</v>
      </c>
      <c r="BH32" s="360">
        <v>2.9590200000000001E-2</v>
      </c>
      <c r="BI32" s="360">
        <v>2.8443099999999999E-2</v>
      </c>
      <c r="BJ32" s="360">
        <v>2.8906299999999999E-2</v>
      </c>
      <c r="BK32" s="360">
        <v>2.42835E-2</v>
      </c>
      <c r="BL32" s="360">
        <v>2.1971000000000001E-2</v>
      </c>
      <c r="BM32" s="360">
        <v>2.5407900000000001E-2</v>
      </c>
      <c r="BN32" s="360">
        <v>2.4193800000000001E-2</v>
      </c>
      <c r="BO32" s="360">
        <v>2.56463E-2</v>
      </c>
      <c r="BP32" s="360">
        <v>2.7803000000000001E-2</v>
      </c>
      <c r="BQ32" s="360">
        <v>2.9890300000000002E-2</v>
      </c>
      <c r="BR32" s="360">
        <v>3.00197E-2</v>
      </c>
      <c r="BS32" s="360">
        <v>2.9538399999999999E-2</v>
      </c>
      <c r="BT32" s="360">
        <v>3.0802199999999998E-2</v>
      </c>
      <c r="BU32" s="360">
        <v>2.96587E-2</v>
      </c>
      <c r="BV32" s="360">
        <v>3.0365099999999999E-2</v>
      </c>
    </row>
    <row r="33" spans="1:74" ht="12" customHeight="1" x14ac:dyDescent="0.2">
      <c r="A33" s="602" t="s">
        <v>508</v>
      </c>
      <c r="B33" s="604" t="s">
        <v>500</v>
      </c>
      <c r="C33" s="272">
        <v>9.2113547271000004E-2</v>
      </c>
      <c r="D33" s="272">
        <v>8.7415050761999999E-2</v>
      </c>
      <c r="E33" s="272">
        <v>0.10186284838</v>
      </c>
      <c r="F33" s="272">
        <v>0.10267056344</v>
      </c>
      <c r="G33" s="272">
        <v>0.10706175932000001</v>
      </c>
      <c r="H33" s="272">
        <v>0.11060222127</v>
      </c>
      <c r="I33" s="272">
        <v>0.10823274673</v>
      </c>
      <c r="J33" s="272">
        <v>0.10915653471</v>
      </c>
      <c r="K33" s="272">
        <v>0.11076770815</v>
      </c>
      <c r="L33" s="272">
        <v>0.11790020116</v>
      </c>
      <c r="M33" s="272">
        <v>0.11036209034</v>
      </c>
      <c r="N33" s="272">
        <v>0.11720157136000001</v>
      </c>
      <c r="O33" s="272">
        <v>9.8376001943999994E-2</v>
      </c>
      <c r="P33" s="272">
        <v>9.2631505577999998E-2</v>
      </c>
      <c r="Q33" s="272">
        <v>0.10307642855</v>
      </c>
      <c r="R33" s="272">
        <v>0.10410999376000001</v>
      </c>
      <c r="S33" s="272">
        <v>0.11016687673</v>
      </c>
      <c r="T33" s="272">
        <v>0.10764318341</v>
      </c>
      <c r="U33" s="272">
        <v>0.11229918646000001</v>
      </c>
      <c r="V33" s="272">
        <v>0.1163951629</v>
      </c>
      <c r="W33" s="272">
        <v>0.10825374662999999</v>
      </c>
      <c r="X33" s="272">
        <v>0.11423678635999999</v>
      </c>
      <c r="Y33" s="272">
        <v>0.10785090353</v>
      </c>
      <c r="Z33" s="272">
        <v>0.11264156536</v>
      </c>
      <c r="AA33" s="272">
        <v>9.3870146579000002E-2</v>
      </c>
      <c r="AB33" s="272">
        <v>9.5062392691999995E-2</v>
      </c>
      <c r="AC33" s="272">
        <v>0.10661754565000001</v>
      </c>
      <c r="AD33" s="272">
        <v>0.10486614025</v>
      </c>
      <c r="AE33" s="272">
        <v>0.11554845309</v>
      </c>
      <c r="AF33" s="272">
        <v>0.11647788433</v>
      </c>
      <c r="AG33" s="272">
        <v>0.11770797180000001</v>
      </c>
      <c r="AH33" s="272">
        <v>0.11906115103999999</v>
      </c>
      <c r="AI33" s="272">
        <v>0.11541525419</v>
      </c>
      <c r="AJ33" s="272">
        <v>0.11383519688</v>
      </c>
      <c r="AK33" s="272">
        <v>0.10916858757</v>
      </c>
      <c r="AL33" s="272">
        <v>0.11211813865</v>
      </c>
      <c r="AM33" s="272">
        <v>0.10372184102</v>
      </c>
      <c r="AN33" s="272">
        <v>0.10787263173</v>
      </c>
      <c r="AO33" s="272">
        <v>0.11631773967</v>
      </c>
      <c r="AP33" s="272">
        <v>0.10845595874</v>
      </c>
      <c r="AQ33" s="272">
        <v>0.12052129169</v>
      </c>
      <c r="AR33" s="272">
        <v>0.12032377942</v>
      </c>
      <c r="AS33" s="272">
        <v>0.12822505591</v>
      </c>
      <c r="AT33" s="272">
        <v>0.1306286972</v>
      </c>
      <c r="AU33" s="272">
        <v>0.12225991513999999</v>
      </c>
      <c r="AV33" s="272">
        <v>0.12164706996000001</v>
      </c>
      <c r="AW33" s="272">
        <v>0.12462009429</v>
      </c>
      <c r="AX33" s="272">
        <v>0.12581813896999999</v>
      </c>
      <c r="AY33" s="272">
        <v>0.10303498255</v>
      </c>
      <c r="AZ33" s="272">
        <v>9.6457100000000004E-2</v>
      </c>
      <c r="BA33" s="272">
        <v>0.1152825</v>
      </c>
      <c r="BB33" s="360">
        <v>0.11512319999999999</v>
      </c>
      <c r="BC33" s="360">
        <v>0.1228389</v>
      </c>
      <c r="BD33" s="360">
        <v>0.1230382</v>
      </c>
      <c r="BE33" s="360">
        <v>0.1291534</v>
      </c>
      <c r="BF33" s="360">
        <v>0.13050829999999999</v>
      </c>
      <c r="BG33" s="360">
        <v>0.1241379</v>
      </c>
      <c r="BH33" s="360">
        <v>0.1268492</v>
      </c>
      <c r="BI33" s="360">
        <v>0.12321310000000001</v>
      </c>
      <c r="BJ33" s="360">
        <v>0.12400319999999999</v>
      </c>
      <c r="BK33" s="360">
        <v>0.1146269</v>
      </c>
      <c r="BL33" s="360">
        <v>0.10668370000000001</v>
      </c>
      <c r="BM33" s="360">
        <v>0.12083919999999999</v>
      </c>
      <c r="BN33" s="360">
        <v>0.11810229999999999</v>
      </c>
      <c r="BO33" s="360">
        <v>0.12430919999999999</v>
      </c>
      <c r="BP33" s="360">
        <v>0.12503629999999999</v>
      </c>
      <c r="BQ33" s="360">
        <v>0.12979769999999999</v>
      </c>
      <c r="BR33" s="360">
        <v>0.1304206</v>
      </c>
      <c r="BS33" s="360">
        <v>0.1247529</v>
      </c>
      <c r="BT33" s="360">
        <v>0.1278242</v>
      </c>
      <c r="BU33" s="360">
        <v>0.1246664</v>
      </c>
      <c r="BV33" s="360">
        <v>0.12520329999999999</v>
      </c>
    </row>
    <row r="34" spans="1:74" s="169" customFormat="1" ht="12" customHeight="1" x14ac:dyDescent="0.2">
      <c r="A34" s="132"/>
      <c r="B34" s="170" t="s">
        <v>509</v>
      </c>
      <c r="C34" s="171"/>
      <c r="D34" s="171"/>
      <c r="E34" s="171"/>
      <c r="F34" s="171"/>
      <c r="G34" s="171"/>
      <c r="H34" s="171"/>
      <c r="I34" s="171"/>
      <c r="J34" s="171"/>
      <c r="K34" s="171"/>
      <c r="L34" s="171"/>
      <c r="M34" s="171"/>
      <c r="N34" s="171"/>
      <c r="O34" s="171"/>
      <c r="P34" s="171"/>
      <c r="Q34" s="171"/>
      <c r="R34" s="171"/>
      <c r="S34" s="171"/>
      <c r="T34" s="171"/>
      <c r="U34" s="171"/>
      <c r="V34" s="171"/>
      <c r="W34" s="171"/>
      <c r="X34" s="171"/>
      <c r="Y34" s="171"/>
      <c r="Z34" s="171"/>
      <c r="AA34" s="171"/>
      <c r="AB34" s="171"/>
      <c r="AC34" s="171"/>
      <c r="AD34" s="171"/>
      <c r="AE34" s="171"/>
      <c r="AF34" s="171"/>
      <c r="AG34" s="171"/>
      <c r="AH34" s="171"/>
      <c r="AI34" s="171"/>
      <c r="AJ34" s="171"/>
      <c r="AK34" s="171"/>
      <c r="AL34" s="171"/>
      <c r="AM34" s="171"/>
      <c r="AN34" s="171"/>
      <c r="AO34" s="171"/>
      <c r="AP34" s="171"/>
      <c r="AQ34" s="171"/>
      <c r="AR34" s="171"/>
      <c r="AS34" s="171"/>
      <c r="AT34" s="171"/>
      <c r="AU34" s="171"/>
      <c r="AV34" s="171"/>
      <c r="AW34" s="171"/>
      <c r="AX34" s="171"/>
      <c r="AY34" s="171"/>
      <c r="AZ34" s="171"/>
      <c r="BA34" s="171"/>
      <c r="BB34" s="421"/>
      <c r="BC34" s="421"/>
      <c r="BD34" s="421"/>
      <c r="BE34" s="421"/>
      <c r="BF34" s="421"/>
      <c r="BG34" s="421"/>
      <c r="BH34" s="421"/>
      <c r="BI34" s="421"/>
      <c r="BJ34" s="421"/>
      <c r="BK34" s="421"/>
      <c r="BL34" s="421"/>
      <c r="BM34" s="421"/>
      <c r="BN34" s="421"/>
      <c r="BO34" s="421"/>
      <c r="BP34" s="421"/>
      <c r="BQ34" s="421"/>
      <c r="BR34" s="421"/>
      <c r="BS34" s="421"/>
      <c r="BT34" s="421"/>
      <c r="BU34" s="421"/>
      <c r="BV34" s="421"/>
    </row>
    <row r="35" spans="1:74" s="169" customFormat="1" ht="12" customHeight="1" x14ac:dyDescent="0.2">
      <c r="A35" s="599" t="s">
        <v>34</v>
      </c>
      <c r="B35" s="604" t="s">
        <v>54</v>
      </c>
      <c r="C35" s="272">
        <v>0.236888982</v>
      </c>
      <c r="D35" s="272">
        <v>0.19481257599999999</v>
      </c>
      <c r="E35" s="272">
        <v>0.19591831000000001</v>
      </c>
      <c r="F35" s="272">
        <v>0.239451476</v>
      </c>
      <c r="G35" s="272">
        <v>0.271442348</v>
      </c>
      <c r="H35" s="272">
        <v>0.26127137900000003</v>
      </c>
      <c r="I35" s="272">
        <v>0.26003586699999998</v>
      </c>
      <c r="J35" s="272">
        <v>0.20640346400000001</v>
      </c>
      <c r="K35" s="272">
        <v>0.16182635400000001</v>
      </c>
      <c r="L35" s="272">
        <v>0.16409178699999999</v>
      </c>
      <c r="M35" s="272">
        <v>0.16865467200000001</v>
      </c>
      <c r="N35" s="272">
        <v>0.20158510199999999</v>
      </c>
      <c r="O35" s="272">
        <v>0.20573738699999999</v>
      </c>
      <c r="P35" s="272">
        <v>0.16543718600000001</v>
      </c>
      <c r="Q35" s="272">
        <v>0.23068529900000001</v>
      </c>
      <c r="R35" s="272">
        <v>0.24193351199999999</v>
      </c>
      <c r="S35" s="272">
        <v>0.252432347</v>
      </c>
      <c r="T35" s="272">
        <v>0.24482427700000001</v>
      </c>
      <c r="U35" s="272">
        <v>0.23163889700000001</v>
      </c>
      <c r="V35" s="272">
        <v>0.188366916</v>
      </c>
      <c r="W35" s="272">
        <v>0.152866847</v>
      </c>
      <c r="X35" s="272">
        <v>0.16318410899999999</v>
      </c>
      <c r="Y35" s="272">
        <v>0.17712301699999999</v>
      </c>
      <c r="Z35" s="272">
        <v>0.21234678000000001</v>
      </c>
      <c r="AA35" s="272">
        <v>0.2249456</v>
      </c>
      <c r="AB35" s="272">
        <v>0.20768394200000001</v>
      </c>
      <c r="AC35" s="272">
        <v>0.226273751</v>
      </c>
      <c r="AD35" s="272">
        <v>0.20940703699999999</v>
      </c>
      <c r="AE35" s="272">
        <v>0.18754874799999999</v>
      </c>
      <c r="AF35" s="272">
        <v>0.19023884899999999</v>
      </c>
      <c r="AG35" s="272">
        <v>0.19583153</v>
      </c>
      <c r="AH35" s="272">
        <v>0.17819889799999999</v>
      </c>
      <c r="AI35" s="272">
        <v>0.14998112699999999</v>
      </c>
      <c r="AJ35" s="272">
        <v>0.15497871199999999</v>
      </c>
      <c r="AK35" s="272">
        <v>0.18020924599999999</v>
      </c>
      <c r="AL35" s="272">
        <v>0.215879872</v>
      </c>
      <c r="AM35" s="272">
        <v>0.23694869800000001</v>
      </c>
      <c r="AN35" s="272">
        <v>0.22505130100000001</v>
      </c>
      <c r="AO35" s="272">
        <v>0.251845074</v>
      </c>
      <c r="AP35" s="272">
        <v>0.237404584</v>
      </c>
      <c r="AQ35" s="272">
        <v>0.236352019</v>
      </c>
      <c r="AR35" s="272">
        <v>0.21342508199999999</v>
      </c>
      <c r="AS35" s="272">
        <v>0.19799902799999999</v>
      </c>
      <c r="AT35" s="272">
        <v>0.18040704499999999</v>
      </c>
      <c r="AU35" s="272">
        <v>0.15172212299999999</v>
      </c>
      <c r="AV35" s="272">
        <v>0.16074259499999999</v>
      </c>
      <c r="AW35" s="272">
        <v>0.17533542499999999</v>
      </c>
      <c r="AX35" s="272">
        <v>0.210030567</v>
      </c>
      <c r="AY35" s="272">
        <v>0.26386409999999999</v>
      </c>
      <c r="AZ35" s="272">
        <v>0.2211304</v>
      </c>
      <c r="BA35" s="272">
        <v>0.27016820000000002</v>
      </c>
      <c r="BB35" s="360">
        <v>0.25921620000000001</v>
      </c>
      <c r="BC35" s="360">
        <v>0.27986909999999998</v>
      </c>
      <c r="BD35" s="360">
        <v>0.28002490000000002</v>
      </c>
      <c r="BE35" s="360">
        <v>0.27267580000000002</v>
      </c>
      <c r="BF35" s="360">
        <v>0.2282563</v>
      </c>
      <c r="BG35" s="360">
        <v>0.1914796</v>
      </c>
      <c r="BH35" s="360">
        <v>0.15949630000000001</v>
      </c>
      <c r="BI35" s="360">
        <v>0.17470649999999999</v>
      </c>
      <c r="BJ35" s="360">
        <v>0.22272429999999999</v>
      </c>
      <c r="BK35" s="360">
        <v>0.24196590000000001</v>
      </c>
      <c r="BL35" s="360">
        <v>0.1906612</v>
      </c>
      <c r="BM35" s="360">
        <v>0.2132125</v>
      </c>
      <c r="BN35" s="360">
        <v>0.20869770000000001</v>
      </c>
      <c r="BO35" s="360">
        <v>0.25017149999999999</v>
      </c>
      <c r="BP35" s="360">
        <v>0.253633</v>
      </c>
      <c r="BQ35" s="360">
        <v>0.25302089999999999</v>
      </c>
      <c r="BR35" s="360">
        <v>0.21440200000000001</v>
      </c>
      <c r="BS35" s="360">
        <v>0.1744328</v>
      </c>
      <c r="BT35" s="360">
        <v>0.1522847</v>
      </c>
      <c r="BU35" s="360">
        <v>0.1705866</v>
      </c>
      <c r="BV35" s="360">
        <v>0.2221726</v>
      </c>
    </row>
    <row r="36" spans="1:74" s="169" customFormat="1" ht="12" customHeight="1" x14ac:dyDescent="0.2">
      <c r="A36" s="557" t="s">
        <v>38</v>
      </c>
      <c r="B36" s="604" t="s">
        <v>1052</v>
      </c>
      <c r="C36" s="272">
        <v>0.18532937899999999</v>
      </c>
      <c r="D36" s="272">
        <v>0.16658778399999999</v>
      </c>
      <c r="E36" s="272">
        <v>0.181588839</v>
      </c>
      <c r="F36" s="272">
        <v>0.17149376699999999</v>
      </c>
      <c r="G36" s="272">
        <v>0.17879098900000001</v>
      </c>
      <c r="H36" s="272">
        <v>0.17912784700000001</v>
      </c>
      <c r="I36" s="272">
        <v>0.190452069</v>
      </c>
      <c r="J36" s="272">
        <v>0.188042609</v>
      </c>
      <c r="K36" s="272">
        <v>0.17663361699999999</v>
      </c>
      <c r="L36" s="272">
        <v>0.18083106900000001</v>
      </c>
      <c r="M36" s="272">
        <v>0.18120863700000001</v>
      </c>
      <c r="N36" s="272">
        <v>0.18945687899999999</v>
      </c>
      <c r="O36" s="272">
        <v>0.18990008899999999</v>
      </c>
      <c r="P36" s="272">
        <v>0.17260890400000001</v>
      </c>
      <c r="Q36" s="272">
        <v>0.18919197900000001</v>
      </c>
      <c r="R36" s="272">
        <v>0.17881738699999999</v>
      </c>
      <c r="S36" s="272">
        <v>0.18161480899999999</v>
      </c>
      <c r="T36" s="272">
        <v>0.18623230700000001</v>
      </c>
      <c r="U36" s="272">
        <v>0.19212147900000001</v>
      </c>
      <c r="V36" s="272">
        <v>0.193376559</v>
      </c>
      <c r="W36" s="272">
        <v>0.181749407</v>
      </c>
      <c r="X36" s="272">
        <v>0.185923159</v>
      </c>
      <c r="Y36" s="272">
        <v>0.184550517</v>
      </c>
      <c r="Z36" s="272">
        <v>0.19352545900000001</v>
      </c>
      <c r="AA36" s="272">
        <v>0.179435975</v>
      </c>
      <c r="AB36" s="272">
        <v>0.16196946700000001</v>
      </c>
      <c r="AC36" s="272">
        <v>0.16984049500000001</v>
      </c>
      <c r="AD36" s="272">
        <v>0.16544761899999999</v>
      </c>
      <c r="AE36" s="272">
        <v>0.170361385</v>
      </c>
      <c r="AF36" s="272">
        <v>0.168294149</v>
      </c>
      <c r="AG36" s="272">
        <v>0.17628764499999999</v>
      </c>
      <c r="AH36" s="272">
        <v>0.17712378500000001</v>
      </c>
      <c r="AI36" s="272">
        <v>0.167594989</v>
      </c>
      <c r="AJ36" s="272">
        <v>0.165033555</v>
      </c>
      <c r="AK36" s="272">
        <v>0.16725753900000001</v>
      </c>
      <c r="AL36" s="272">
        <v>0.17469357499999999</v>
      </c>
      <c r="AM36" s="272">
        <v>0.171477087</v>
      </c>
      <c r="AN36" s="272">
        <v>0.159363428</v>
      </c>
      <c r="AO36" s="272">
        <v>0.16319238699999999</v>
      </c>
      <c r="AP36" s="272">
        <v>0.15349244200000001</v>
      </c>
      <c r="AQ36" s="272">
        <v>0.159905517</v>
      </c>
      <c r="AR36" s="272">
        <v>0.162261402</v>
      </c>
      <c r="AS36" s="272">
        <v>0.167268947</v>
      </c>
      <c r="AT36" s="272">
        <v>0.16753853699999999</v>
      </c>
      <c r="AU36" s="272">
        <v>0.158247412</v>
      </c>
      <c r="AV36" s="272">
        <v>0.15732359700000001</v>
      </c>
      <c r="AW36" s="272">
        <v>0.161554632</v>
      </c>
      <c r="AX36" s="272">
        <v>0.171764737</v>
      </c>
      <c r="AY36" s="272">
        <v>0.17053940000000001</v>
      </c>
      <c r="AZ36" s="272">
        <v>0.15315989999999999</v>
      </c>
      <c r="BA36" s="272">
        <v>0.16058729999999999</v>
      </c>
      <c r="BB36" s="360">
        <v>0.1537578</v>
      </c>
      <c r="BC36" s="360">
        <v>0.1568174</v>
      </c>
      <c r="BD36" s="360">
        <v>0.1583331</v>
      </c>
      <c r="BE36" s="360">
        <v>0.16701740000000001</v>
      </c>
      <c r="BF36" s="360">
        <v>0.16648209999999999</v>
      </c>
      <c r="BG36" s="360">
        <v>0.1589392</v>
      </c>
      <c r="BH36" s="360">
        <v>0.1621754</v>
      </c>
      <c r="BI36" s="360">
        <v>0.15884119999999999</v>
      </c>
      <c r="BJ36" s="360">
        <v>0.16655490000000001</v>
      </c>
      <c r="BK36" s="360">
        <v>0.168041</v>
      </c>
      <c r="BL36" s="360">
        <v>0.1531853</v>
      </c>
      <c r="BM36" s="360">
        <v>0.1611146</v>
      </c>
      <c r="BN36" s="360">
        <v>0.15468589999999999</v>
      </c>
      <c r="BO36" s="360">
        <v>0.15798219999999999</v>
      </c>
      <c r="BP36" s="360">
        <v>0.16004380000000001</v>
      </c>
      <c r="BQ36" s="360">
        <v>0.16889489999999999</v>
      </c>
      <c r="BR36" s="360">
        <v>0.1683674</v>
      </c>
      <c r="BS36" s="360">
        <v>0.1606052</v>
      </c>
      <c r="BT36" s="360">
        <v>0.1638056</v>
      </c>
      <c r="BU36" s="360">
        <v>0.1604778</v>
      </c>
      <c r="BV36" s="360">
        <v>0.16835510000000001</v>
      </c>
    </row>
    <row r="37" spans="1:74" s="169" customFormat="1" ht="12" customHeight="1" x14ac:dyDescent="0.2">
      <c r="A37" s="557" t="s">
        <v>39</v>
      </c>
      <c r="B37" s="604" t="s">
        <v>1053</v>
      </c>
      <c r="C37" s="272">
        <v>4.1431516000000002E-2</v>
      </c>
      <c r="D37" s="272">
        <v>3.6991824E-2</v>
      </c>
      <c r="E37" s="272">
        <v>4.2159575999999997E-2</v>
      </c>
      <c r="F37" s="272">
        <v>4.0769808999999997E-2</v>
      </c>
      <c r="G37" s="272">
        <v>4.1470116000000001E-2</v>
      </c>
      <c r="H37" s="272">
        <v>4.0436619E-2</v>
      </c>
      <c r="I37" s="272">
        <v>4.1963236000000001E-2</v>
      </c>
      <c r="J37" s="272">
        <v>4.2197796000000003E-2</v>
      </c>
      <c r="K37" s="272">
        <v>3.9913839E-2</v>
      </c>
      <c r="L37" s="272">
        <v>4.1976326000000001E-2</v>
      </c>
      <c r="M37" s="272">
        <v>4.2267869E-2</v>
      </c>
      <c r="N37" s="272">
        <v>4.4857095999999999E-2</v>
      </c>
      <c r="O37" s="272">
        <v>4.4923225999999997E-2</v>
      </c>
      <c r="P37" s="272">
        <v>4.0826604000000002E-2</v>
      </c>
      <c r="Q37" s="272">
        <v>4.4531906000000003E-2</v>
      </c>
      <c r="R37" s="272">
        <v>4.3898889000000003E-2</v>
      </c>
      <c r="S37" s="272">
        <v>4.3127475999999998E-2</v>
      </c>
      <c r="T37" s="272">
        <v>4.2412339E-2</v>
      </c>
      <c r="U37" s="272">
        <v>4.4994416000000002E-2</v>
      </c>
      <c r="V37" s="272">
        <v>4.2954166000000002E-2</v>
      </c>
      <c r="W37" s="272">
        <v>4.0635078999999998E-2</v>
      </c>
      <c r="X37" s="272">
        <v>4.2466506000000001E-2</v>
      </c>
      <c r="Y37" s="272">
        <v>4.1548598999999999E-2</v>
      </c>
      <c r="Z37" s="272">
        <v>4.3557855999999999E-2</v>
      </c>
      <c r="AA37" s="272">
        <v>4.3482376000000003E-2</v>
      </c>
      <c r="AB37" s="272">
        <v>3.8740562999999999E-2</v>
      </c>
      <c r="AC37" s="272">
        <v>4.3168225999999997E-2</v>
      </c>
      <c r="AD37" s="272">
        <v>4.1979215E-2</v>
      </c>
      <c r="AE37" s="272">
        <v>4.2676706000000002E-2</v>
      </c>
      <c r="AF37" s="272">
        <v>4.2311944999999997E-2</v>
      </c>
      <c r="AG37" s="272">
        <v>4.5945906000000002E-2</v>
      </c>
      <c r="AH37" s="272">
        <v>4.4408686000000003E-2</v>
      </c>
      <c r="AI37" s="272">
        <v>4.2193574999999997E-2</v>
      </c>
      <c r="AJ37" s="272">
        <v>4.4880556000000002E-2</v>
      </c>
      <c r="AK37" s="272">
        <v>4.5476385000000001E-2</v>
      </c>
      <c r="AL37" s="272">
        <v>4.7082736E-2</v>
      </c>
      <c r="AM37" s="272">
        <v>4.4571172999999999E-2</v>
      </c>
      <c r="AN37" s="272">
        <v>4.1461923999999997E-2</v>
      </c>
      <c r="AO37" s="272">
        <v>4.4401642999999998E-2</v>
      </c>
      <c r="AP37" s="272">
        <v>4.4794013000000001E-2</v>
      </c>
      <c r="AQ37" s="272">
        <v>4.3828842999999999E-2</v>
      </c>
      <c r="AR37" s="272">
        <v>4.3651993E-2</v>
      </c>
      <c r="AS37" s="272">
        <v>4.5329723000000002E-2</v>
      </c>
      <c r="AT37" s="272">
        <v>4.4927242999999999E-2</v>
      </c>
      <c r="AU37" s="272">
        <v>4.1227573000000003E-2</v>
      </c>
      <c r="AV37" s="272">
        <v>4.2855283000000001E-2</v>
      </c>
      <c r="AW37" s="272">
        <v>4.3034173000000002E-2</v>
      </c>
      <c r="AX37" s="272">
        <v>4.5755493000000001E-2</v>
      </c>
      <c r="AY37" s="272">
        <v>4.4992900000000002E-2</v>
      </c>
      <c r="AZ37" s="272">
        <v>4.08245E-2</v>
      </c>
      <c r="BA37" s="272">
        <v>4.6100299999999997E-2</v>
      </c>
      <c r="BB37" s="360">
        <v>4.4098199999999997E-2</v>
      </c>
      <c r="BC37" s="360">
        <v>4.4621500000000001E-2</v>
      </c>
      <c r="BD37" s="360">
        <v>4.33225E-2</v>
      </c>
      <c r="BE37" s="360">
        <v>4.6263100000000001E-2</v>
      </c>
      <c r="BF37" s="360">
        <v>4.52247E-2</v>
      </c>
      <c r="BG37" s="360">
        <v>4.2134600000000001E-2</v>
      </c>
      <c r="BH37" s="360">
        <v>4.3153400000000001E-2</v>
      </c>
      <c r="BI37" s="360">
        <v>4.3396299999999999E-2</v>
      </c>
      <c r="BJ37" s="360">
        <v>4.5390100000000003E-2</v>
      </c>
      <c r="BK37" s="360">
        <v>4.4626100000000002E-2</v>
      </c>
      <c r="BL37" s="360">
        <v>4.0943599999999997E-2</v>
      </c>
      <c r="BM37" s="360">
        <v>4.6513199999999998E-2</v>
      </c>
      <c r="BN37" s="360">
        <v>4.45662E-2</v>
      </c>
      <c r="BO37" s="360">
        <v>4.5179299999999999E-2</v>
      </c>
      <c r="BP37" s="360">
        <v>4.3723699999999997E-2</v>
      </c>
      <c r="BQ37" s="360">
        <v>4.6718000000000003E-2</v>
      </c>
      <c r="BR37" s="360">
        <v>4.5865200000000002E-2</v>
      </c>
      <c r="BS37" s="360">
        <v>4.2550400000000002E-2</v>
      </c>
      <c r="BT37" s="360">
        <v>4.3492700000000002E-2</v>
      </c>
      <c r="BU37" s="360">
        <v>4.3759899999999997E-2</v>
      </c>
      <c r="BV37" s="360">
        <v>4.58333E-2</v>
      </c>
    </row>
    <row r="38" spans="1:74" s="169" customFormat="1" ht="12" customHeight="1" x14ac:dyDescent="0.2">
      <c r="A38" s="599" t="s">
        <v>108</v>
      </c>
      <c r="B38" s="604" t="s">
        <v>614</v>
      </c>
      <c r="C38" s="272">
        <v>0.14053297308000001</v>
      </c>
      <c r="D38" s="272">
        <v>0.13422440012</v>
      </c>
      <c r="E38" s="272">
        <v>0.1502488428</v>
      </c>
      <c r="F38" s="272">
        <v>0.16666466598999999</v>
      </c>
      <c r="G38" s="272">
        <v>0.15484686119999999</v>
      </c>
      <c r="H38" s="272">
        <v>0.13110813981</v>
      </c>
      <c r="I38" s="272">
        <v>0.10579228285</v>
      </c>
      <c r="J38" s="272">
        <v>9.1874841439999994E-2</v>
      </c>
      <c r="K38" s="272">
        <v>0.11132317801</v>
      </c>
      <c r="L38" s="272">
        <v>0.13001226965000001</v>
      </c>
      <c r="M38" s="272">
        <v>0.15065236214</v>
      </c>
      <c r="N38" s="272">
        <v>0.13314282379</v>
      </c>
      <c r="O38" s="272">
        <v>0.17017790830000001</v>
      </c>
      <c r="P38" s="272">
        <v>0.13310724756</v>
      </c>
      <c r="Q38" s="272">
        <v>0.16853708279999999</v>
      </c>
      <c r="R38" s="272">
        <v>0.17708811935999999</v>
      </c>
      <c r="S38" s="272">
        <v>0.14826629831999999</v>
      </c>
      <c r="T38" s="272">
        <v>0.15012682914</v>
      </c>
      <c r="U38" s="272">
        <v>0.11579772179</v>
      </c>
      <c r="V38" s="272">
        <v>9.6641871288000003E-2</v>
      </c>
      <c r="W38" s="272">
        <v>0.10945832981</v>
      </c>
      <c r="X38" s="272">
        <v>0.13782138226000001</v>
      </c>
      <c r="Y38" s="272">
        <v>0.17923984169000001</v>
      </c>
      <c r="Z38" s="272">
        <v>0.13976340981999999</v>
      </c>
      <c r="AA38" s="272">
        <v>0.14404089125</v>
      </c>
      <c r="AB38" s="272">
        <v>0.14177164168</v>
      </c>
      <c r="AC38" s="272">
        <v>0.14543616153</v>
      </c>
      <c r="AD38" s="272">
        <v>0.16975786538000001</v>
      </c>
      <c r="AE38" s="272">
        <v>0.16296700045000001</v>
      </c>
      <c r="AF38" s="272">
        <v>0.12752497428000001</v>
      </c>
      <c r="AG38" s="272">
        <v>0.12995943930000001</v>
      </c>
      <c r="AH38" s="272">
        <v>0.12429731078</v>
      </c>
      <c r="AI38" s="272">
        <v>0.13276863507</v>
      </c>
      <c r="AJ38" s="272">
        <v>0.15561717783000001</v>
      </c>
      <c r="AK38" s="272">
        <v>0.18699647338</v>
      </c>
      <c r="AL38" s="272">
        <v>0.19096234938000001</v>
      </c>
      <c r="AM38" s="272">
        <v>0.17606063961000001</v>
      </c>
      <c r="AN38" s="272">
        <v>0.19194846464000001</v>
      </c>
      <c r="AO38" s="272">
        <v>0.20678504677000001</v>
      </c>
      <c r="AP38" s="272">
        <v>0.19543572099000001</v>
      </c>
      <c r="AQ38" s="272">
        <v>0.17856250339999999</v>
      </c>
      <c r="AR38" s="272">
        <v>0.15502424785999999</v>
      </c>
      <c r="AS38" s="272">
        <v>0.16716244922000001</v>
      </c>
      <c r="AT38" s="272">
        <v>0.12883716131</v>
      </c>
      <c r="AU38" s="272">
        <v>0.15610776933000001</v>
      </c>
      <c r="AV38" s="272">
        <v>0.19364553016</v>
      </c>
      <c r="AW38" s="272">
        <v>0.18377496592000001</v>
      </c>
      <c r="AX38" s="272">
        <v>0.21843956413000001</v>
      </c>
      <c r="AY38" s="272">
        <v>0.19260516827999999</v>
      </c>
      <c r="AZ38" s="272">
        <v>0.18035780000000001</v>
      </c>
      <c r="BA38" s="272">
        <v>0.21834429999999999</v>
      </c>
      <c r="BB38" s="360">
        <v>0.22649449999999999</v>
      </c>
      <c r="BC38" s="360">
        <v>0.2078496</v>
      </c>
      <c r="BD38" s="360">
        <v>0.18701180000000001</v>
      </c>
      <c r="BE38" s="360">
        <v>0.14995530000000001</v>
      </c>
      <c r="BF38" s="360">
        <v>0.13853670000000001</v>
      </c>
      <c r="BG38" s="360">
        <v>0.1504228</v>
      </c>
      <c r="BH38" s="360">
        <v>0.19153870000000001</v>
      </c>
      <c r="BI38" s="360">
        <v>0.22051750000000001</v>
      </c>
      <c r="BJ38" s="360">
        <v>0.20388899999999999</v>
      </c>
      <c r="BK38" s="360">
        <v>0.21447189999999999</v>
      </c>
      <c r="BL38" s="360">
        <v>0.19751369999999999</v>
      </c>
      <c r="BM38" s="360">
        <v>0.23314080000000001</v>
      </c>
      <c r="BN38" s="360">
        <v>0.24139749999999999</v>
      </c>
      <c r="BO38" s="360">
        <v>0.22216859999999999</v>
      </c>
      <c r="BP38" s="360">
        <v>0.2005197</v>
      </c>
      <c r="BQ38" s="360">
        <v>0.16214319999999999</v>
      </c>
      <c r="BR38" s="360">
        <v>0.14887329999999999</v>
      </c>
      <c r="BS38" s="360">
        <v>0.16079460000000001</v>
      </c>
      <c r="BT38" s="360">
        <v>0.20529839999999999</v>
      </c>
      <c r="BU38" s="360">
        <v>0.23823620000000001</v>
      </c>
      <c r="BV38" s="360">
        <v>0.2205676</v>
      </c>
    </row>
    <row r="39" spans="1:74" s="169" customFormat="1" ht="12" customHeight="1" x14ac:dyDescent="0.2">
      <c r="A39" s="599" t="s">
        <v>35</v>
      </c>
      <c r="B39" s="604" t="s">
        <v>612</v>
      </c>
      <c r="C39" s="272">
        <v>1.8577671E-2</v>
      </c>
      <c r="D39" s="272">
        <v>1.6666153999999999E-2</v>
      </c>
      <c r="E39" s="272">
        <v>1.8542711999999999E-2</v>
      </c>
      <c r="F39" s="272">
        <v>1.7375921999999999E-2</v>
      </c>
      <c r="G39" s="272">
        <v>1.7870025000000001E-2</v>
      </c>
      <c r="H39" s="272">
        <v>1.7415004000000001E-2</v>
      </c>
      <c r="I39" s="272">
        <v>1.8148344E-2</v>
      </c>
      <c r="J39" s="272">
        <v>1.8010517E-2</v>
      </c>
      <c r="K39" s="272">
        <v>1.7615796E-2</v>
      </c>
      <c r="L39" s="272">
        <v>1.8402297000000001E-2</v>
      </c>
      <c r="M39" s="272">
        <v>1.6959198000000002E-2</v>
      </c>
      <c r="N39" s="272">
        <v>1.8422526000000002E-2</v>
      </c>
      <c r="O39" s="272">
        <v>1.8279348000000001E-2</v>
      </c>
      <c r="P39" s="272">
        <v>1.6341527000000002E-2</v>
      </c>
      <c r="Q39" s="272">
        <v>1.8114351000000001E-2</v>
      </c>
      <c r="R39" s="272">
        <v>1.7710891999999999E-2</v>
      </c>
      <c r="S39" s="272">
        <v>1.8063902E-2</v>
      </c>
      <c r="T39" s="272">
        <v>1.7519175000000001E-2</v>
      </c>
      <c r="U39" s="272">
        <v>1.7942280000000001E-2</v>
      </c>
      <c r="V39" s="272">
        <v>1.8033925999999999E-2</v>
      </c>
      <c r="W39" s="272">
        <v>1.7653687000000001E-2</v>
      </c>
      <c r="X39" s="272">
        <v>1.8184966E-2</v>
      </c>
      <c r="Y39" s="272">
        <v>1.817626E-2</v>
      </c>
      <c r="Z39" s="272">
        <v>1.8469394E-2</v>
      </c>
      <c r="AA39" s="272">
        <v>1.8179007E-2</v>
      </c>
      <c r="AB39" s="272">
        <v>1.6699155E-2</v>
      </c>
      <c r="AC39" s="272">
        <v>1.8477956E-2</v>
      </c>
      <c r="AD39" s="272">
        <v>1.7168066999999999E-2</v>
      </c>
      <c r="AE39" s="272">
        <v>1.8442139E-2</v>
      </c>
      <c r="AF39" s="272">
        <v>1.7439994E-2</v>
      </c>
      <c r="AG39" s="272">
        <v>1.8130663000000002E-2</v>
      </c>
      <c r="AH39" s="272">
        <v>1.8013389000000001E-2</v>
      </c>
      <c r="AI39" s="272">
        <v>1.6519777999999999E-2</v>
      </c>
      <c r="AJ39" s="272">
        <v>1.7816660000000002E-2</v>
      </c>
      <c r="AK39" s="272">
        <v>1.7738394000000001E-2</v>
      </c>
      <c r="AL39" s="272">
        <v>1.8319478E-2</v>
      </c>
      <c r="AM39" s="272">
        <v>1.9460332E-2</v>
      </c>
      <c r="AN39" s="272">
        <v>1.8163301E-2</v>
      </c>
      <c r="AO39" s="272">
        <v>1.9356963000000001E-2</v>
      </c>
      <c r="AP39" s="272">
        <v>1.8045931000000001E-2</v>
      </c>
      <c r="AQ39" s="272">
        <v>1.9502387E-2</v>
      </c>
      <c r="AR39" s="272">
        <v>1.8270999999999999E-2</v>
      </c>
      <c r="AS39" s="272">
        <v>1.9019266E-2</v>
      </c>
      <c r="AT39" s="272">
        <v>1.9201197E-2</v>
      </c>
      <c r="AU39" s="272">
        <v>1.9081069999999999E-2</v>
      </c>
      <c r="AV39" s="272">
        <v>1.9625E-2</v>
      </c>
      <c r="AW39" s="272">
        <v>1.9602685000000002E-2</v>
      </c>
      <c r="AX39" s="272">
        <v>2.0844722E-2</v>
      </c>
      <c r="AY39" s="272">
        <v>2.0837899999999999E-2</v>
      </c>
      <c r="AZ39" s="272">
        <v>1.8407900000000001E-2</v>
      </c>
      <c r="BA39" s="272">
        <v>1.99253E-2</v>
      </c>
      <c r="BB39" s="360">
        <v>1.8950399999999999E-2</v>
      </c>
      <c r="BC39" s="360">
        <v>1.94573E-2</v>
      </c>
      <c r="BD39" s="360">
        <v>1.9206399999999998E-2</v>
      </c>
      <c r="BE39" s="360">
        <v>1.9747399999999998E-2</v>
      </c>
      <c r="BF39" s="360">
        <v>1.9678899999999999E-2</v>
      </c>
      <c r="BG39" s="360">
        <v>1.9099700000000001E-2</v>
      </c>
      <c r="BH39" s="360">
        <v>1.9591999999999998E-2</v>
      </c>
      <c r="BI39" s="360">
        <v>1.91542E-2</v>
      </c>
      <c r="BJ39" s="360">
        <v>1.9801699999999998E-2</v>
      </c>
      <c r="BK39" s="360">
        <v>2.0328100000000002E-2</v>
      </c>
      <c r="BL39" s="360">
        <v>1.8486599999999999E-2</v>
      </c>
      <c r="BM39" s="360">
        <v>2.0066000000000001E-2</v>
      </c>
      <c r="BN39" s="360">
        <v>1.9128300000000001E-2</v>
      </c>
      <c r="BO39" s="360">
        <v>1.96729E-2</v>
      </c>
      <c r="BP39" s="360">
        <v>1.94276E-2</v>
      </c>
      <c r="BQ39" s="360">
        <v>1.9991700000000001E-2</v>
      </c>
      <c r="BR39" s="360">
        <v>1.99352E-2</v>
      </c>
      <c r="BS39" s="360">
        <v>1.9350300000000001E-2</v>
      </c>
      <c r="BT39" s="360">
        <v>1.9858199999999999E-2</v>
      </c>
      <c r="BU39" s="360">
        <v>1.941E-2</v>
      </c>
      <c r="BV39" s="360">
        <v>2.0318699999999999E-2</v>
      </c>
    </row>
    <row r="40" spans="1:74" s="169" customFormat="1" ht="12" customHeight="1" x14ac:dyDescent="0.2">
      <c r="A40" s="599" t="s">
        <v>36</v>
      </c>
      <c r="B40" s="604" t="s">
        <v>613</v>
      </c>
      <c r="C40" s="272">
        <v>1.0476767999999999E-2</v>
      </c>
      <c r="D40" s="272">
        <v>1.2234806000000001E-2</v>
      </c>
      <c r="E40" s="272">
        <v>1.7079746999999999E-2</v>
      </c>
      <c r="F40" s="272">
        <v>1.8672356000000001E-2</v>
      </c>
      <c r="G40" s="272">
        <v>2.077242E-2</v>
      </c>
      <c r="H40" s="272">
        <v>2.2020478999999999E-2</v>
      </c>
      <c r="I40" s="272">
        <v>2.2303921000000001E-2</v>
      </c>
      <c r="J40" s="272">
        <v>2.3253948E-2</v>
      </c>
      <c r="K40" s="272">
        <v>2.2045939000000001E-2</v>
      </c>
      <c r="L40" s="272">
        <v>2.1264425E-2</v>
      </c>
      <c r="M40" s="272">
        <v>1.7579251000000001E-2</v>
      </c>
      <c r="N40" s="272">
        <v>1.7330897000000001E-2</v>
      </c>
      <c r="O40" s="272">
        <v>1.6507022E-2</v>
      </c>
      <c r="P40" s="272">
        <v>1.7901813999999999E-2</v>
      </c>
      <c r="Q40" s="272">
        <v>2.6135939E-2</v>
      </c>
      <c r="R40" s="272">
        <v>2.8974021999999999E-2</v>
      </c>
      <c r="S40" s="272">
        <v>3.3025326000000001E-2</v>
      </c>
      <c r="T40" s="272">
        <v>3.4805221999999997E-2</v>
      </c>
      <c r="U40" s="272">
        <v>3.4235174E-2</v>
      </c>
      <c r="V40" s="272">
        <v>3.4967084000000002E-2</v>
      </c>
      <c r="W40" s="272">
        <v>3.3125894000000003E-2</v>
      </c>
      <c r="X40" s="272">
        <v>3.080635E-2</v>
      </c>
      <c r="Y40" s="272">
        <v>2.5001701000000001E-2</v>
      </c>
      <c r="Z40" s="272">
        <v>2.1307073999999999E-2</v>
      </c>
      <c r="AA40" s="272">
        <v>2.1034077000000002E-2</v>
      </c>
      <c r="AB40" s="272">
        <v>2.5046082000000001E-2</v>
      </c>
      <c r="AC40" s="272">
        <v>3.4903721999999998E-2</v>
      </c>
      <c r="AD40" s="272">
        <v>3.9550836999999998E-2</v>
      </c>
      <c r="AE40" s="272">
        <v>4.2508391999999999E-2</v>
      </c>
      <c r="AF40" s="272">
        <v>4.3201488000000003E-2</v>
      </c>
      <c r="AG40" s="272">
        <v>4.4930915000000002E-2</v>
      </c>
      <c r="AH40" s="272">
        <v>4.5238318E-2</v>
      </c>
      <c r="AI40" s="272">
        <v>3.8950739999999998E-2</v>
      </c>
      <c r="AJ40" s="272">
        <v>3.4269845E-2</v>
      </c>
      <c r="AK40" s="272">
        <v>2.9626791E-2</v>
      </c>
      <c r="AL40" s="272">
        <v>2.7201428E-2</v>
      </c>
      <c r="AM40" s="272">
        <v>2.6945838999999999E-2</v>
      </c>
      <c r="AN40" s="272">
        <v>3.7707602999999999E-2</v>
      </c>
      <c r="AO40" s="272">
        <v>4.5164325999999998E-2</v>
      </c>
      <c r="AP40" s="272">
        <v>4.9637682000000002E-2</v>
      </c>
      <c r="AQ40" s="272">
        <v>5.8011820999999998E-2</v>
      </c>
      <c r="AR40" s="272">
        <v>5.8662573000000003E-2</v>
      </c>
      <c r="AS40" s="272">
        <v>6.4135313999999999E-2</v>
      </c>
      <c r="AT40" s="272">
        <v>6.1966769999999997E-2</v>
      </c>
      <c r="AU40" s="272">
        <v>5.6809538999999999E-2</v>
      </c>
      <c r="AV40" s="272">
        <v>4.9952521999999999E-2</v>
      </c>
      <c r="AW40" s="272">
        <v>4.1581477999999998E-2</v>
      </c>
      <c r="AX40" s="272">
        <v>3.6520693E-2</v>
      </c>
      <c r="AY40" s="272">
        <v>3.5696800000000001E-2</v>
      </c>
      <c r="AZ40" s="272">
        <v>4.44079E-2</v>
      </c>
      <c r="BA40" s="272">
        <v>6.4111100000000004E-2</v>
      </c>
      <c r="BB40" s="360">
        <v>7.2258600000000006E-2</v>
      </c>
      <c r="BC40" s="360">
        <v>8.1433599999999995E-2</v>
      </c>
      <c r="BD40" s="360">
        <v>8.48251E-2</v>
      </c>
      <c r="BE40" s="360">
        <v>8.3205500000000002E-2</v>
      </c>
      <c r="BF40" s="360">
        <v>8.2301899999999997E-2</v>
      </c>
      <c r="BG40" s="360">
        <v>7.3805499999999996E-2</v>
      </c>
      <c r="BH40" s="360">
        <v>6.4537399999999995E-2</v>
      </c>
      <c r="BI40" s="360">
        <v>5.05105E-2</v>
      </c>
      <c r="BJ40" s="360">
        <v>4.2893599999999997E-2</v>
      </c>
      <c r="BK40" s="360">
        <v>4.2440899999999997E-2</v>
      </c>
      <c r="BL40" s="360">
        <v>5.2654600000000003E-2</v>
      </c>
      <c r="BM40" s="360">
        <v>7.7117699999999997E-2</v>
      </c>
      <c r="BN40" s="360">
        <v>8.6790699999999998E-2</v>
      </c>
      <c r="BO40" s="360">
        <v>9.8239599999999996E-2</v>
      </c>
      <c r="BP40" s="360">
        <v>0.1019115</v>
      </c>
      <c r="BQ40" s="360">
        <v>0.10080649999999999</v>
      </c>
      <c r="BR40" s="360">
        <v>9.8858699999999994E-2</v>
      </c>
      <c r="BS40" s="360">
        <v>8.8167499999999996E-2</v>
      </c>
      <c r="BT40" s="360">
        <v>7.6764799999999994E-2</v>
      </c>
      <c r="BU40" s="360">
        <v>5.95983E-2</v>
      </c>
      <c r="BV40" s="360">
        <v>4.96213E-2</v>
      </c>
    </row>
    <row r="41" spans="1:74" s="169" customFormat="1" ht="12" customHeight="1" x14ac:dyDescent="0.2">
      <c r="A41" s="602" t="s">
        <v>47</v>
      </c>
      <c r="B41" s="604" t="s">
        <v>507</v>
      </c>
      <c r="C41" s="272">
        <v>8.4790978857999993E-2</v>
      </c>
      <c r="D41" s="272">
        <v>7.8481274524E-2</v>
      </c>
      <c r="E41" s="272">
        <v>9.0307465887999996E-2</v>
      </c>
      <c r="F41" s="272">
        <v>9.0411576189999995E-2</v>
      </c>
      <c r="G41" s="272">
        <v>9.4768616040000003E-2</v>
      </c>
      <c r="H41" s="272">
        <v>9.4339406119999997E-2</v>
      </c>
      <c r="I41" s="272">
        <v>9.3150928522999998E-2</v>
      </c>
      <c r="J41" s="272">
        <v>9.2940173995E-2</v>
      </c>
      <c r="K41" s="272">
        <v>9.124787728E-2</v>
      </c>
      <c r="L41" s="272">
        <v>9.5124274923000005E-2</v>
      </c>
      <c r="M41" s="272">
        <v>9.068715812E-2</v>
      </c>
      <c r="N41" s="272">
        <v>9.3799259166999993E-2</v>
      </c>
      <c r="O41" s="272">
        <v>8.7972451383E-2</v>
      </c>
      <c r="P41" s="272">
        <v>8.3360224859999998E-2</v>
      </c>
      <c r="Q41" s="272">
        <v>8.8812086210999994E-2</v>
      </c>
      <c r="R41" s="272">
        <v>9.0713559060000004E-2</v>
      </c>
      <c r="S41" s="272">
        <v>9.4997044333999997E-2</v>
      </c>
      <c r="T41" s="272">
        <v>9.3063667399999994E-2</v>
      </c>
      <c r="U41" s="272">
        <v>9.6906724124000004E-2</v>
      </c>
      <c r="V41" s="272">
        <v>9.6467162629E-2</v>
      </c>
      <c r="W41" s="272">
        <v>8.9765496350000001E-2</v>
      </c>
      <c r="X41" s="272">
        <v>9.7392069661999994E-2</v>
      </c>
      <c r="Y41" s="272">
        <v>9.2768585579999993E-2</v>
      </c>
      <c r="Z41" s="272">
        <v>9.5193101394999993E-2</v>
      </c>
      <c r="AA41" s="272">
        <v>9.0565504995000004E-2</v>
      </c>
      <c r="AB41" s="272">
        <v>8.5650878E-2</v>
      </c>
      <c r="AC41" s="272">
        <v>9.5470658087000004E-2</v>
      </c>
      <c r="AD41" s="272">
        <v>9.1378714109999995E-2</v>
      </c>
      <c r="AE41" s="272">
        <v>9.9894393930999997E-2</v>
      </c>
      <c r="AF41" s="272">
        <v>9.7582935009999996E-2</v>
      </c>
      <c r="AG41" s="272">
        <v>0.10033438718</v>
      </c>
      <c r="AH41" s="272">
        <v>0.10095008117</v>
      </c>
      <c r="AI41" s="272">
        <v>9.7018216779999999E-2</v>
      </c>
      <c r="AJ41" s="272">
        <v>9.7689575697E-2</v>
      </c>
      <c r="AK41" s="272">
        <v>9.5414589709999997E-2</v>
      </c>
      <c r="AL41" s="272">
        <v>9.6032201834000006E-2</v>
      </c>
      <c r="AM41" s="272">
        <v>9.2048629115000002E-2</v>
      </c>
      <c r="AN41" s="272">
        <v>9.4233236119999994E-2</v>
      </c>
      <c r="AO41" s="272">
        <v>0.10116995569999999</v>
      </c>
      <c r="AP41" s="272">
        <v>9.371204759E-2</v>
      </c>
      <c r="AQ41" s="272">
        <v>0.10064041159000001</v>
      </c>
      <c r="AR41" s="272">
        <v>0.10026369212</v>
      </c>
      <c r="AS41" s="272">
        <v>0.1036420109</v>
      </c>
      <c r="AT41" s="272">
        <v>0.10448556339999999</v>
      </c>
      <c r="AU41" s="272">
        <v>9.668983297E-2</v>
      </c>
      <c r="AV41" s="272">
        <v>9.7666335083999994E-2</v>
      </c>
      <c r="AW41" s="272">
        <v>9.8651642230000003E-2</v>
      </c>
      <c r="AX41" s="272">
        <v>0.10278922161</v>
      </c>
      <c r="AY41" s="272">
        <v>9.1829228809999996E-2</v>
      </c>
      <c r="AZ41" s="272">
        <v>8.6658952038999995E-2</v>
      </c>
      <c r="BA41" s="272">
        <v>9.8187887225999998E-2</v>
      </c>
      <c r="BB41" s="360">
        <v>9.7938399999999995E-2</v>
      </c>
      <c r="BC41" s="360">
        <v>0.1024163</v>
      </c>
      <c r="BD41" s="360">
        <v>0.1010088</v>
      </c>
      <c r="BE41" s="360">
        <v>0.104256</v>
      </c>
      <c r="BF41" s="360">
        <v>0.1055992</v>
      </c>
      <c r="BG41" s="360">
        <v>9.9413000000000001E-2</v>
      </c>
      <c r="BH41" s="360">
        <v>0.1010865</v>
      </c>
      <c r="BI41" s="360">
        <v>9.8499600000000007E-2</v>
      </c>
      <c r="BJ41" s="360">
        <v>9.8839300000000005E-2</v>
      </c>
      <c r="BK41" s="360">
        <v>9.3898800000000004E-2</v>
      </c>
      <c r="BL41" s="360">
        <v>8.8046600000000003E-2</v>
      </c>
      <c r="BM41" s="360">
        <v>9.9186899999999995E-2</v>
      </c>
      <c r="BN41" s="360">
        <v>9.7604300000000005E-2</v>
      </c>
      <c r="BO41" s="360">
        <v>0.1025457</v>
      </c>
      <c r="BP41" s="360">
        <v>0.10105989999999999</v>
      </c>
      <c r="BQ41" s="360">
        <v>0.1038393</v>
      </c>
      <c r="BR41" s="360">
        <v>0.10435220000000001</v>
      </c>
      <c r="BS41" s="360">
        <v>9.8961599999999997E-2</v>
      </c>
      <c r="BT41" s="360">
        <v>0.1008402</v>
      </c>
      <c r="BU41" s="360">
        <v>9.8746700000000007E-2</v>
      </c>
      <c r="BV41" s="360">
        <v>9.8570599999999994E-2</v>
      </c>
    </row>
    <row r="42" spans="1:74" s="169" customFormat="1" ht="12" customHeight="1" x14ac:dyDescent="0.2">
      <c r="A42" s="602" t="s">
        <v>48</v>
      </c>
      <c r="B42" s="604" t="s">
        <v>1284</v>
      </c>
      <c r="C42" s="272">
        <v>8.8928478623999992E-3</v>
      </c>
      <c r="D42" s="272">
        <v>1.0387205050000001E-2</v>
      </c>
      <c r="E42" s="272">
        <v>1.3227823299E-2</v>
      </c>
      <c r="F42" s="272">
        <v>1.3933357182000001E-2</v>
      </c>
      <c r="G42" s="272">
        <v>1.4048205899999999E-2</v>
      </c>
      <c r="H42" s="272">
        <v>1.8009927046000001E-2</v>
      </c>
      <c r="I42" s="272">
        <v>1.6806922615999999E-2</v>
      </c>
      <c r="J42" s="272">
        <v>1.7937558996999999E-2</v>
      </c>
      <c r="K42" s="272">
        <v>2.1209689430000001E-2</v>
      </c>
      <c r="L42" s="272">
        <v>2.4537574802000001E-2</v>
      </c>
      <c r="M42" s="272">
        <v>2.1354409171E-2</v>
      </c>
      <c r="N42" s="272">
        <v>2.5139422758000001E-2</v>
      </c>
      <c r="O42" s="272">
        <v>1.1812645379E-2</v>
      </c>
      <c r="P42" s="272">
        <v>1.0606495244E-2</v>
      </c>
      <c r="Q42" s="272">
        <v>1.5686886268000001E-2</v>
      </c>
      <c r="R42" s="272">
        <v>1.484943536E-2</v>
      </c>
      <c r="S42" s="272">
        <v>1.6691441578999999E-2</v>
      </c>
      <c r="T42" s="272">
        <v>1.6070156503000001E-2</v>
      </c>
      <c r="U42" s="272">
        <v>1.6944659553999999E-2</v>
      </c>
      <c r="V42" s="272">
        <v>2.1473154001E-2</v>
      </c>
      <c r="W42" s="272">
        <v>1.9926064183000001E-2</v>
      </c>
      <c r="X42" s="272">
        <v>1.8404681623000001E-2</v>
      </c>
      <c r="Y42" s="272">
        <v>1.6568232735000001E-2</v>
      </c>
      <c r="Z42" s="272">
        <v>1.8973217939E-2</v>
      </c>
      <c r="AA42" s="272">
        <v>6.7339049971000004E-3</v>
      </c>
      <c r="AB42" s="272">
        <v>1.2654656812999999E-2</v>
      </c>
      <c r="AC42" s="272">
        <v>1.4761842387E-2</v>
      </c>
      <c r="AD42" s="272">
        <v>1.6947440987999999E-2</v>
      </c>
      <c r="AE42" s="272">
        <v>1.9436498151000001E-2</v>
      </c>
      <c r="AF42" s="272">
        <v>2.2589878498E-2</v>
      </c>
      <c r="AG42" s="272">
        <v>2.1172680219000001E-2</v>
      </c>
      <c r="AH42" s="272">
        <v>2.1933465284E-2</v>
      </c>
      <c r="AI42" s="272">
        <v>2.2070553885E-2</v>
      </c>
      <c r="AJ42" s="272">
        <v>1.9844607399E-2</v>
      </c>
      <c r="AK42" s="272">
        <v>1.7366868374000002E-2</v>
      </c>
      <c r="AL42" s="272">
        <v>1.9722202545000001E-2</v>
      </c>
      <c r="AM42" s="272">
        <v>1.5158467336000001E-2</v>
      </c>
      <c r="AN42" s="272">
        <v>1.7207486349999999E-2</v>
      </c>
      <c r="AO42" s="272">
        <v>1.8978523407999999E-2</v>
      </c>
      <c r="AP42" s="272">
        <v>1.8292265961E-2</v>
      </c>
      <c r="AQ42" s="272">
        <v>2.3691576235000001E-2</v>
      </c>
      <c r="AR42" s="272">
        <v>2.3856520966000001E-2</v>
      </c>
      <c r="AS42" s="272">
        <v>2.8507366591000002E-2</v>
      </c>
      <c r="AT42" s="272">
        <v>3.0099402229E-2</v>
      </c>
      <c r="AU42" s="272">
        <v>2.9231206704999999E-2</v>
      </c>
      <c r="AV42" s="272">
        <v>2.7678843729000001E-2</v>
      </c>
      <c r="AW42" s="272">
        <v>2.9703849069000001E-2</v>
      </c>
      <c r="AX42" s="272">
        <v>2.692099546E-2</v>
      </c>
      <c r="AY42" s="272">
        <v>1.468290974E-2</v>
      </c>
      <c r="AZ42" s="272">
        <v>1.61788E-2</v>
      </c>
      <c r="BA42" s="272">
        <v>2.1092699999999999E-2</v>
      </c>
      <c r="BB42" s="360">
        <v>2.08933E-2</v>
      </c>
      <c r="BC42" s="360">
        <v>2.4300599999999999E-2</v>
      </c>
      <c r="BD42" s="360">
        <v>2.5854100000000001E-2</v>
      </c>
      <c r="BE42" s="360">
        <v>2.8844999999999999E-2</v>
      </c>
      <c r="BF42" s="360">
        <v>2.8907599999999999E-2</v>
      </c>
      <c r="BG42" s="360">
        <v>2.84891E-2</v>
      </c>
      <c r="BH42" s="360">
        <v>2.9590200000000001E-2</v>
      </c>
      <c r="BI42" s="360">
        <v>2.8443099999999999E-2</v>
      </c>
      <c r="BJ42" s="360">
        <v>2.8906299999999999E-2</v>
      </c>
      <c r="BK42" s="360">
        <v>2.42835E-2</v>
      </c>
      <c r="BL42" s="360">
        <v>2.1971000000000001E-2</v>
      </c>
      <c r="BM42" s="360">
        <v>2.5407900000000001E-2</v>
      </c>
      <c r="BN42" s="360">
        <v>2.4193800000000001E-2</v>
      </c>
      <c r="BO42" s="360">
        <v>2.56463E-2</v>
      </c>
      <c r="BP42" s="360">
        <v>2.7803000000000001E-2</v>
      </c>
      <c r="BQ42" s="360">
        <v>2.9890300000000002E-2</v>
      </c>
      <c r="BR42" s="360">
        <v>3.00197E-2</v>
      </c>
      <c r="BS42" s="360">
        <v>2.9538399999999999E-2</v>
      </c>
      <c r="BT42" s="360">
        <v>3.0802199999999998E-2</v>
      </c>
      <c r="BU42" s="360">
        <v>2.96587E-2</v>
      </c>
      <c r="BV42" s="360">
        <v>3.0365099999999999E-2</v>
      </c>
    </row>
    <row r="43" spans="1:74" s="169" customFormat="1" ht="12" customHeight="1" x14ac:dyDescent="0.2">
      <c r="A43" s="603" t="s">
        <v>1242</v>
      </c>
      <c r="B43" s="604" t="s">
        <v>1243</v>
      </c>
      <c r="C43" s="272">
        <v>5.5419782000000001E-2</v>
      </c>
      <c r="D43" s="272">
        <v>5.0314919999999999E-2</v>
      </c>
      <c r="E43" s="272">
        <v>5.7376755000000002E-2</v>
      </c>
      <c r="F43" s="272">
        <v>5.7334465000000001E-2</v>
      </c>
      <c r="G43" s="272">
        <v>6.0927228999999999E-2</v>
      </c>
      <c r="H43" s="272">
        <v>5.9912959000000002E-2</v>
      </c>
      <c r="I43" s="272">
        <v>6.0375643999999999E-2</v>
      </c>
      <c r="J43" s="272">
        <v>5.8966605999999998E-2</v>
      </c>
      <c r="K43" s="272">
        <v>5.7321946999999998E-2</v>
      </c>
      <c r="L43" s="272">
        <v>6.2789190999999994E-2</v>
      </c>
      <c r="M43" s="272">
        <v>6.2606360999999999E-2</v>
      </c>
      <c r="N43" s="272">
        <v>6.5940108999999997E-2</v>
      </c>
      <c r="O43" s="272">
        <v>6.2529896000000001E-2</v>
      </c>
      <c r="P43" s="272">
        <v>5.6066194E-2</v>
      </c>
      <c r="Q43" s="272">
        <v>6.2441349E-2</v>
      </c>
      <c r="R43" s="272">
        <v>6.1541433999999999E-2</v>
      </c>
      <c r="S43" s="272">
        <v>6.4140648999999994E-2</v>
      </c>
      <c r="T43" s="272">
        <v>6.3656784999999994E-2</v>
      </c>
      <c r="U43" s="272">
        <v>6.5407233999999995E-2</v>
      </c>
      <c r="V43" s="272">
        <v>6.3740805999999997E-2</v>
      </c>
      <c r="W43" s="272">
        <v>6.1842695000000003E-2</v>
      </c>
      <c r="X43" s="272">
        <v>6.3761329000000005E-2</v>
      </c>
      <c r="Y43" s="272">
        <v>6.3525557999999996E-2</v>
      </c>
      <c r="Z43" s="272">
        <v>6.8460199999999999E-2</v>
      </c>
      <c r="AA43" s="272">
        <v>6.5405716000000003E-2</v>
      </c>
      <c r="AB43" s="272">
        <v>5.8925323000000002E-2</v>
      </c>
      <c r="AC43" s="272">
        <v>6.4861656000000004E-2</v>
      </c>
      <c r="AD43" s="272">
        <v>6.1445791999999999E-2</v>
      </c>
      <c r="AE43" s="272">
        <v>6.5349715000000003E-2</v>
      </c>
      <c r="AF43" s="272">
        <v>6.5436615000000004E-2</v>
      </c>
      <c r="AG43" s="272">
        <v>6.6674594000000004E-2</v>
      </c>
      <c r="AH43" s="272">
        <v>6.5622429999999995E-2</v>
      </c>
      <c r="AI43" s="272">
        <v>6.2935771000000001E-2</v>
      </c>
      <c r="AJ43" s="272">
        <v>6.5789846999999999E-2</v>
      </c>
      <c r="AK43" s="272">
        <v>6.5272060000000007E-2</v>
      </c>
      <c r="AL43" s="272">
        <v>6.8322696000000002E-2</v>
      </c>
      <c r="AM43" s="272">
        <v>6.6008289999999997E-2</v>
      </c>
      <c r="AN43" s="272">
        <v>6.2443722E-2</v>
      </c>
      <c r="AO43" s="272">
        <v>6.7159158999999996E-2</v>
      </c>
      <c r="AP43" s="272">
        <v>6.1160241999999997E-2</v>
      </c>
      <c r="AQ43" s="272">
        <v>6.5925575E-2</v>
      </c>
      <c r="AR43" s="272">
        <v>6.6039099000000004E-2</v>
      </c>
      <c r="AS43" s="272">
        <v>6.8246627000000004E-2</v>
      </c>
      <c r="AT43" s="272">
        <v>6.9188052999999999E-2</v>
      </c>
      <c r="AU43" s="272">
        <v>6.5235850999999997E-2</v>
      </c>
      <c r="AV43" s="272">
        <v>6.7255341999999996E-2</v>
      </c>
      <c r="AW43" s="272">
        <v>6.6750651999999994E-2</v>
      </c>
      <c r="AX43" s="272">
        <v>7.0864409000000003E-2</v>
      </c>
      <c r="AY43" s="272">
        <v>7.0295082999999994E-2</v>
      </c>
      <c r="AZ43" s="272">
        <v>5.8166099999999998E-2</v>
      </c>
      <c r="BA43" s="272">
        <v>6.9482600000000005E-2</v>
      </c>
      <c r="BB43" s="360">
        <v>6.6229700000000002E-2</v>
      </c>
      <c r="BC43" s="360">
        <v>6.8629599999999999E-2</v>
      </c>
      <c r="BD43" s="360">
        <v>6.7133200000000004E-2</v>
      </c>
      <c r="BE43" s="360">
        <v>6.9307999999999995E-2</v>
      </c>
      <c r="BF43" s="360">
        <v>6.9915000000000005E-2</v>
      </c>
      <c r="BG43" s="360">
        <v>6.7354800000000006E-2</v>
      </c>
      <c r="BH43" s="360">
        <v>6.7412899999999998E-2</v>
      </c>
      <c r="BI43" s="360">
        <v>6.8463499999999997E-2</v>
      </c>
      <c r="BJ43" s="360">
        <v>6.9236300000000001E-2</v>
      </c>
      <c r="BK43" s="360">
        <v>6.9795200000000002E-2</v>
      </c>
      <c r="BL43" s="360">
        <v>6.1711299999999997E-2</v>
      </c>
      <c r="BM43" s="360">
        <v>6.8579600000000004E-2</v>
      </c>
      <c r="BN43" s="360">
        <v>6.5924300000000005E-2</v>
      </c>
      <c r="BO43" s="360">
        <v>6.8822999999999995E-2</v>
      </c>
      <c r="BP43" s="360">
        <v>6.7708900000000002E-2</v>
      </c>
      <c r="BQ43" s="360">
        <v>6.9320699999999999E-2</v>
      </c>
      <c r="BR43" s="360">
        <v>6.9184899999999994E-2</v>
      </c>
      <c r="BS43" s="360">
        <v>6.7131200000000002E-2</v>
      </c>
      <c r="BT43" s="360">
        <v>6.7329100000000003E-2</v>
      </c>
      <c r="BU43" s="360">
        <v>6.8693599999999994E-2</v>
      </c>
      <c r="BV43" s="360">
        <v>6.9148399999999999E-2</v>
      </c>
    </row>
    <row r="44" spans="1:74" ht="12" customHeight="1" x14ac:dyDescent="0.2">
      <c r="A44" s="605" t="s">
        <v>28</v>
      </c>
      <c r="B44" s="606" t="s">
        <v>1001</v>
      </c>
      <c r="C44" s="273">
        <v>0.78187977658999996</v>
      </c>
      <c r="D44" s="273">
        <v>0.70020383928999996</v>
      </c>
      <c r="E44" s="273">
        <v>0.76576518694999995</v>
      </c>
      <c r="F44" s="273">
        <v>0.81535254052999995</v>
      </c>
      <c r="G44" s="273">
        <v>0.85410348981999995</v>
      </c>
      <c r="H44" s="273">
        <v>0.82280090760000002</v>
      </c>
      <c r="I44" s="273">
        <v>0.80814652008999999</v>
      </c>
      <c r="J44" s="273">
        <v>0.73875398374000001</v>
      </c>
      <c r="K44" s="273">
        <v>0.69834152568999996</v>
      </c>
      <c r="L44" s="273">
        <v>0.73830309458999999</v>
      </c>
      <c r="M44" s="273">
        <v>0.75137429338999995</v>
      </c>
      <c r="N44" s="273">
        <v>0.78910868190000005</v>
      </c>
      <c r="O44" s="273">
        <v>0.80725316743999997</v>
      </c>
      <c r="P44" s="273">
        <v>0.69563524336000004</v>
      </c>
      <c r="Q44" s="273">
        <v>0.84325427380999995</v>
      </c>
      <c r="R44" s="273">
        <v>0.85456516343</v>
      </c>
      <c r="S44" s="273">
        <v>0.85129979613999995</v>
      </c>
      <c r="T44" s="273">
        <v>0.84763988626999998</v>
      </c>
      <c r="U44" s="273">
        <v>0.81487351638000005</v>
      </c>
      <c r="V44" s="273">
        <v>0.75491793410999997</v>
      </c>
      <c r="W44" s="273">
        <v>0.70601650398000004</v>
      </c>
      <c r="X44" s="273">
        <v>0.75699098314000002</v>
      </c>
      <c r="Y44" s="273">
        <v>0.79773579863999999</v>
      </c>
      <c r="Z44" s="273">
        <v>0.81088842814999995</v>
      </c>
      <c r="AA44" s="273">
        <v>0.79336510721999998</v>
      </c>
      <c r="AB44" s="273">
        <v>0.74870204656999995</v>
      </c>
      <c r="AC44" s="273">
        <v>0.81256805297000001</v>
      </c>
      <c r="AD44" s="273">
        <v>0.81243113671</v>
      </c>
      <c r="AE44" s="273">
        <v>0.80843097454000001</v>
      </c>
      <c r="AF44" s="273">
        <v>0.77387797529000002</v>
      </c>
      <c r="AG44" s="273">
        <v>0.79848585406999995</v>
      </c>
      <c r="AH44" s="273">
        <v>0.77503864549000001</v>
      </c>
      <c r="AI44" s="273">
        <v>0.72929885053999999</v>
      </c>
      <c r="AJ44" s="273">
        <v>0.75520904229999997</v>
      </c>
      <c r="AK44" s="273">
        <v>0.80482583114999995</v>
      </c>
      <c r="AL44" s="273">
        <v>0.85771208689</v>
      </c>
      <c r="AM44" s="273">
        <v>0.84813074086999996</v>
      </c>
      <c r="AN44" s="273">
        <v>0.84712783219999999</v>
      </c>
      <c r="AO44" s="273">
        <v>0.91728699271000003</v>
      </c>
      <c r="AP44" s="273">
        <v>0.87113976061999998</v>
      </c>
      <c r="AQ44" s="273">
        <v>0.88555880164</v>
      </c>
      <c r="AR44" s="273">
        <v>0.84058243774999997</v>
      </c>
      <c r="AS44" s="273">
        <v>0.86046751716000003</v>
      </c>
      <c r="AT44" s="273">
        <v>0.80580542195000004</v>
      </c>
      <c r="AU44" s="273">
        <v>0.77359605004999998</v>
      </c>
      <c r="AV44" s="273">
        <v>0.81601423467</v>
      </c>
      <c r="AW44" s="273">
        <v>0.81944638619999999</v>
      </c>
      <c r="AX44" s="273">
        <v>0.90339269762999996</v>
      </c>
      <c r="AY44" s="273">
        <v>0.92319980000000001</v>
      </c>
      <c r="AZ44" s="273">
        <v>0.81483559999999999</v>
      </c>
      <c r="BA44" s="273">
        <v>0.96595960000000003</v>
      </c>
      <c r="BB44" s="358">
        <v>0.95794449999999998</v>
      </c>
      <c r="BC44" s="358">
        <v>0.98330490000000004</v>
      </c>
      <c r="BD44" s="358">
        <v>0.96461439999999998</v>
      </c>
      <c r="BE44" s="358">
        <v>0.93909920000000002</v>
      </c>
      <c r="BF44" s="358">
        <v>0.88278000000000001</v>
      </c>
      <c r="BG44" s="358">
        <v>0.82919659999999995</v>
      </c>
      <c r="BH44" s="358">
        <v>0.83679380000000003</v>
      </c>
      <c r="BI44" s="358">
        <v>0.86110730000000002</v>
      </c>
      <c r="BJ44" s="358">
        <v>0.8969355</v>
      </c>
      <c r="BK44" s="358">
        <v>0.91847279999999998</v>
      </c>
      <c r="BL44" s="358">
        <v>0.8237215</v>
      </c>
      <c r="BM44" s="358">
        <v>0.94229010000000002</v>
      </c>
      <c r="BN44" s="358">
        <v>0.94077509999999998</v>
      </c>
      <c r="BO44" s="358">
        <v>0.98798859999999999</v>
      </c>
      <c r="BP44" s="358">
        <v>0.9733773</v>
      </c>
      <c r="BQ44" s="358">
        <v>0.95209710000000003</v>
      </c>
      <c r="BR44" s="358">
        <v>0.89739400000000002</v>
      </c>
      <c r="BS44" s="358">
        <v>0.83928230000000004</v>
      </c>
      <c r="BT44" s="358">
        <v>0.85840559999999999</v>
      </c>
      <c r="BU44" s="358">
        <v>0.8875208</v>
      </c>
      <c r="BV44" s="358">
        <v>0.92345149999999998</v>
      </c>
    </row>
    <row r="45" spans="1:74" ht="12" customHeight="1" x14ac:dyDescent="0.2">
      <c r="A45" s="605"/>
      <c r="B45" s="607" t="s">
        <v>1037</v>
      </c>
      <c r="C45" s="608"/>
      <c r="D45" s="608"/>
      <c r="E45" s="608"/>
      <c r="F45" s="608"/>
      <c r="G45" s="608"/>
      <c r="H45" s="608"/>
      <c r="I45" s="608"/>
      <c r="J45" s="608"/>
      <c r="K45" s="608"/>
      <c r="L45" s="608"/>
      <c r="M45" s="608"/>
      <c r="N45" s="608"/>
      <c r="O45" s="608"/>
      <c r="P45" s="608"/>
      <c r="Q45" s="608"/>
      <c r="R45" s="608"/>
      <c r="S45" s="608"/>
      <c r="T45" s="608"/>
      <c r="U45" s="608"/>
      <c r="V45" s="608"/>
      <c r="W45" s="608"/>
      <c r="X45" s="608"/>
      <c r="Y45" s="608"/>
      <c r="Z45" s="608"/>
      <c r="AA45" s="608"/>
      <c r="AB45" s="608"/>
      <c r="AC45" s="608"/>
      <c r="AD45" s="608"/>
      <c r="AE45" s="608"/>
      <c r="AF45" s="608"/>
      <c r="AG45" s="608"/>
      <c r="AH45" s="608"/>
      <c r="AI45" s="608"/>
      <c r="AJ45" s="608"/>
      <c r="AK45" s="608"/>
      <c r="AL45" s="608"/>
      <c r="AM45" s="608"/>
      <c r="AN45" s="608"/>
      <c r="AO45" s="608"/>
      <c r="AP45" s="608"/>
      <c r="AQ45" s="608"/>
      <c r="AR45" s="608"/>
      <c r="AS45" s="608"/>
      <c r="AT45" s="608"/>
      <c r="AU45" s="608"/>
      <c r="AV45" s="608"/>
      <c r="AW45" s="608"/>
      <c r="AX45" s="608"/>
      <c r="AY45" s="608"/>
      <c r="AZ45" s="608"/>
      <c r="BA45" s="608"/>
      <c r="BB45" s="608"/>
      <c r="BC45" s="608"/>
      <c r="BD45" s="608"/>
      <c r="BE45" s="608"/>
      <c r="BF45" s="721"/>
      <c r="BG45" s="608"/>
      <c r="BH45" s="608"/>
      <c r="BI45" s="608"/>
      <c r="BJ45" s="608"/>
      <c r="BK45" s="608"/>
      <c r="BL45" s="608"/>
      <c r="BM45" s="608"/>
      <c r="BN45" s="608"/>
      <c r="BO45" s="608"/>
      <c r="BP45" s="608"/>
      <c r="BQ45" s="608"/>
      <c r="BR45" s="608"/>
      <c r="BS45" s="608"/>
      <c r="BT45" s="608"/>
      <c r="BU45" s="608"/>
      <c r="BV45" s="608"/>
    </row>
    <row r="46" spans="1:74" s="612" customFormat="1" ht="12" customHeight="1" x14ac:dyDescent="0.2">
      <c r="A46" s="609"/>
      <c r="B46" s="610" t="s">
        <v>0</v>
      </c>
      <c r="C46" s="611"/>
      <c r="D46" s="611"/>
      <c r="E46" s="611"/>
      <c r="F46" s="611"/>
      <c r="G46" s="611"/>
      <c r="H46" s="611"/>
      <c r="I46" s="611"/>
      <c r="J46" s="611"/>
      <c r="K46" s="611"/>
      <c r="L46" s="611"/>
      <c r="M46" s="611"/>
      <c r="N46" s="611"/>
      <c r="O46" s="611"/>
      <c r="P46" s="611"/>
      <c r="Q46" s="611"/>
      <c r="R46" s="611"/>
      <c r="S46" s="611"/>
      <c r="T46" s="611"/>
      <c r="U46" s="611"/>
      <c r="V46" s="611"/>
      <c r="W46" s="611"/>
      <c r="X46" s="611"/>
      <c r="Y46" s="611"/>
      <c r="Z46" s="611"/>
      <c r="AA46" s="611"/>
      <c r="AB46" s="611"/>
      <c r="AC46" s="611"/>
      <c r="AD46" s="611"/>
      <c r="AE46" s="611"/>
      <c r="AF46" s="611"/>
      <c r="AG46" s="611"/>
      <c r="AH46" s="611"/>
      <c r="AI46" s="611"/>
      <c r="AJ46" s="611"/>
      <c r="AK46" s="611"/>
      <c r="AL46" s="611"/>
      <c r="AM46" s="611"/>
      <c r="AN46" s="611"/>
      <c r="AO46" s="611"/>
      <c r="AP46" s="611"/>
      <c r="AQ46" s="611"/>
      <c r="AR46" s="611"/>
      <c r="AS46" s="611"/>
      <c r="AT46" s="611"/>
      <c r="AU46" s="611"/>
      <c r="AV46" s="611"/>
      <c r="AW46" s="611"/>
      <c r="AX46" s="611"/>
      <c r="AY46" s="611"/>
      <c r="AZ46" s="611"/>
      <c r="BA46" s="611"/>
      <c r="BB46" s="611"/>
      <c r="BC46" s="611"/>
      <c r="BD46" s="611"/>
      <c r="BE46" s="611"/>
      <c r="BF46" s="722"/>
      <c r="BG46" s="611"/>
      <c r="BH46" s="611"/>
      <c r="BI46" s="611"/>
      <c r="BJ46" s="611"/>
      <c r="BK46" s="611"/>
      <c r="BL46" s="611"/>
      <c r="BM46" s="611"/>
      <c r="BN46" s="611"/>
      <c r="BO46" s="611"/>
      <c r="BP46" s="611"/>
      <c r="BQ46" s="611"/>
      <c r="BR46" s="611"/>
      <c r="BS46" s="611"/>
      <c r="BT46" s="611"/>
      <c r="BU46" s="611"/>
      <c r="BV46" s="611"/>
    </row>
    <row r="47" spans="1:74" s="612" customFormat="1" ht="12" customHeight="1" x14ac:dyDescent="0.2">
      <c r="A47" s="609"/>
      <c r="B47" s="610" t="s">
        <v>1054</v>
      </c>
      <c r="C47" s="611"/>
      <c r="D47" s="611"/>
      <c r="E47" s="611"/>
      <c r="F47" s="611"/>
      <c r="G47" s="611"/>
      <c r="H47" s="611"/>
      <c r="I47" s="611"/>
      <c r="J47" s="611"/>
      <c r="K47" s="611"/>
      <c r="L47" s="611"/>
      <c r="M47" s="611"/>
      <c r="N47" s="611"/>
      <c r="O47" s="611"/>
      <c r="P47" s="611"/>
      <c r="Q47" s="611"/>
      <c r="R47" s="611"/>
      <c r="S47" s="611"/>
      <c r="T47" s="611"/>
      <c r="U47" s="611"/>
      <c r="V47" s="611"/>
      <c r="W47" s="611"/>
      <c r="X47" s="611"/>
      <c r="Y47" s="611"/>
      <c r="Z47" s="611"/>
      <c r="AA47" s="611"/>
      <c r="AB47" s="611"/>
      <c r="AC47" s="611"/>
      <c r="AD47" s="611"/>
      <c r="AE47" s="611"/>
      <c r="AF47" s="611"/>
      <c r="AG47" s="611"/>
      <c r="AH47" s="611"/>
      <c r="AI47" s="611"/>
      <c r="AJ47" s="611"/>
      <c r="AK47" s="611"/>
      <c r="AL47" s="611"/>
      <c r="AM47" s="611"/>
      <c r="AN47" s="611"/>
      <c r="AO47" s="611"/>
      <c r="AP47" s="611"/>
      <c r="AQ47" s="611"/>
      <c r="AR47" s="611"/>
      <c r="AS47" s="611"/>
      <c r="AT47" s="611"/>
      <c r="AU47" s="611"/>
      <c r="AV47" s="611"/>
      <c r="AW47" s="611"/>
      <c r="AX47" s="611"/>
      <c r="AY47" s="611"/>
      <c r="AZ47" s="611"/>
      <c r="BA47" s="611"/>
      <c r="BB47" s="611"/>
      <c r="BC47" s="611"/>
      <c r="BD47" s="611"/>
      <c r="BE47" s="611"/>
      <c r="BF47" s="722"/>
      <c r="BG47" s="611"/>
      <c r="BH47" s="611"/>
      <c r="BI47" s="611"/>
      <c r="BJ47" s="611"/>
      <c r="BK47" s="611"/>
      <c r="BL47" s="611"/>
      <c r="BM47" s="611"/>
      <c r="BN47" s="611"/>
      <c r="BO47" s="611"/>
      <c r="BP47" s="611"/>
      <c r="BQ47" s="611"/>
      <c r="BR47" s="611"/>
      <c r="BS47" s="611"/>
      <c r="BT47" s="611"/>
      <c r="BU47" s="611"/>
      <c r="BV47" s="611"/>
    </row>
    <row r="48" spans="1:74" s="612" customFormat="1" ht="12.75" x14ac:dyDescent="0.2">
      <c r="A48" s="609"/>
      <c r="B48" s="610" t="s">
        <v>1055</v>
      </c>
      <c r="C48" s="611"/>
      <c r="D48" s="611"/>
      <c r="E48" s="611"/>
      <c r="F48" s="611"/>
      <c r="G48" s="611"/>
      <c r="H48" s="611"/>
      <c r="I48" s="611"/>
      <c r="J48" s="611"/>
      <c r="K48" s="611"/>
      <c r="L48" s="611"/>
      <c r="M48" s="611"/>
      <c r="N48" s="611"/>
      <c r="O48" s="611"/>
      <c r="P48" s="611"/>
      <c r="Q48" s="611"/>
      <c r="R48" s="611"/>
      <c r="S48" s="611"/>
      <c r="T48" s="611"/>
      <c r="U48" s="611"/>
      <c r="V48" s="611"/>
      <c r="W48" s="611"/>
      <c r="X48" s="611"/>
      <c r="Y48" s="611"/>
      <c r="Z48" s="611"/>
      <c r="AA48" s="611"/>
      <c r="AB48" s="611"/>
      <c r="AC48" s="611"/>
      <c r="AD48" s="611"/>
      <c r="AE48" s="611"/>
      <c r="AF48" s="611"/>
      <c r="AG48" s="611"/>
      <c r="AH48" s="611"/>
      <c r="AI48" s="611"/>
      <c r="AJ48" s="611"/>
      <c r="AK48" s="611"/>
      <c r="AL48" s="611"/>
      <c r="AM48" s="611"/>
      <c r="AN48" s="611"/>
      <c r="AO48" s="611"/>
      <c r="AP48" s="611"/>
      <c r="AQ48" s="611"/>
      <c r="AR48" s="611"/>
      <c r="AS48" s="611"/>
      <c r="AT48" s="611"/>
      <c r="AU48" s="611"/>
      <c r="AV48" s="611"/>
      <c r="AW48" s="611"/>
      <c r="AX48" s="611"/>
      <c r="AY48" s="611"/>
      <c r="AZ48" s="611"/>
      <c r="BA48" s="611"/>
      <c r="BB48" s="611"/>
      <c r="BC48" s="611"/>
      <c r="BD48" s="611"/>
      <c r="BE48" s="611"/>
      <c r="BF48" s="722"/>
      <c r="BG48" s="611"/>
      <c r="BH48" s="611"/>
      <c r="BI48" s="611"/>
      <c r="BJ48" s="611"/>
      <c r="BK48" s="611"/>
      <c r="BL48" s="611"/>
      <c r="BM48" s="611"/>
      <c r="BN48" s="611"/>
      <c r="BO48" s="611"/>
      <c r="BP48" s="611"/>
      <c r="BQ48" s="611"/>
      <c r="BR48" s="611"/>
      <c r="BS48" s="611"/>
      <c r="BT48" s="611"/>
      <c r="BU48" s="611"/>
      <c r="BV48" s="611"/>
    </row>
    <row r="49" spans="1:74" s="612" customFormat="1" x14ac:dyDescent="0.2">
      <c r="A49" s="609"/>
      <c r="B49" s="613" t="s">
        <v>332</v>
      </c>
      <c r="C49" s="614"/>
      <c r="D49" s="614"/>
      <c r="E49" s="614"/>
      <c r="F49" s="614"/>
      <c r="G49" s="614"/>
      <c r="H49" s="614"/>
      <c r="I49" s="614"/>
      <c r="J49" s="614"/>
      <c r="K49" s="614"/>
      <c r="L49" s="614"/>
      <c r="M49" s="614"/>
      <c r="N49" s="614"/>
      <c r="O49" s="614"/>
      <c r="P49" s="614"/>
      <c r="Q49" s="614"/>
      <c r="R49" s="614"/>
      <c r="S49" s="614"/>
      <c r="T49" s="614"/>
      <c r="U49" s="614"/>
      <c r="V49" s="614"/>
      <c r="W49" s="614"/>
      <c r="X49" s="614"/>
      <c r="Y49" s="614"/>
      <c r="Z49" s="614"/>
      <c r="AA49" s="614"/>
      <c r="AB49" s="614"/>
      <c r="AC49" s="614"/>
      <c r="AD49" s="614"/>
      <c r="AE49" s="614"/>
      <c r="AF49" s="614"/>
      <c r="AG49" s="614"/>
      <c r="AH49" s="614"/>
      <c r="AI49" s="614"/>
      <c r="AJ49" s="614"/>
      <c r="AK49" s="614"/>
      <c r="AL49" s="614"/>
      <c r="AM49" s="614"/>
      <c r="AN49" s="614"/>
      <c r="AO49" s="614"/>
      <c r="AP49" s="614"/>
      <c r="AQ49" s="614"/>
      <c r="AR49" s="614"/>
      <c r="AS49" s="614"/>
      <c r="AT49" s="614"/>
      <c r="AU49" s="614"/>
      <c r="AV49" s="614"/>
      <c r="AW49" s="614"/>
      <c r="AX49" s="614"/>
      <c r="AY49" s="614"/>
      <c r="AZ49" s="614"/>
      <c r="BA49" s="614"/>
      <c r="BB49" s="614"/>
      <c r="BC49" s="614"/>
      <c r="BD49" s="614"/>
      <c r="BE49" s="614"/>
      <c r="BF49" s="723"/>
      <c r="BG49" s="614"/>
      <c r="BH49" s="614"/>
      <c r="BI49" s="614"/>
      <c r="BJ49" s="614"/>
      <c r="BK49" s="614"/>
      <c r="BL49" s="614"/>
      <c r="BM49" s="614"/>
      <c r="BN49" s="614"/>
      <c r="BO49" s="614"/>
      <c r="BP49" s="614"/>
      <c r="BQ49" s="614"/>
      <c r="BR49" s="614"/>
      <c r="BS49" s="614"/>
      <c r="BT49" s="614"/>
      <c r="BU49" s="614"/>
      <c r="BV49" s="614"/>
    </row>
    <row r="50" spans="1:74" s="612" customFormat="1" ht="12.75" x14ac:dyDescent="0.2">
      <c r="A50" s="609"/>
      <c r="B50" s="610" t="s">
        <v>1283</v>
      </c>
      <c r="C50" s="611"/>
      <c r="D50" s="611"/>
      <c r="E50" s="611"/>
      <c r="F50" s="611"/>
      <c r="G50" s="611"/>
      <c r="H50" s="611"/>
      <c r="I50" s="611"/>
      <c r="J50" s="611"/>
      <c r="K50" s="611"/>
      <c r="L50" s="611"/>
      <c r="M50" s="611"/>
      <c r="N50" s="611"/>
      <c r="O50" s="611"/>
      <c r="P50" s="611"/>
      <c r="Q50" s="611"/>
      <c r="R50" s="611"/>
      <c r="S50" s="611"/>
      <c r="T50" s="611"/>
      <c r="U50" s="611"/>
      <c r="V50" s="611"/>
      <c r="W50" s="611"/>
      <c r="X50" s="611"/>
      <c r="Y50" s="611"/>
      <c r="Z50" s="611"/>
      <c r="AA50" s="611"/>
      <c r="AB50" s="611"/>
      <c r="AC50" s="611"/>
      <c r="AD50" s="611"/>
      <c r="AE50" s="611"/>
      <c r="AF50" s="611"/>
      <c r="AG50" s="611"/>
      <c r="AH50" s="611"/>
      <c r="AI50" s="611"/>
      <c r="AJ50" s="611"/>
      <c r="AK50" s="611"/>
      <c r="AL50" s="611"/>
      <c r="AM50" s="611"/>
      <c r="AN50" s="611"/>
      <c r="AO50" s="611"/>
      <c r="AP50" s="611"/>
      <c r="AQ50" s="611"/>
      <c r="AR50" s="611"/>
      <c r="AS50" s="611"/>
      <c r="AT50" s="611"/>
      <c r="AU50" s="611"/>
      <c r="AV50" s="611"/>
      <c r="AW50" s="611"/>
      <c r="AX50" s="611"/>
      <c r="AY50" s="611"/>
      <c r="AZ50" s="611"/>
      <c r="BA50" s="611"/>
      <c r="BB50" s="611"/>
      <c r="BC50" s="611"/>
      <c r="BD50" s="611"/>
      <c r="BE50" s="611"/>
      <c r="BF50" s="722"/>
      <c r="BG50" s="611"/>
      <c r="BH50" s="611"/>
      <c r="BI50" s="611"/>
      <c r="BJ50" s="611"/>
      <c r="BK50" s="611"/>
      <c r="BL50" s="611"/>
      <c r="BM50" s="611"/>
      <c r="BN50" s="611"/>
      <c r="BO50" s="611"/>
      <c r="BP50" s="611"/>
      <c r="BQ50" s="611"/>
      <c r="BR50" s="611"/>
      <c r="BS50" s="611"/>
      <c r="BT50" s="611"/>
      <c r="BU50" s="611"/>
      <c r="BV50" s="611"/>
    </row>
    <row r="51" spans="1:74" s="612" customFormat="1" ht="12.75" x14ac:dyDescent="0.2">
      <c r="A51" s="609"/>
      <c r="B51" s="828" t="s">
        <v>1285</v>
      </c>
      <c r="C51" s="772"/>
      <c r="D51" s="772"/>
      <c r="E51" s="772"/>
      <c r="F51" s="772"/>
      <c r="G51" s="772"/>
      <c r="H51" s="772"/>
      <c r="I51" s="772"/>
      <c r="J51" s="772"/>
      <c r="K51" s="772"/>
      <c r="L51" s="772"/>
      <c r="M51" s="772"/>
      <c r="N51" s="772"/>
      <c r="O51" s="772"/>
      <c r="P51" s="772"/>
      <c r="Q51" s="768"/>
      <c r="R51" s="611"/>
      <c r="S51" s="611"/>
      <c r="T51" s="611"/>
      <c r="U51" s="611"/>
      <c r="V51" s="611"/>
      <c r="W51" s="611"/>
      <c r="X51" s="611"/>
      <c r="Y51" s="611"/>
      <c r="Z51" s="611"/>
      <c r="AA51" s="611"/>
      <c r="AB51" s="611"/>
      <c r="AC51" s="611"/>
      <c r="AD51" s="611"/>
      <c r="AE51" s="611"/>
      <c r="AF51" s="611"/>
      <c r="AG51" s="611"/>
      <c r="AH51" s="611"/>
      <c r="AI51" s="611"/>
      <c r="AJ51" s="611"/>
      <c r="AK51" s="611"/>
      <c r="AL51" s="611"/>
      <c r="AM51" s="611"/>
      <c r="AN51" s="611"/>
      <c r="AO51" s="611"/>
      <c r="AP51" s="611"/>
      <c r="AQ51" s="611"/>
      <c r="AR51" s="611"/>
      <c r="AS51" s="611"/>
      <c r="AT51" s="611"/>
      <c r="AU51" s="611"/>
      <c r="AV51" s="611"/>
      <c r="AW51" s="611"/>
      <c r="AX51" s="611"/>
      <c r="AY51" s="611"/>
      <c r="AZ51" s="611"/>
      <c r="BA51" s="611"/>
      <c r="BB51" s="611"/>
      <c r="BC51" s="611"/>
      <c r="BD51" s="611"/>
      <c r="BE51" s="611"/>
      <c r="BF51" s="722"/>
      <c r="BG51" s="611"/>
      <c r="BH51" s="611"/>
      <c r="BI51" s="611"/>
      <c r="BJ51" s="611"/>
      <c r="BK51" s="611"/>
      <c r="BL51" s="611"/>
      <c r="BM51" s="611"/>
      <c r="BN51" s="611"/>
      <c r="BO51" s="611"/>
      <c r="BP51" s="611"/>
      <c r="BQ51" s="611"/>
      <c r="BR51" s="611"/>
      <c r="BS51" s="611"/>
      <c r="BT51" s="611"/>
      <c r="BU51" s="611"/>
      <c r="BV51" s="611"/>
    </row>
    <row r="52" spans="1:74" s="612" customFormat="1" ht="12" customHeight="1" x14ac:dyDescent="0.2">
      <c r="A52" s="609"/>
      <c r="B52" s="615" t="s">
        <v>510</v>
      </c>
      <c r="C52" s="611"/>
      <c r="D52" s="611"/>
      <c r="E52" s="611"/>
      <c r="F52" s="611"/>
      <c r="G52" s="611"/>
      <c r="H52" s="611"/>
      <c r="I52" s="611"/>
      <c r="J52" s="611"/>
      <c r="K52" s="611"/>
      <c r="L52" s="611"/>
      <c r="M52" s="611"/>
      <c r="N52" s="611"/>
      <c r="O52" s="611"/>
      <c r="P52" s="611"/>
      <c r="Q52" s="611"/>
      <c r="R52" s="611"/>
      <c r="S52" s="611"/>
      <c r="T52" s="611"/>
      <c r="U52" s="611"/>
      <c r="V52" s="611"/>
      <c r="W52" s="611"/>
      <c r="X52" s="611"/>
      <c r="Y52" s="611"/>
      <c r="Z52" s="611"/>
      <c r="AA52" s="611"/>
      <c r="AB52" s="611"/>
      <c r="AC52" s="611"/>
      <c r="AD52" s="611"/>
      <c r="AE52" s="611"/>
      <c r="AF52" s="611"/>
      <c r="AG52" s="611"/>
      <c r="AH52" s="611"/>
      <c r="AI52" s="611"/>
      <c r="AJ52" s="611"/>
      <c r="AK52" s="611"/>
      <c r="AL52" s="611"/>
      <c r="AM52" s="611"/>
      <c r="AN52" s="611"/>
      <c r="AO52" s="611"/>
      <c r="AP52" s="611"/>
      <c r="AQ52" s="611"/>
      <c r="AR52" s="611"/>
      <c r="AS52" s="611"/>
      <c r="AT52" s="611"/>
      <c r="AU52" s="611"/>
      <c r="AV52" s="611"/>
      <c r="AW52" s="611"/>
      <c r="AX52" s="611"/>
      <c r="AY52" s="611"/>
      <c r="AZ52" s="611"/>
      <c r="BA52" s="611"/>
      <c r="BB52" s="611"/>
      <c r="BC52" s="611"/>
      <c r="BD52" s="611"/>
      <c r="BE52" s="611"/>
      <c r="BF52" s="722"/>
      <c r="BG52" s="611"/>
      <c r="BH52" s="611"/>
      <c r="BI52" s="611"/>
      <c r="BJ52" s="611"/>
      <c r="BK52" s="611"/>
      <c r="BL52" s="611"/>
      <c r="BM52" s="611"/>
      <c r="BN52" s="611"/>
      <c r="BO52" s="611"/>
      <c r="BP52" s="611"/>
      <c r="BQ52" s="611"/>
      <c r="BR52" s="611"/>
      <c r="BS52" s="611"/>
      <c r="BT52" s="611"/>
      <c r="BU52" s="611"/>
      <c r="BV52" s="611"/>
    </row>
    <row r="53" spans="1:74" s="612" customFormat="1" ht="22.35" customHeight="1" x14ac:dyDescent="0.2">
      <c r="A53" s="609"/>
      <c r="B53" s="616" t="s">
        <v>511</v>
      </c>
      <c r="C53" s="611"/>
      <c r="D53" s="611"/>
      <c r="E53" s="611"/>
      <c r="F53" s="611"/>
      <c r="G53" s="611"/>
      <c r="H53" s="611"/>
      <c r="I53" s="611"/>
      <c r="J53" s="611"/>
      <c r="K53" s="611"/>
      <c r="L53" s="611"/>
      <c r="M53" s="611"/>
      <c r="N53" s="611"/>
      <c r="O53" s="611"/>
      <c r="P53" s="611"/>
      <c r="Q53" s="611"/>
      <c r="R53" s="611"/>
      <c r="S53" s="611"/>
      <c r="T53" s="611"/>
      <c r="U53" s="611"/>
      <c r="V53" s="611"/>
      <c r="W53" s="611"/>
      <c r="X53" s="611"/>
      <c r="Y53" s="611"/>
      <c r="Z53" s="611"/>
      <c r="AA53" s="611"/>
      <c r="AB53" s="611"/>
      <c r="AC53" s="611"/>
      <c r="AD53" s="611"/>
      <c r="AE53" s="611"/>
      <c r="AF53" s="611"/>
      <c r="AG53" s="611"/>
      <c r="AH53" s="611"/>
      <c r="AI53" s="611"/>
      <c r="AJ53" s="611"/>
      <c r="AK53" s="611"/>
      <c r="AL53" s="611"/>
      <c r="AM53" s="611"/>
      <c r="AN53" s="611"/>
      <c r="AO53" s="611"/>
      <c r="AP53" s="611"/>
      <c r="AQ53" s="611"/>
      <c r="AR53" s="611"/>
      <c r="AS53" s="611"/>
      <c r="AT53" s="611"/>
      <c r="AU53" s="611"/>
      <c r="AV53" s="611"/>
      <c r="AW53" s="611"/>
      <c r="AX53" s="611"/>
      <c r="AY53" s="611"/>
      <c r="AZ53" s="611"/>
      <c r="BA53" s="611"/>
      <c r="BB53" s="611"/>
      <c r="BC53" s="611"/>
      <c r="BD53" s="611"/>
      <c r="BE53" s="611"/>
      <c r="BF53" s="722"/>
      <c r="BG53" s="611"/>
      <c r="BH53" s="611"/>
      <c r="BI53" s="611"/>
      <c r="BJ53" s="611"/>
      <c r="BK53" s="611"/>
      <c r="BL53" s="611"/>
      <c r="BM53" s="611"/>
      <c r="BN53" s="611"/>
      <c r="BO53" s="611"/>
      <c r="BP53" s="611"/>
      <c r="BQ53" s="611"/>
      <c r="BR53" s="611"/>
      <c r="BS53" s="611"/>
      <c r="BT53" s="611"/>
      <c r="BU53" s="611"/>
      <c r="BV53" s="611"/>
    </row>
    <row r="54" spans="1:74" s="612" customFormat="1" ht="12" customHeight="1" x14ac:dyDescent="0.2">
      <c r="A54" s="609"/>
      <c r="B54" s="617" t="s">
        <v>1068</v>
      </c>
      <c r="C54" s="618"/>
      <c r="D54" s="618"/>
      <c r="E54" s="618"/>
      <c r="F54" s="618"/>
      <c r="G54" s="618"/>
      <c r="H54" s="618"/>
      <c r="I54" s="618"/>
      <c r="J54" s="618"/>
      <c r="K54" s="618"/>
      <c r="L54" s="618"/>
      <c r="M54" s="618"/>
      <c r="N54" s="618"/>
      <c r="O54" s="618"/>
      <c r="P54" s="618"/>
      <c r="Q54" s="618"/>
      <c r="R54" s="618"/>
      <c r="S54" s="618"/>
      <c r="T54" s="618"/>
      <c r="U54" s="618"/>
      <c r="V54" s="618"/>
      <c r="W54" s="618"/>
      <c r="X54" s="618"/>
      <c r="Y54" s="618"/>
      <c r="Z54" s="618"/>
      <c r="AA54" s="618"/>
      <c r="AB54" s="618"/>
      <c r="AC54" s="618"/>
      <c r="AD54" s="618"/>
      <c r="AE54" s="618"/>
      <c r="AF54" s="618"/>
      <c r="AG54" s="618"/>
      <c r="AH54" s="618"/>
      <c r="AI54" s="618"/>
      <c r="AJ54" s="618"/>
      <c r="AK54" s="618"/>
      <c r="AL54" s="618"/>
      <c r="AM54" s="618"/>
      <c r="AN54" s="618"/>
      <c r="AO54" s="618"/>
      <c r="AP54" s="618"/>
      <c r="AQ54" s="618"/>
      <c r="AR54" s="618"/>
      <c r="AS54" s="618"/>
      <c r="AT54" s="618"/>
      <c r="AU54" s="618"/>
      <c r="AV54" s="618"/>
      <c r="AW54" s="618"/>
      <c r="AX54" s="618"/>
      <c r="AY54" s="618"/>
      <c r="AZ54" s="618"/>
      <c r="BA54" s="618"/>
      <c r="BB54" s="618"/>
      <c r="BC54" s="618"/>
      <c r="BD54" s="618"/>
      <c r="BE54" s="618"/>
      <c r="BF54" s="724"/>
      <c r="BG54" s="618"/>
      <c r="BH54" s="618"/>
      <c r="BI54" s="618"/>
      <c r="BJ54" s="618"/>
      <c r="BK54" s="618"/>
      <c r="BL54" s="618"/>
      <c r="BM54" s="618"/>
      <c r="BN54" s="618"/>
      <c r="BO54" s="618"/>
      <c r="BP54" s="618"/>
      <c r="BQ54" s="618"/>
      <c r="BR54" s="618"/>
      <c r="BS54" s="618"/>
      <c r="BT54" s="618"/>
      <c r="BU54" s="618"/>
      <c r="BV54" s="618"/>
    </row>
    <row r="55" spans="1:74" s="612" customFormat="1" ht="12" customHeight="1" x14ac:dyDescent="0.2">
      <c r="A55" s="609"/>
      <c r="B55" s="788" t="s">
        <v>1179</v>
      </c>
      <c r="C55" s="768"/>
      <c r="D55" s="768"/>
      <c r="E55" s="768"/>
      <c r="F55" s="768"/>
      <c r="G55" s="768"/>
      <c r="H55" s="768"/>
      <c r="I55" s="768"/>
      <c r="J55" s="768"/>
      <c r="K55" s="768"/>
      <c r="L55" s="768"/>
      <c r="M55" s="768"/>
      <c r="N55" s="768"/>
      <c r="O55" s="768"/>
      <c r="P55" s="768"/>
      <c r="Q55" s="768"/>
      <c r="R55" s="619"/>
      <c r="S55" s="619"/>
      <c r="T55" s="619"/>
      <c r="U55" s="619"/>
      <c r="V55" s="619"/>
      <c r="W55" s="619"/>
      <c r="X55" s="619"/>
      <c r="Y55" s="619"/>
      <c r="Z55" s="619"/>
      <c r="AA55" s="619"/>
      <c r="AB55" s="619"/>
      <c r="AC55" s="619"/>
      <c r="AD55" s="619"/>
      <c r="AE55" s="619"/>
      <c r="AF55" s="619"/>
      <c r="AG55" s="619"/>
      <c r="AH55" s="619"/>
      <c r="AI55" s="619"/>
      <c r="AJ55" s="619"/>
      <c r="AK55" s="619"/>
      <c r="AL55" s="619"/>
      <c r="AM55" s="619"/>
      <c r="AN55" s="619"/>
      <c r="AO55" s="619"/>
      <c r="AP55" s="619"/>
      <c r="AQ55" s="619"/>
      <c r="AR55" s="619"/>
      <c r="AS55" s="619"/>
      <c r="AT55" s="619"/>
      <c r="AU55" s="619"/>
      <c r="AV55" s="619"/>
      <c r="AW55" s="619"/>
      <c r="AX55" s="619"/>
      <c r="AY55" s="619"/>
      <c r="AZ55" s="619"/>
      <c r="BA55" s="619"/>
      <c r="BB55" s="619"/>
      <c r="BC55" s="619"/>
      <c r="BD55" s="619"/>
      <c r="BE55" s="619"/>
      <c r="BF55" s="724"/>
      <c r="BG55" s="619"/>
      <c r="BH55" s="619"/>
      <c r="BI55" s="619"/>
      <c r="BJ55" s="619"/>
      <c r="BK55" s="619"/>
      <c r="BL55" s="619"/>
      <c r="BM55" s="619"/>
      <c r="BN55" s="619"/>
      <c r="BO55" s="619"/>
      <c r="BP55" s="619"/>
      <c r="BQ55" s="619"/>
      <c r="BR55" s="619"/>
      <c r="BS55" s="619"/>
      <c r="BT55" s="619"/>
      <c r="BU55" s="619"/>
      <c r="BV55" s="619"/>
    </row>
  </sheetData>
  <mergeCells count="9">
    <mergeCell ref="B55:Q55"/>
    <mergeCell ref="BK3:BV3"/>
    <mergeCell ref="A1:A2"/>
    <mergeCell ref="C3:N3"/>
    <mergeCell ref="O3:Z3"/>
    <mergeCell ref="AA3:AL3"/>
    <mergeCell ref="AM3:AX3"/>
    <mergeCell ref="AY3:BJ3"/>
    <mergeCell ref="B51:Q51"/>
  </mergeCells>
  <phoneticPr fontId="0" type="noConversion"/>
  <hyperlinks>
    <hyperlink ref="A1:A2" location="Contents!A1" display="Table of Contents"/>
  </hyperlinks>
  <pageMargins left="0.25" right="0.25" top="0.25" bottom="0.25" header="0.5" footer="0.5"/>
  <pageSetup scale="83" orientation="portrait" r:id="rId1"/>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syncVertical="1" syncRef="AX5" transitionEvaluation="1" transitionEntry="1" codeName="Sheet6">
    <pageSetUpPr fitToPage="1"/>
  </sheetPr>
  <dimension ref="A1:BV160"/>
  <sheetViews>
    <sheetView showGridLines="0" workbookViewId="0">
      <pane xSplit="2" ySplit="4" topLeftCell="AX5" activePane="bottomRight" state="frozen"/>
      <selection activeCell="BC15" sqref="BC15"/>
      <selection pane="topRight" activeCell="BC15" sqref="BC15"/>
      <selection pane="bottomLeft" activeCell="BC15" sqref="BC15"/>
      <selection pane="bottomRight" activeCell="BB79" sqref="BB79"/>
    </sheetView>
  </sheetViews>
  <sheetFormatPr defaultColWidth="9.5703125" defaultRowHeight="11.25" x14ac:dyDescent="0.2"/>
  <cols>
    <col min="1" max="1" width="8.42578125" style="135" customWidth="1"/>
    <col min="2" max="2" width="42.5703125" style="135" customWidth="1"/>
    <col min="3" max="50" width="7.42578125" style="135" customWidth="1"/>
    <col min="51" max="57" width="7.42578125" style="359" customWidth="1"/>
    <col min="58" max="58" width="7.42578125" style="725" customWidth="1"/>
    <col min="59" max="62" width="7.42578125" style="359" customWidth="1"/>
    <col min="63" max="74" width="7.42578125" style="135" customWidth="1"/>
    <col min="75" max="16384" width="9.5703125" style="135"/>
  </cols>
  <sheetData>
    <row r="1" spans="1:74" ht="13.35" customHeight="1" x14ac:dyDescent="0.25">
      <c r="A1" s="774" t="s">
        <v>1016</v>
      </c>
      <c r="B1" s="829" t="s">
        <v>110</v>
      </c>
      <c r="C1" s="830"/>
      <c r="D1" s="830"/>
      <c r="E1" s="830"/>
      <c r="F1" s="830"/>
      <c r="G1" s="830"/>
      <c r="H1" s="830"/>
      <c r="I1" s="830"/>
      <c r="J1" s="830"/>
      <c r="K1" s="830"/>
      <c r="L1" s="830"/>
      <c r="M1" s="830"/>
      <c r="N1" s="830"/>
      <c r="O1" s="830"/>
      <c r="P1" s="830"/>
      <c r="Q1" s="830"/>
      <c r="R1" s="830"/>
      <c r="S1" s="830"/>
      <c r="T1" s="830"/>
      <c r="U1" s="830"/>
      <c r="V1" s="830"/>
      <c r="W1" s="830"/>
      <c r="X1" s="830"/>
      <c r="Y1" s="830"/>
      <c r="Z1" s="830"/>
      <c r="AA1" s="830"/>
      <c r="AB1" s="830"/>
      <c r="AC1" s="830"/>
      <c r="AD1" s="830"/>
      <c r="AE1" s="830"/>
      <c r="AF1" s="830"/>
      <c r="AG1" s="830"/>
      <c r="AH1" s="830"/>
      <c r="AI1" s="830"/>
      <c r="AJ1" s="830"/>
      <c r="AK1" s="830"/>
      <c r="AL1" s="830"/>
      <c r="AM1" s="260"/>
    </row>
    <row r="2" spans="1:74" s="47" customFormat="1" ht="12.75" x14ac:dyDescent="0.2">
      <c r="A2" s="775"/>
      <c r="B2" s="542" t="str">
        <f>"U.S. Energy Information Administration  |  Short-Term Energy Outlook  - "&amp;Dates!D1</f>
        <v>U.S. Energy Information Administration  |  Short-Term Energy Outlook  - April 2017</v>
      </c>
      <c r="C2" s="543"/>
      <c r="D2" s="543"/>
      <c r="E2" s="543"/>
      <c r="F2" s="543"/>
      <c r="G2" s="543"/>
      <c r="H2" s="543"/>
      <c r="I2" s="543"/>
      <c r="J2" s="543"/>
      <c r="K2" s="543"/>
      <c r="L2" s="543"/>
      <c r="M2" s="543"/>
      <c r="N2" s="543"/>
      <c r="O2" s="543"/>
      <c r="P2" s="543"/>
      <c r="Q2" s="543"/>
      <c r="R2" s="543"/>
      <c r="S2" s="543"/>
      <c r="T2" s="543"/>
      <c r="U2" s="543"/>
      <c r="V2" s="543"/>
      <c r="W2" s="543"/>
      <c r="X2" s="543"/>
      <c r="Y2" s="543"/>
      <c r="Z2" s="543"/>
      <c r="AA2" s="543"/>
      <c r="AB2" s="543"/>
      <c r="AC2" s="543"/>
      <c r="AD2" s="543"/>
      <c r="AE2" s="543"/>
      <c r="AF2" s="543"/>
      <c r="AG2" s="543"/>
      <c r="AH2" s="543"/>
      <c r="AI2" s="543"/>
      <c r="AJ2" s="543"/>
      <c r="AK2" s="543"/>
      <c r="AL2" s="543"/>
      <c r="AM2" s="301"/>
      <c r="AY2" s="408"/>
      <c r="AZ2" s="408"/>
      <c r="BA2" s="408"/>
      <c r="BB2" s="408"/>
      <c r="BC2" s="408"/>
      <c r="BD2" s="408"/>
      <c r="BE2" s="408"/>
      <c r="BF2" s="668"/>
      <c r="BG2" s="408"/>
      <c r="BH2" s="408"/>
      <c r="BI2" s="408"/>
      <c r="BJ2" s="408"/>
    </row>
    <row r="3" spans="1:74" s="12" customFormat="1" ht="12.75" x14ac:dyDescent="0.2">
      <c r="A3" s="14"/>
      <c r="B3" s="15"/>
      <c r="C3" s="783">
        <f>Dates!D3</f>
        <v>2013</v>
      </c>
      <c r="D3" s="779"/>
      <c r="E3" s="779"/>
      <c r="F3" s="779"/>
      <c r="G3" s="779"/>
      <c r="H3" s="779"/>
      <c r="I3" s="779"/>
      <c r="J3" s="779"/>
      <c r="K3" s="779"/>
      <c r="L3" s="779"/>
      <c r="M3" s="779"/>
      <c r="N3" s="780"/>
      <c r="O3" s="783">
        <f>C3+1</f>
        <v>2014</v>
      </c>
      <c r="P3" s="784"/>
      <c r="Q3" s="784"/>
      <c r="R3" s="784"/>
      <c r="S3" s="784"/>
      <c r="T3" s="784"/>
      <c r="U3" s="784"/>
      <c r="V3" s="784"/>
      <c r="W3" s="784"/>
      <c r="X3" s="779"/>
      <c r="Y3" s="779"/>
      <c r="Z3" s="780"/>
      <c r="AA3" s="776">
        <f>O3+1</f>
        <v>2015</v>
      </c>
      <c r="AB3" s="779"/>
      <c r="AC3" s="779"/>
      <c r="AD3" s="779"/>
      <c r="AE3" s="779"/>
      <c r="AF3" s="779"/>
      <c r="AG3" s="779"/>
      <c r="AH3" s="779"/>
      <c r="AI3" s="779"/>
      <c r="AJ3" s="779"/>
      <c r="AK3" s="779"/>
      <c r="AL3" s="780"/>
      <c r="AM3" s="776">
        <f>AA3+1</f>
        <v>2016</v>
      </c>
      <c r="AN3" s="779"/>
      <c r="AO3" s="779"/>
      <c r="AP3" s="779"/>
      <c r="AQ3" s="779"/>
      <c r="AR3" s="779"/>
      <c r="AS3" s="779"/>
      <c r="AT3" s="779"/>
      <c r="AU3" s="779"/>
      <c r="AV3" s="779"/>
      <c r="AW3" s="779"/>
      <c r="AX3" s="780"/>
      <c r="AY3" s="776">
        <f>AM3+1</f>
        <v>2017</v>
      </c>
      <c r="AZ3" s="777"/>
      <c r="BA3" s="777"/>
      <c r="BB3" s="777"/>
      <c r="BC3" s="777"/>
      <c r="BD3" s="777"/>
      <c r="BE3" s="777"/>
      <c r="BF3" s="777"/>
      <c r="BG3" s="777"/>
      <c r="BH3" s="777"/>
      <c r="BI3" s="777"/>
      <c r="BJ3" s="778"/>
      <c r="BK3" s="776">
        <f>AY3+1</f>
        <v>2018</v>
      </c>
      <c r="BL3" s="779"/>
      <c r="BM3" s="779"/>
      <c r="BN3" s="779"/>
      <c r="BO3" s="779"/>
      <c r="BP3" s="779"/>
      <c r="BQ3" s="779"/>
      <c r="BR3" s="779"/>
      <c r="BS3" s="779"/>
      <c r="BT3" s="779"/>
      <c r="BU3" s="779"/>
      <c r="BV3" s="780"/>
    </row>
    <row r="4" spans="1:74" s="12" customFormat="1" x14ac:dyDescent="0.2">
      <c r="A4" s="16"/>
      <c r="B4" s="17"/>
      <c r="C4" s="18" t="s">
        <v>626</v>
      </c>
      <c r="D4" s="18" t="s">
        <v>627</v>
      </c>
      <c r="E4" s="18" t="s">
        <v>628</v>
      </c>
      <c r="F4" s="18" t="s">
        <v>629</v>
      </c>
      <c r="G4" s="18" t="s">
        <v>630</v>
      </c>
      <c r="H4" s="18" t="s">
        <v>631</v>
      </c>
      <c r="I4" s="18" t="s">
        <v>632</v>
      </c>
      <c r="J4" s="18" t="s">
        <v>633</v>
      </c>
      <c r="K4" s="18" t="s">
        <v>634</v>
      </c>
      <c r="L4" s="18" t="s">
        <v>635</v>
      </c>
      <c r="M4" s="18" t="s">
        <v>636</v>
      </c>
      <c r="N4" s="18" t="s">
        <v>637</v>
      </c>
      <c r="O4" s="18" t="s">
        <v>626</v>
      </c>
      <c r="P4" s="18" t="s">
        <v>627</v>
      </c>
      <c r="Q4" s="18" t="s">
        <v>628</v>
      </c>
      <c r="R4" s="18" t="s">
        <v>629</v>
      </c>
      <c r="S4" s="18" t="s">
        <v>630</v>
      </c>
      <c r="T4" s="18" t="s">
        <v>631</v>
      </c>
      <c r="U4" s="18" t="s">
        <v>632</v>
      </c>
      <c r="V4" s="18" t="s">
        <v>633</v>
      </c>
      <c r="W4" s="18" t="s">
        <v>634</v>
      </c>
      <c r="X4" s="18" t="s">
        <v>635</v>
      </c>
      <c r="Y4" s="18" t="s">
        <v>636</v>
      </c>
      <c r="Z4" s="18" t="s">
        <v>637</v>
      </c>
      <c r="AA4" s="18" t="s">
        <v>626</v>
      </c>
      <c r="AB4" s="18" t="s">
        <v>627</v>
      </c>
      <c r="AC4" s="18" t="s">
        <v>628</v>
      </c>
      <c r="AD4" s="18" t="s">
        <v>629</v>
      </c>
      <c r="AE4" s="18" t="s">
        <v>630</v>
      </c>
      <c r="AF4" s="18" t="s">
        <v>631</v>
      </c>
      <c r="AG4" s="18" t="s">
        <v>632</v>
      </c>
      <c r="AH4" s="18" t="s">
        <v>633</v>
      </c>
      <c r="AI4" s="18" t="s">
        <v>634</v>
      </c>
      <c r="AJ4" s="18" t="s">
        <v>635</v>
      </c>
      <c r="AK4" s="18" t="s">
        <v>636</v>
      </c>
      <c r="AL4" s="18" t="s">
        <v>637</v>
      </c>
      <c r="AM4" s="18" t="s">
        <v>626</v>
      </c>
      <c r="AN4" s="18" t="s">
        <v>627</v>
      </c>
      <c r="AO4" s="18" t="s">
        <v>628</v>
      </c>
      <c r="AP4" s="18" t="s">
        <v>629</v>
      </c>
      <c r="AQ4" s="18" t="s">
        <v>630</v>
      </c>
      <c r="AR4" s="18" t="s">
        <v>631</v>
      </c>
      <c r="AS4" s="18" t="s">
        <v>632</v>
      </c>
      <c r="AT4" s="18" t="s">
        <v>633</v>
      </c>
      <c r="AU4" s="18" t="s">
        <v>634</v>
      </c>
      <c r="AV4" s="18" t="s">
        <v>635</v>
      </c>
      <c r="AW4" s="18" t="s">
        <v>636</v>
      </c>
      <c r="AX4" s="18" t="s">
        <v>637</v>
      </c>
      <c r="AY4" s="18" t="s">
        <v>626</v>
      </c>
      <c r="AZ4" s="18" t="s">
        <v>627</v>
      </c>
      <c r="BA4" s="18" t="s">
        <v>628</v>
      </c>
      <c r="BB4" s="18" t="s">
        <v>629</v>
      </c>
      <c r="BC4" s="18" t="s">
        <v>630</v>
      </c>
      <c r="BD4" s="18" t="s">
        <v>631</v>
      </c>
      <c r="BE4" s="18" t="s">
        <v>632</v>
      </c>
      <c r="BF4" s="18" t="s">
        <v>633</v>
      </c>
      <c r="BG4" s="18" t="s">
        <v>634</v>
      </c>
      <c r="BH4" s="18" t="s">
        <v>635</v>
      </c>
      <c r="BI4" s="18" t="s">
        <v>636</v>
      </c>
      <c r="BJ4" s="18" t="s">
        <v>637</v>
      </c>
      <c r="BK4" s="18" t="s">
        <v>626</v>
      </c>
      <c r="BL4" s="18" t="s">
        <v>627</v>
      </c>
      <c r="BM4" s="18" t="s">
        <v>628</v>
      </c>
      <c r="BN4" s="18" t="s">
        <v>629</v>
      </c>
      <c r="BO4" s="18" t="s">
        <v>630</v>
      </c>
      <c r="BP4" s="18" t="s">
        <v>631</v>
      </c>
      <c r="BQ4" s="18" t="s">
        <v>632</v>
      </c>
      <c r="BR4" s="18" t="s">
        <v>633</v>
      </c>
      <c r="BS4" s="18" t="s">
        <v>634</v>
      </c>
      <c r="BT4" s="18" t="s">
        <v>635</v>
      </c>
      <c r="BU4" s="18" t="s">
        <v>636</v>
      </c>
      <c r="BV4" s="18" t="s">
        <v>637</v>
      </c>
    </row>
    <row r="5" spans="1:74" ht="11.1" customHeight="1" x14ac:dyDescent="0.2">
      <c r="A5" s="140"/>
      <c r="B5" s="136" t="s">
        <v>1011</v>
      </c>
      <c r="C5" s="137"/>
      <c r="D5" s="137"/>
      <c r="E5" s="137"/>
      <c r="F5" s="137"/>
      <c r="G5" s="137"/>
      <c r="H5" s="137"/>
      <c r="I5" s="137"/>
      <c r="J5" s="137"/>
      <c r="K5" s="137"/>
      <c r="L5" s="137"/>
      <c r="M5" s="137"/>
      <c r="N5" s="137"/>
      <c r="O5" s="137"/>
      <c r="P5" s="137"/>
      <c r="Q5" s="137"/>
      <c r="R5" s="137"/>
      <c r="S5" s="137"/>
      <c r="T5" s="137"/>
      <c r="U5" s="137"/>
      <c r="V5" s="137"/>
      <c r="W5" s="137"/>
      <c r="X5" s="137"/>
      <c r="Y5" s="137"/>
      <c r="Z5" s="137"/>
      <c r="AA5" s="137"/>
      <c r="AB5" s="137"/>
      <c r="AC5" s="137"/>
      <c r="AD5" s="137"/>
      <c r="AE5" s="137"/>
      <c r="AF5" s="137"/>
      <c r="AG5" s="137"/>
      <c r="AH5" s="137"/>
      <c r="AI5" s="137"/>
      <c r="AJ5" s="137"/>
      <c r="AK5" s="137"/>
      <c r="AL5" s="137"/>
      <c r="AM5" s="137"/>
      <c r="AN5" s="137"/>
      <c r="AO5" s="137"/>
      <c r="AP5" s="137"/>
      <c r="AQ5" s="137"/>
      <c r="AR5" s="137"/>
      <c r="AS5" s="137"/>
      <c r="AT5" s="137"/>
      <c r="AU5" s="137"/>
      <c r="AV5" s="137"/>
      <c r="AW5" s="137"/>
      <c r="AX5" s="137"/>
      <c r="AY5" s="419"/>
      <c r="AZ5" s="419"/>
      <c r="BA5" s="419"/>
      <c r="BB5" s="419"/>
      <c r="BC5" s="419"/>
      <c r="BD5" s="419"/>
      <c r="BE5" s="419"/>
      <c r="BF5" s="726"/>
      <c r="BG5" s="419"/>
      <c r="BH5" s="419"/>
      <c r="BI5" s="419"/>
      <c r="BJ5" s="419"/>
      <c r="BK5" s="419"/>
      <c r="BL5" s="419"/>
      <c r="BM5" s="419"/>
      <c r="BN5" s="419"/>
      <c r="BO5" s="419"/>
      <c r="BP5" s="419"/>
      <c r="BQ5" s="419"/>
      <c r="BR5" s="419"/>
      <c r="BS5" s="419"/>
      <c r="BT5" s="419"/>
      <c r="BU5" s="419"/>
      <c r="BV5" s="419"/>
    </row>
    <row r="6" spans="1:74" ht="11.1" customHeight="1" x14ac:dyDescent="0.2">
      <c r="A6" s="140"/>
      <c r="B6" s="36" t="s">
        <v>714</v>
      </c>
      <c r="C6" s="138"/>
      <c r="D6" s="138"/>
      <c r="E6" s="138"/>
      <c r="F6" s="138"/>
      <c r="G6" s="138"/>
      <c r="H6" s="138"/>
      <c r="I6" s="138"/>
      <c r="J6" s="138"/>
      <c r="K6" s="138"/>
      <c r="L6" s="138"/>
      <c r="M6" s="138"/>
      <c r="N6" s="138"/>
      <c r="O6" s="138"/>
      <c r="P6" s="138"/>
      <c r="Q6" s="138"/>
      <c r="R6" s="138"/>
      <c r="S6" s="138"/>
      <c r="T6" s="138"/>
      <c r="U6" s="138"/>
      <c r="V6" s="138"/>
      <c r="W6" s="138"/>
      <c r="X6" s="138"/>
      <c r="Y6" s="138"/>
      <c r="Z6" s="138"/>
      <c r="AA6" s="138"/>
      <c r="AB6" s="138"/>
      <c r="AC6" s="138"/>
      <c r="AD6" s="138"/>
      <c r="AE6" s="138"/>
      <c r="AF6" s="138"/>
      <c r="AG6" s="138"/>
      <c r="AH6" s="138"/>
      <c r="AI6" s="138"/>
      <c r="AJ6" s="138"/>
      <c r="AK6" s="138"/>
      <c r="AL6" s="138"/>
      <c r="AM6" s="138"/>
      <c r="AN6" s="138"/>
      <c r="AO6" s="138"/>
      <c r="AP6" s="138"/>
      <c r="AQ6" s="138"/>
      <c r="AR6" s="138"/>
      <c r="AS6" s="138"/>
      <c r="AT6" s="138"/>
      <c r="AU6" s="138"/>
      <c r="AV6" s="138"/>
      <c r="AW6" s="138"/>
      <c r="AX6" s="138"/>
      <c r="AY6" s="420"/>
      <c r="AZ6" s="420"/>
      <c r="BA6" s="420"/>
      <c r="BB6" s="420"/>
      <c r="BC6" s="420"/>
      <c r="BD6" s="420"/>
      <c r="BE6" s="546"/>
      <c r="BF6" s="546"/>
      <c r="BG6" s="420"/>
      <c r="BH6" s="546"/>
      <c r="BI6" s="420"/>
      <c r="BJ6" s="420"/>
      <c r="BK6" s="420"/>
      <c r="BL6" s="420"/>
      <c r="BM6" s="420"/>
      <c r="BN6" s="420"/>
      <c r="BO6" s="420"/>
      <c r="BP6" s="420"/>
      <c r="BQ6" s="420"/>
      <c r="BR6" s="420"/>
      <c r="BS6" s="420"/>
      <c r="BT6" s="420"/>
      <c r="BU6" s="420"/>
      <c r="BV6" s="420"/>
    </row>
    <row r="7" spans="1:74" ht="11.1" customHeight="1" x14ac:dyDescent="0.2">
      <c r="A7" s="140" t="s">
        <v>715</v>
      </c>
      <c r="B7" s="39" t="s">
        <v>1141</v>
      </c>
      <c r="C7" s="240">
        <v>15467.574074</v>
      </c>
      <c r="D7" s="240">
        <v>15494.785185000001</v>
      </c>
      <c r="E7" s="240">
        <v>15513.340741</v>
      </c>
      <c r="F7" s="240">
        <v>15498.366667</v>
      </c>
      <c r="G7" s="240">
        <v>15518.266667</v>
      </c>
      <c r="H7" s="240">
        <v>15548.166667</v>
      </c>
      <c r="I7" s="240">
        <v>15596.525926</v>
      </c>
      <c r="J7" s="240">
        <v>15640.081480999999</v>
      </c>
      <c r="K7" s="240">
        <v>15687.292593</v>
      </c>
      <c r="L7" s="240">
        <v>15772.588889000001</v>
      </c>
      <c r="M7" s="240">
        <v>15801.288888999999</v>
      </c>
      <c r="N7" s="240">
        <v>15807.822222000001</v>
      </c>
      <c r="O7" s="240">
        <v>15732.9</v>
      </c>
      <c r="P7" s="240">
        <v>15739.566666999999</v>
      </c>
      <c r="Q7" s="240">
        <v>15768.533332999999</v>
      </c>
      <c r="R7" s="240">
        <v>15843.622222</v>
      </c>
      <c r="S7" s="240">
        <v>15899.322222000001</v>
      </c>
      <c r="T7" s="240">
        <v>15959.455556000001</v>
      </c>
      <c r="U7" s="240">
        <v>16044.970369999999</v>
      </c>
      <c r="V7" s="240">
        <v>16098.259259</v>
      </c>
      <c r="W7" s="240">
        <v>16140.27037</v>
      </c>
      <c r="X7" s="240">
        <v>16157.433333000001</v>
      </c>
      <c r="Y7" s="240">
        <v>16187.066666999999</v>
      </c>
      <c r="Z7" s="240">
        <v>16215.6</v>
      </c>
      <c r="AA7" s="240">
        <v>16238.174074</v>
      </c>
      <c r="AB7" s="240">
        <v>16268.151852000001</v>
      </c>
      <c r="AC7" s="240">
        <v>16300.674074</v>
      </c>
      <c r="AD7" s="240">
        <v>16342.762962999999</v>
      </c>
      <c r="AE7" s="240">
        <v>16375.107407</v>
      </c>
      <c r="AF7" s="240">
        <v>16404.729630000002</v>
      </c>
      <c r="AG7" s="240">
        <v>16434.651851999999</v>
      </c>
      <c r="AH7" s="240">
        <v>16456.562963</v>
      </c>
      <c r="AI7" s="240">
        <v>16473.485185000001</v>
      </c>
      <c r="AJ7" s="240">
        <v>16478.988889</v>
      </c>
      <c r="AK7" s="240">
        <v>16490.755556</v>
      </c>
      <c r="AL7" s="240">
        <v>16502.355555999999</v>
      </c>
      <c r="AM7" s="240">
        <v>16510.040741000001</v>
      </c>
      <c r="AN7" s="240">
        <v>16524.118519</v>
      </c>
      <c r="AO7" s="240">
        <v>16540.840741</v>
      </c>
      <c r="AP7" s="240">
        <v>16551.022222</v>
      </c>
      <c r="AQ7" s="240">
        <v>16579.922222000001</v>
      </c>
      <c r="AR7" s="240">
        <v>16618.355555999999</v>
      </c>
      <c r="AS7" s="240">
        <v>16688.929629999999</v>
      </c>
      <c r="AT7" s="240">
        <v>16729.474074000002</v>
      </c>
      <c r="AU7" s="240">
        <v>16762.596296</v>
      </c>
      <c r="AV7" s="240">
        <v>16788.296296</v>
      </c>
      <c r="AW7" s="240">
        <v>16806.574074</v>
      </c>
      <c r="AX7" s="240">
        <v>16817.429629999999</v>
      </c>
      <c r="AY7" s="240">
        <v>16839.914074</v>
      </c>
      <c r="AZ7" s="240">
        <v>16867.361852000002</v>
      </c>
      <c r="BA7" s="240">
        <v>16900.534073999999</v>
      </c>
      <c r="BB7" s="333">
        <v>16948.73</v>
      </c>
      <c r="BC7" s="333">
        <v>16986.38</v>
      </c>
      <c r="BD7" s="333">
        <v>17022.78</v>
      </c>
      <c r="BE7" s="333">
        <v>17054.830000000002</v>
      </c>
      <c r="BF7" s="333">
        <v>17091.05</v>
      </c>
      <c r="BG7" s="333">
        <v>17128.34</v>
      </c>
      <c r="BH7" s="333">
        <v>17168.900000000001</v>
      </c>
      <c r="BI7" s="333">
        <v>17206.68</v>
      </c>
      <c r="BJ7" s="333">
        <v>17243.86</v>
      </c>
      <c r="BK7" s="333">
        <v>17280.919999999998</v>
      </c>
      <c r="BL7" s="333">
        <v>17316.59</v>
      </c>
      <c r="BM7" s="333">
        <v>17351.330000000002</v>
      </c>
      <c r="BN7" s="333">
        <v>17383.53</v>
      </c>
      <c r="BO7" s="333">
        <v>17417.63</v>
      </c>
      <c r="BP7" s="333">
        <v>17452.03</v>
      </c>
      <c r="BQ7" s="333">
        <v>17488.25</v>
      </c>
      <c r="BR7" s="333">
        <v>17522.080000000002</v>
      </c>
      <c r="BS7" s="333">
        <v>17555.04</v>
      </c>
      <c r="BT7" s="333">
        <v>17585.14</v>
      </c>
      <c r="BU7" s="333">
        <v>17617.87</v>
      </c>
      <c r="BV7" s="333">
        <v>17651.23</v>
      </c>
    </row>
    <row r="8" spans="1:74" ht="11.1" customHeight="1" x14ac:dyDescent="0.2">
      <c r="A8" s="140"/>
      <c r="B8" s="36" t="s">
        <v>1042</v>
      </c>
      <c r="C8" s="240"/>
      <c r="D8" s="240"/>
      <c r="E8" s="240"/>
      <c r="F8" s="240"/>
      <c r="G8" s="240"/>
      <c r="H8" s="240"/>
      <c r="I8" s="240"/>
      <c r="J8" s="240"/>
      <c r="K8" s="240"/>
      <c r="L8" s="240"/>
      <c r="M8" s="240"/>
      <c r="N8" s="240"/>
      <c r="O8" s="240"/>
      <c r="P8" s="240"/>
      <c r="Q8" s="240"/>
      <c r="R8" s="240"/>
      <c r="S8" s="240"/>
      <c r="T8" s="240"/>
      <c r="U8" s="240"/>
      <c r="V8" s="240"/>
      <c r="W8" s="240"/>
      <c r="X8" s="240"/>
      <c r="Y8" s="240"/>
      <c r="Z8" s="240"/>
      <c r="AA8" s="240"/>
      <c r="AB8" s="240"/>
      <c r="AC8" s="240"/>
      <c r="AD8" s="240"/>
      <c r="AE8" s="240"/>
      <c r="AF8" s="240"/>
      <c r="AG8" s="240"/>
      <c r="AH8" s="240"/>
      <c r="AI8" s="240"/>
      <c r="AJ8" s="240"/>
      <c r="AK8" s="240"/>
      <c r="AL8" s="240"/>
      <c r="AM8" s="240"/>
      <c r="AN8" s="240"/>
      <c r="AO8" s="240"/>
      <c r="AP8" s="240"/>
      <c r="AQ8" s="240"/>
      <c r="AR8" s="240"/>
      <c r="AS8" s="240"/>
      <c r="AT8" s="240"/>
      <c r="AU8" s="240"/>
      <c r="AV8" s="240"/>
      <c r="AW8" s="240"/>
      <c r="AX8" s="240"/>
      <c r="AY8" s="240"/>
      <c r="AZ8" s="240"/>
      <c r="BA8" s="240"/>
      <c r="BB8" s="333"/>
      <c r="BC8" s="333"/>
      <c r="BD8" s="333"/>
      <c r="BE8" s="333"/>
      <c r="BF8" s="333"/>
      <c r="BG8" s="333"/>
      <c r="BH8" s="333"/>
      <c r="BI8" s="333"/>
      <c r="BJ8" s="333"/>
      <c r="BK8" s="333"/>
      <c r="BL8" s="333"/>
      <c r="BM8" s="333"/>
      <c r="BN8" s="333"/>
      <c r="BO8" s="333"/>
      <c r="BP8" s="333"/>
      <c r="BQ8" s="333"/>
      <c r="BR8" s="333"/>
      <c r="BS8" s="333"/>
      <c r="BT8" s="333"/>
      <c r="BU8" s="333"/>
      <c r="BV8" s="333"/>
    </row>
    <row r="9" spans="1:74" ht="11.1" customHeight="1" x14ac:dyDescent="0.2">
      <c r="A9" s="140" t="s">
        <v>1043</v>
      </c>
      <c r="B9" s="39" t="s">
        <v>1141</v>
      </c>
      <c r="C9" s="240">
        <v>10495.490911000001</v>
      </c>
      <c r="D9" s="240">
        <v>10509.079728999999</v>
      </c>
      <c r="E9" s="240">
        <v>10502.38379</v>
      </c>
      <c r="F9" s="240">
        <v>10504.353184</v>
      </c>
      <c r="G9" s="240">
        <v>10523.554774</v>
      </c>
      <c r="H9" s="240">
        <v>10543.839532</v>
      </c>
      <c r="I9" s="240">
        <v>10553.98191</v>
      </c>
      <c r="J9" s="240">
        <v>10564.124288999999</v>
      </c>
      <c r="K9" s="240">
        <v>10601.345832999999</v>
      </c>
      <c r="L9" s="240">
        <v>10624.683150999999</v>
      </c>
      <c r="M9" s="240">
        <v>10679.629241000001</v>
      </c>
      <c r="N9" s="240">
        <v>10682.386392</v>
      </c>
      <c r="O9" s="240">
        <v>10655.011817000001</v>
      </c>
      <c r="P9" s="240">
        <v>10712.321180000001</v>
      </c>
      <c r="Q9" s="240">
        <v>10771.107588000001</v>
      </c>
      <c r="R9" s="240">
        <v>10786.173451000001</v>
      </c>
      <c r="S9" s="240">
        <v>10802.027072000001</v>
      </c>
      <c r="T9" s="240">
        <v>10851.754268000001</v>
      </c>
      <c r="U9" s="240">
        <v>10859.237965</v>
      </c>
      <c r="V9" s="240">
        <v>10940.278523999999</v>
      </c>
      <c r="W9" s="240">
        <v>10939.096887</v>
      </c>
      <c r="X9" s="240">
        <v>11000.246568</v>
      </c>
      <c r="Y9" s="240">
        <v>11049.776824</v>
      </c>
      <c r="Z9" s="240">
        <v>11059.131445000001</v>
      </c>
      <c r="AA9" s="240">
        <v>11081.287127</v>
      </c>
      <c r="AB9" s="240">
        <v>11092.611142</v>
      </c>
      <c r="AC9" s="240">
        <v>11133.180656</v>
      </c>
      <c r="AD9" s="240">
        <v>11149.723565</v>
      </c>
      <c r="AE9" s="240">
        <v>11195.118093999999</v>
      </c>
      <c r="AF9" s="240">
        <v>11199.253821</v>
      </c>
      <c r="AG9" s="240">
        <v>11229.090139</v>
      </c>
      <c r="AH9" s="240">
        <v>11253.116744999999</v>
      </c>
      <c r="AI9" s="240">
        <v>11285.513274000001</v>
      </c>
      <c r="AJ9" s="240">
        <v>11290.830637999999</v>
      </c>
      <c r="AK9" s="240">
        <v>11315.546531</v>
      </c>
      <c r="AL9" s="240">
        <v>11351.48797</v>
      </c>
      <c r="AM9" s="240">
        <v>11344.8905</v>
      </c>
      <c r="AN9" s="240">
        <v>11376.400803</v>
      </c>
      <c r="AO9" s="240">
        <v>11374.431409000001</v>
      </c>
      <c r="AP9" s="240">
        <v>11457.145952999999</v>
      </c>
      <c r="AQ9" s="240">
        <v>11475.264377</v>
      </c>
      <c r="AR9" s="240">
        <v>11522.135951</v>
      </c>
      <c r="AS9" s="240">
        <v>11557.585042000001</v>
      </c>
      <c r="AT9" s="240">
        <v>11546.261027</v>
      </c>
      <c r="AU9" s="240">
        <v>11603.27498</v>
      </c>
      <c r="AV9" s="240">
        <v>11627.301586</v>
      </c>
      <c r="AW9" s="240">
        <v>11649.555737000001</v>
      </c>
      <c r="AX9" s="240">
        <v>11688.254327000001</v>
      </c>
      <c r="AY9" s="240">
        <v>11657.531782</v>
      </c>
      <c r="AZ9" s="240">
        <v>11717.250104999999</v>
      </c>
      <c r="BA9" s="240">
        <v>11744.087439000001</v>
      </c>
      <c r="BB9" s="333">
        <v>11778.64</v>
      </c>
      <c r="BC9" s="333">
        <v>11807.64</v>
      </c>
      <c r="BD9" s="333">
        <v>11835.9</v>
      </c>
      <c r="BE9" s="333">
        <v>11862.68</v>
      </c>
      <c r="BF9" s="333">
        <v>11890.04</v>
      </c>
      <c r="BG9" s="333">
        <v>11917.23</v>
      </c>
      <c r="BH9" s="333">
        <v>11940.35</v>
      </c>
      <c r="BI9" s="333">
        <v>11970.13</v>
      </c>
      <c r="BJ9" s="333">
        <v>12002.65</v>
      </c>
      <c r="BK9" s="333">
        <v>12042.71</v>
      </c>
      <c r="BL9" s="333">
        <v>12077.17</v>
      </c>
      <c r="BM9" s="333">
        <v>12110.8</v>
      </c>
      <c r="BN9" s="333">
        <v>12143.15</v>
      </c>
      <c r="BO9" s="333">
        <v>12175.47</v>
      </c>
      <c r="BP9" s="333">
        <v>12207.32</v>
      </c>
      <c r="BQ9" s="333">
        <v>12238.72</v>
      </c>
      <c r="BR9" s="333">
        <v>12269.58</v>
      </c>
      <c r="BS9" s="333">
        <v>12299.94</v>
      </c>
      <c r="BT9" s="333">
        <v>12329.63</v>
      </c>
      <c r="BU9" s="333">
        <v>12359.09</v>
      </c>
      <c r="BV9" s="333">
        <v>12388.14</v>
      </c>
    </row>
    <row r="10" spans="1:74" ht="11.1" customHeight="1" x14ac:dyDescent="0.2">
      <c r="A10" s="140"/>
      <c r="B10" s="139" t="s">
        <v>729</v>
      </c>
      <c r="C10" s="242"/>
      <c r="D10" s="242"/>
      <c r="E10" s="242"/>
      <c r="F10" s="242"/>
      <c r="G10" s="242"/>
      <c r="H10" s="242"/>
      <c r="I10" s="242"/>
      <c r="J10" s="242"/>
      <c r="K10" s="242"/>
      <c r="L10" s="242"/>
      <c r="M10" s="242"/>
      <c r="N10" s="242"/>
      <c r="O10" s="242"/>
      <c r="P10" s="242"/>
      <c r="Q10" s="242"/>
      <c r="R10" s="242"/>
      <c r="S10" s="242"/>
      <c r="T10" s="242"/>
      <c r="U10" s="242"/>
      <c r="V10" s="242"/>
      <c r="W10" s="242"/>
      <c r="X10" s="242"/>
      <c r="Y10" s="242"/>
      <c r="Z10" s="242"/>
      <c r="AA10" s="242"/>
      <c r="AB10" s="242"/>
      <c r="AC10" s="242"/>
      <c r="AD10" s="242"/>
      <c r="AE10" s="242"/>
      <c r="AF10" s="242"/>
      <c r="AG10" s="242"/>
      <c r="AH10" s="242"/>
      <c r="AI10" s="242"/>
      <c r="AJ10" s="242"/>
      <c r="AK10" s="242"/>
      <c r="AL10" s="242"/>
      <c r="AM10" s="242"/>
      <c r="AN10" s="242"/>
      <c r="AO10" s="242"/>
      <c r="AP10" s="242"/>
      <c r="AQ10" s="242"/>
      <c r="AR10" s="242"/>
      <c r="AS10" s="242"/>
      <c r="AT10" s="242"/>
      <c r="AU10" s="242"/>
      <c r="AV10" s="242"/>
      <c r="AW10" s="242"/>
      <c r="AX10" s="242"/>
      <c r="AY10" s="242"/>
      <c r="AZ10" s="242"/>
      <c r="BA10" s="242"/>
      <c r="BB10" s="354"/>
      <c r="BC10" s="354"/>
      <c r="BD10" s="354"/>
      <c r="BE10" s="354"/>
      <c r="BF10" s="354"/>
      <c r="BG10" s="354"/>
      <c r="BH10" s="354"/>
      <c r="BI10" s="354"/>
      <c r="BJ10" s="354"/>
      <c r="BK10" s="354"/>
      <c r="BL10" s="354"/>
      <c r="BM10" s="354"/>
      <c r="BN10" s="354"/>
      <c r="BO10" s="354"/>
      <c r="BP10" s="354"/>
      <c r="BQ10" s="354"/>
      <c r="BR10" s="354"/>
      <c r="BS10" s="354"/>
      <c r="BT10" s="354"/>
      <c r="BU10" s="354"/>
      <c r="BV10" s="354"/>
    </row>
    <row r="11" spans="1:74" ht="11.1" customHeight="1" x14ac:dyDescent="0.2">
      <c r="A11" s="140" t="s">
        <v>730</v>
      </c>
      <c r="B11" s="39" t="s">
        <v>1141</v>
      </c>
      <c r="C11" s="240">
        <v>2471.1111111</v>
      </c>
      <c r="D11" s="240">
        <v>2483.2777778</v>
      </c>
      <c r="E11" s="240">
        <v>2493.7111110999999</v>
      </c>
      <c r="F11" s="240">
        <v>2501.3148148</v>
      </c>
      <c r="G11" s="240">
        <v>2509.1037037000001</v>
      </c>
      <c r="H11" s="240">
        <v>2515.9814815</v>
      </c>
      <c r="I11" s="240">
        <v>2517.3851851999998</v>
      </c>
      <c r="J11" s="240">
        <v>2525.862963</v>
      </c>
      <c r="K11" s="240">
        <v>2536.8518518999999</v>
      </c>
      <c r="L11" s="240">
        <v>2554.7666666999999</v>
      </c>
      <c r="M11" s="240">
        <v>2567.4666667000001</v>
      </c>
      <c r="N11" s="240">
        <v>2579.3666667000002</v>
      </c>
      <c r="O11" s="240">
        <v>2587.5777778000001</v>
      </c>
      <c r="P11" s="240">
        <v>2600.0444444</v>
      </c>
      <c r="Q11" s="240">
        <v>2613.8777777999999</v>
      </c>
      <c r="R11" s="240">
        <v>2630.6481481000001</v>
      </c>
      <c r="S11" s="240">
        <v>2646.0370370000001</v>
      </c>
      <c r="T11" s="240">
        <v>2661.6148148000002</v>
      </c>
      <c r="U11" s="240">
        <v>2683.3222221999999</v>
      </c>
      <c r="V11" s="240">
        <v>2694.8222221999999</v>
      </c>
      <c r="W11" s="240">
        <v>2702.0555555999999</v>
      </c>
      <c r="X11" s="240">
        <v>2696.9629629999999</v>
      </c>
      <c r="Y11" s="240">
        <v>2701.7074074000002</v>
      </c>
      <c r="Z11" s="240">
        <v>2708.2296296</v>
      </c>
      <c r="AA11" s="240">
        <v>2718.3222221999999</v>
      </c>
      <c r="AB11" s="240">
        <v>2727.0555555999999</v>
      </c>
      <c r="AC11" s="240">
        <v>2736.2222222</v>
      </c>
      <c r="AD11" s="240">
        <v>2744.9629629999999</v>
      </c>
      <c r="AE11" s="240">
        <v>2755.6407407000002</v>
      </c>
      <c r="AF11" s="240">
        <v>2767.3962962999999</v>
      </c>
      <c r="AG11" s="240">
        <v>2787.5481481000002</v>
      </c>
      <c r="AH11" s="240">
        <v>2795.9703703999999</v>
      </c>
      <c r="AI11" s="240">
        <v>2799.9814815</v>
      </c>
      <c r="AJ11" s="240">
        <v>2794.5</v>
      </c>
      <c r="AK11" s="240">
        <v>2793.5</v>
      </c>
      <c r="AL11" s="240">
        <v>2791.9</v>
      </c>
      <c r="AM11" s="240">
        <v>2789.0925926</v>
      </c>
      <c r="AN11" s="240">
        <v>2786.7481481</v>
      </c>
      <c r="AO11" s="240">
        <v>2784.2592592999999</v>
      </c>
      <c r="AP11" s="240">
        <v>2780.1888889000002</v>
      </c>
      <c r="AQ11" s="240">
        <v>2778.4888888999999</v>
      </c>
      <c r="AR11" s="240">
        <v>2777.7222222</v>
      </c>
      <c r="AS11" s="240">
        <v>2775.9481480999998</v>
      </c>
      <c r="AT11" s="240">
        <v>2778.5037037000002</v>
      </c>
      <c r="AU11" s="240">
        <v>2783.4481480999998</v>
      </c>
      <c r="AV11" s="240">
        <v>2790.7814815000002</v>
      </c>
      <c r="AW11" s="240">
        <v>2800.5037037000002</v>
      </c>
      <c r="AX11" s="240">
        <v>2812.6148148000002</v>
      </c>
      <c r="AY11" s="240">
        <v>2844.4808889000001</v>
      </c>
      <c r="AZ11" s="240">
        <v>2861.3068889000001</v>
      </c>
      <c r="BA11" s="240">
        <v>2875.2742222000002</v>
      </c>
      <c r="BB11" s="333">
        <v>2882.95</v>
      </c>
      <c r="BC11" s="333">
        <v>2893.7750000000001</v>
      </c>
      <c r="BD11" s="333">
        <v>2904.3150000000001</v>
      </c>
      <c r="BE11" s="333">
        <v>2911.7539999999999</v>
      </c>
      <c r="BF11" s="333">
        <v>2923.8380000000002</v>
      </c>
      <c r="BG11" s="333">
        <v>2937.7489999999998</v>
      </c>
      <c r="BH11" s="333">
        <v>2958.2379999999998</v>
      </c>
      <c r="BI11" s="333">
        <v>2972.2420000000002</v>
      </c>
      <c r="BJ11" s="333">
        <v>2984.511</v>
      </c>
      <c r="BK11" s="333">
        <v>2993.3710000000001</v>
      </c>
      <c r="BL11" s="333">
        <v>3003.4250000000002</v>
      </c>
      <c r="BM11" s="333">
        <v>3012.9989999999998</v>
      </c>
      <c r="BN11" s="333">
        <v>3021.3960000000002</v>
      </c>
      <c r="BO11" s="333">
        <v>3030.5349999999999</v>
      </c>
      <c r="BP11" s="333">
        <v>3039.7190000000001</v>
      </c>
      <c r="BQ11" s="333">
        <v>3049.393</v>
      </c>
      <c r="BR11" s="333">
        <v>3058.3319999999999</v>
      </c>
      <c r="BS11" s="333">
        <v>3066.9830000000002</v>
      </c>
      <c r="BT11" s="333">
        <v>3075.4850000000001</v>
      </c>
      <c r="BU11" s="333">
        <v>3083.451</v>
      </c>
      <c r="BV11" s="333">
        <v>3091.0219999999999</v>
      </c>
    </row>
    <row r="12" spans="1:74" ht="11.1" customHeight="1" x14ac:dyDescent="0.2">
      <c r="A12" s="140"/>
      <c r="B12" s="141" t="s">
        <v>735</v>
      </c>
      <c r="C12" s="219"/>
      <c r="D12" s="219"/>
      <c r="E12" s="219"/>
      <c r="F12" s="219"/>
      <c r="G12" s="219"/>
      <c r="H12" s="219"/>
      <c r="I12" s="219"/>
      <c r="J12" s="219"/>
      <c r="K12" s="219"/>
      <c r="L12" s="219"/>
      <c r="M12" s="219"/>
      <c r="N12" s="219"/>
      <c r="O12" s="219"/>
      <c r="P12" s="219"/>
      <c r="Q12" s="219"/>
      <c r="R12" s="219"/>
      <c r="S12" s="219"/>
      <c r="T12" s="219"/>
      <c r="U12" s="219"/>
      <c r="V12" s="219"/>
      <c r="W12" s="219"/>
      <c r="X12" s="219"/>
      <c r="Y12" s="219"/>
      <c r="Z12" s="219"/>
      <c r="AA12" s="219"/>
      <c r="AB12" s="219"/>
      <c r="AC12" s="219"/>
      <c r="AD12" s="219"/>
      <c r="AE12" s="219"/>
      <c r="AF12" s="219"/>
      <c r="AG12" s="219"/>
      <c r="AH12" s="219"/>
      <c r="AI12" s="219"/>
      <c r="AJ12" s="219"/>
      <c r="AK12" s="219"/>
      <c r="AL12" s="219"/>
      <c r="AM12" s="219"/>
      <c r="AN12" s="219"/>
      <c r="AO12" s="219"/>
      <c r="AP12" s="219"/>
      <c r="AQ12" s="219"/>
      <c r="AR12" s="219"/>
      <c r="AS12" s="219"/>
      <c r="AT12" s="219"/>
      <c r="AU12" s="219"/>
      <c r="AV12" s="219"/>
      <c r="AW12" s="219"/>
      <c r="AX12" s="219"/>
      <c r="AY12" s="219"/>
      <c r="AZ12" s="219"/>
      <c r="BA12" s="219"/>
      <c r="BB12" s="332"/>
      <c r="BC12" s="332"/>
      <c r="BD12" s="332"/>
      <c r="BE12" s="332"/>
      <c r="BF12" s="332"/>
      <c r="BG12" s="332"/>
      <c r="BH12" s="332"/>
      <c r="BI12" s="332"/>
      <c r="BJ12" s="332"/>
      <c r="BK12" s="332"/>
      <c r="BL12" s="332"/>
      <c r="BM12" s="332"/>
      <c r="BN12" s="332"/>
      <c r="BO12" s="332"/>
      <c r="BP12" s="332"/>
      <c r="BQ12" s="332"/>
      <c r="BR12" s="332"/>
      <c r="BS12" s="332"/>
      <c r="BT12" s="332"/>
      <c r="BU12" s="332"/>
      <c r="BV12" s="332"/>
    </row>
    <row r="13" spans="1:74" ht="11.1" customHeight="1" x14ac:dyDescent="0.2">
      <c r="A13" s="140" t="s">
        <v>736</v>
      </c>
      <c r="B13" s="39" t="s">
        <v>1141</v>
      </c>
      <c r="C13" s="635">
        <v>55.096296295999998</v>
      </c>
      <c r="D13" s="635">
        <v>65.240740740999996</v>
      </c>
      <c r="E13" s="635">
        <v>70.462962962999995</v>
      </c>
      <c r="F13" s="635">
        <v>55.296296296000001</v>
      </c>
      <c r="G13" s="635">
        <v>62.274074073999998</v>
      </c>
      <c r="H13" s="635">
        <v>75.929629629999994</v>
      </c>
      <c r="I13" s="635">
        <v>115.62592592999999</v>
      </c>
      <c r="J13" s="635">
        <v>128.11481481000001</v>
      </c>
      <c r="K13" s="635">
        <v>132.75925925999999</v>
      </c>
      <c r="L13" s="635">
        <v>129.60370370000001</v>
      </c>
      <c r="M13" s="635">
        <v>118.52592593</v>
      </c>
      <c r="N13" s="635">
        <v>99.570370370000006</v>
      </c>
      <c r="O13" s="635">
        <v>45.937037037000003</v>
      </c>
      <c r="P13" s="635">
        <v>31.325925926</v>
      </c>
      <c r="Q13" s="635">
        <v>28.937037037</v>
      </c>
      <c r="R13" s="635">
        <v>57.762962963</v>
      </c>
      <c r="S13" s="635">
        <v>65.574074073999995</v>
      </c>
      <c r="T13" s="635">
        <v>71.362962963000001</v>
      </c>
      <c r="U13" s="635">
        <v>72.759259259000004</v>
      </c>
      <c r="V13" s="635">
        <v>76.281481481</v>
      </c>
      <c r="W13" s="635">
        <v>79.559259259000001</v>
      </c>
      <c r="X13" s="635">
        <v>77.140740741000002</v>
      </c>
      <c r="Y13" s="635">
        <v>84.018518518999997</v>
      </c>
      <c r="Z13" s="635">
        <v>94.740740740999996</v>
      </c>
      <c r="AA13" s="635">
        <v>124.43333333</v>
      </c>
      <c r="AB13" s="635">
        <v>131.5</v>
      </c>
      <c r="AC13" s="635">
        <v>131.06666666999999</v>
      </c>
      <c r="AD13" s="635">
        <v>113.81481481</v>
      </c>
      <c r="AE13" s="635">
        <v>105.37037037</v>
      </c>
      <c r="AF13" s="635">
        <v>96.414814815</v>
      </c>
      <c r="AG13" s="635">
        <v>84.148148148000004</v>
      </c>
      <c r="AH13" s="635">
        <v>76.270370369999995</v>
      </c>
      <c r="AI13" s="635">
        <v>69.981481481000003</v>
      </c>
      <c r="AJ13" s="635">
        <v>68.392592593000003</v>
      </c>
      <c r="AK13" s="635">
        <v>62.948148148000001</v>
      </c>
      <c r="AL13" s="635">
        <v>56.759259258999997</v>
      </c>
      <c r="AM13" s="635">
        <v>54.181481480999999</v>
      </c>
      <c r="AN13" s="635">
        <v>43.237037037</v>
      </c>
      <c r="AO13" s="635">
        <v>28.281481481</v>
      </c>
      <c r="AP13" s="635">
        <v>-7.2925925926000001</v>
      </c>
      <c r="AQ13" s="635">
        <v>-17.814814814999998</v>
      </c>
      <c r="AR13" s="635">
        <v>-19.892592593</v>
      </c>
      <c r="AS13" s="635">
        <v>-6.0592592593000001</v>
      </c>
      <c r="AT13" s="635">
        <v>3.1518518519000001</v>
      </c>
      <c r="AU13" s="635">
        <v>15.207407407</v>
      </c>
      <c r="AV13" s="635">
        <v>30.107407407</v>
      </c>
      <c r="AW13" s="635">
        <v>47.851851852000003</v>
      </c>
      <c r="AX13" s="635">
        <v>68.440740740999999</v>
      </c>
      <c r="AY13" s="635">
        <v>36.378011852</v>
      </c>
      <c r="AZ13" s="635">
        <v>30.71136963</v>
      </c>
      <c r="BA13" s="635">
        <v>25.371338518999998</v>
      </c>
      <c r="BB13" s="636">
        <v>16.988160000000001</v>
      </c>
      <c r="BC13" s="636">
        <v>14.828670000000001</v>
      </c>
      <c r="BD13" s="636">
        <v>15.523110000000001</v>
      </c>
      <c r="BE13" s="636">
        <v>23.178136296000002</v>
      </c>
      <c r="BF13" s="636">
        <v>26.500444074000001</v>
      </c>
      <c r="BG13" s="636">
        <v>29.59668963</v>
      </c>
      <c r="BH13" s="636">
        <v>33.373384074000001</v>
      </c>
      <c r="BI13" s="636">
        <v>35.337621851999998</v>
      </c>
      <c r="BJ13" s="636">
        <v>36.395914073999997</v>
      </c>
      <c r="BK13" s="636">
        <v>34.299037036999998</v>
      </c>
      <c r="BL13" s="636">
        <v>35.232355925999997</v>
      </c>
      <c r="BM13" s="636">
        <v>36.946647036999998</v>
      </c>
      <c r="BN13" s="636">
        <v>41.088071851999999</v>
      </c>
      <c r="BO13" s="636">
        <v>43.129686296000003</v>
      </c>
      <c r="BP13" s="636">
        <v>44.717651852000003</v>
      </c>
      <c r="BQ13" s="636">
        <v>45.492038147999999</v>
      </c>
      <c r="BR13" s="636">
        <v>46.442653704000001</v>
      </c>
      <c r="BS13" s="636">
        <v>47.209568148000002</v>
      </c>
      <c r="BT13" s="636">
        <v>46.822328147999997</v>
      </c>
      <c r="BU13" s="636">
        <v>47.949680370000003</v>
      </c>
      <c r="BV13" s="636">
        <v>49.621171480999998</v>
      </c>
    </row>
    <row r="14" spans="1:74" ht="11.1" customHeight="1" x14ac:dyDescent="0.2">
      <c r="A14" s="140"/>
      <c r="B14" s="141" t="s">
        <v>1169</v>
      </c>
      <c r="C14" s="214"/>
      <c r="D14" s="214"/>
      <c r="E14" s="214"/>
      <c r="F14" s="214"/>
      <c r="G14" s="214"/>
      <c r="H14" s="214"/>
      <c r="I14" s="214"/>
      <c r="J14" s="214"/>
      <c r="K14" s="214"/>
      <c r="L14" s="214"/>
      <c r="M14" s="214"/>
      <c r="N14" s="214"/>
      <c r="O14" s="214"/>
      <c r="P14" s="214"/>
      <c r="Q14" s="214"/>
      <c r="R14" s="214"/>
      <c r="S14" s="214"/>
      <c r="T14" s="214"/>
      <c r="U14" s="214"/>
      <c r="V14" s="214"/>
      <c r="W14" s="214"/>
      <c r="X14" s="214"/>
      <c r="Y14" s="214"/>
      <c r="Z14" s="214"/>
      <c r="AA14" s="214"/>
      <c r="AB14" s="214"/>
      <c r="AC14" s="214"/>
      <c r="AD14" s="214"/>
      <c r="AE14" s="214"/>
      <c r="AF14" s="214"/>
      <c r="AG14" s="214"/>
      <c r="AH14" s="214"/>
      <c r="AI14" s="214"/>
      <c r="AJ14" s="214"/>
      <c r="AK14" s="214"/>
      <c r="AL14" s="214"/>
      <c r="AM14" s="214"/>
      <c r="AN14" s="214"/>
      <c r="AO14" s="214"/>
      <c r="AP14" s="214"/>
      <c r="AQ14" s="214"/>
      <c r="AR14" s="214"/>
      <c r="AS14" s="214"/>
      <c r="AT14" s="214"/>
      <c r="AU14" s="214"/>
      <c r="AV14" s="214"/>
      <c r="AW14" s="214"/>
      <c r="AX14" s="214"/>
      <c r="AY14" s="214"/>
      <c r="AZ14" s="214"/>
      <c r="BA14" s="214"/>
      <c r="BB14" s="355"/>
      <c r="BC14" s="355"/>
      <c r="BD14" s="355"/>
      <c r="BE14" s="355"/>
      <c r="BF14" s="355"/>
      <c r="BG14" s="355"/>
      <c r="BH14" s="355"/>
      <c r="BI14" s="355"/>
      <c r="BJ14" s="355"/>
      <c r="BK14" s="355"/>
      <c r="BL14" s="355"/>
      <c r="BM14" s="355"/>
      <c r="BN14" s="355"/>
      <c r="BO14" s="355"/>
      <c r="BP14" s="355"/>
      <c r="BQ14" s="355"/>
      <c r="BR14" s="355"/>
      <c r="BS14" s="355"/>
      <c r="BT14" s="355"/>
      <c r="BU14" s="355"/>
      <c r="BV14" s="355"/>
    </row>
    <row r="15" spans="1:74" ht="11.1" customHeight="1" x14ac:dyDescent="0.2">
      <c r="A15" s="140" t="s">
        <v>1171</v>
      </c>
      <c r="B15" s="39" t="s">
        <v>1141</v>
      </c>
      <c r="C15" s="240">
        <v>2888.6037037000001</v>
      </c>
      <c r="D15" s="240">
        <v>2879.9592593000002</v>
      </c>
      <c r="E15" s="240">
        <v>2873.2370369999999</v>
      </c>
      <c r="F15" s="240">
        <v>2870.9703703999999</v>
      </c>
      <c r="G15" s="240">
        <v>2866.1925925999999</v>
      </c>
      <c r="H15" s="240">
        <v>2861.4370370000001</v>
      </c>
      <c r="I15" s="240">
        <v>2857.6666667</v>
      </c>
      <c r="J15" s="240">
        <v>2852.2333333000001</v>
      </c>
      <c r="K15" s="240">
        <v>2846.1</v>
      </c>
      <c r="L15" s="240">
        <v>2836.362963</v>
      </c>
      <c r="M15" s="240">
        <v>2831.0074073999999</v>
      </c>
      <c r="N15" s="240">
        <v>2827.1296296</v>
      </c>
      <c r="O15" s="240">
        <v>2825.5148147999998</v>
      </c>
      <c r="P15" s="240">
        <v>2824.0037037000002</v>
      </c>
      <c r="Q15" s="240">
        <v>2823.3814815000001</v>
      </c>
      <c r="R15" s="240">
        <v>2822.3592592999998</v>
      </c>
      <c r="S15" s="240">
        <v>2824.4814815</v>
      </c>
      <c r="T15" s="240">
        <v>2828.4592593000002</v>
      </c>
      <c r="U15" s="240">
        <v>2839.7444443999998</v>
      </c>
      <c r="V15" s="240">
        <v>2843.3444444000002</v>
      </c>
      <c r="W15" s="240">
        <v>2844.7111110999999</v>
      </c>
      <c r="X15" s="240">
        <v>2837.8148148</v>
      </c>
      <c r="Y15" s="240">
        <v>2839.2370369999999</v>
      </c>
      <c r="Z15" s="240">
        <v>2842.9481480999998</v>
      </c>
      <c r="AA15" s="240">
        <v>2851.3037036999999</v>
      </c>
      <c r="AB15" s="240">
        <v>2857.8259259000001</v>
      </c>
      <c r="AC15" s="240">
        <v>2864.8703704</v>
      </c>
      <c r="AD15" s="240">
        <v>2874.4666667000001</v>
      </c>
      <c r="AE15" s="240">
        <v>2881.0333332999999</v>
      </c>
      <c r="AF15" s="240">
        <v>2886.6</v>
      </c>
      <c r="AG15" s="240">
        <v>2890.7814815000002</v>
      </c>
      <c r="AH15" s="240">
        <v>2894.637037</v>
      </c>
      <c r="AI15" s="240">
        <v>2897.7814815000002</v>
      </c>
      <c r="AJ15" s="240">
        <v>2898.6444443999999</v>
      </c>
      <c r="AK15" s="240">
        <v>2901.5444444</v>
      </c>
      <c r="AL15" s="240">
        <v>2904.9111111000002</v>
      </c>
      <c r="AM15" s="240">
        <v>2912.8925926000002</v>
      </c>
      <c r="AN15" s="240">
        <v>2914.0814814999999</v>
      </c>
      <c r="AO15" s="240">
        <v>2912.6259258999999</v>
      </c>
      <c r="AP15" s="240">
        <v>2902.362963</v>
      </c>
      <c r="AQ15" s="240">
        <v>2900.2407407000001</v>
      </c>
      <c r="AR15" s="240">
        <v>2900.0962963000002</v>
      </c>
      <c r="AS15" s="240">
        <v>2905.0111111000001</v>
      </c>
      <c r="AT15" s="240">
        <v>2906.5111111000001</v>
      </c>
      <c r="AU15" s="240">
        <v>2907.6777778000001</v>
      </c>
      <c r="AV15" s="240">
        <v>2908.5111111000001</v>
      </c>
      <c r="AW15" s="240">
        <v>2909.0111111000001</v>
      </c>
      <c r="AX15" s="240">
        <v>2909.1777778000001</v>
      </c>
      <c r="AY15" s="240">
        <v>2898.3342963</v>
      </c>
      <c r="AZ15" s="240">
        <v>2896.5544073999999</v>
      </c>
      <c r="BA15" s="240">
        <v>2896.8762962999999</v>
      </c>
      <c r="BB15" s="333">
        <v>2902.0549999999998</v>
      </c>
      <c r="BC15" s="333">
        <v>2904.5140000000001</v>
      </c>
      <c r="BD15" s="333">
        <v>2907.009</v>
      </c>
      <c r="BE15" s="333">
        <v>2909.1759999999999</v>
      </c>
      <c r="BF15" s="333">
        <v>2912.0129999999999</v>
      </c>
      <c r="BG15" s="333">
        <v>2915.1559999999999</v>
      </c>
      <c r="BH15" s="333">
        <v>2919.6010000000001</v>
      </c>
      <c r="BI15" s="333">
        <v>2922.6120000000001</v>
      </c>
      <c r="BJ15" s="333">
        <v>2925.1849999999999</v>
      </c>
      <c r="BK15" s="333">
        <v>2926.7310000000002</v>
      </c>
      <c r="BL15" s="333">
        <v>2928.8670000000002</v>
      </c>
      <c r="BM15" s="333">
        <v>2931.0050000000001</v>
      </c>
      <c r="BN15" s="333">
        <v>2932.83</v>
      </c>
      <c r="BO15" s="333">
        <v>2935.2080000000001</v>
      </c>
      <c r="BP15" s="333">
        <v>2937.8229999999999</v>
      </c>
      <c r="BQ15" s="333">
        <v>2941.9679999999998</v>
      </c>
      <c r="BR15" s="333">
        <v>2944.09</v>
      </c>
      <c r="BS15" s="333">
        <v>2945.4830000000002</v>
      </c>
      <c r="BT15" s="333">
        <v>2944.7640000000001</v>
      </c>
      <c r="BU15" s="333">
        <v>2945.7310000000002</v>
      </c>
      <c r="BV15" s="333">
        <v>2947.0039999999999</v>
      </c>
    </row>
    <row r="16" spans="1:74" ht="11.1" customHeight="1" x14ac:dyDescent="0.2">
      <c r="A16" s="140"/>
      <c r="B16" s="141" t="s">
        <v>1170</v>
      </c>
      <c r="C16" s="214"/>
      <c r="D16" s="214"/>
      <c r="E16" s="214"/>
      <c r="F16" s="214"/>
      <c r="G16" s="214"/>
      <c r="H16" s="214"/>
      <c r="I16" s="214"/>
      <c r="J16" s="214"/>
      <c r="K16" s="214"/>
      <c r="L16" s="214"/>
      <c r="M16" s="214"/>
      <c r="N16" s="214"/>
      <c r="O16" s="214"/>
      <c r="P16" s="214"/>
      <c r="Q16" s="214"/>
      <c r="R16" s="214"/>
      <c r="S16" s="214"/>
      <c r="T16" s="214"/>
      <c r="U16" s="214"/>
      <c r="V16" s="214"/>
      <c r="W16" s="214"/>
      <c r="X16" s="214"/>
      <c r="Y16" s="214"/>
      <c r="Z16" s="214"/>
      <c r="AA16" s="214"/>
      <c r="AB16" s="214"/>
      <c r="AC16" s="214"/>
      <c r="AD16" s="214"/>
      <c r="AE16" s="214"/>
      <c r="AF16" s="214"/>
      <c r="AG16" s="214"/>
      <c r="AH16" s="214"/>
      <c r="AI16" s="214"/>
      <c r="AJ16" s="214"/>
      <c r="AK16" s="214"/>
      <c r="AL16" s="214"/>
      <c r="AM16" s="214"/>
      <c r="AN16" s="214"/>
      <c r="AO16" s="214"/>
      <c r="AP16" s="214"/>
      <c r="AQ16" s="214"/>
      <c r="AR16" s="214"/>
      <c r="AS16" s="214"/>
      <c r="AT16" s="214"/>
      <c r="AU16" s="214"/>
      <c r="AV16" s="214"/>
      <c r="AW16" s="214"/>
      <c r="AX16" s="214"/>
      <c r="AY16" s="214"/>
      <c r="AZ16" s="214"/>
      <c r="BA16" s="214"/>
      <c r="BB16" s="355"/>
      <c r="BC16" s="355"/>
      <c r="BD16" s="355"/>
      <c r="BE16" s="355"/>
      <c r="BF16" s="355"/>
      <c r="BG16" s="355"/>
      <c r="BH16" s="355"/>
      <c r="BI16" s="355"/>
      <c r="BJ16" s="355"/>
      <c r="BK16" s="355"/>
      <c r="BL16" s="355"/>
      <c r="BM16" s="355"/>
      <c r="BN16" s="355"/>
      <c r="BO16" s="355"/>
      <c r="BP16" s="355"/>
      <c r="BQ16" s="355"/>
      <c r="BR16" s="355"/>
      <c r="BS16" s="355"/>
      <c r="BT16" s="355"/>
      <c r="BU16" s="355"/>
      <c r="BV16" s="355"/>
    </row>
    <row r="17" spans="1:74" ht="11.1" customHeight="1" x14ac:dyDescent="0.2">
      <c r="A17" s="140" t="s">
        <v>1172</v>
      </c>
      <c r="B17" s="39" t="s">
        <v>1141</v>
      </c>
      <c r="C17" s="240">
        <v>1983.9330741000001</v>
      </c>
      <c r="D17" s="240">
        <v>1990.9468519</v>
      </c>
      <c r="E17" s="240">
        <v>1998.5100741000001</v>
      </c>
      <c r="F17" s="240">
        <v>2008.6652592999999</v>
      </c>
      <c r="G17" s="240">
        <v>2015.7954815000001</v>
      </c>
      <c r="H17" s="240">
        <v>2021.9432592999999</v>
      </c>
      <c r="I17" s="240">
        <v>2019.5629630000001</v>
      </c>
      <c r="J17" s="240">
        <v>2029.4050741000001</v>
      </c>
      <c r="K17" s="240">
        <v>2043.923963</v>
      </c>
      <c r="L17" s="240">
        <v>2080.0348889000002</v>
      </c>
      <c r="M17" s="240">
        <v>2091.2208888999999</v>
      </c>
      <c r="N17" s="240">
        <v>2094.3972222000002</v>
      </c>
      <c r="O17" s="240">
        <v>2070.2295184999998</v>
      </c>
      <c r="P17" s="240">
        <v>2071.8872962999999</v>
      </c>
      <c r="Q17" s="240">
        <v>2080.0361852000001</v>
      </c>
      <c r="R17" s="240">
        <v>2108.2422593000001</v>
      </c>
      <c r="S17" s="240">
        <v>2119.1988148</v>
      </c>
      <c r="T17" s="240">
        <v>2126.4719258999999</v>
      </c>
      <c r="U17" s="240">
        <v>2123.2568519000001</v>
      </c>
      <c r="V17" s="240">
        <v>2128.2666296000002</v>
      </c>
      <c r="W17" s="240">
        <v>2134.6965184999999</v>
      </c>
      <c r="X17" s="240">
        <v>2152.6291851999999</v>
      </c>
      <c r="Y17" s="240">
        <v>2154.3372963000002</v>
      </c>
      <c r="Z17" s="240">
        <v>2149.9035184999998</v>
      </c>
      <c r="AA17" s="240">
        <v>2124.2183703999999</v>
      </c>
      <c r="AB17" s="240">
        <v>2118.8329259000002</v>
      </c>
      <c r="AC17" s="240">
        <v>2118.6377037000002</v>
      </c>
      <c r="AD17" s="240">
        <v>2135.0129999999999</v>
      </c>
      <c r="AE17" s="240">
        <v>2136.663</v>
      </c>
      <c r="AF17" s="240">
        <v>2134.9679999999998</v>
      </c>
      <c r="AG17" s="240">
        <v>2125.3948147999999</v>
      </c>
      <c r="AH17" s="240">
        <v>2120.4097037000001</v>
      </c>
      <c r="AI17" s="240">
        <v>2115.4794815</v>
      </c>
      <c r="AJ17" s="240">
        <v>2109.0752593000002</v>
      </c>
      <c r="AK17" s="240">
        <v>2105.4014815</v>
      </c>
      <c r="AL17" s="240">
        <v>2102.9292593</v>
      </c>
      <c r="AM17" s="240">
        <v>2101.3178518999998</v>
      </c>
      <c r="AN17" s="240">
        <v>2101.5042963000001</v>
      </c>
      <c r="AO17" s="240">
        <v>2103.1478519000002</v>
      </c>
      <c r="AP17" s="240">
        <v>2102.0522222</v>
      </c>
      <c r="AQ17" s="240">
        <v>2109.7572221999999</v>
      </c>
      <c r="AR17" s="240">
        <v>2122.0665555999999</v>
      </c>
      <c r="AS17" s="240">
        <v>2155.9180000000001</v>
      </c>
      <c r="AT17" s="240">
        <v>2164.7326667000002</v>
      </c>
      <c r="AU17" s="240">
        <v>2165.4483332999998</v>
      </c>
      <c r="AV17" s="240">
        <v>2158.0650000000001</v>
      </c>
      <c r="AW17" s="240">
        <v>2142.5826667000001</v>
      </c>
      <c r="AX17" s="240">
        <v>2119.0013333000002</v>
      </c>
      <c r="AY17" s="240">
        <v>2154.9792963</v>
      </c>
      <c r="AZ17" s="240">
        <v>2161.8170740999999</v>
      </c>
      <c r="BA17" s="240">
        <v>2168.2286296000002</v>
      </c>
      <c r="BB17" s="333">
        <v>2174.2260000000001</v>
      </c>
      <c r="BC17" s="333">
        <v>2179.7759999999998</v>
      </c>
      <c r="BD17" s="333">
        <v>2184.8910000000001</v>
      </c>
      <c r="BE17" s="333">
        <v>2189.3200000000002</v>
      </c>
      <c r="BF17" s="333">
        <v>2193.7530000000002</v>
      </c>
      <c r="BG17" s="333">
        <v>2197.94</v>
      </c>
      <c r="BH17" s="333">
        <v>2202.047</v>
      </c>
      <c r="BI17" s="333">
        <v>2205.614</v>
      </c>
      <c r="BJ17" s="333">
        <v>2208.8090000000002</v>
      </c>
      <c r="BK17" s="333">
        <v>2211.3319999999999</v>
      </c>
      <c r="BL17" s="333">
        <v>2214.0079999999998</v>
      </c>
      <c r="BM17" s="333">
        <v>2216.5369999999998</v>
      </c>
      <c r="BN17" s="333">
        <v>2218.2539999999999</v>
      </c>
      <c r="BO17" s="333">
        <v>2220.989</v>
      </c>
      <c r="BP17" s="333">
        <v>2224.0770000000002</v>
      </c>
      <c r="BQ17" s="333">
        <v>2227.6120000000001</v>
      </c>
      <c r="BR17" s="333">
        <v>2231.3339999999998</v>
      </c>
      <c r="BS17" s="333">
        <v>2235.3380000000002</v>
      </c>
      <c r="BT17" s="333">
        <v>2239.6880000000001</v>
      </c>
      <c r="BU17" s="333">
        <v>2244.2089999999998</v>
      </c>
      <c r="BV17" s="333">
        <v>2248.9639999999999</v>
      </c>
    </row>
    <row r="18" spans="1:74" ht="11.1" customHeight="1" x14ac:dyDescent="0.2">
      <c r="A18" s="140"/>
      <c r="B18" s="141" t="s">
        <v>1174</v>
      </c>
      <c r="C18" s="214"/>
      <c r="D18" s="214"/>
      <c r="E18" s="214"/>
      <c r="F18" s="214"/>
      <c r="G18" s="214"/>
      <c r="H18" s="214"/>
      <c r="I18" s="214"/>
      <c r="J18" s="214"/>
      <c r="K18" s="214"/>
      <c r="L18" s="214"/>
      <c r="M18" s="214"/>
      <c r="N18" s="214"/>
      <c r="O18" s="214"/>
      <c r="P18" s="214"/>
      <c r="Q18" s="214"/>
      <c r="R18" s="214"/>
      <c r="S18" s="214"/>
      <c r="T18" s="214"/>
      <c r="U18" s="214"/>
      <c r="V18" s="214"/>
      <c r="W18" s="214"/>
      <c r="X18" s="214"/>
      <c r="Y18" s="214"/>
      <c r="Z18" s="214"/>
      <c r="AA18" s="214"/>
      <c r="AB18" s="214"/>
      <c r="AC18" s="214"/>
      <c r="AD18" s="214"/>
      <c r="AE18" s="214"/>
      <c r="AF18" s="214"/>
      <c r="AG18" s="214"/>
      <c r="AH18" s="214"/>
      <c r="AI18" s="214"/>
      <c r="AJ18" s="214"/>
      <c r="AK18" s="214"/>
      <c r="AL18" s="214"/>
      <c r="AM18" s="214"/>
      <c r="AN18" s="214"/>
      <c r="AO18" s="214"/>
      <c r="AP18" s="214"/>
      <c r="AQ18" s="214"/>
      <c r="AR18" s="214"/>
      <c r="AS18" s="214"/>
      <c r="AT18" s="214"/>
      <c r="AU18" s="214"/>
      <c r="AV18" s="214"/>
      <c r="AW18" s="214"/>
      <c r="AX18" s="214"/>
      <c r="AY18" s="214"/>
      <c r="AZ18" s="214"/>
      <c r="BA18" s="214"/>
      <c r="BB18" s="355"/>
      <c r="BC18" s="355"/>
      <c r="BD18" s="355"/>
      <c r="BE18" s="355"/>
      <c r="BF18" s="355"/>
      <c r="BG18" s="355"/>
      <c r="BH18" s="355"/>
      <c r="BI18" s="355"/>
      <c r="BJ18" s="355"/>
      <c r="BK18" s="355"/>
      <c r="BL18" s="355"/>
      <c r="BM18" s="355"/>
      <c r="BN18" s="355"/>
      <c r="BO18" s="355"/>
      <c r="BP18" s="355"/>
      <c r="BQ18" s="355"/>
      <c r="BR18" s="355"/>
      <c r="BS18" s="355"/>
      <c r="BT18" s="355"/>
      <c r="BU18" s="355"/>
      <c r="BV18" s="355"/>
    </row>
    <row r="19" spans="1:74" ht="11.1" customHeight="1" x14ac:dyDescent="0.2">
      <c r="A19" s="630" t="s">
        <v>1173</v>
      </c>
      <c r="B19" s="39" t="s">
        <v>1141</v>
      </c>
      <c r="C19" s="240">
        <v>2399.4577407000002</v>
      </c>
      <c r="D19" s="240">
        <v>2404.6235185</v>
      </c>
      <c r="E19" s="240">
        <v>2412.3857407</v>
      </c>
      <c r="F19" s="240">
        <v>2429.2550741</v>
      </c>
      <c r="G19" s="240">
        <v>2437.3271851999998</v>
      </c>
      <c r="H19" s="240">
        <v>2443.1127406999999</v>
      </c>
      <c r="I19" s="240">
        <v>2443.7016666999998</v>
      </c>
      <c r="J19" s="240">
        <v>2447.0966666999998</v>
      </c>
      <c r="K19" s="240">
        <v>2450.3876667</v>
      </c>
      <c r="L19" s="240">
        <v>2450.4854814999999</v>
      </c>
      <c r="M19" s="240">
        <v>2455.8853703999998</v>
      </c>
      <c r="N19" s="240">
        <v>2463.4981481</v>
      </c>
      <c r="O19" s="240">
        <v>2471.8417407000002</v>
      </c>
      <c r="P19" s="240">
        <v>2484.9918518999998</v>
      </c>
      <c r="Q19" s="240">
        <v>2501.4664074000002</v>
      </c>
      <c r="R19" s="240">
        <v>2535.5902962999999</v>
      </c>
      <c r="S19" s="240">
        <v>2547.9700741000001</v>
      </c>
      <c r="T19" s="240">
        <v>2552.9306296</v>
      </c>
      <c r="U19" s="240">
        <v>2529.394037</v>
      </c>
      <c r="V19" s="240">
        <v>2535.3245926</v>
      </c>
      <c r="W19" s="240">
        <v>2549.6443703999998</v>
      </c>
      <c r="X19" s="240">
        <v>2588.3721851999999</v>
      </c>
      <c r="Y19" s="240">
        <v>2607.4562962999998</v>
      </c>
      <c r="Z19" s="240">
        <v>2622.9155185</v>
      </c>
      <c r="AA19" s="240">
        <v>2632.4040740999999</v>
      </c>
      <c r="AB19" s="240">
        <v>2642.3728519000001</v>
      </c>
      <c r="AC19" s="240">
        <v>2650.4760741</v>
      </c>
      <c r="AD19" s="240">
        <v>2655.9466296000001</v>
      </c>
      <c r="AE19" s="240">
        <v>2660.8940741000001</v>
      </c>
      <c r="AF19" s="240">
        <v>2664.5512963000001</v>
      </c>
      <c r="AG19" s="240">
        <v>2665.5368147999998</v>
      </c>
      <c r="AH19" s="240">
        <v>2667.6497036999999</v>
      </c>
      <c r="AI19" s="240">
        <v>2669.5084815</v>
      </c>
      <c r="AJ19" s="240">
        <v>2672.0995185000002</v>
      </c>
      <c r="AK19" s="240">
        <v>2672.7102963000002</v>
      </c>
      <c r="AL19" s="240">
        <v>2672.3271851999998</v>
      </c>
      <c r="AM19" s="240">
        <v>2668.7907777999999</v>
      </c>
      <c r="AN19" s="240">
        <v>2668.0394443999999</v>
      </c>
      <c r="AO19" s="240">
        <v>2667.9137777999999</v>
      </c>
      <c r="AP19" s="240">
        <v>2667.3176296000001</v>
      </c>
      <c r="AQ19" s="240">
        <v>2669.2654074000002</v>
      </c>
      <c r="AR19" s="240">
        <v>2672.6609629999998</v>
      </c>
      <c r="AS19" s="240">
        <v>2673.4087407000002</v>
      </c>
      <c r="AT19" s="240">
        <v>2682.7715185000002</v>
      </c>
      <c r="AU19" s="240">
        <v>2696.6537407000001</v>
      </c>
      <c r="AV19" s="240">
        <v>2715.0554074000001</v>
      </c>
      <c r="AW19" s="240">
        <v>2737.9765185000001</v>
      </c>
      <c r="AX19" s="240">
        <v>2765.4170740999998</v>
      </c>
      <c r="AY19" s="240">
        <v>2776.7815184999999</v>
      </c>
      <c r="AZ19" s="240">
        <v>2789.5309630000002</v>
      </c>
      <c r="BA19" s="240">
        <v>2798.7405184999998</v>
      </c>
      <c r="BB19" s="333">
        <v>2796.1590000000001</v>
      </c>
      <c r="BC19" s="333">
        <v>2804.4769999999999</v>
      </c>
      <c r="BD19" s="333">
        <v>2815.444</v>
      </c>
      <c r="BE19" s="333">
        <v>2831.915</v>
      </c>
      <c r="BF19" s="333">
        <v>2846.038</v>
      </c>
      <c r="BG19" s="333">
        <v>2860.6680000000001</v>
      </c>
      <c r="BH19" s="333">
        <v>2876.3829999999998</v>
      </c>
      <c r="BI19" s="333">
        <v>2891.596</v>
      </c>
      <c r="BJ19" s="333">
        <v>2906.884</v>
      </c>
      <c r="BK19" s="333">
        <v>2921.9470000000001</v>
      </c>
      <c r="BL19" s="333">
        <v>2937.6120000000001</v>
      </c>
      <c r="BM19" s="333">
        <v>2953.5770000000002</v>
      </c>
      <c r="BN19" s="333">
        <v>2971.1309999999999</v>
      </c>
      <c r="BO19" s="333">
        <v>2986.7330000000002</v>
      </c>
      <c r="BP19" s="333">
        <v>3001.6689999999999</v>
      </c>
      <c r="BQ19" s="333">
        <v>3015.9259999999999</v>
      </c>
      <c r="BR19" s="333">
        <v>3029.5430000000001</v>
      </c>
      <c r="BS19" s="333">
        <v>3042.5059999999999</v>
      </c>
      <c r="BT19" s="333">
        <v>3054.54</v>
      </c>
      <c r="BU19" s="333">
        <v>3066.402</v>
      </c>
      <c r="BV19" s="333">
        <v>3077.817</v>
      </c>
    </row>
    <row r="20" spans="1:74" ht="11.1" customHeight="1" x14ac:dyDescent="0.2">
      <c r="A20" s="140"/>
      <c r="B20" s="36" t="s">
        <v>718</v>
      </c>
      <c r="C20" s="241"/>
      <c r="D20" s="241"/>
      <c r="E20" s="241"/>
      <c r="F20" s="241"/>
      <c r="G20" s="241"/>
      <c r="H20" s="241"/>
      <c r="I20" s="241"/>
      <c r="J20" s="241"/>
      <c r="K20" s="241"/>
      <c r="L20" s="241"/>
      <c r="M20" s="241"/>
      <c r="N20" s="241"/>
      <c r="O20" s="241"/>
      <c r="P20" s="241"/>
      <c r="Q20" s="241"/>
      <c r="R20" s="241"/>
      <c r="S20" s="241"/>
      <c r="T20" s="241"/>
      <c r="U20" s="241"/>
      <c r="V20" s="241"/>
      <c r="W20" s="241"/>
      <c r="X20" s="241"/>
      <c r="Y20" s="241"/>
      <c r="Z20" s="241"/>
      <c r="AA20" s="241"/>
      <c r="AB20" s="241"/>
      <c r="AC20" s="241"/>
      <c r="AD20" s="241"/>
      <c r="AE20" s="241"/>
      <c r="AF20" s="241"/>
      <c r="AG20" s="241"/>
      <c r="AH20" s="241"/>
      <c r="AI20" s="241"/>
      <c r="AJ20" s="241"/>
      <c r="AK20" s="241"/>
      <c r="AL20" s="241"/>
      <c r="AM20" s="241"/>
      <c r="AN20" s="241"/>
      <c r="AO20" s="241"/>
      <c r="AP20" s="241"/>
      <c r="AQ20" s="241"/>
      <c r="AR20" s="241"/>
      <c r="AS20" s="241"/>
      <c r="AT20" s="241"/>
      <c r="AU20" s="241"/>
      <c r="AV20" s="241"/>
      <c r="AW20" s="241"/>
      <c r="AX20" s="241"/>
      <c r="AY20" s="761"/>
      <c r="AZ20" s="761"/>
      <c r="BA20" s="761"/>
      <c r="BB20" s="353"/>
      <c r="BC20" s="353"/>
      <c r="BD20" s="353"/>
      <c r="BE20" s="353"/>
      <c r="BF20" s="353"/>
      <c r="BG20" s="353"/>
      <c r="BH20" s="353"/>
      <c r="BI20" s="353"/>
      <c r="BJ20" s="353"/>
      <c r="BK20" s="353"/>
      <c r="BL20" s="353"/>
      <c r="BM20" s="353"/>
      <c r="BN20" s="353"/>
      <c r="BO20" s="353"/>
      <c r="BP20" s="353"/>
      <c r="BQ20" s="353"/>
      <c r="BR20" s="353"/>
      <c r="BS20" s="353"/>
      <c r="BT20" s="353"/>
      <c r="BU20" s="353"/>
      <c r="BV20" s="353"/>
    </row>
    <row r="21" spans="1:74" ht="11.1" customHeight="1" x14ac:dyDescent="0.2">
      <c r="A21" s="140" t="s">
        <v>719</v>
      </c>
      <c r="B21" s="39" t="s">
        <v>1141</v>
      </c>
      <c r="C21" s="240">
        <v>11435.5</v>
      </c>
      <c r="D21" s="240">
        <v>11432.8</v>
      </c>
      <c r="E21" s="240">
        <v>11445.1</v>
      </c>
      <c r="F21" s="240">
        <v>11449.8</v>
      </c>
      <c r="G21" s="240">
        <v>11517.9</v>
      </c>
      <c r="H21" s="240">
        <v>11545.5</v>
      </c>
      <c r="I21" s="240">
        <v>11538.9</v>
      </c>
      <c r="J21" s="240">
        <v>11573.5</v>
      </c>
      <c r="K21" s="240">
        <v>11602.8</v>
      </c>
      <c r="L21" s="240">
        <v>11572.2</v>
      </c>
      <c r="M21" s="240">
        <v>11602.3</v>
      </c>
      <c r="N21" s="240">
        <v>11615.4</v>
      </c>
      <c r="O21" s="240">
        <v>11658.2</v>
      </c>
      <c r="P21" s="240">
        <v>11723.9</v>
      </c>
      <c r="Q21" s="240">
        <v>11793.9</v>
      </c>
      <c r="R21" s="240">
        <v>11826.5</v>
      </c>
      <c r="S21" s="240">
        <v>11875.4</v>
      </c>
      <c r="T21" s="240">
        <v>11932.1</v>
      </c>
      <c r="U21" s="240">
        <v>11955.2</v>
      </c>
      <c r="V21" s="240">
        <v>12009.6</v>
      </c>
      <c r="W21" s="240">
        <v>12026.7</v>
      </c>
      <c r="X21" s="240">
        <v>12080.1</v>
      </c>
      <c r="Y21" s="240">
        <v>12126.8</v>
      </c>
      <c r="Z21" s="240">
        <v>12163.4</v>
      </c>
      <c r="AA21" s="240">
        <v>12171.1</v>
      </c>
      <c r="AB21" s="240">
        <v>12191.4</v>
      </c>
      <c r="AC21" s="240">
        <v>12186.5</v>
      </c>
      <c r="AD21" s="240">
        <v>12260.3</v>
      </c>
      <c r="AE21" s="240">
        <v>12304.1</v>
      </c>
      <c r="AF21" s="240">
        <v>12335.4</v>
      </c>
      <c r="AG21" s="240">
        <v>12365.9</v>
      </c>
      <c r="AH21" s="240">
        <v>12403.1</v>
      </c>
      <c r="AI21" s="240">
        <v>12427.6</v>
      </c>
      <c r="AJ21" s="240">
        <v>12461.6</v>
      </c>
      <c r="AK21" s="240">
        <v>12477.3</v>
      </c>
      <c r="AL21" s="240">
        <v>12534.1</v>
      </c>
      <c r="AM21" s="240">
        <v>12545.8</v>
      </c>
      <c r="AN21" s="240">
        <v>12546.4</v>
      </c>
      <c r="AO21" s="240">
        <v>12575.8</v>
      </c>
      <c r="AP21" s="240">
        <v>12618.2</v>
      </c>
      <c r="AQ21" s="240">
        <v>12647</v>
      </c>
      <c r="AR21" s="240">
        <v>12676.5</v>
      </c>
      <c r="AS21" s="240">
        <v>12723.6</v>
      </c>
      <c r="AT21" s="240">
        <v>12732.7</v>
      </c>
      <c r="AU21" s="240">
        <v>12757.5</v>
      </c>
      <c r="AV21" s="240">
        <v>12786.1</v>
      </c>
      <c r="AW21" s="240">
        <v>12802.7</v>
      </c>
      <c r="AX21" s="240">
        <v>12818.9</v>
      </c>
      <c r="AY21" s="240">
        <v>12799.3</v>
      </c>
      <c r="AZ21" s="240">
        <v>12834.371111</v>
      </c>
      <c r="BA21" s="240">
        <v>12866.921111</v>
      </c>
      <c r="BB21" s="333">
        <v>12929.34</v>
      </c>
      <c r="BC21" s="333">
        <v>12968.08</v>
      </c>
      <c r="BD21" s="333">
        <v>13002.61</v>
      </c>
      <c r="BE21" s="333">
        <v>13026.64</v>
      </c>
      <c r="BF21" s="333">
        <v>13057.48</v>
      </c>
      <c r="BG21" s="333">
        <v>13088.82</v>
      </c>
      <c r="BH21" s="333">
        <v>13104.67</v>
      </c>
      <c r="BI21" s="333">
        <v>13149.03</v>
      </c>
      <c r="BJ21" s="333">
        <v>13205.89</v>
      </c>
      <c r="BK21" s="333">
        <v>13306.26</v>
      </c>
      <c r="BL21" s="333">
        <v>13364.9</v>
      </c>
      <c r="BM21" s="333">
        <v>13412.82</v>
      </c>
      <c r="BN21" s="333">
        <v>13437.83</v>
      </c>
      <c r="BO21" s="333">
        <v>13473.43</v>
      </c>
      <c r="BP21" s="333">
        <v>13507.44</v>
      </c>
      <c r="BQ21" s="333">
        <v>13537.78</v>
      </c>
      <c r="BR21" s="333">
        <v>13570.17</v>
      </c>
      <c r="BS21" s="333">
        <v>13602.52</v>
      </c>
      <c r="BT21" s="333">
        <v>13629.65</v>
      </c>
      <c r="BU21" s="333">
        <v>13665.85</v>
      </c>
      <c r="BV21" s="333">
        <v>13705.91</v>
      </c>
    </row>
    <row r="22" spans="1:74" ht="11.1" customHeight="1" x14ac:dyDescent="0.2">
      <c r="A22" s="140"/>
      <c r="B22" s="139" t="s">
        <v>740</v>
      </c>
      <c r="C22" s="219"/>
      <c r="D22" s="219"/>
      <c r="E22" s="219"/>
      <c r="F22" s="219"/>
      <c r="G22" s="219"/>
      <c r="H22" s="219"/>
      <c r="I22" s="219"/>
      <c r="J22" s="219"/>
      <c r="K22" s="219"/>
      <c r="L22" s="219"/>
      <c r="M22" s="219"/>
      <c r="N22" s="219"/>
      <c r="O22" s="219"/>
      <c r="P22" s="219"/>
      <c r="Q22" s="219"/>
      <c r="R22" s="219"/>
      <c r="S22" s="219"/>
      <c r="T22" s="219"/>
      <c r="U22" s="219"/>
      <c r="V22" s="219"/>
      <c r="W22" s="219"/>
      <c r="X22" s="219"/>
      <c r="Y22" s="219"/>
      <c r="Z22" s="219"/>
      <c r="AA22" s="219"/>
      <c r="AB22" s="219"/>
      <c r="AC22" s="219"/>
      <c r="AD22" s="219"/>
      <c r="AE22" s="219"/>
      <c r="AF22" s="219"/>
      <c r="AG22" s="219"/>
      <c r="AH22" s="219"/>
      <c r="AI22" s="219"/>
      <c r="AJ22" s="219"/>
      <c r="AK22" s="219"/>
      <c r="AL22" s="219"/>
      <c r="AM22" s="219"/>
      <c r="AN22" s="219"/>
      <c r="AO22" s="219"/>
      <c r="AP22" s="219"/>
      <c r="AQ22" s="219"/>
      <c r="AR22" s="219"/>
      <c r="AS22" s="219"/>
      <c r="AT22" s="219"/>
      <c r="AU22" s="219"/>
      <c r="AV22" s="219"/>
      <c r="AW22" s="219"/>
      <c r="AX22" s="219"/>
      <c r="AY22" s="219"/>
      <c r="AZ22" s="219"/>
      <c r="BA22" s="219"/>
      <c r="BB22" s="332"/>
      <c r="BC22" s="332"/>
      <c r="BD22" s="332"/>
      <c r="BE22" s="332"/>
      <c r="BF22" s="332"/>
      <c r="BG22" s="332"/>
      <c r="BH22" s="332"/>
      <c r="BI22" s="332"/>
      <c r="BJ22" s="332"/>
      <c r="BK22" s="332"/>
      <c r="BL22" s="332"/>
      <c r="BM22" s="332"/>
      <c r="BN22" s="332"/>
      <c r="BO22" s="332"/>
      <c r="BP22" s="332"/>
      <c r="BQ22" s="332"/>
      <c r="BR22" s="332"/>
      <c r="BS22" s="332"/>
      <c r="BT22" s="332"/>
      <c r="BU22" s="332"/>
      <c r="BV22" s="332"/>
    </row>
    <row r="23" spans="1:74" ht="11.1" customHeight="1" x14ac:dyDescent="0.2">
      <c r="A23" s="140" t="s">
        <v>741</v>
      </c>
      <c r="B23" s="209" t="s">
        <v>615</v>
      </c>
      <c r="C23" s="258">
        <v>135.28299999999999</v>
      </c>
      <c r="D23" s="258">
        <v>135.56899999999999</v>
      </c>
      <c r="E23" s="258">
        <v>135.69900000000001</v>
      </c>
      <c r="F23" s="258">
        <v>135.89599999999999</v>
      </c>
      <c r="G23" s="258">
        <v>136.12200000000001</v>
      </c>
      <c r="H23" s="258">
        <v>136.28399999999999</v>
      </c>
      <c r="I23" s="258">
        <v>136.40600000000001</v>
      </c>
      <c r="J23" s="258">
        <v>136.667</v>
      </c>
      <c r="K23" s="258">
        <v>136.857</v>
      </c>
      <c r="L23" s="258">
        <v>137.06899999999999</v>
      </c>
      <c r="M23" s="258">
        <v>137.327</v>
      </c>
      <c r="N23" s="258">
        <v>137.374</v>
      </c>
      <c r="O23" s="258">
        <v>137.56399999999999</v>
      </c>
      <c r="P23" s="258">
        <v>137.715</v>
      </c>
      <c r="Q23" s="258">
        <v>137.98699999999999</v>
      </c>
      <c r="R23" s="258">
        <v>138.316</v>
      </c>
      <c r="S23" s="258">
        <v>138.56200000000001</v>
      </c>
      <c r="T23" s="258">
        <v>138.86600000000001</v>
      </c>
      <c r="U23" s="258">
        <v>139.06800000000001</v>
      </c>
      <c r="V23" s="258">
        <v>139.298</v>
      </c>
      <c r="W23" s="258">
        <v>139.578</v>
      </c>
      <c r="X23" s="258">
        <v>139.80500000000001</v>
      </c>
      <c r="Y23" s="258">
        <v>140.11699999999999</v>
      </c>
      <c r="Z23" s="258">
        <v>140.37200000000001</v>
      </c>
      <c r="AA23" s="258">
        <v>140.60599999999999</v>
      </c>
      <c r="AB23" s="258">
        <v>140.84399999999999</v>
      </c>
      <c r="AC23" s="258">
        <v>140.93</v>
      </c>
      <c r="AD23" s="258">
        <v>141.19200000000001</v>
      </c>
      <c r="AE23" s="258">
        <v>141.536</v>
      </c>
      <c r="AF23" s="258">
        <v>141.74199999999999</v>
      </c>
      <c r="AG23" s="258">
        <v>141.99600000000001</v>
      </c>
      <c r="AH23" s="258">
        <v>142.15299999999999</v>
      </c>
      <c r="AI23" s="258">
        <v>142.25299999999999</v>
      </c>
      <c r="AJ23" s="258">
        <v>142.57400000000001</v>
      </c>
      <c r="AK23" s="258">
        <v>142.846</v>
      </c>
      <c r="AL23" s="258">
        <v>143.08500000000001</v>
      </c>
      <c r="AM23" s="258">
        <v>143.21100000000001</v>
      </c>
      <c r="AN23" s="258">
        <v>143.44800000000001</v>
      </c>
      <c r="AO23" s="258">
        <v>143.673</v>
      </c>
      <c r="AP23" s="258">
        <v>143.82599999999999</v>
      </c>
      <c r="AQ23" s="258">
        <v>143.869</v>
      </c>
      <c r="AR23" s="258">
        <v>144.166</v>
      </c>
      <c r="AS23" s="258">
        <v>144.45699999999999</v>
      </c>
      <c r="AT23" s="258">
        <v>144.63300000000001</v>
      </c>
      <c r="AU23" s="258">
        <v>144.88200000000001</v>
      </c>
      <c r="AV23" s="258">
        <v>145.006</v>
      </c>
      <c r="AW23" s="258">
        <v>145.16999999999999</v>
      </c>
      <c r="AX23" s="258">
        <v>145.32499999999999</v>
      </c>
      <c r="AY23" s="258">
        <v>145.56299999999999</v>
      </c>
      <c r="AZ23" s="258">
        <v>145.798</v>
      </c>
      <c r="BA23" s="258">
        <v>145.95215309</v>
      </c>
      <c r="BB23" s="346">
        <v>146.1473</v>
      </c>
      <c r="BC23" s="346">
        <v>146.3322</v>
      </c>
      <c r="BD23" s="346">
        <v>146.51150000000001</v>
      </c>
      <c r="BE23" s="346">
        <v>146.6918</v>
      </c>
      <c r="BF23" s="346">
        <v>146.8546</v>
      </c>
      <c r="BG23" s="346">
        <v>147.0067</v>
      </c>
      <c r="BH23" s="346">
        <v>147.11850000000001</v>
      </c>
      <c r="BI23" s="346">
        <v>147.27119999999999</v>
      </c>
      <c r="BJ23" s="346">
        <v>147.43539999999999</v>
      </c>
      <c r="BK23" s="346">
        <v>147.6412</v>
      </c>
      <c r="BL23" s="346">
        <v>147.80539999999999</v>
      </c>
      <c r="BM23" s="346">
        <v>147.95830000000001</v>
      </c>
      <c r="BN23" s="346">
        <v>148.0865</v>
      </c>
      <c r="BO23" s="346">
        <v>148.2269</v>
      </c>
      <c r="BP23" s="346">
        <v>148.36619999999999</v>
      </c>
      <c r="BQ23" s="346">
        <v>148.5111</v>
      </c>
      <c r="BR23" s="346">
        <v>148.64269999999999</v>
      </c>
      <c r="BS23" s="346">
        <v>148.7681</v>
      </c>
      <c r="BT23" s="346">
        <v>148.87209999999999</v>
      </c>
      <c r="BU23" s="346">
        <v>148.99600000000001</v>
      </c>
      <c r="BV23" s="346">
        <v>149.12469999999999</v>
      </c>
    </row>
    <row r="24" spans="1:74" s="143" customFormat="1" ht="11.1" customHeight="1" x14ac:dyDescent="0.2">
      <c r="A24" s="140"/>
      <c r="B24" s="139" t="s">
        <v>1044</v>
      </c>
      <c r="C24" s="258"/>
      <c r="D24" s="258"/>
      <c r="E24" s="258"/>
      <c r="F24" s="258"/>
      <c r="G24" s="258"/>
      <c r="H24" s="258"/>
      <c r="I24" s="258"/>
      <c r="J24" s="258"/>
      <c r="K24" s="258"/>
      <c r="L24" s="258"/>
      <c r="M24" s="258"/>
      <c r="N24" s="258"/>
      <c r="O24" s="258"/>
      <c r="P24" s="258"/>
      <c r="Q24" s="258"/>
      <c r="R24" s="258"/>
      <c r="S24" s="258"/>
      <c r="T24" s="258"/>
      <c r="U24" s="258"/>
      <c r="V24" s="258"/>
      <c r="W24" s="258"/>
      <c r="X24" s="258"/>
      <c r="Y24" s="258"/>
      <c r="Z24" s="258"/>
      <c r="AA24" s="258"/>
      <c r="AB24" s="258"/>
      <c r="AC24" s="258"/>
      <c r="AD24" s="258"/>
      <c r="AE24" s="258"/>
      <c r="AF24" s="258"/>
      <c r="AG24" s="258"/>
      <c r="AH24" s="258"/>
      <c r="AI24" s="258"/>
      <c r="AJ24" s="258"/>
      <c r="AK24" s="258"/>
      <c r="AL24" s="258"/>
      <c r="AM24" s="258"/>
      <c r="AN24" s="258"/>
      <c r="AO24" s="258"/>
      <c r="AP24" s="258"/>
      <c r="AQ24" s="258"/>
      <c r="AR24" s="258"/>
      <c r="AS24" s="258"/>
      <c r="AT24" s="258"/>
      <c r="AU24" s="258"/>
      <c r="AV24" s="258"/>
      <c r="AW24" s="258"/>
      <c r="AX24" s="258"/>
      <c r="AY24" s="258"/>
      <c r="AZ24" s="258"/>
      <c r="BA24" s="258"/>
      <c r="BB24" s="346"/>
      <c r="BC24" s="346"/>
      <c r="BD24" s="346"/>
      <c r="BE24" s="346"/>
      <c r="BF24" s="346"/>
      <c r="BG24" s="346"/>
      <c r="BH24" s="346"/>
      <c r="BI24" s="346"/>
      <c r="BJ24" s="346"/>
      <c r="BK24" s="346"/>
      <c r="BL24" s="346"/>
      <c r="BM24" s="346"/>
      <c r="BN24" s="346"/>
      <c r="BO24" s="346"/>
      <c r="BP24" s="346"/>
      <c r="BQ24" s="346"/>
      <c r="BR24" s="346"/>
      <c r="BS24" s="346"/>
      <c r="BT24" s="346"/>
      <c r="BU24" s="346"/>
      <c r="BV24" s="346"/>
    </row>
    <row r="25" spans="1:74" s="143" customFormat="1" ht="11.1" customHeight="1" x14ac:dyDescent="0.2">
      <c r="A25" s="140" t="s">
        <v>1046</v>
      </c>
      <c r="B25" s="209" t="s">
        <v>1045</v>
      </c>
      <c r="C25" s="258">
        <v>8</v>
      </c>
      <c r="D25" s="258">
        <v>7.7</v>
      </c>
      <c r="E25" s="258">
        <v>7.5</v>
      </c>
      <c r="F25" s="258">
        <v>7.6</v>
      </c>
      <c r="G25" s="258">
        <v>7.5</v>
      </c>
      <c r="H25" s="258">
        <v>7.5</v>
      </c>
      <c r="I25" s="258">
        <v>7.3</v>
      </c>
      <c r="J25" s="258">
        <v>7.3</v>
      </c>
      <c r="K25" s="258">
        <v>7.2</v>
      </c>
      <c r="L25" s="258">
        <v>7.2</v>
      </c>
      <c r="M25" s="258">
        <v>6.9</v>
      </c>
      <c r="N25" s="258">
        <v>6.7</v>
      </c>
      <c r="O25" s="258">
        <v>6.6</v>
      </c>
      <c r="P25" s="258">
        <v>6.7</v>
      </c>
      <c r="Q25" s="258">
        <v>6.7</v>
      </c>
      <c r="R25" s="258">
        <v>6.2</v>
      </c>
      <c r="S25" s="258">
        <v>6.3</v>
      </c>
      <c r="T25" s="258">
        <v>6.1</v>
      </c>
      <c r="U25" s="258">
        <v>6.2</v>
      </c>
      <c r="V25" s="258">
        <v>6.2</v>
      </c>
      <c r="W25" s="258">
        <v>5.9</v>
      </c>
      <c r="X25" s="258">
        <v>5.7</v>
      </c>
      <c r="Y25" s="258">
        <v>5.8</v>
      </c>
      <c r="Z25" s="258">
        <v>5.6</v>
      </c>
      <c r="AA25" s="258">
        <v>5.7</v>
      </c>
      <c r="AB25" s="258">
        <v>5.5</v>
      </c>
      <c r="AC25" s="258">
        <v>5.4</v>
      </c>
      <c r="AD25" s="258">
        <v>5.4</v>
      </c>
      <c r="AE25" s="258">
        <v>5.5</v>
      </c>
      <c r="AF25" s="258">
        <v>5.3</v>
      </c>
      <c r="AG25" s="258">
        <v>5.2</v>
      </c>
      <c r="AH25" s="258">
        <v>5.0999999999999996</v>
      </c>
      <c r="AI25" s="258">
        <v>5</v>
      </c>
      <c r="AJ25" s="258">
        <v>5</v>
      </c>
      <c r="AK25" s="258">
        <v>5</v>
      </c>
      <c r="AL25" s="258">
        <v>5</v>
      </c>
      <c r="AM25" s="258">
        <v>4.9000000000000004</v>
      </c>
      <c r="AN25" s="258">
        <v>4.9000000000000004</v>
      </c>
      <c r="AO25" s="258">
        <v>5</v>
      </c>
      <c r="AP25" s="258">
        <v>5</v>
      </c>
      <c r="AQ25" s="258">
        <v>4.7</v>
      </c>
      <c r="AR25" s="258">
        <v>4.9000000000000004</v>
      </c>
      <c r="AS25" s="258">
        <v>4.9000000000000004</v>
      </c>
      <c r="AT25" s="258">
        <v>4.9000000000000004</v>
      </c>
      <c r="AU25" s="258">
        <v>4.9000000000000004</v>
      </c>
      <c r="AV25" s="258">
        <v>4.8</v>
      </c>
      <c r="AW25" s="258">
        <v>4.5999999999999996</v>
      </c>
      <c r="AX25" s="258">
        <v>4.7</v>
      </c>
      <c r="AY25" s="258">
        <v>4.8</v>
      </c>
      <c r="AZ25" s="258">
        <v>4.7</v>
      </c>
      <c r="BA25" s="258">
        <v>4.7244873704000003</v>
      </c>
      <c r="BB25" s="346">
        <v>4.6455010000000003</v>
      </c>
      <c r="BC25" s="346">
        <v>4.6076059999999996</v>
      </c>
      <c r="BD25" s="346">
        <v>4.5761580000000004</v>
      </c>
      <c r="BE25" s="346">
        <v>4.5613210000000004</v>
      </c>
      <c r="BF25" s="346">
        <v>4.5351470000000003</v>
      </c>
      <c r="BG25" s="346">
        <v>4.5077990000000003</v>
      </c>
      <c r="BH25" s="346">
        <v>4.4789979999999998</v>
      </c>
      <c r="BI25" s="346">
        <v>4.4495110000000002</v>
      </c>
      <c r="BJ25" s="346">
        <v>4.4190589999999998</v>
      </c>
      <c r="BK25" s="346">
        <v>4.3826980000000004</v>
      </c>
      <c r="BL25" s="346">
        <v>4.3540239999999999</v>
      </c>
      <c r="BM25" s="346">
        <v>4.3280919999999998</v>
      </c>
      <c r="BN25" s="346">
        <v>4.3073139999999999</v>
      </c>
      <c r="BO25" s="346">
        <v>4.2850599999999996</v>
      </c>
      <c r="BP25" s="346">
        <v>4.2637419999999997</v>
      </c>
      <c r="BQ25" s="346">
        <v>4.240221</v>
      </c>
      <c r="BR25" s="346">
        <v>4.2231259999999997</v>
      </c>
      <c r="BS25" s="346">
        <v>4.2093179999999997</v>
      </c>
      <c r="BT25" s="346">
        <v>4.2029709999999998</v>
      </c>
      <c r="BU25" s="346">
        <v>4.1926100000000002</v>
      </c>
      <c r="BV25" s="346">
        <v>4.1824089999999998</v>
      </c>
    </row>
    <row r="26" spans="1:74" ht="11.1" customHeight="1" x14ac:dyDescent="0.2">
      <c r="A26" s="140"/>
      <c r="B26" s="139" t="s">
        <v>1047</v>
      </c>
      <c r="C26" s="243"/>
      <c r="D26" s="243"/>
      <c r="E26" s="243"/>
      <c r="F26" s="243"/>
      <c r="G26" s="243"/>
      <c r="H26" s="243"/>
      <c r="I26" s="243"/>
      <c r="J26" s="243"/>
      <c r="K26" s="243"/>
      <c r="L26" s="243"/>
      <c r="M26" s="243"/>
      <c r="N26" s="243"/>
      <c r="O26" s="243"/>
      <c r="P26" s="243"/>
      <c r="Q26" s="243"/>
      <c r="R26" s="243"/>
      <c r="S26" s="243"/>
      <c r="T26" s="243"/>
      <c r="U26" s="243"/>
      <c r="V26" s="243"/>
      <c r="W26" s="243"/>
      <c r="X26" s="243"/>
      <c r="Y26" s="243"/>
      <c r="Z26" s="243"/>
      <c r="AA26" s="243"/>
      <c r="AB26" s="243"/>
      <c r="AC26" s="243"/>
      <c r="AD26" s="243"/>
      <c r="AE26" s="243"/>
      <c r="AF26" s="243"/>
      <c r="AG26" s="243"/>
      <c r="AH26" s="243"/>
      <c r="AI26" s="243"/>
      <c r="AJ26" s="243"/>
      <c r="AK26" s="243"/>
      <c r="AL26" s="243"/>
      <c r="AM26" s="243"/>
      <c r="AN26" s="243"/>
      <c r="AO26" s="243"/>
      <c r="AP26" s="243"/>
      <c r="AQ26" s="243"/>
      <c r="AR26" s="243"/>
      <c r="AS26" s="243"/>
      <c r="AT26" s="243"/>
      <c r="AU26" s="243"/>
      <c r="AV26" s="243"/>
      <c r="AW26" s="243"/>
      <c r="AX26" s="243"/>
      <c r="AY26" s="243"/>
      <c r="AZ26" s="243"/>
      <c r="BA26" s="243"/>
      <c r="BB26" s="356"/>
      <c r="BC26" s="356"/>
      <c r="BD26" s="356"/>
      <c r="BE26" s="356"/>
      <c r="BF26" s="356"/>
      <c r="BG26" s="356"/>
      <c r="BH26" s="356"/>
      <c r="BI26" s="356"/>
      <c r="BJ26" s="356"/>
      <c r="BK26" s="356"/>
      <c r="BL26" s="356"/>
      <c r="BM26" s="356"/>
      <c r="BN26" s="356"/>
      <c r="BO26" s="356"/>
      <c r="BP26" s="356"/>
      <c r="BQ26" s="356"/>
      <c r="BR26" s="356"/>
      <c r="BS26" s="356"/>
      <c r="BT26" s="356"/>
      <c r="BU26" s="356"/>
      <c r="BV26" s="356"/>
    </row>
    <row r="27" spans="1:74" ht="11.1" customHeight="1" x14ac:dyDescent="0.2">
      <c r="A27" s="140" t="s">
        <v>1048</v>
      </c>
      <c r="B27" s="209" t="s">
        <v>1049</v>
      </c>
      <c r="C27" s="486">
        <v>0.88800000000000001</v>
      </c>
      <c r="D27" s="486">
        <v>0.97</v>
      </c>
      <c r="E27" s="486">
        <v>0.999</v>
      </c>
      <c r="F27" s="486">
        <v>0.82599999999999996</v>
      </c>
      <c r="G27" s="486">
        <v>0.92</v>
      </c>
      <c r="H27" s="486">
        <v>0.85199999999999998</v>
      </c>
      <c r="I27" s="486">
        <v>0.89100000000000001</v>
      </c>
      <c r="J27" s="486">
        <v>0.89800000000000002</v>
      </c>
      <c r="K27" s="486">
        <v>0.86</v>
      </c>
      <c r="L27" s="486">
        <v>0.92100000000000004</v>
      </c>
      <c r="M27" s="486">
        <v>1.1040000000000001</v>
      </c>
      <c r="N27" s="486">
        <v>1.01</v>
      </c>
      <c r="O27" s="486">
        <v>0.90200000000000002</v>
      </c>
      <c r="P27" s="486">
        <v>0.94799999999999995</v>
      </c>
      <c r="Q27" s="486">
        <v>0.97299999999999998</v>
      </c>
      <c r="R27" s="486">
        <v>1.038</v>
      </c>
      <c r="S27" s="486">
        <v>0.98699999999999999</v>
      </c>
      <c r="T27" s="486">
        <v>0.92800000000000005</v>
      </c>
      <c r="U27" s="486">
        <v>1.085</v>
      </c>
      <c r="V27" s="486">
        <v>0.98399999999999999</v>
      </c>
      <c r="W27" s="486">
        <v>0.999</v>
      </c>
      <c r="X27" s="486">
        <v>1.0940000000000001</v>
      </c>
      <c r="Y27" s="486">
        <v>0.99399999999999999</v>
      </c>
      <c r="Z27" s="486">
        <v>1.081</v>
      </c>
      <c r="AA27" s="486">
        <v>1.101</v>
      </c>
      <c r="AB27" s="486">
        <v>0.89300000000000002</v>
      </c>
      <c r="AC27" s="486">
        <v>0.96399999999999997</v>
      </c>
      <c r="AD27" s="486">
        <v>1.1919999999999999</v>
      </c>
      <c r="AE27" s="486">
        <v>1.0629999999999999</v>
      </c>
      <c r="AF27" s="486">
        <v>1.2130000000000001</v>
      </c>
      <c r="AG27" s="486">
        <v>1.147</v>
      </c>
      <c r="AH27" s="486">
        <v>1.1319999999999999</v>
      </c>
      <c r="AI27" s="486">
        <v>1.1890000000000001</v>
      </c>
      <c r="AJ27" s="486">
        <v>1.073</v>
      </c>
      <c r="AK27" s="486">
        <v>1.171</v>
      </c>
      <c r="AL27" s="486">
        <v>1.1599999999999999</v>
      </c>
      <c r="AM27" s="486">
        <v>1.1279999999999999</v>
      </c>
      <c r="AN27" s="486">
        <v>1.2130000000000001</v>
      </c>
      <c r="AO27" s="486">
        <v>1.113</v>
      </c>
      <c r="AP27" s="486">
        <v>1.155</v>
      </c>
      <c r="AQ27" s="486">
        <v>1.1279999999999999</v>
      </c>
      <c r="AR27" s="486">
        <v>1.1950000000000001</v>
      </c>
      <c r="AS27" s="486">
        <v>1.218</v>
      </c>
      <c r="AT27" s="486">
        <v>1.1639999999999999</v>
      </c>
      <c r="AU27" s="486">
        <v>1.052</v>
      </c>
      <c r="AV27" s="486">
        <v>1.32</v>
      </c>
      <c r="AW27" s="486">
        <v>1.149</v>
      </c>
      <c r="AX27" s="486">
        <v>1.2789999999999999</v>
      </c>
      <c r="AY27" s="486">
        <v>1.246</v>
      </c>
      <c r="AZ27" s="486">
        <v>1.2543201728</v>
      </c>
      <c r="BA27" s="486">
        <v>1.2541130247000001</v>
      </c>
      <c r="BB27" s="487">
        <v>1.2492209999999999</v>
      </c>
      <c r="BC27" s="487">
        <v>1.250092</v>
      </c>
      <c r="BD27" s="487">
        <v>1.2529269999999999</v>
      </c>
      <c r="BE27" s="487">
        <v>1.2615499999999999</v>
      </c>
      <c r="BF27" s="487">
        <v>1.265444</v>
      </c>
      <c r="BG27" s="487">
        <v>1.268435</v>
      </c>
      <c r="BH27" s="487">
        <v>1.2682519999999999</v>
      </c>
      <c r="BI27" s="487">
        <v>1.271137</v>
      </c>
      <c r="BJ27" s="487">
        <v>1.2748200000000001</v>
      </c>
      <c r="BK27" s="487">
        <v>1.2791300000000001</v>
      </c>
      <c r="BL27" s="487">
        <v>1.284538</v>
      </c>
      <c r="BM27" s="487">
        <v>1.2908729999999999</v>
      </c>
      <c r="BN27" s="487">
        <v>1.3010870000000001</v>
      </c>
      <c r="BO27" s="487">
        <v>1.3070630000000001</v>
      </c>
      <c r="BP27" s="487">
        <v>1.311752</v>
      </c>
      <c r="BQ27" s="487">
        <v>1.3122689999999999</v>
      </c>
      <c r="BR27" s="487">
        <v>1.316551</v>
      </c>
      <c r="BS27" s="487">
        <v>1.321712</v>
      </c>
      <c r="BT27" s="487">
        <v>1.329831</v>
      </c>
      <c r="BU27" s="487">
        <v>1.335191</v>
      </c>
      <c r="BV27" s="487">
        <v>1.3398699999999999</v>
      </c>
    </row>
    <row r="28" spans="1:74" s="143" customFormat="1" ht="11.1" customHeight="1" x14ac:dyDescent="0.2">
      <c r="A28" s="142"/>
      <c r="B28" s="209"/>
      <c r="C28" s="258"/>
      <c r="D28" s="258"/>
      <c r="E28" s="258"/>
      <c r="F28" s="258"/>
      <c r="G28" s="258"/>
      <c r="H28" s="258"/>
      <c r="I28" s="258"/>
      <c r="J28" s="258"/>
      <c r="K28" s="258"/>
      <c r="L28" s="258"/>
      <c r="M28" s="258"/>
      <c r="N28" s="258"/>
      <c r="O28" s="258"/>
      <c r="P28" s="258"/>
      <c r="Q28" s="258"/>
      <c r="R28" s="258"/>
      <c r="S28" s="258"/>
      <c r="T28" s="258"/>
      <c r="U28" s="258"/>
      <c r="V28" s="258"/>
      <c r="W28" s="258"/>
      <c r="X28" s="258"/>
      <c r="Y28" s="258"/>
      <c r="Z28" s="258"/>
      <c r="AA28" s="258"/>
      <c r="AB28" s="258"/>
      <c r="AC28" s="258"/>
      <c r="AD28" s="258"/>
      <c r="AE28" s="258"/>
      <c r="AF28" s="258"/>
      <c r="AG28" s="258"/>
      <c r="AH28" s="258"/>
      <c r="AI28" s="258"/>
      <c r="AJ28" s="258"/>
      <c r="AK28" s="258"/>
      <c r="AL28" s="258"/>
      <c r="AM28" s="258"/>
      <c r="AN28" s="258"/>
      <c r="AO28" s="258"/>
      <c r="AP28" s="258"/>
      <c r="AQ28" s="258"/>
      <c r="AR28" s="258"/>
      <c r="AS28" s="258"/>
      <c r="AT28" s="258"/>
      <c r="AU28" s="258"/>
      <c r="AV28" s="258"/>
      <c r="AW28" s="258"/>
      <c r="AX28" s="258"/>
      <c r="AY28" s="258"/>
      <c r="AZ28" s="258"/>
      <c r="BA28" s="258"/>
      <c r="BB28" s="346"/>
      <c r="BC28" s="346"/>
      <c r="BD28" s="346"/>
      <c r="BE28" s="346"/>
      <c r="BF28" s="346"/>
      <c r="BG28" s="346"/>
      <c r="BH28" s="346"/>
      <c r="BI28" s="346"/>
      <c r="BJ28" s="346"/>
      <c r="BK28" s="346"/>
      <c r="BL28" s="346"/>
      <c r="BM28" s="346"/>
      <c r="BN28" s="346"/>
      <c r="BO28" s="346"/>
      <c r="BP28" s="346"/>
      <c r="BQ28" s="346"/>
      <c r="BR28" s="346"/>
      <c r="BS28" s="346"/>
      <c r="BT28" s="346"/>
      <c r="BU28" s="346"/>
      <c r="BV28" s="346"/>
    </row>
    <row r="29" spans="1:74" ht="11.1" customHeight="1" x14ac:dyDescent="0.2">
      <c r="A29" s="134"/>
      <c r="B29" s="324" t="s">
        <v>1261</v>
      </c>
      <c r="C29" s="220"/>
      <c r="D29" s="220"/>
      <c r="E29" s="220"/>
      <c r="F29" s="220"/>
      <c r="G29" s="220"/>
      <c r="H29" s="220"/>
      <c r="I29" s="220"/>
      <c r="J29" s="220"/>
      <c r="K29" s="220"/>
      <c r="L29" s="220"/>
      <c r="M29" s="220"/>
      <c r="N29" s="220"/>
      <c r="O29" s="220"/>
      <c r="P29" s="220"/>
      <c r="Q29" s="220"/>
      <c r="R29" s="220"/>
      <c r="S29" s="220"/>
      <c r="T29" s="220"/>
      <c r="U29" s="220"/>
      <c r="V29" s="220"/>
      <c r="W29" s="220"/>
      <c r="X29" s="220"/>
      <c r="Y29" s="220"/>
      <c r="Z29" s="220"/>
      <c r="AA29" s="220"/>
      <c r="AB29" s="220"/>
      <c r="AC29" s="220"/>
      <c r="AD29" s="220"/>
      <c r="AE29" s="220"/>
      <c r="AF29" s="220"/>
      <c r="AG29" s="220"/>
      <c r="AH29" s="220"/>
      <c r="AI29" s="220"/>
      <c r="AJ29" s="220"/>
      <c r="AK29" s="220"/>
      <c r="AL29" s="220"/>
      <c r="AM29" s="220"/>
      <c r="AN29" s="220"/>
      <c r="AO29" s="220"/>
      <c r="AP29" s="220"/>
      <c r="AQ29" s="220"/>
      <c r="AR29" s="220"/>
      <c r="AS29" s="220"/>
      <c r="AT29" s="220"/>
      <c r="AU29" s="220"/>
      <c r="AV29" s="220"/>
      <c r="AW29" s="220"/>
      <c r="AX29" s="220"/>
      <c r="AY29" s="220"/>
      <c r="AZ29" s="220"/>
      <c r="BA29" s="220"/>
      <c r="BB29" s="334"/>
      <c r="BC29" s="334"/>
      <c r="BD29" s="334"/>
      <c r="BE29" s="334"/>
      <c r="BF29" s="334"/>
      <c r="BG29" s="334"/>
      <c r="BH29" s="334"/>
      <c r="BI29" s="334"/>
      <c r="BJ29" s="334"/>
      <c r="BK29" s="334"/>
      <c r="BL29" s="334"/>
      <c r="BM29" s="334"/>
      <c r="BN29" s="334"/>
      <c r="BO29" s="334"/>
      <c r="BP29" s="334"/>
      <c r="BQ29" s="334"/>
      <c r="BR29" s="334"/>
      <c r="BS29" s="334"/>
      <c r="BT29" s="334"/>
      <c r="BU29" s="334"/>
      <c r="BV29" s="334"/>
    </row>
    <row r="30" spans="1:74" ht="11.1" customHeight="1" x14ac:dyDescent="0.2">
      <c r="A30" s="630" t="s">
        <v>743</v>
      </c>
      <c r="B30" s="631" t="s">
        <v>742</v>
      </c>
      <c r="C30" s="258">
        <v>100.9614</v>
      </c>
      <c r="D30" s="258">
        <v>101.4781</v>
      </c>
      <c r="E30" s="258">
        <v>101.6302</v>
      </c>
      <c r="F30" s="258">
        <v>101.5825</v>
      </c>
      <c r="G30" s="258">
        <v>101.6016</v>
      </c>
      <c r="H30" s="258">
        <v>101.82210000000001</v>
      </c>
      <c r="I30" s="258">
        <v>101.2443</v>
      </c>
      <c r="J30" s="258">
        <v>101.9928</v>
      </c>
      <c r="K30" s="258">
        <v>102.4847</v>
      </c>
      <c r="L30" s="258">
        <v>102.42870000000001</v>
      </c>
      <c r="M30" s="258">
        <v>102.7732</v>
      </c>
      <c r="N30" s="258">
        <v>102.9513</v>
      </c>
      <c r="O30" s="258">
        <v>102.46210000000001</v>
      </c>
      <c r="P30" s="258">
        <v>103.2919</v>
      </c>
      <c r="Q30" s="258">
        <v>104.0896</v>
      </c>
      <c r="R30" s="258">
        <v>104.2409</v>
      </c>
      <c r="S30" s="258">
        <v>104.6541</v>
      </c>
      <c r="T30" s="258">
        <v>105.1223</v>
      </c>
      <c r="U30" s="258">
        <v>105.2073</v>
      </c>
      <c r="V30" s="258">
        <v>105.19889999999999</v>
      </c>
      <c r="W30" s="258">
        <v>105.575</v>
      </c>
      <c r="X30" s="258">
        <v>105.64409999999999</v>
      </c>
      <c r="Y30" s="258">
        <v>106.68680000000001</v>
      </c>
      <c r="Z30" s="258">
        <v>106.51819999999999</v>
      </c>
      <c r="AA30" s="258">
        <v>105.9906</v>
      </c>
      <c r="AB30" s="258">
        <v>105.85760000000001</v>
      </c>
      <c r="AC30" s="258">
        <v>105.515</v>
      </c>
      <c r="AD30" s="258">
        <v>105.2732</v>
      </c>
      <c r="AE30" s="258">
        <v>105.02589999999999</v>
      </c>
      <c r="AF30" s="258">
        <v>104.8599</v>
      </c>
      <c r="AG30" s="258">
        <v>105.4755</v>
      </c>
      <c r="AH30" s="258">
        <v>105.5783</v>
      </c>
      <c r="AI30" s="258">
        <v>105.30719999999999</v>
      </c>
      <c r="AJ30" s="258">
        <v>105.1649</v>
      </c>
      <c r="AK30" s="258">
        <v>104.4871</v>
      </c>
      <c r="AL30" s="258">
        <v>104.04519999999999</v>
      </c>
      <c r="AM30" s="258">
        <v>104.54949999999999</v>
      </c>
      <c r="AN30" s="258">
        <v>104.414</v>
      </c>
      <c r="AO30" s="258">
        <v>103.4255</v>
      </c>
      <c r="AP30" s="258">
        <v>103.8385</v>
      </c>
      <c r="AQ30" s="258">
        <v>103.69370000000001</v>
      </c>
      <c r="AR30" s="258">
        <v>104.2222</v>
      </c>
      <c r="AS30" s="258">
        <v>104.52249999999999</v>
      </c>
      <c r="AT30" s="258">
        <v>104.4342</v>
      </c>
      <c r="AU30" s="258">
        <v>104.14709999999999</v>
      </c>
      <c r="AV30" s="258">
        <v>104.437</v>
      </c>
      <c r="AW30" s="258">
        <v>104.18689999999999</v>
      </c>
      <c r="AX30" s="258">
        <v>104.8175</v>
      </c>
      <c r="AY30" s="258">
        <v>104.5548</v>
      </c>
      <c r="AZ30" s="258">
        <v>104.76100494000001</v>
      </c>
      <c r="BA30" s="258">
        <v>105.02295309</v>
      </c>
      <c r="BB30" s="346">
        <v>105.4877</v>
      </c>
      <c r="BC30" s="346">
        <v>105.81699999999999</v>
      </c>
      <c r="BD30" s="346">
        <v>106.1337</v>
      </c>
      <c r="BE30" s="346">
        <v>106.4361</v>
      </c>
      <c r="BF30" s="346">
        <v>106.7291</v>
      </c>
      <c r="BG30" s="346">
        <v>107.011</v>
      </c>
      <c r="BH30" s="346">
        <v>107.2908</v>
      </c>
      <c r="BI30" s="346">
        <v>107.54340000000001</v>
      </c>
      <c r="BJ30" s="346">
        <v>107.77800000000001</v>
      </c>
      <c r="BK30" s="346">
        <v>107.9868</v>
      </c>
      <c r="BL30" s="346">
        <v>108.19110000000001</v>
      </c>
      <c r="BM30" s="346">
        <v>108.3831</v>
      </c>
      <c r="BN30" s="346">
        <v>108.5185</v>
      </c>
      <c r="BO30" s="346">
        <v>108.7191</v>
      </c>
      <c r="BP30" s="346">
        <v>108.94070000000001</v>
      </c>
      <c r="BQ30" s="346">
        <v>109.2206</v>
      </c>
      <c r="BR30" s="346">
        <v>109.45610000000001</v>
      </c>
      <c r="BS30" s="346">
        <v>109.6846</v>
      </c>
      <c r="BT30" s="346">
        <v>109.8965</v>
      </c>
      <c r="BU30" s="346">
        <v>110.1181</v>
      </c>
      <c r="BV30" s="346">
        <v>110.33969999999999</v>
      </c>
    </row>
    <row r="31" spans="1:74" ht="11.1" customHeight="1" x14ac:dyDescent="0.2">
      <c r="A31" s="325" t="s">
        <v>720</v>
      </c>
      <c r="B31" s="41" t="s">
        <v>1158</v>
      </c>
      <c r="C31" s="258">
        <v>100.9209</v>
      </c>
      <c r="D31" s="258">
        <v>101.4498</v>
      </c>
      <c r="E31" s="258">
        <v>101.2064</v>
      </c>
      <c r="F31" s="258">
        <v>100.8507</v>
      </c>
      <c r="G31" s="258">
        <v>101.07380000000001</v>
      </c>
      <c r="H31" s="258">
        <v>101.28189999999999</v>
      </c>
      <c r="I31" s="258">
        <v>100.23650000000001</v>
      </c>
      <c r="J31" s="258">
        <v>101.11490000000001</v>
      </c>
      <c r="K31" s="258">
        <v>101.2128</v>
      </c>
      <c r="L31" s="258">
        <v>101.3373</v>
      </c>
      <c r="M31" s="258">
        <v>101.2697</v>
      </c>
      <c r="N31" s="258">
        <v>101.2581</v>
      </c>
      <c r="O31" s="258">
        <v>100.1142</v>
      </c>
      <c r="P31" s="258">
        <v>101.18340000000001</v>
      </c>
      <c r="Q31" s="258">
        <v>101.8952</v>
      </c>
      <c r="R31" s="258">
        <v>101.9605</v>
      </c>
      <c r="S31" s="258">
        <v>102.2163</v>
      </c>
      <c r="T31" s="258">
        <v>102.64700000000001</v>
      </c>
      <c r="U31" s="258">
        <v>103.083</v>
      </c>
      <c r="V31" s="258">
        <v>102.73090000000001</v>
      </c>
      <c r="W31" s="258">
        <v>102.94670000000001</v>
      </c>
      <c r="X31" s="258">
        <v>102.9907</v>
      </c>
      <c r="Y31" s="258">
        <v>103.9456</v>
      </c>
      <c r="Z31" s="258">
        <v>103.8143</v>
      </c>
      <c r="AA31" s="258">
        <v>103.45659999999999</v>
      </c>
      <c r="AB31" s="258">
        <v>103.02630000000001</v>
      </c>
      <c r="AC31" s="258">
        <v>103.2002</v>
      </c>
      <c r="AD31" s="258">
        <v>103.44799999999999</v>
      </c>
      <c r="AE31" s="258">
        <v>103.4547</v>
      </c>
      <c r="AF31" s="258">
        <v>103.25369999999999</v>
      </c>
      <c r="AG31" s="258">
        <v>103.96080000000001</v>
      </c>
      <c r="AH31" s="258">
        <v>103.9229</v>
      </c>
      <c r="AI31" s="258">
        <v>103.724</v>
      </c>
      <c r="AJ31" s="258">
        <v>103.93810000000001</v>
      </c>
      <c r="AK31" s="258">
        <v>103.63460000000001</v>
      </c>
      <c r="AL31" s="258">
        <v>103.6405</v>
      </c>
      <c r="AM31" s="258">
        <v>104.0779</v>
      </c>
      <c r="AN31" s="258">
        <v>103.976</v>
      </c>
      <c r="AO31" s="258">
        <v>103.60590000000001</v>
      </c>
      <c r="AP31" s="258">
        <v>103.66079999999999</v>
      </c>
      <c r="AQ31" s="258">
        <v>103.4607</v>
      </c>
      <c r="AR31" s="258">
        <v>103.7526</v>
      </c>
      <c r="AS31" s="258">
        <v>104.0462</v>
      </c>
      <c r="AT31" s="258">
        <v>103.6356</v>
      </c>
      <c r="AU31" s="258">
        <v>103.76309999999999</v>
      </c>
      <c r="AV31" s="258">
        <v>104.1028</v>
      </c>
      <c r="AW31" s="258">
        <v>104.1414</v>
      </c>
      <c r="AX31" s="258">
        <v>104.4085</v>
      </c>
      <c r="AY31" s="258">
        <v>104.6373</v>
      </c>
      <c r="AZ31" s="258">
        <v>104.89476049</v>
      </c>
      <c r="BA31" s="258">
        <v>105.10807531</v>
      </c>
      <c r="BB31" s="346">
        <v>105.2649</v>
      </c>
      <c r="BC31" s="346">
        <v>105.5044</v>
      </c>
      <c r="BD31" s="346">
        <v>105.776</v>
      </c>
      <c r="BE31" s="346">
        <v>106.1404</v>
      </c>
      <c r="BF31" s="346">
        <v>106.4306</v>
      </c>
      <c r="BG31" s="346">
        <v>106.7073</v>
      </c>
      <c r="BH31" s="346">
        <v>106.9858</v>
      </c>
      <c r="BI31" s="346">
        <v>107.2239</v>
      </c>
      <c r="BJ31" s="346">
        <v>107.4371</v>
      </c>
      <c r="BK31" s="346">
        <v>107.60680000000001</v>
      </c>
      <c r="BL31" s="346">
        <v>107.7838</v>
      </c>
      <c r="BM31" s="346">
        <v>107.94970000000001</v>
      </c>
      <c r="BN31" s="346">
        <v>108.06010000000001</v>
      </c>
      <c r="BO31" s="346">
        <v>108.2368</v>
      </c>
      <c r="BP31" s="346">
        <v>108.4357</v>
      </c>
      <c r="BQ31" s="346">
        <v>108.6908</v>
      </c>
      <c r="BR31" s="346">
        <v>108.90819999999999</v>
      </c>
      <c r="BS31" s="346">
        <v>109.1221</v>
      </c>
      <c r="BT31" s="346">
        <v>109.32510000000001</v>
      </c>
      <c r="BU31" s="346">
        <v>109.53749999999999</v>
      </c>
      <c r="BV31" s="346">
        <v>109.7517</v>
      </c>
    </row>
    <row r="32" spans="1:74" ht="11.1" customHeight="1" x14ac:dyDescent="0.2">
      <c r="A32" s="632" t="s">
        <v>1133</v>
      </c>
      <c r="B32" s="633" t="s">
        <v>1159</v>
      </c>
      <c r="C32" s="258">
        <v>100.9182</v>
      </c>
      <c r="D32" s="258">
        <v>101.02589999999999</v>
      </c>
      <c r="E32" s="258">
        <v>100.7717</v>
      </c>
      <c r="F32" s="258">
        <v>101.6651</v>
      </c>
      <c r="G32" s="258">
        <v>101.6784</v>
      </c>
      <c r="H32" s="258">
        <v>102.3336</v>
      </c>
      <c r="I32" s="258">
        <v>102.7358</v>
      </c>
      <c r="J32" s="258">
        <v>102.4705</v>
      </c>
      <c r="K32" s="258">
        <v>101.9238</v>
      </c>
      <c r="L32" s="258">
        <v>102.4301</v>
      </c>
      <c r="M32" s="258">
        <v>102.1597</v>
      </c>
      <c r="N32" s="258">
        <v>103.4863</v>
      </c>
      <c r="O32" s="258">
        <v>101.5907</v>
      </c>
      <c r="P32" s="258">
        <v>103.11279999999999</v>
      </c>
      <c r="Q32" s="258">
        <v>102.2769</v>
      </c>
      <c r="R32" s="258">
        <v>102.8625</v>
      </c>
      <c r="S32" s="258">
        <v>102.5188</v>
      </c>
      <c r="T32" s="258">
        <v>102.28449999999999</v>
      </c>
      <c r="U32" s="258">
        <v>101.571</v>
      </c>
      <c r="V32" s="258">
        <v>101.3117</v>
      </c>
      <c r="W32" s="258">
        <v>101.18510000000001</v>
      </c>
      <c r="X32" s="258">
        <v>101.6836</v>
      </c>
      <c r="Y32" s="258">
        <v>103.1251</v>
      </c>
      <c r="Z32" s="258">
        <v>103.10299999999999</v>
      </c>
      <c r="AA32" s="258">
        <v>103.08620000000001</v>
      </c>
      <c r="AB32" s="258">
        <v>102.7302</v>
      </c>
      <c r="AC32" s="258">
        <v>103.4954</v>
      </c>
      <c r="AD32" s="258">
        <v>103.0492</v>
      </c>
      <c r="AE32" s="258">
        <v>102.5611</v>
      </c>
      <c r="AF32" s="258">
        <v>102.30249999999999</v>
      </c>
      <c r="AG32" s="258">
        <v>102.857</v>
      </c>
      <c r="AH32" s="258">
        <v>103.6242</v>
      </c>
      <c r="AI32" s="258">
        <v>103.843</v>
      </c>
      <c r="AJ32" s="258">
        <v>102.7607</v>
      </c>
      <c r="AK32" s="258">
        <v>103.5776</v>
      </c>
      <c r="AL32" s="258">
        <v>103.1429</v>
      </c>
      <c r="AM32" s="258">
        <v>104.9242</v>
      </c>
      <c r="AN32" s="258">
        <v>104.1283</v>
      </c>
      <c r="AO32" s="258">
        <v>104.1446</v>
      </c>
      <c r="AP32" s="258">
        <v>103.83320000000001</v>
      </c>
      <c r="AQ32" s="258">
        <v>105.066</v>
      </c>
      <c r="AR32" s="258">
        <v>105.50620000000001</v>
      </c>
      <c r="AS32" s="258">
        <v>105.7093</v>
      </c>
      <c r="AT32" s="258">
        <v>105.5047</v>
      </c>
      <c r="AU32" s="258">
        <v>105.2972</v>
      </c>
      <c r="AV32" s="258">
        <v>104.9131</v>
      </c>
      <c r="AW32" s="258">
        <v>104.56780000000001</v>
      </c>
      <c r="AX32" s="258">
        <v>104.9117</v>
      </c>
      <c r="AY32" s="258">
        <v>105.9186</v>
      </c>
      <c r="AZ32" s="258">
        <v>105.7156358</v>
      </c>
      <c r="BA32" s="258">
        <v>105.94544320999999</v>
      </c>
      <c r="BB32" s="346">
        <v>106.09220000000001</v>
      </c>
      <c r="BC32" s="346">
        <v>106.285</v>
      </c>
      <c r="BD32" s="346">
        <v>106.4769</v>
      </c>
      <c r="BE32" s="346">
        <v>106.6662</v>
      </c>
      <c r="BF32" s="346">
        <v>106.85769999999999</v>
      </c>
      <c r="BG32" s="346">
        <v>107.04949999999999</v>
      </c>
      <c r="BH32" s="346">
        <v>107.2419</v>
      </c>
      <c r="BI32" s="346">
        <v>107.4344</v>
      </c>
      <c r="BJ32" s="346">
        <v>107.6272</v>
      </c>
      <c r="BK32" s="346">
        <v>107.81910000000001</v>
      </c>
      <c r="BL32" s="346">
        <v>108.0132</v>
      </c>
      <c r="BM32" s="346">
        <v>108.2084</v>
      </c>
      <c r="BN32" s="346">
        <v>108.39790000000001</v>
      </c>
      <c r="BO32" s="346">
        <v>108.6003</v>
      </c>
      <c r="BP32" s="346">
        <v>108.809</v>
      </c>
      <c r="BQ32" s="346">
        <v>109.0367</v>
      </c>
      <c r="BR32" s="346">
        <v>109.24809999999999</v>
      </c>
      <c r="BS32" s="346">
        <v>109.4559</v>
      </c>
      <c r="BT32" s="346">
        <v>109.65940000000001</v>
      </c>
      <c r="BU32" s="346">
        <v>109.861</v>
      </c>
      <c r="BV32" s="346">
        <v>110.0596</v>
      </c>
    </row>
    <row r="33" spans="1:74" ht="11.1" customHeight="1" x14ac:dyDescent="0.2">
      <c r="A33" s="632" t="s">
        <v>1134</v>
      </c>
      <c r="B33" s="633" t="s">
        <v>1160</v>
      </c>
      <c r="C33" s="258">
        <v>100.5827</v>
      </c>
      <c r="D33" s="258">
        <v>101.3729</v>
      </c>
      <c r="E33" s="258">
        <v>100.661</v>
      </c>
      <c r="F33" s="258">
        <v>100.1998</v>
      </c>
      <c r="G33" s="258">
        <v>101.4171</v>
      </c>
      <c r="H33" s="258">
        <v>100.6404</v>
      </c>
      <c r="I33" s="258">
        <v>100.8775</v>
      </c>
      <c r="J33" s="258">
        <v>100.7011</v>
      </c>
      <c r="K33" s="258">
        <v>99.2072</v>
      </c>
      <c r="L33" s="258">
        <v>99.929100000000005</v>
      </c>
      <c r="M33" s="258">
        <v>98.614000000000004</v>
      </c>
      <c r="N33" s="258">
        <v>98.793300000000002</v>
      </c>
      <c r="O33" s="258">
        <v>99.128699999999995</v>
      </c>
      <c r="P33" s="258">
        <v>97.8249</v>
      </c>
      <c r="Q33" s="258">
        <v>97.953599999999994</v>
      </c>
      <c r="R33" s="258">
        <v>100.57980000000001</v>
      </c>
      <c r="S33" s="258">
        <v>98.773700000000005</v>
      </c>
      <c r="T33" s="258">
        <v>99.549300000000002</v>
      </c>
      <c r="U33" s="258">
        <v>99.022999999999996</v>
      </c>
      <c r="V33" s="258">
        <v>99.3947</v>
      </c>
      <c r="W33" s="258">
        <v>99.614400000000003</v>
      </c>
      <c r="X33" s="258">
        <v>99.018199999999993</v>
      </c>
      <c r="Y33" s="258">
        <v>100.0504</v>
      </c>
      <c r="Z33" s="258">
        <v>100.3717</v>
      </c>
      <c r="AA33" s="258">
        <v>99.2851</v>
      </c>
      <c r="AB33" s="258">
        <v>98.259500000000003</v>
      </c>
      <c r="AC33" s="258">
        <v>99.118700000000004</v>
      </c>
      <c r="AD33" s="258">
        <v>99.002300000000005</v>
      </c>
      <c r="AE33" s="258">
        <v>98.923400000000001</v>
      </c>
      <c r="AF33" s="258">
        <v>97.46</v>
      </c>
      <c r="AG33" s="258">
        <v>97.117800000000003</v>
      </c>
      <c r="AH33" s="258">
        <v>96.516199999999998</v>
      </c>
      <c r="AI33" s="258">
        <v>97.388400000000004</v>
      </c>
      <c r="AJ33" s="258">
        <v>97.152799999999999</v>
      </c>
      <c r="AK33" s="258">
        <v>96.455299999999994</v>
      </c>
      <c r="AL33" s="258">
        <v>96.251400000000004</v>
      </c>
      <c r="AM33" s="258">
        <v>96.532399999999996</v>
      </c>
      <c r="AN33" s="258">
        <v>96.394599999999997</v>
      </c>
      <c r="AO33" s="258">
        <v>96.149799999999999</v>
      </c>
      <c r="AP33" s="258">
        <v>94.995999999999995</v>
      </c>
      <c r="AQ33" s="258">
        <v>95.9512</v>
      </c>
      <c r="AR33" s="258">
        <v>95.984099999999998</v>
      </c>
      <c r="AS33" s="258">
        <v>95.353300000000004</v>
      </c>
      <c r="AT33" s="258">
        <v>94.980999999999995</v>
      </c>
      <c r="AU33" s="258">
        <v>96.057000000000002</v>
      </c>
      <c r="AV33" s="258">
        <v>97.052899999999994</v>
      </c>
      <c r="AW33" s="258">
        <v>98.197999999999993</v>
      </c>
      <c r="AX33" s="258">
        <v>96.924599999999998</v>
      </c>
      <c r="AY33" s="258">
        <v>97.421400000000006</v>
      </c>
      <c r="AZ33" s="258">
        <v>96.502564320999994</v>
      </c>
      <c r="BA33" s="258">
        <v>96.365017284000004</v>
      </c>
      <c r="BB33" s="346">
        <v>96.388999999999996</v>
      </c>
      <c r="BC33" s="346">
        <v>96.337260000000001</v>
      </c>
      <c r="BD33" s="346">
        <v>96.296080000000003</v>
      </c>
      <c r="BE33" s="346">
        <v>96.287949999999995</v>
      </c>
      <c r="BF33" s="346">
        <v>96.250990000000002</v>
      </c>
      <c r="BG33" s="346">
        <v>96.207700000000003</v>
      </c>
      <c r="BH33" s="346">
        <v>96.149739999999994</v>
      </c>
      <c r="BI33" s="346">
        <v>96.100040000000007</v>
      </c>
      <c r="BJ33" s="346">
        <v>96.050280000000001</v>
      </c>
      <c r="BK33" s="346">
        <v>96.007800000000003</v>
      </c>
      <c r="BL33" s="346">
        <v>95.952359999999999</v>
      </c>
      <c r="BM33" s="346">
        <v>95.891310000000004</v>
      </c>
      <c r="BN33" s="346">
        <v>95.801559999999995</v>
      </c>
      <c r="BO33" s="346">
        <v>95.746650000000002</v>
      </c>
      <c r="BP33" s="346">
        <v>95.703469999999996</v>
      </c>
      <c r="BQ33" s="346">
        <v>95.658990000000003</v>
      </c>
      <c r="BR33" s="346">
        <v>95.649069999999995</v>
      </c>
      <c r="BS33" s="346">
        <v>95.660659999999993</v>
      </c>
      <c r="BT33" s="346">
        <v>95.718850000000003</v>
      </c>
      <c r="BU33" s="346">
        <v>95.754649999999998</v>
      </c>
      <c r="BV33" s="346">
        <v>95.79316</v>
      </c>
    </row>
    <row r="34" spans="1:74" ht="11.1" customHeight="1" x14ac:dyDescent="0.2">
      <c r="A34" s="632" t="s">
        <v>1135</v>
      </c>
      <c r="B34" s="633" t="s">
        <v>1161</v>
      </c>
      <c r="C34" s="258">
        <v>104.67919999999999</v>
      </c>
      <c r="D34" s="258">
        <v>104.7135</v>
      </c>
      <c r="E34" s="258">
        <v>104.3498</v>
      </c>
      <c r="F34" s="258">
        <v>103.82899999999999</v>
      </c>
      <c r="G34" s="258">
        <v>104.4135</v>
      </c>
      <c r="H34" s="258">
        <v>104.8207</v>
      </c>
      <c r="I34" s="258">
        <v>104.4191</v>
      </c>
      <c r="J34" s="258">
        <v>103.80289999999999</v>
      </c>
      <c r="K34" s="258">
        <v>104.6053</v>
      </c>
      <c r="L34" s="258">
        <v>103.709</v>
      </c>
      <c r="M34" s="258">
        <v>102.77379999999999</v>
      </c>
      <c r="N34" s="258">
        <v>101.8951</v>
      </c>
      <c r="O34" s="258">
        <v>101.0706</v>
      </c>
      <c r="P34" s="258">
        <v>100.5151</v>
      </c>
      <c r="Q34" s="258">
        <v>100.88509999999999</v>
      </c>
      <c r="R34" s="258">
        <v>101.5467</v>
      </c>
      <c r="S34" s="258">
        <v>99.786500000000004</v>
      </c>
      <c r="T34" s="258">
        <v>98.655500000000004</v>
      </c>
      <c r="U34" s="258">
        <v>99.981899999999996</v>
      </c>
      <c r="V34" s="258">
        <v>100.2976</v>
      </c>
      <c r="W34" s="258">
        <v>99.638099999999994</v>
      </c>
      <c r="X34" s="258">
        <v>98.4114</v>
      </c>
      <c r="Y34" s="258">
        <v>100.65779999999999</v>
      </c>
      <c r="Z34" s="258">
        <v>101.9063</v>
      </c>
      <c r="AA34" s="258">
        <v>101.3449</v>
      </c>
      <c r="AB34" s="258">
        <v>103.0266</v>
      </c>
      <c r="AC34" s="258">
        <v>102.9143</v>
      </c>
      <c r="AD34" s="258">
        <v>104.6109</v>
      </c>
      <c r="AE34" s="258">
        <v>104.89109999999999</v>
      </c>
      <c r="AF34" s="258">
        <v>104.57129999999999</v>
      </c>
      <c r="AG34" s="258">
        <v>105.49</v>
      </c>
      <c r="AH34" s="258">
        <v>105.7764</v>
      </c>
      <c r="AI34" s="258">
        <v>105.92100000000001</v>
      </c>
      <c r="AJ34" s="258">
        <v>107.73099999999999</v>
      </c>
      <c r="AK34" s="258">
        <v>107.64319999999999</v>
      </c>
      <c r="AL34" s="258">
        <v>105.2436</v>
      </c>
      <c r="AM34" s="258">
        <v>105.8137</v>
      </c>
      <c r="AN34" s="258">
        <v>105.69199999999999</v>
      </c>
      <c r="AO34" s="258">
        <v>108.0097</v>
      </c>
      <c r="AP34" s="258">
        <v>105.7235</v>
      </c>
      <c r="AQ34" s="258">
        <v>104.654</v>
      </c>
      <c r="AR34" s="258">
        <v>106.0192</v>
      </c>
      <c r="AS34" s="258">
        <v>105.2864</v>
      </c>
      <c r="AT34" s="258">
        <v>104.8289</v>
      </c>
      <c r="AU34" s="258">
        <v>105.02930000000001</v>
      </c>
      <c r="AV34" s="258">
        <v>104.71429999999999</v>
      </c>
      <c r="AW34" s="258">
        <v>107.1161</v>
      </c>
      <c r="AX34" s="258">
        <v>106.0282</v>
      </c>
      <c r="AY34" s="258">
        <v>107.9474</v>
      </c>
      <c r="AZ34" s="258">
        <v>107.52351975000001</v>
      </c>
      <c r="BA34" s="258">
        <v>107.84871235</v>
      </c>
      <c r="BB34" s="346">
        <v>107.9491</v>
      </c>
      <c r="BC34" s="346">
        <v>108.1845</v>
      </c>
      <c r="BD34" s="346">
        <v>108.4241</v>
      </c>
      <c r="BE34" s="346">
        <v>108.681</v>
      </c>
      <c r="BF34" s="346">
        <v>108.91930000000001</v>
      </c>
      <c r="BG34" s="346">
        <v>109.1519</v>
      </c>
      <c r="BH34" s="346">
        <v>109.3725</v>
      </c>
      <c r="BI34" s="346">
        <v>109.5989</v>
      </c>
      <c r="BJ34" s="346">
        <v>109.8246</v>
      </c>
      <c r="BK34" s="346">
        <v>110.0454</v>
      </c>
      <c r="BL34" s="346">
        <v>110.27290000000001</v>
      </c>
      <c r="BM34" s="346">
        <v>110.50279999999999</v>
      </c>
      <c r="BN34" s="346">
        <v>110.72150000000001</v>
      </c>
      <c r="BO34" s="346">
        <v>110.9665</v>
      </c>
      <c r="BP34" s="346">
        <v>111.22410000000001</v>
      </c>
      <c r="BQ34" s="346">
        <v>111.5025</v>
      </c>
      <c r="BR34" s="346">
        <v>111.7792</v>
      </c>
      <c r="BS34" s="346">
        <v>112.0625</v>
      </c>
      <c r="BT34" s="346">
        <v>112.36450000000001</v>
      </c>
      <c r="BU34" s="346">
        <v>112.6515</v>
      </c>
      <c r="BV34" s="346">
        <v>112.9358</v>
      </c>
    </row>
    <row r="35" spans="1:74" ht="11.1" customHeight="1" x14ac:dyDescent="0.2">
      <c r="A35" s="632" t="s">
        <v>1136</v>
      </c>
      <c r="B35" s="633" t="s">
        <v>1162</v>
      </c>
      <c r="C35" s="258">
        <v>98.857900000000001</v>
      </c>
      <c r="D35" s="258">
        <v>97.729699999999994</v>
      </c>
      <c r="E35" s="258">
        <v>97.696700000000007</v>
      </c>
      <c r="F35" s="258">
        <v>97.315600000000003</v>
      </c>
      <c r="G35" s="258">
        <v>98.12</v>
      </c>
      <c r="H35" s="258">
        <v>96.981999999999999</v>
      </c>
      <c r="I35" s="258">
        <v>96.571100000000001</v>
      </c>
      <c r="J35" s="258">
        <v>96.239000000000004</v>
      </c>
      <c r="K35" s="258">
        <v>95.1965</v>
      </c>
      <c r="L35" s="258">
        <v>95.038300000000007</v>
      </c>
      <c r="M35" s="258">
        <v>94.774199999999993</v>
      </c>
      <c r="N35" s="258">
        <v>94.8703</v>
      </c>
      <c r="O35" s="258">
        <v>94.14</v>
      </c>
      <c r="P35" s="258">
        <v>94.102400000000003</v>
      </c>
      <c r="Q35" s="258">
        <v>95.083799999999997</v>
      </c>
      <c r="R35" s="258">
        <v>95.046000000000006</v>
      </c>
      <c r="S35" s="258">
        <v>94.667500000000004</v>
      </c>
      <c r="T35" s="258">
        <v>95.493499999999997</v>
      </c>
      <c r="U35" s="258">
        <v>96.331800000000001</v>
      </c>
      <c r="V35" s="258">
        <v>96.809200000000004</v>
      </c>
      <c r="W35" s="258">
        <v>96.851100000000002</v>
      </c>
      <c r="X35" s="258">
        <v>96.536600000000007</v>
      </c>
      <c r="Y35" s="258">
        <v>97.196700000000007</v>
      </c>
      <c r="Z35" s="258">
        <v>97.550399999999996</v>
      </c>
      <c r="AA35" s="258">
        <v>97.892499999999998</v>
      </c>
      <c r="AB35" s="258">
        <v>97.962599999999995</v>
      </c>
      <c r="AC35" s="258">
        <v>97.780600000000007</v>
      </c>
      <c r="AD35" s="258">
        <v>98.106200000000001</v>
      </c>
      <c r="AE35" s="258">
        <v>97.756299999999996</v>
      </c>
      <c r="AF35" s="258">
        <v>97.949200000000005</v>
      </c>
      <c r="AG35" s="258">
        <v>98.148899999999998</v>
      </c>
      <c r="AH35" s="258">
        <v>97.253600000000006</v>
      </c>
      <c r="AI35" s="258">
        <v>97.666300000000007</v>
      </c>
      <c r="AJ35" s="258">
        <v>98.341399999999993</v>
      </c>
      <c r="AK35" s="258">
        <v>98.860500000000002</v>
      </c>
      <c r="AL35" s="258">
        <v>98.204999999999998</v>
      </c>
      <c r="AM35" s="258">
        <v>99.184899999999999</v>
      </c>
      <c r="AN35" s="258">
        <v>98.6023</v>
      </c>
      <c r="AO35" s="258">
        <v>99.6083</v>
      </c>
      <c r="AP35" s="258">
        <v>98.434899999999999</v>
      </c>
      <c r="AQ35" s="258">
        <v>98.877300000000005</v>
      </c>
      <c r="AR35" s="258">
        <v>97.706400000000002</v>
      </c>
      <c r="AS35" s="258">
        <v>97.481999999999999</v>
      </c>
      <c r="AT35" s="258">
        <v>96.770300000000006</v>
      </c>
      <c r="AU35" s="258">
        <v>97.097499999999997</v>
      </c>
      <c r="AV35" s="258">
        <v>97.441699999999997</v>
      </c>
      <c r="AW35" s="258">
        <v>97.865200000000002</v>
      </c>
      <c r="AX35" s="258">
        <v>97.812899999999999</v>
      </c>
      <c r="AY35" s="258">
        <v>98.777600000000007</v>
      </c>
      <c r="AZ35" s="258">
        <v>98.657383703999997</v>
      </c>
      <c r="BA35" s="258">
        <v>98.903038147999993</v>
      </c>
      <c r="BB35" s="346">
        <v>99.040400000000005</v>
      </c>
      <c r="BC35" s="346">
        <v>99.274429999999995</v>
      </c>
      <c r="BD35" s="346">
        <v>99.530590000000004</v>
      </c>
      <c r="BE35" s="346">
        <v>99.850390000000004</v>
      </c>
      <c r="BF35" s="346">
        <v>100.11969999999999</v>
      </c>
      <c r="BG35" s="346">
        <v>100.38</v>
      </c>
      <c r="BH35" s="346">
        <v>100.6127</v>
      </c>
      <c r="BI35" s="346">
        <v>100.869</v>
      </c>
      <c r="BJ35" s="346">
        <v>101.13039999999999</v>
      </c>
      <c r="BK35" s="346">
        <v>101.3969</v>
      </c>
      <c r="BL35" s="346">
        <v>101.6681</v>
      </c>
      <c r="BM35" s="346">
        <v>101.9442</v>
      </c>
      <c r="BN35" s="346">
        <v>102.21510000000001</v>
      </c>
      <c r="BO35" s="346">
        <v>102.5085</v>
      </c>
      <c r="BP35" s="346">
        <v>102.8142</v>
      </c>
      <c r="BQ35" s="346">
        <v>103.1284</v>
      </c>
      <c r="BR35" s="346">
        <v>103.4619</v>
      </c>
      <c r="BS35" s="346">
        <v>103.8107</v>
      </c>
      <c r="BT35" s="346">
        <v>104.205</v>
      </c>
      <c r="BU35" s="346">
        <v>104.562</v>
      </c>
      <c r="BV35" s="346">
        <v>104.9118</v>
      </c>
    </row>
    <row r="36" spans="1:74" ht="11.1" customHeight="1" x14ac:dyDescent="0.2">
      <c r="A36" s="632" t="s">
        <v>1137</v>
      </c>
      <c r="B36" s="633" t="s">
        <v>1163</v>
      </c>
      <c r="C36" s="258">
        <v>102.82170000000001</v>
      </c>
      <c r="D36" s="258">
        <v>105.19119999999999</v>
      </c>
      <c r="E36" s="258">
        <v>105.3948</v>
      </c>
      <c r="F36" s="258">
        <v>103.2636</v>
      </c>
      <c r="G36" s="258">
        <v>105.2504</v>
      </c>
      <c r="H36" s="258">
        <v>105.4417</v>
      </c>
      <c r="I36" s="258">
        <v>105.2176</v>
      </c>
      <c r="J36" s="258">
        <v>105.5309</v>
      </c>
      <c r="K36" s="258">
        <v>105.9824</v>
      </c>
      <c r="L36" s="258">
        <v>106.26609999999999</v>
      </c>
      <c r="M36" s="258">
        <v>107.22629999999999</v>
      </c>
      <c r="N36" s="258">
        <v>104.4851</v>
      </c>
      <c r="O36" s="258">
        <v>105.95229999999999</v>
      </c>
      <c r="P36" s="258">
        <v>105.9046</v>
      </c>
      <c r="Q36" s="258">
        <v>107.53060000000001</v>
      </c>
      <c r="R36" s="258">
        <v>108.07729999999999</v>
      </c>
      <c r="S36" s="258">
        <v>109.3323</v>
      </c>
      <c r="T36" s="258">
        <v>110.4059</v>
      </c>
      <c r="U36" s="258">
        <v>111.9271</v>
      </c>
      <c r="V36" s="258">
        <v>111.6835</v>
      </c>
      <c r="W36" s="258">
        <v>112.2542</v>
      </c>
      <c r="X36" s="258">
        <v>111.4312</v>
      </c>
      <c r="Y36" s="258">
        <v>110.7564</v>
      </c>
      <c r="Z36" s="258">
        <v>111.4378</v>
      </c>
      <c r="AA36" s="258">
        <v>112.6417</v>
      </c>
      <c r="AB36" s="258">
        <v>111.0211</v>
      </c>
      <c r="AC36" s="258">
        <v>110.1067</v>
      </c>
      <c r="AD36" s="258">
        <v>111.5877</v>
      </c>
      <c r="AE36" s="258">
        <v>111.5415</v>
      </c>
      <c r="AF36" s="258">
        <v>112.0234</v>
      </c>
      <c r="AG36" s="258">
        <v>112.55549999999999</v>
      </c>
      <c r="AH36" s="258">
        <v>113.7137</v>
      </c>
      <c r="AI36" s="258">
        <v>112.76990000000001</v>
      </c>
      <c r="AJ36" s="258">
        <v>114.949</v>
      </c>
      <c r="AK36" s="258">
        <v>116.05970000000001</v>
      </c>
      <c r="AL36" s="258">
        <v>117.2786</v>
      </c>
      <c r="AM36" s="258">
        <v>116.6263</v>
      </c>
      <c r="AN36" s="258">
        <v>117.66370000000001</v>
      </c>
      <c r="AO36" s="258">
        <v>117.0684</v>
      </c>
      <c r="AP36" s="258">
        <v>116.3214</v>
      </c>
      <c r="AQ36" s="258">
        <v>115.2362</v>
      </c>
      <c r="AR36" s="258">
        <v>115.143</v>
      </c>
      <c r="AS36" s="258">
        <v>114.49250000000001</v>
      </c>
      <c r="AT36" s="258">
        <v>113.4984</v>
      </c>
      <c r="AU36" s="258">
        <v>114.3527</v>
      </c>
      <c r="AV36" s="258">
        <v>114.7079</v>
      </c>
      <c r="AW36" s="258">
        <v>115.7456</v>
      </c>
      <c r="AX36" s="258">
        <v>116.2783</v>
      </c>
      <c r="AY36" s="258">
        <v>116.8892</v>
      </c>
      <c r="AZ36" s="258">
        <v>116.87847901000001</v>
      </c>
      <c r="BA36" s="258">
        <v>117.30918272</v>
      </c>
      <c r="BB36" s="346">
        <v>117.7273</v>
      </c>
      <c r="BC36" s="346">
        <v>118.1635</v>
      </c>
      <c r="BD36" s="346">
        <v>118.6066</v>
      </c>
      <c r="BE36" s="346">
        <v>119.0872</v>
      </c>
      <c r="BF36" s="346">
        <v>119.5213</v>
      </c>
      <c r="BG36" s="346">
        <v>119.9395</v>
      </c>
      <c r="BH36" s="346">
        <v>120.2929</v>
      </c>
      <c r="BI36" s="346">
        <v>120.71559999999999</v>
      </c>
      <c r="BJ36" s="346">
        <v>121.15900000000001</v>
      </c>
      <c r="BK36" s="346">
        <v>121.6536</v>
      </c>
      <c r="BL36" s="346">
        <v>122.1151</v>
      </c>
      <c r="BM36" s="346">
        <v>122.5742</v>
      </c>
      <c r="BN36" s="346">
        <v>123.0515</v>
      </c>
      <c r="BO36" s="346">
        <v>123.4903</v>
      </c>
      <c r="BP36" s="346">
        <v>123.9114</v>
      </c>
      <c r="BQ36" s="346">
        <v>124.3053</v>
      </c>
      <c r="BR36" s="346">
        <v>124.69750000000001</v>
      </c>
      <c r="BS36" s="346">
        <v>125.0788</v>
      </c>
      <c r="BT36" s="346">
        <v>125.5</v>
      </c>
      <c r="BU36" s="346">
        <v>125.82129999999999</v>
      </c>
      <c r="BV36" s="346">
        <v>126.0937</v>
      </c>
    </row>
    <row r="37" spans="1:74" ht="11.1" customHeight="1" x14ac:dyDescent="0.2">
      <c r="A37" s="632" t="s">
        <v>1138</v>
      </c>
      <c r="B37" s="633" t="s">
        <v>1164</v>
      </c>
      <c r="C37" s="258">
        <v>103.0213</v>
      </c>
      <c r="D37" s="258">
        <v>102.9344</v>
      </c>
      <c r="E37" s="258">
        <v>102.99509999999999</v>
      </c>
      <c r="F37" s="258">
        <v>102.69499999999999</v>
      </c>
      <c r="G37" s="258">
        <v>103.2323</v>
      </c>
      <c r="H37" s="258">
        <v>102.2208</v>
      </c>
      <c r="I37" s="258">
        <v>103.4288</v>
      </c>
      <c r="J37" s="258">
        <v>103.4516</v>
      </c>
      <c r="K37" s="258">
        <v>103.40519999999999</v>
      </c>
      <c r="L37" s="258">
        <v>104.8993</v>
      </c>
      <c r="M37" s="258">
        <v>103.50960000000001</v>
      </c>
      <c r="N37" s="258">
        <v>103.6206</v>
      </c>
      <c r="O37" s="258">
        <v>101.30500000000001</v>
      </c>
      <c r="P37" s="258">
        <v>103.5043</v>
      </c>
      <c r="Q37" s="258">
        <v>103.8544</v>
      </c>
      <c r="R37" s="258">
        <v>103.7367</v>
      </c>
      <c r="S37" s="258">
        <v>103.4731</v>
      </c>
      <c r="T37" s="258">
        <v>104.9932</v>
      </c>
      <c r="U37" s="258">
        <v>104.67359999999999</v>
      </c>
      <c r="V37" s="258">
        <v>104.1956</v>
      </c>
      <c r="W37" s="258">
        <v>104.249</v>
      </c>
      <c r="X37" s="258">
        <v>102.43689999999999</v>
      </c>
      <c r="Y37" s="258">
        <v>101.06100000000001</v>
      </c>
      <c r="Z37" s="258">
        <v>102.8305</v>
      </c>
      <c r="AA37" s="258">
        <v>99.732799999999997</v>
      </c>
      <c r="AB37" s="258">
        <v>98.536900000000003</v>
      </c>
      <c r="AC37" s="258">
        <v>96.259299999999996</v>
      </c>
      <c r="AD37" s="258">
        <v>96.187899999999999</v>
      </c>
      <c r="AE37" s="258">
        <v>96.105500000000006</v>
      </c>
      <c r="AF37" s="258">
        <v>99.129499999999993</v>
      </c>
      <c r="AG37" s="258">
        <v>98.3553</v>
      </c>
      <c r="AH37" s="258">
        <v>96.6006</v>
      </c>
      <c r="AI37" s="258">
        <v>94.914000000000001</v>
      </c>
      <c r="AJ37" s="258">
        <v>96.081000000000003</v>
      </c>
      <c r="AK37" s="258">
        <v>95.262</v>
      </c>
      <c r="AL37" s="258">
        <v>93.629300000000001</v>
      </c>
      <c r="AM37" s="258">
        <v>93.706500000000005</v>
      </c>
      <c r="AN37" s="258">
        <v>95.191800000000001</v>
      </c>
      <c r="AO37" s="258">
        <v>95.373599999999996</v>
      </c>
      <c r="AP37" s="258">
        <v>94.917900000000003</v>
      </c>
      <c r="AQ37" s="258">
        <v>96.263599999999997</v>
      </c>
      <c r="AR37" s="258">
        <v>95.787700000000001</v>
      </c>
      <c r="AS37" s="258">
        <v>93.358000000000004</v>
      </c>
      <c r="AT37" s="258">
        <v>93.107699999999994</v>
      </c>
      <c r="AU37" s="258">
        <v>91.768100000000004</v>
      </c>
      <c r="AV37" s="258">
        <v>91.009200000000007</v>
      </c>
      <c r="AW37" s="258">
        <v>93.434700000000007</v>
      </c>
      <c r="AX37" s="258">
        <v>94.96</v>
      </c>
      <c r="AY37" s="258">
        <v>95.522499999999994</v>
      </c>
      <c r="AZ37" s="258">
        <v>95.020598024999998</v>
      </c>
      <c r="BA37" s="258">
        <v>95.189908764999998</v>
      </c>
      <c r="BB37" s="346">
        <v>94.803319999999999</v>
      </c>
      <c r="BC37" s="346">
        <v>94.791200000000003</v>
      </c>
      <c r="BD37" s="346">
        <v>94.81523</v>
      </c>
      <c r="BE37" s="346">
        <v>94.948880000000003</v>
      </c>
      <c r="BF37" s="346">
        <v>94.990120000000005</v>
      </c>
      <c r="BG37" s="346">
        <v>95.0124</v>
      </c>
      <c r="BH37" s="346">
        <v>94.946920000000006</v>
      </c>
      <c r="BI37" s="346">
        <v>94.982900000000001</v>
      </c>
      <c r="BJ37" s="346">
        <v>95.051550000000006</v>
      </c>
      <c r="BK37" s="346">
        <v>95.211479999999995</v>
      </c>
      <c r="BL37" s="346">
        <v>95.301469999999995</v>
      </c>
      <c r="BM37" s="346">
        <v>95.38015</v>
      </c>
      <c r="BN37" s="346">
        <v>95.388760000000005</v>
      </c>
      <c r="BO37" s="346">
        <v>95.488870000000006</v>
      </c>
      <c r="BP37" s="346">
        <v>95.621740000000003</v>
      </c>
      <c r="BQ37" s="346">
        <v>95.7988</v>
      </c>
      <c r="BR37" s="346">
        <v>95.988590000000002</v>
      </c>
      <c r="BS37" s="346">
        <v>96.202560000000005</v>
      </c>
      <c r="BT37" s="346">
        <v>96.476349999999996</v>
      </c>
      <c r="BU37" s="346">
        <v>96.711929999999995</v>
      </c>
      <c r="BV37" s="346">
        <v>96.944929999999999</v>
      </c>
    </row>
    <row r="38" spans="1:74" ht="11.1" customHeight="1" x14ac:dyDescent="0.2">
      <c r="A38" s="325" t="s">
        <v>1128</v>
      </c>
      <c r="B38" s="41" t="s">
        <v>1165</v>
      </c>
      <c r="C38" s="258">
        <v>102.21778644</v>
      </c>
      <c r="D38" s="258">
        <v>102.71725402</v>
      </c>
      <c r="E38" s="258">
        <v>102.56914927</v>
      </c>
      <c r="F38" s="258">
        <v>101.94586175000001</v>
      </c>
      <c r="G38" s="258">
        <v>103.0376691</v>
      </c>
      <c r="H38" s="258">
        <v>102.55503306</v>
      </c>
      <c r="I38" s="258">
        <v>102.67219000999999</v>
      </c>
      <c r="J38" s="258">
        <v>102.7194148</v>
      </c>
      <c r="K38" s="258">
        <v>102.30338184999999</v>
      </c>
      <c r="L38" s="258">
        <v>102.90440349000001</v>
      </c>
      <c r="M38" s="258">
        <v>102.37409211000001</v>
      </c>
      <c r="N38" s="258">
        <v>102.0481661</v>
      </c>
      <c r="O38" s="258">
        <v>101.36096606</v>
      </c>
      <c r="P38" s="258">
        <v>101.74938845</v>
      </c>
      <c r="Q38" s="258">
        <v>102.20601497</v>
      </c>
      <c r="R38" s="258">
        <v>102.84742953</v>
      </c>
      <c r="S38" s="258">
        <v>102.44454184999999</v>
      </c>
      <c r="T38" s="258">
        <v>102.98970703000001</v>
      </c>
      <c r="U38" s="258">
        <v>103.23507546</v>
      </c>
      <c r="V38" s="258">
        <v>103.1769987</v>
      </c>
      <c r="W38" s="258">
        <v>103.25062541</v>
      </c>
      <c r="X38" s="258">
        <v>102.41007954</v>
      </c>
      <c r="Y38" s="258">
        <v>102.54493424</v>
      </c>
      <c r="Z38" s="258">
        <v>103.35872854</v>
      </c>
      <c r="AA38" s="258">
        <v>102.47506180000001</v>
      </c>
      <c r="AB38" s="258">
        <v>101.94710138000001</v>
      </c>
      <c r="AC38" s="258">
        <v>101.4622931</v>
      </c>
      <c r="AD38" s="258">
        <v>101.87833495</v>
      </c>
      <c r="AE38" s="258">
        <v>101.81449744</v>
      </c>
      <c r="AF38" s="258">
        <v>102.50218031999999</v>
      </c>
      <c r="AG38" s="258">
        <v>102.56760312999999</v>
      </c>
      <c r="AH38" s="258">
        <v>102.13649282</v>
      </c>
      <c r="AI38" s="258">
        <v>101.85007912</v>
      </c>
      <c r="AJ38" s="258">
        <v>102.60150262000001</v>
      </c>
      <c r="AK38" s="258">
        <v>102.74194994</v>
      </c>
      <c r="AL38" s="258">
        <v>102.21742645</v>
      </c>
      <c r="AM38" s="258">
        <v>102.42090841</v>
      </c>
      <c r="AN38" s="258">
        <v>102.8434728</v>
      </c>
      <c r="AO38" s="258">
        <v>103.13927859</v>
      </c>
      <c r="AP38" s="258">
        <v>102.01130066</v>
      </c>
      <c r="AQ38" s="258">
        <v>102.38079789</v>
      </c>
      <c r="AR38" s="258">
        <v>102.17826887</v>
      </c>
      <c r="AS38" s="258">
        <v>101.4207755</v>
      </c>
      <c r="AT38" s="258">
        <v>100.94411156</v>
      </c>
      <c r="AU38" s="258">
        <v>101.00074295</v>
      </c>
      <c r="AV38" s="258">
        <v>101.09810125</v>
      </c>
      <c r="AW38" s="258">
        <v>102.61002891</v>
      </c>
      <c r="AX38" s="258">
        <v>102.75363476</v>
      </c>
      <c r="AY38" s="258">
        <v>103.70700289</v>
      </c>
      <c r="AZ38" s="258">
        <v>103.30829652</v>
      </c>
      <c r="BA38" s="258">
        <v>103.5404881</v>
      </c>
      <c r="BB38" s="346">
        <v>103.5818</v>
      </c>
      <c r="BC38" s="346">
        <v>103.75839999999999</v>
      </c>
      <c r="BD38" s="346">
        <v>103.9517</v>
      </c>
      <c r="BE38" s="346">
        <v>104.2062</v>
      </c>
      <c r="BF38" s="346">
        <v>104.3995</v>
      </c>
      <c r="BG38" s="346">
        <v>104.5759</v>
      </c>
      <c r="BH38" s="346">
        <v>104.69459999999999</v>
      </c>
      <c r="BI38" s="346">
        <v>104.86839999999999</v>
      </c>
      <c r="BJ38" s="346">
        <v>105.0561</v>
      </c>
      <c r="BK38" s="346">
        <v>105.2765</v>
      </c>
      <c r="BL38" s="346">
        <v>105.4783</v>
      </c>
      <c r="BM38" s="346">
        <v>105.6801</v>
      </c>
      <c r="BN38" s="346">
        <v>105.8647</v>
      </c>
      <c r="BO38" s="346">
        <v>106.0796</v>
      </c>
      <c r="BP38" s="346">
        <v>106.30759999999999</v>
      </c>
      <c r="BQ38" s="346">
        <v>106.5431</v>
      </c>
      <c r="BR38" s="346">
        <v>106.8013</v>
      </c>
      <c r="BS38" s="346">
        <v>107.0767</v>
      </c>
      <c r="BT38" s="346">
        <v>107.40730000000001</v>
      </c>
      <c r="BU38" s="346">
        <v>107.68859999999999</v>
      </c>
      <c r="BV38" s="346">
        <v>107.9586</v>
      </c>
    </row>
    <row r="39" spans="1:74" ht="11.1" customHeight="1" x14ac:dyDescent="0.2">
      <c r="A39" s="325" t="s">
        <v>1129</v>
      </c>
      <c r="B39" s="41" t="s">
        <v>1166</v>
      </c>
      <c r="C39" s="258">
        <v>102.61156171</v>
      </c>
      <c r="D39" s="258">
        <v>103.49178256</v>
      </c>
      <c r="E39" s="258">
        <v>103.13310074</v>
      </c>
      <c r="F39" s="258">
        <v>102.39185204</v>
      </c>
      <c r="G39" s="258">
        <v>103.02671577</v>
      </c>
      <c r="H39" s="258">
        <v>103.15884088999999</v>
      </c>
      <c r="I39" s="258">
        <v>102.95455785</v>
      </c>
      <c r="J39" s="258">
        <v>103.27646847</v>
      </c>
      <c r="K39" s="258">
        <v>103.59618809</v>
      </c>
      <c r="L39" s="258">
        <v>103.80061923</v>
      </c>
      <c r="M39" s="258">
        <v>103.77114672</v>
      </c>
      <c r="N39" s="258">
        <v>102.97188174</v>
      </c>
      <c r="O39" s="258">
        <v>102.08631032</v>
      </c>
      <c r="P39" s="258">
        <v>102.58211897</v>
      </c>
      <c r="Q39" s="258">
        <v>103.28996914</v>
      </c>
      <c r="R39" s="258">
        <v>103.7992677</v>
      </c>
      <c r="S39" s="258">
        <v>103.93581225</v>
      </c>
      <c r="T39" s="258">
        <v>104.13462555</v>
      </c>
      <c r="U39" s="258">
        <v>104.76601462000001</v>
      </c>
      <c r="V39" s="258">
        <v>104.71285903</v>
      </c>
      <c r="W39" s="258">
        <v>104.47754294000001</v>
      </c>
      <c r="X39" s="258">
        <v>104.30479514</v>
      </c>
      <c r="Y39" s="258">
        <v>104.86877785999999</v>
      </c>
      <c r="Z39" s="258">
        <v>105.40437666</v>
      </c>
      <c r="AA39" s="258">
        <v>104.77375257</v>
      </c>
      <c r="AB39" s="258">
        <v>104.40392064</v>
      </c>
      <c r="AC39" s="258">
        <v>104.02015484</v>
      </c>
      <c r="AD39" s="258">
        <v>104.52664701</v>
      </c>
      <c r="AE39" s="258">
        <v>104.40297267</v>
      </c>
      <c r="AF39" s="258">
        <v>104.51666928</v>
      </c>
      <c r="AG39" s="258">
        <v>105.18388154</v>
      </c>
      <c r="AH39" s="258">
        <v>105.46225775000001</v>
      </c>
      <c r="AI39" s="258">
        <v>105.20736223999999</v>
      </c>
      <c r="AJ39" s="258">
        <v>106.00742330999999</v>
      </c>
      <c r="AK39" s="258">
        <v>105.99239503</v>
      </c>
      <c r="AL39" s="258">
        <v>105.92662519</v>
      </c>
      <c r="AM39" s="258">
        <v>106.3324863</v>
      </c>
      <c r="AN39" s="258">
        <v>106.13647392999999</v>
      </c>
      <c r="AO39" s="258">
        <v>106.20818810999999</v>
      </c>
      <c r="AP39" s="258">
        <v>105.695086</v>
      </c>
      <c r="AQ39" s="258">
        <v>105.48347870000001</v>
      </c>
      <c r="AR39" s="258">
        <v>106.03428575</v>
      </c>
      <c r="AS39" s="258">
        <v>105.51099438</v>
      </c>
      <c r="AT39" s="258">
        <v>105.05793292</v>
      </c>
      <c r="AU39" s="258">
        <v>105.07560501</v>
      </c>
      <c r="AV39" s="258">
        <v>105.43432488000001</v>
      </c>
      <c r="AW39" s="258">
        <v>106.80437981</v>
      </c>
      <c r="AX39" s="258">
        <v>107.10431344</v>
      </c>
      <c r="AY39" s="258">
        <v>107.79882898</v>
      </c>
      <c r="AZ39" s="258">
        <v>107.72144124</v>
      </c>
      <c r="BA39" s="258">
        <v>108.00920651</v>
      </c>
      <c r="BB39" s="346">
        <v>108.1272</v>
      </c>
      <c r="BC39" s="346">
        <v>108.36409999999999</v>
      </c>
      <c r="BD39" s="346">
        <v>108.61490000000001</v>
      </c>
      <c r="BE39" s="346">
        <v>108.9119</v>
      </c>
      <c r="BF39" s="346">
        <v>109.1664</v>
      </c>
      <c r="BG39" s="346">
        <v>109.4106</v>
      </c>
      <c r="BH39" s="346">
        <v>109.62430000000001</v>
      </c>
      <c r="BI39" s="346">
        <v>109.86320000000001</v>
      </c>
      <c r="BJ39" s="346">
        <v>110.1071</v>
      </c>
      <c r="BK39" s="346">
        <v>110.3698</v>
      </c>
      <c r="BL39" s="346">
        <v>110.61320000000001</v>
      </c>
      <c r="BM39" s="346">
        <v>110.85120000000001</v>
      </c>
      <c r="BN39" s="346">
        <v>111.06740000000001</v>
      </c>
      <c r="BO39" s="346">
        <v>111.30670000000001</v>
      </c>
      <c r="BP39" s="346">
        <v>111.5528</v>
      </c>
      <c r="BQ39" s="346">
        <v>111.8139</v>
      </c>
      <c r="BR39" s="346">
        <v>112.0673</v>
      </c>
      <c r="BS39" s="346">
        <v>112.32129999999999</v>
      </c>
      <c r="BT39" s="346">
        <v>112.5885</v>
      </c>
      <c r="BU39" s="346">
        <v>112.83410000000001</v>
      </c>
      <c r="BV39" s="346">
        <v>113.07089999999999</v>
      </c>
    </row>
    <row r="40" spans="1:74" ht="11.1" customHeight="1" x14ac:dyDescent="0.2">
      <c r="A40" s="325" t="s">
        <v>1130</v>
      </c>
      <c r="B40" s="41" t="s">
        <v>1167</v>
      </c>
      <c r="C40" s="258">
        <v>101.85044512</v>
      </c>
      <c r="D40" s="258">
        <v>102.23886834</v>
      </c>
      <c r="E40" s="258">
        <v>102.07727534999999</v>
      </c>
      <c r="F40" s="258">
        <v>101.73394129</v>
      </c>
      <c r="G40" s="258">
        <v>102.38453839</v>
      </c>
      <c r="H40" s="258">
        <v>102.11516245999999</v>
      </c>
      <c r="I40" s="258">
        <v>101.73292087</v>
      </c>
      <c r="J40" s="258">
        <v>102.23599634999999</v>
      </c>
      <c r="K40" s="258">
        <v>102.07554266</v>
      </c>
      <c r="L40" s="258">
        <v>102.52807506000001</v>
      </c>
      <c r="M40" s="258">
        <v>102.2360473</v>
      </c>
      <c r="N40" s="258">
        <v>102.14986206</v>
      </c>
      <c r="O40" s="258">
        <v>101.0732386</v>
      </c>
      <c r="P40" s="258">
        <v>101.85614646000001</v>
      </c>
      <c r="Q40" s="258">
        <v>102.3875816</v>
      </c>
      <c r="R40" s="258">
        <v>102.72247480999999</v>
      </c>
      <c r="S40" s="258">
        <v>102.70245855</v>
      </c>
      <c r="T40" s="258">
        <v>103.2055201</v>
      </c>
      <c r="U40" s="258">
        <v>103.47973125999999</v>
      </c>
      <c r="V40" s="258">
        <v>103.2956995</v>
      </c>
      <c r="W40" s="258">
        <v>103.39693684</v>
      </c>
      <c r="X40" s="258">
        <v>103.03492718</v>
      </c>
      <c r="Y40" s="258">
        <v>103.56612693</v>
      </c>
      <c r="Z40" s="258">
        <v>103.91525043999999</v>
      </c>
      <c r="AA40" s="258">
        <v>103.16270668</v>
      </c>
      <c r="AB40" s="258">
        <v>102.83204042</v>
      </c>
      <c r="AC40" s="258">
        <v>102.61813592999999</v>
      </c>
      <c r="AD40" s="258">
        <v>102.91775979000001</v>
      </c>
      <c r="AE40" s="258">
        <v>103.01943271</v>
      </c>
      <c r="AF40" s="258">
        <v>103.2538517</v>
      </c>
      <c r="AG40" s="258">
        <v>103.67239573000001</v>
      </c>
      <c r="AH40" s="258">
        <v>103.21430314</v>
      </c>
      <c r="AI40" s="258">
        <v>103.09845060000001</v>
      </c>
      <c r="AJ40" s="258">
        <v>103.44338294000001</v>
      </c>
      <c r="AK40" s="258">
        <v>103.39404218999999</v>
      </c>
      <c r="AL40" s="258">
        <v>103.09444707</v>
      </c>
      <c r="AM40" s="258">
        <v>103.36649022</v>
      </c>
      <c r="AN40" s="258">
        <v>103.48211899</v>
      </c>
      <c r="AO40" s="258">
        <v>103.57137688</v>
      </c>
      <c r="AP40" s="258">
        <v>102.80892799999999</v>
      </c>
      <c r="AQ40" s="258">
        <v>103.01699137</v>
      </c>
      <c r="AR40" s="258">
        <v>103.03338259</v>
      </c>
      <c r="AS40" s="258">
        <v>102.85229176999999</v>
      </c>
      <c r="AT40" s="258">
        <v>102.48656535000001</v>
      </c>
      <c r="AU40" s="258">
        <v>102.53654729</v>
      </c>
      <c r="AV40" s="258">
        <v>102.810242</v>
      </c>
      <c r="AW40" s="258">
        <v>103.70740221</v>
      </c>
      <c r="AX40" s="258">
        <v>103.84384817999999</v>
      </c>
      <c r="AY40" s="258">
        <v>104.47770798000001</v>
      </c>
      <c r="AZ40" s="258">
        <v>104.3799865</v>
      </c>
      <c r="BA40" s="258">
        <v>104.58485422</v>
      </c>
      <c r="BB40" s="346">
        <v>104.6306</v>
      </c>
      <c r="BC40" s="346">
        <v>104.81950000000001</v>
      </c>
      <c r="BD40" s="346">
        <v>105.04170000000001</v>
      </c>
      <c r="BE40" s="346">
        <v>105.35590000000001</v>
      </c>
      <c r="BF40" s="346">
        <v>105.6006</v>
      </c>
      <c r="BG40" s="346">
        <v>105.83459999999999</v>
      </c>
      <c r="BH40" s="346">
        <v>106.0348</v>
      </c>
      <c r="BI40" s="346">
        <v>106.2645</v>
      </c>
      <c r="BJ40" s="346">
        <v>106.50060000000001</v>
      </c>
      <c r="BK40" s="346">
        <v>106.7552</v>
      </c>
      <c r="BL40" s="346">
        <v>106.99509999999999</v>
      </c>
      <c r="BM40" s="346">
        <v>107.23220000000001</v>
      </c>
      <c r="BN40" s="346">
        <v>107.4366</v>
      </c>
      <c r="BO40" s="346">
        <v>107.6909</v>
      </c>
      <c r="BP40" s="346">
        <v>107.965</v>
      </c>
      <c r="BQ40" s="346">
        <v>108.27079999999999</v>
      </c>
      <c r="BR40" s="346">
        <v>108.5758</v>
      </c>
      <c r="BS40" s="346">
        <v>108.8918</v>
      </c>
      <c r="BT40" s="346">
        <v>109.242</v>
      </c>
      <c r="BU40" s="346">
        <v>109.5624</v>
      </c>
      <c r="BV40" s="346">
        <v>109.8762</v>
      </c>
    </row>
    <row r="41" spans="1:74" ht="11.1" customHeight="1" x14ac:dyDescent="0.2">
      <c r="A41" s="325" t="s">
        <v>1131</v>
      </c>
      <c r="B41" s="41" t="s">
        <v>1168</v>
      </c>
      <c r="C41" s="258">
        <v>102.63009277</v>
      </c>
      <c r="D41" s="258">
        <v>102.91885922</v>
      </c>
      <c r="E41" s="258">
        <v>102.74096504000001</v>
      </c>
      <c r="F41" s="258">
        <v>102.42474009999999</v>
      </c>
      <c r="G41" s="258">
        <v>103.56445438</v>
      </c>
      <c r="H41" s="258">
        <v>103.24576784</v>
      </c>
      <c r="I41" s="258">
        <v>102.67067133</v>
      </c>
      <c r="J41" s="258">
        <v>103.13088673</v>
      </c>
      <c r="K41" s="258">
        <v>102.73664651999999</v>
      </c>
      <c r="L41" s="258">
        <v>103.03227108</v>
      </c>
      <c r="M41" s="258">
        <v>102.54529509</v>
      </c>
      <c r="N41" s="258">
        <v>102.58866725999999</v>
      </c>
      <c r="O41" s="258">
        <v>101.1417402</v>
      </c>
      <c r="P41" s="258">
        <v>101.60342901</v>
      </c>
      <c r="Q41" s="258">
        <v>101.90067104000001</v>
      </c>
      <c r="R41" s="258">
        <v>102.19205228</v>
      </c>
      <c r="S41" s="258">
        <v>101.47410934</v>
      </c>
      <c r="T41" s="258">
        <v>101.57330939000001</v>
      </c>
      <c r="U41" s="258">
        <v>102.51160984000001</v>
      </c>
      <c r="V41" s="258">
        <v>102.36082804999999</v>
      </c>
      <c r="W41" s="258">
        <v>102.22347021</v>
      </c>
      <c r="X41" s="258">
        <v>101.85637086</v>
      </c>
      <c r="Y41" s="258">
        <v>102.60336328</v>
      </c>
      <c r="Z41" s="258">
        <v>102.95933291</v>
      </c>
      <c r="AA41" s="258">
        <v>102.36411553000001</v>
      </c>
      <c r="AB41" s="258">
        <v>102.46956178000001</v>
      </c>
      <c r="AC41" s="258">
        <v>102.17035051000001</v>
      </c>
      <c r="AD41" s="258">
        <v>103.08780593</v>
      </c>
      <c r="AE41" s="258">
        <v>103.62288276</v>
      </c>
      <c r="AF41" s="258">
        <v>103.52181199</v>
      </c>
      <c r="AG41" s="258">
        <v>103.80719797</v>
      </c>
      <c r="AH41" s="258">
        <v>103.2430257</v>
      </c>
      <c r="AI41" s="258">
        <v>103.34865555</v>
      </c>
      <c r="AJ41" s="258">
        <v>104.07939866</v>
      </c>
      <c r="AK41" s="258">
        <v>104.65869465999999</v>
      </c>
      <c r="AL41" s="258">
        <v>103.69952649</v>
      </c>
      <c r="AM41" s="258">
        <v>104.05718838</v>
      </c>
      <c r="AN41" s="258">
        <v>104.17811733000001</v>
      </c>
      <c r="AO41" s="258">
        <v>105.00012061</v>
      </c>
      <c r="AP41" s="258">
        <v>103.33248809</v>
      </c>
      <c r="AQ41" s="258">
        <v>103.63477530999999</v>
      </c>
      <c r="AR41" s="258">
        <v>103.52988651</v>
      </c>
      <c r="AS41" s="258">
        <v>103.59804989</v>
      </c>
      <c r="AT41" s="258">
        <v>103.17126559</v>
      </c>
      <c r="AU41" s="258">
        <v>103.49281139</v>
      </c>
      <c r="AV41" s="258">
        <v>103.41653547</v>
      </c>
      <c r="AW41" s="258">
        <v>104.88709725</v>
      </c>
      <c r="AX41" s="258">
        <v>104.60787474999999</v>
      </c>
      <c r="AY41" s="258">
        <v>105.81961751</v>
      </c>
      <c r="AZ41" s="258">
        <v>105.56916913000001</v>
      </c>
      <c r="BA41" s="258">
        <v>105.86439872</v>
      </c>
      <c r="BB41" s="346">
        <v>105.98</v>
      </c>
      <c r="BC41" s="346">
        <v>106.24509999999999</v>
      </c>
      <c r="BD41" s="346">
        <v>106.54</v>
      </c>
      <c r="BE41" s="346">
        <v>106.9252</v>
      </c>
      <c r="BF41" s="346">
        <v>107.2343</v>
      </c>
      <c r="BG41" s="346">
        <v>107.5278</v>
      </c>
      <c r="BH41" s="346">
        <v>107.7786</v>
      </c>
      <c r="BI41" s="346">
        <v>108.06140000000001</v>
      </c>
      <c r="BJ41" s="346">
        <v>108.349</v>
      </c>
      <c r="BK41" s="346">
        <v>108.6426</v>
      </c>
      <c r="BL41" s="346">
        <v>108.93899999999999</v>
      </c>
      <c r="BM41" s="346">
        <v>109.23950000000001</v>
      </c>
      <c r="BN41" s="346">
        <v>109.52849999999999</v>
      </c>
      <c r="BO41" s="346">
        <v>109.8485</v>
      </c>
      <c r="BP41" s="346">
        <v>110.184</v>
      </c>
      <c r="BQ41" s="346">
        <v>110.5314</v>
      </c>
      <c r="BR41" s="346">
        <v>110.90089999999999</v>
      </c>
      <c r="BS41" s="346">
        <v>111.2886</v>
      </c>
      <c r="BT41" s="346">
        <v>111.7308</v>
      </c>
      <c r="BU41" s="346">
        <v>112.12820000000001</v>
      </c>
      <c r="BV41" s="346">
        <v>112.51690000000001</v>
      </c>
    </row>
    <row r="42" spans="1:74" ht="11.1" customHeight="1" x14ac:dyDescent="0.2">
      <c r="A42" s="37"/>
      <c r="B42" s="41"/>
      <c r="C42" s="258"/>
      <c r="D42" s="258"/>
      <c r="E42" s="258"/>
      <c r="F42" s="258"/>
      <c r="G42" s="258"/>
      <c r="H42" s="258"/>
      <c r="I42" s="258"/>
      <c r="J42" s="258"/>
      <c r="K42" s="258"/>
      <c r="L42" s="258"/>
      <c r="M42" s="258"/>
      <c r="N42" s="258"/>
      <c r="O42" s="258"/>
      <c r="P42" s="258"/>
      <c r="Q42" s="258"/>
      <c r="R42" s="258"/>
      <c r="S42" s="258"/>
      <c r="T42" s="258"/>
      <c r="U42" s="258"/>
      <c r="V42" s="258"/>
      <c r="W42" s="258"/>
      <c r="X42" s="258"/>
      <c r="Y42" s="258"/>
      <c r="Z42" s="258"/>
      <c r="AA42" s="258"/>
      <c r="AB42" s="258"/>
      <c r="AC42" s="258"/>
      <c r="AD42" s="258"/>
      <c r="AE42" s="258"/>
      <c r="AF42" s="258"/>
      <c r="AG42" s="258"/>
      <c r="AH42" s="258"/>
      <c r="AI42" s="258"/>
      <c r="AJ42" s="258"/>
      <c r="AK42" s="258"/>
      <c r="AL42" s="258"/>
      <c r="AM42" s="258"/>
      <c r="AN42" s="258"/>
      <c r="AO42" s="258"/>
      <c r="AP42" s="258"/>
      <c r="AQ42" s="258"/>
      <c r="AR42" s="258"/>
      <c r="AS42" s="258"/>
      <c r="AT42" s="258"/>
      <c r="AU42" s="258"/>
      <c r="AV42" s="258"/>
      <c r="AW42" s="258"/>
      <c r="AX42" s="258"/>
      <c r="AY42" s="258"/>
      <c r="AZ42" s="258"/>
      <c r="BA42" s="258"/>
      <c r="BB42" s="346"/>
      <c r="BC42" s="346"/>
      <c r="BD42" s="346"/>
      <c r="BE42" s="346"/>
      <c r="BF42" s="346"/>
      <c r="BG42" s="346"/>
      <c r="BH42" s="346"/>
      <c r="BI42" s="346"/>
      <c r="BJ42" s="346"/>
      <c r="BK42" s="346"/>
      <c r="BL42" s="346"/>
      <c r="BM42" s="346"/>
      <c r="BN42" s="346"/>
      <c r="BO42" s="346"/>
      <c r="BP42" s="346"/>
      <c r="BQ42" s="346"/>
      <c r="BR42" s="346"/>
      <c r="BS42" s="346"/>
      <c r="BT42" s="346"/>
      <c r="BU42" s="346"/>
      <c r="BV42" s="346"/>
    </row>
    <row r="43" spans="1:74" ht="11.1" customHeight="1" x14ac:dyDescent="0.2">
      <c r="A43" s="140"/>
      <c r="B43" s="144" t="s">
        <v>21</v>
      </c>
      <c r="C43" s="68"/>
      <c r="D43" s="68"/>
      <c r="E43" s="68"/>
      <c r="F43" s="68"/>
      <c r="G43" s="68"/>
      <c r="H43" s="68"/>
      <c r="I43" s="68"/>
      <c r="J43" s="68"/>
      <c r="K43" s="68"/>
      <c r="L43" s="68"/>
      <c r="M43" s="68"/>
      <c r="N43" s="68"/>
      <c r="O43" s="68"/>
      <c r="P43" s="68"/>
      <c r="Q43" s="68"/>
      <c r="R43" s="68"/>
      <c r="S43" s="68"/>
      <c r="T43" s="68"/>
      <c r="U43" s="68"/>
      <c r="V43" s="68"/>
      <c r="W43" s="68"/>
      <c r="X43" s="68"/>
      <c r="Y43" s="68"/>
      <c r="Z43" s="68"/>
      <c r="AA43" s="68"/>
      <c r="AB43" s="68"/>
      <c r="AC43" s="68"/>
      <c r="AD43" s="68"/>
      <c r="AE43" s="68"/>
      <c r="AF43" s="68"/>
      <c r="AG43" s="68"/>
      <c r="AH43" s="68"/>
      <c r="AI43" s="68"/>
      <c r="AJ43" s="68"/>
      <c r="AK43" s="68"/>
      <c r="AL43" s="68"/>
      <c r="AM43" s="68"/>
      <c r="AN43" s="68"/>
      <c r="AO43" s="68"/>
      <c r="AP43" s="68"/>
      <c r="AQ43" s="68"/>
      <c r="AR43" s="68"/>
      <c r="AS43" s="68"/>
      <c r="AT43" s="68"/>
      <c r="AU43" s="68"/>
      <c r="AV43" s="68"/>
      <c r="AW43" s="68"/>
      <c r="AX43" s="68"/>
      <c r="AY43" s="68"/>
      <c r="AZ43" s="68"/>
      <c r="BA43" s="68"/>
      <c r="BB43" s="329"/>
      <c r="BC43" s="329"/>
      <c r="BD43" s="329"/>
      <c r="BE43" s="329"/>
      <c r="BF43" s="329"/>
      <c r="BG43" s="329"/>
      <c r="BH43" s="329"/>
      <c r="BI43" s="329"/>
      <c r="BJ43" s="329"/>
      <c r="BK43" s="329"/>
      <c r="BL43" s="329"/>
      <c r="BM43" s="329"/>
      <c r="BN43" s="329"/>
      <c r="BO43" s="329"/>
      <c r="BP43" s="329"/>
      <c r="BQ43" s="329"/>
      <c r="BR43" s="329"/>
      <c r="BS43" s="329"/>
      <c r="BT43" s="329"/>
      <c r="BU43" s="329"/>
      <c r="BV43" s="329"/>
    </row>
    <row r="44" spans="1:74" ht="11.1" customHeight="1" x14ac:dyDescent="0.2">
      <c r="A44" s="134"/>
      <c r="B44" s="139" t="s">
        <v>1126</v>
      </c>
      <c r="C44" s="244"/>
      <c r="D44" s="244"/>
      <c r="E44" s="244"/>
      <c r="F44" s="244"/>
      <c r="G44" s="244"/>
      <c r="H44" s="244"/>
      <c r="I44" s="244"/>
      <c r="J44" s="244"/>
      <c r="K44" s="244"/>
      <c r="L44" s="244"/>
      <c r="M44" s="244"/>
      <c r="N44" s="244"/>
      <c r="O44" s="244"/>
      <c r="P44" s="244"/>
      <c r="Q44" s="244"/>
      <c r="R44" s="244"/>
      <c r="S44" s="244"/>
      <c r="T44" s="244"/>
      <c r="U44" s="244"/>
      <c r="V44" s="244"/>
      <c r="W44" s="244"/>
      <c r="X44" s="244"/>
      <c r="Y44" s="244"/>
      <c r="Z44" s="244"/>
      <c r="AA44" s="244"/>
      <c r="AB44" s="244"/>
      <c r="AC44" s="244"/>
      <c r="AD44" s="244"/>
      <c r="AE44" s="244"/>
      <c r="AF44" s="244"/>
      <c r="AG44" s="244"/>
      <c r="AH44" s="244"/>
      <c r="AI44" s="244"/>
      <c r="AJ44" s="244"/>
      <c r="AK44" s="244"/>
      <c r="AL44" s="244"/>
      <c r="AM44" s="244"/>
      <c r="AN44" s="244"/>
      <c r="AO44" s="244"/>
      <c r="AP44" s="244"/>
      <c r="AQ44" s="244"/>
      <c r="AR44" s="244"/>
      <c r="AS44" s="244"/>
      <c r="AT44" s="244"/>
      <c r="AU44" s="244"/>
      <c r="AV44" s="244"/>
      <c r="AW44" s="244"/>
      <c r="AX44" s="244"/>
      <c r="AY44" s="244"/>
      <c r="AZ44" s="244"/>
      <c r="BA44" s="244"/>
      <c r="BB44" s="357"/>
      <c r="BC44" s="357"/>
      <c r="BD44" s="357"/>
      <c r="BE44" s="357"/>
      <c r="BF44" s="357"/>
      <c r="BG44" s="357"/>
      <c r="BH44" s="357"/>
      <c r="BI44" s="357"/>
      <c r="BJ44" s="357"/>
      <c r="BK44" s="357"/>
      <c r="BL44" s="357"/>
      <c r="BM44" s="357"/>
      <c r="BN44" s="357"/>
      <c r="BO44" s="357"/>
      <c r="BP44" s="357"/>
      <c r="BQ44" s="357"/>
      <c r="BR44" s="357"/>
      <c r="BS44" s="357"/>
      <c r="BT44" s="357"/>
      <c r="BU44" s="357"/>
      <c r="BV44" s="357"/>
    </row>
    <row r="45" spans="1:74" ht="11.1" customHeight="1" x14ac:dyDescent="0.2">
      <c r="A45" s="140" t="s">
        <v>738</v>
      </c>
      <c r="B45" s="209" t="s">
        <v>616</v>
      </c>
      <c r="C45" s="214">
        <v>2.3161200000000002</v>
      </c>
      <c r="D45" s="214">
        <v>2.32985</v>
      </c>
      <c r="E45" s="214">
        <v>2.3229899999999999</v>
      </c>
      <c r="F45" s="214">
        <v>2.3179500000000002</v>
      </c>
      <c r="G45" s="214">
        <v>2.3191600000000001</v>
      </c>
      <c r="H45" s="214">
        <v>2.3237399999999999</v>
      </c>
      <c r="I45" s="214">
        <v>2.3288899999999999</v>
      </c>
      <c r="J45" s="214">
        <v>2.3332299999999999</v>
      </c>
      <c r="K45" s="214">
        <v>2.3363200000000002</v>
      </c>
      <c r="L45" s="214">
        <v>2.33718</v>
      </c>
      <c r="M45" s="214">
        <v>2.3412099999999998</v>
      </c>
      <c r="N45" s="214">
        <v>2.3472300000000001</v>
      </c>
      <c r="O45" s="214">
        <v>2.35385</v>
      </c>
      <c r="P45" s="214">
        <v>2.3567200000000001</v>
      </c>
      <c r="Q45" s="214">
        <v>2.3597800000000002</v>
      </c>
      <c r="R45" s="214">
        <v>2.3647100000000001</v>
      </c>
      <c r="S45" s="214">
        <v>2.3683200000000002</v>
      </c>
      <c r="T45" s="214">
        <v>2.3702899999999998</v>
      </c>
      <c r="U45" s="214">
        <v>2.3742399999999999</v>
      </c>
      <c r="V45" s="214">
        <v>2.37256</v>
      </c>
      <c r="W45" s="214">
        <v>2.37486</v>
      </c>
      <c r="X45" s="214">
        <v>2.3750599999999999</v>
      </c>
      <c r="Y45" s="214">
        <v>2.3711799999999998</v>
      </c>
      <c r="Z45" s="214">
        <v>2.3628999999999998</v>
      </c>
      <c r="AA45" s="214">
        <v>2.3491300000000002</v>
      </c>
      <c r="AB45" s="214">
        <v>2.3548900000000001</v>
      </c>
      <c r="AC45" s="214">
        <v>2.35989</v>
      </c>
      <c r="AD45" s="214">
        <v>2.3620100000000002</v>
      </c>
      <c r="AE45" s="214">
        <v>2.3689100000000001</v>
      </c>
      <c r="AF45" s="214">
        <v>2.37419</v>
      </c>
      <c r="AG45" s="214">
        <v>2.3787600000000002</v>
      </c>
      <c r="AH45" s="214">
        <v>2.3781099999999999</v>
      </c>
      <c r="AI45" s="214">
        <v>2.3746700000000001</v>
      </c>
      <c r="AJ45" s="214">
        <v>2.37792</v>
      </c>
      <c r="AK45" s="214">
        <v>2.3815300000000001</v>
      </c>
      <c r="AL45" s="214">
        <v>2.37846</v>
      </c>
      <c r="AM45" s="214">
        <v>2.3810600000000002</v>
      </c>
      <c r="AN45" s="214">
        <v>2.3780800000000002</v>
      </c>
      <c r="AO45" s="214">
        <v>2.3807800000000001</v>
      </c>
      <c r="AP45" s="214">
        <v>2.3890799999999999</v>
      </c>
      <c r="AQ45" s="214">
        <v>2.3936199999999999</v>
      </c>
      <c r="AR45" s="214">
        <v>2.3984200000000002</v>
      </c>
      <c r="AS45" s="214">
        <v>2.3989799999999999</v>
      </c>
      <c r="AT45" s="214">
        <v>2.4038900000000001</v>
      </c>
      <c r="AU45" s="214">
        <v>2.4100600000000001</v>
      </c>
      <c r="AV45" s="214">
        <v>2.4169399999999999</v>
      </c>
      <c r="AW45" s="214">
        <v>2.4219900000000001</v>
      </c>
      <c r="AX45" s="214">
        <v>2.42821</v>
      </c>
      <c r="AY45" s="214">
        <v>2.4415800000000001</v>
      </c>
      <c r="AZ45" s="214">
        <v>2.4445600000000001</v>
      </c>
      <c r="BA45" s="214">
        <v>2.4494689259000002</v>
      </c>
      <c r="BB45" s="355">
        <v>2.4494280000000002</v>
      </c>
      <c r="BC45" s="355">
        <v>2.452855</v>
      </c>
      <c r="BD45" s="355">
        <v>2.456893</v>
      </c>
      <c r="BE45" s="355">
        <v>2.4625469999999998</v>
      </c>
      <c r="BF45" s="355">
        <v>2.4670540000000001</v>
      </c>
      <c r="BG45" s="355">
        <v>2.4714170000000002</v>
      </c>
      <c r="BH45" s="355">
        <v>2.4753780000000001</v>
      </c>
      <c r="BI45" s="355">
        <v>2.479651</v>
      </c>
      <c r="BJ45" s="355">
        <v>2.4839760000000002</v>
      </c>
      <c r="BK45" s="355">
        <v>2.488645</v>
      </c>
      <c r="BL45" s="355">
        <v>2.492855</v>
      </c>
      <c r="BM45" s="355">
        <v>2.4968970000000001</v>
      </c>
      <c r="BN45" s="355">
        <v>2.5003069999999998</v>
      </c>
      <c r="BO45" s="355">
        <v>2.5043639999999998</v>
      </c>
      <c r="BP45" s="355">
        <v>2.5086040000000001</v>
      </c>
      <c r="BQ45" s="355">
        <v>2.5129670000000002</v>
      </c>
      <c r="BR45" s="355">
        <v>2.5176159999999999</v>
      </c>
      <c r="BS45" s="355">
        <v>2.5224929999999999</v>
      </c>
      <c r="BT45" s="355">
        <v>2.5282900000000001</v>
      </c>
      <c r="BU45" s="355">
        <v>2.5331009999999998</v>
      </c>
      <c r="BV45" s="355">
        <v>2.5376189999999998</v>
      </c>
    </row>
    <row r="46" spans="1:74" ht="11.1" customHeight="1" x14ac:dyDescent="0.2">
      <c r="A46" s="145"/>
      <c r="B46" s="139" t="s">
        <v>22</v>
      </c>
      <c r="C46" s="219"/>
      <c r="D46" s="219"/>
      <c r="E46" s="219"/>
      <c r="F46" s="219"/>
      <c r="G46" s="219"/>
      <c r="H46" s="219"/>
      <c r="I46" s="219"/>
      <c r="J46" s="219"/>
      <c r="K46" s="219"/>
      <c r="L46" s="219"/>
      <c r="M46" s="219"/>
      <c r="N46" s="219"/>
      <c r="O46" s="219"/>
      <c r="P46" s="219"/>
      <c r="Q46" s="219"/>
      <c r="R46" s="219"/>
      <c r="S46" s="219"/>
      <c r="T46" s="219"/>
      <c r="U46" s="219"/>
      <c r="V46" s="219"/>
      <c r="W46" s="219"/>
      <c r="X46" s="219"/>
      <c r="Y46" s="219"/>
      <c r="Z46" s="219"/>
      <c r="AA46" s="219"/>
      <c r="AB46" s="219"/>
      <c r="AC46" s="219"/>
      <c r="AD46" s="219"/>
      <c r="AE46" s="219"/>
      <c r="AF46" s="219"/>
      <c r="AG46" s="219"/>
      <c r="AH46" s="219"/>
      <c r="AI46" s="219"/>
      <c r="AJ46" s="219"/>
      <c r="AK46" s="219"/>
      <c r="AL46" s="219"/>
      <c r="AM46" s="219"/>
      <c r="AN46" s="219"/>
      <c r="AO46" s="219"/>
      <c r="AP46" s="219"/>
      <c r="AQ46" s="219"/>
      <c r="AR46" s="219"/>
      <c r="AS46" s="219"/>
      <c r="AT46" s="219"/>
      <c r="AU46" s="219"/>
      <c r="AV46" s="219"/>
      <c r="AW46" s="219"/>
      <c r="AX46" s="219"/>
      <c r="AY46" s="219"/>
      <c r="AZ46" s="219"/>
      <c r="BA46" s="219"/>
      <c r="BB46" s="332"/>
      <c r="BC46" s="332"/>
      <c r="BD46" s="332"/>
      <c r="BE46" s="332"/>
      <c r="BF46" s="332"/>
      <c r="BG46" s="332"/>
      <c r="BH46" s="332"/>
      <c r="BI46" s="332"/>
      <c r="BJ46" s="332"/>
      <c r="BK46" s="332"/>
      <c r="BL46" s="332"/>
      <c r="BM46" s="332"/>
      <c r="BN46" s="332"/>
      <c r="BO46" s="332"/>
      <c r="BP46" s="332"/>
      <c r="BQ46" s="332"/>
      <c r="BR46" s="332"/>
      <c r="BS46" s="332"/>
      <c r="BT46" s="332"/>
      <c r="BU46" s="332"/>
      <c r="BV46" s="332"/>
    </row>
    <row r="47" spans="1:74" ht="11.1" customHeight="1" x14ac:dyDescent="0.2">
      <c r="A47" s="140" t="s">
        <v>737</v>
      </c>
      <c r="B47" s="209" t="s">
        <v>617</v>
      </c>
      <c r="C47" s="214">
        <v>2.0480113539999998</v>
      </c>
      <c r="D47" s="214">
        <v>2.0481524336999999</v>
      </c>
      <c r="E47" s="214">
        <v>2.0451363802999998</v>
      </c>
      <c r="F47" s="214">
        <v>2.0322444816999998</v>
      </c>
      <c r="G47" s="214">
        <v>2.0279531963999999</v>
      </c>
      <c r="H47" s="214">
        <v>2.0255438121</v>
      </c>
      <c r="I47" s="214">
        <v>2.0266506290000001</v>
      </c>
      <c r="J47" s="214">
        <v>2.0267793216999999</v>
      </c>
      <c r="K47" s="214">
        <v>2.0275641905000001</v>
      </c>
      <c r="L47" s="214">
        <v>2.0248696768999999</v>
      </c>
      <c r="M47" s="214">
        <v>2.0300685664000002</v>
      </c>
      <c r="N47" s="214">
        <v>2.0390253006000001</v>
      </c>
      <c r="O47" s="214">
        <v>2.0620268963999999</v>
      </c>
      <c r="P47" s="214">
        <v>2.0707840572</v>
      </c>
      <c r="Q47" s="214">
        <v>2.0755838</v>
      </c>
      <c r="R47" s="214">
        <v>2.074240901</v>
      </c>
      <c r="S47" s="214">
        <v>2.0727647252999999</v>
      </c>
      <c r="T47" s="214">
        <v>2.0689700491999998</v>
      </c>
      <c r="U47" s="214">
        <v>2.0627642389999998</v>
      </c>
      <c r="V47" s="214">
        <v>2.0544020375000001</v>
      </c>
      <c r="W47" s="214">
        <v>2.0437908112000001</v>
      </c>
      <c r="X47" s="214">
        <v>2.0345561032999999</v>
      </c>
      <c r="Y47" s="214">
        <v>2.0167276692999998</v>
      </c>
      <c r="Z47" s="214">
        <v>1.9939310528</v>
      </c>
      <c r="AA47" s="214">
        <v>1.9486925767000001</v>
      </c>
      <c r="AB47" s="214">
        <v>1.9290648527000001</v>
      </c>
      <c r="AC47" s="214">
        <v>1.9175742039999999</v>
      </c>
      <c r="AD47" s="214">
        <v>1.9270990232</v>
      </c>
      <c r="AE47" s="214">
        <v>1.9222237302</v>
      </c>
      <c r="AF47" s="214">
        <v>1.9158267176999999</v>
      </c>
      <c r="AG47" s="214">
        <v>1.9072708588</v>
      </c>
      <c r="AH47" s="214">
        <v>1.8983082527999999</v>
      </c>
      <c r="AI47" s="214">
        <v>1.8883017726</v>
      </c>
      <c r="AJ47" s="214">
        <v>1.8750019885</v>
      </c>
      <c r="AK47" s="214">
        <v>1.8645948322000001</v>
      </c>
      <c r="AL47" s="214">
        <v>1.8548308740999999</v>
      </c>
      <c r="AM47" s="214">
        <v>1.8413100969</v>
      </c>
      <c r="AN47" s="214">
        <v>1.8361325479999999</v>
      </c>
      <c r="AO47" s="214">
        <v>1.8348982103</v>
      </c>
      <c r="AP47" s="214">
        <v>1.8431437248</v>
      </c>
      <c r="AQ47" s="214">
        <v>1.8456433282</v>
      </c>
      <c r="AR47" s="214">
        <v>1.8479336618</v>
      </c>
      <c r="AS47" s="214">
        <v>1.8463712845</v>
      </c>
      <c r="AT47" s="214">
        <v>1.8509756592</v>
      </c>
      <c r="AU47" s="214">
        <v>1.8581033446999999</v>
      </c>
      <c r="AV47" s="214">
        <v>1.8711695321999999</v>
      </c>
      <c r="AW47" s="214">
        <v>1.8807824462</v>
      </c>
      <c r="AX47" s="214">
        <v>1.8903572779</v>
      </c>
      <c r="AY47" s="214">
        <v>1.9033964725999999</v>
      </c>
      <c r="AZ47" s="214">
        <v>1.9102683055</v>
      </c>
      <c r="BA47" s="214">
        <v>1.9144752219000001</v>
      </c>
      <c r="BB47" s="355">
        <v>1.912061</v>
      </c>
      <c r="BC47" s="355">
        <v>1.913905</v>
      </c>
      <c r="BD47" s="355">
        <v>1.9160509999999999</v>
      </c>
      <c r="BE47" s="355">
        <v>1.9185449999999999</v>
      </c>
      <c r="BF47" s="355">
        <v>1.9212610000000001</v>
      </c>
      <c r="BG47" s="355">
        <v>1.9242440000000001</v>
      </c>
      <c r="BH47" s="355">
        <v>1.9275659999999999</v>
      </c>
      <c r="BI47" s="355">
        <v>1.931033</v>
      </c>
      <c r="BJ47" s="355">
        <v>1.934715</v>
      </c>
      <c r="BK47" s="355">
        <v>1.9389000000000001</v>
      </c>
      <c r="BL47" s="355">
        <v>1.9427970000000001</v>
      </c>
      <c r="BM47" s="355">
        <v>1.9466939999999999</v>
      </c>
      <c r="BN47" s="355">
        <v>1.951646</v>
      </c>
      <c r="BO47" s="355">
        <v>1.95475</v>
      </c>
      <c r="BP47" s="355">
        <v>1.9570620000000001</v>
      </c>
      <c r="BQ47" s="355">
        <v>1.955918</v>
      </c>
      <c r="BR47" s="355">
        <v>1.958642</v>
      </c>
      <c r="BS47" s="355">
        <v>1.962572</v>
      </c>
      <c r="BT47" s="355">
        <v>1.969616</v>
      </c>
      <c r="BU47" s="355">
        <v>1.974523</v>
      </c>
      <c r="BV47" s="355">
        <v>1.9792019999999999</v>
      </c>
    </row>
    <row r="48" spans="1:74" ht="11.1" customHeight="1" x14ac:dyDescent="0.2">
      <c r="A48" s="134"/>
      <c r="B48" s="139" t="s">
        <v>897</v>
      </c>
      <c r="C48" s="244"/>
      <c r="D48" s="244"/>
      <c r="E48" s="244"/>
      <c r="F48" s="244"/>
      <c r="G48" s="244"/>
      <c r="H48" s="244"/>
      <c r="I48" s="244"/>
      <c r="J48" s="244"/>
      <c r="K48" s="244"/>
      <c r="L48" s="244"/>
      <c r="M48" s="244"/>
      <c r="N48" s="244"/>
      <c r="O48" s="244"/>
      <c r="P48" s="244"/>
      <c r="Q48" s="244"/>
      <c r="R48" s="244"/>
      <c r="S48" s="244"/>
      <c r="T48" s="244"/>
      <c r="U48" s="244"/>
      <c r="V48" s="244"/>
      <c r="W48" s="244"/>
      <c r="X48" s="244"/>
      <c r="Y48" s="244"/>
      <c r="Z48" s="244"/>
      <c r="AA48" s="244"/>
      <c r="AB48" s="244"/>
      <c r="AC48" s="244"/>
      <c r="AD48" s="244"/>
      <c r="AE48" s="244"/>
      <c r="AF48" s="244"/>
      <c r="AG48" s="244"/>
      <c r="AH48" s="244"/>
      <c r="AI48" s="244"/>
      <c r="AJ48" s="244"/>
      <c r="AK48" s="244"/>
      <c r="AL48" s="244"/>
      <c r="AM48" s="244"/>
      <c r="AN48" s="244"/>
      <c r="AO48" s="244"/>
      <c r="AP48" s="244"/>
      <c r="AQ48" s="244"/>
      <c r="AR48" s="244"/>
      <c r="AS48" s="244"/>
      <c r="AT48" s="244"/>
      <c r="AU48" s="244"/>
      <c r="AV48" s="244"/>
      <c r="AW48" s="244"/>
      <c r="AX48" s="244"/>
      <c r="AY48" s="244"/>
      <c r="AZ48" s="244"/>
      <c r="BA48" s="244"/>
      <c r="BB48" s="357"/>
      <c r="BC48" s="357"/>
      <c r="BD48" s="357"/>
      <c r="BE48" s="357"/>
      <c r="BF48" s="357"/>
      <c r="BG48" s="357"/>
      <c r="BH48" s="357"/>
      <c r="BI48" s="357"/>
      <c r="BJ48" s="357"/>
      <c r="BK48" s="357"/>
      <c r="BL48" s="357"/>
      <c r="BM48" s="357"/>
      <c r="BN48" s="357"/>
      <c r="BO48" s="357"/>
      <c r="BP48" s="357"/>
      <c r="BQ48" s="357"/>
      <c r="BR48" s="357"/>
      <c r="BS48" s="357"/>
      <c r="BT48" s="357"/>
      <c r="BU48" s="357"/>
      <c r="BV48" s="357"/>
    </row>
    <row r="49" spans="1:74" ht="11.1" customHeight="1" x14ac:dyDescent="0.2">
      <c r="A49" s="140" t="s">
        <v>739</v>
      </c>
      <c r="B49" s="209" t="s">
        <v>617</v>
      </c>
      <c r="C49" s="214">
        <v>2.8759999999999999</v>
      </c>
      <c r="D49" s="214">
        <v>3.113</v>
      </c>
      <c r="E49" s="214">
        <v>3.0379999999999998</v>
      </c>
      <c r="F49" s="214">
        <v>2.976</v>
      </c>
      <c r="G49" s="214">
        <v>2.9609999999999999</v>
      </c>
      <c r="H49" s="214">
        <v>2.9420000000000002</v>
      </c>
      <c r="I49" s="214">
        <v>2.944</v>
      </c>
      <c r="J49" s="214">
        <v>3.0129999999999999</v>
      </c>
      <c r="K49" s="214">
        <v>3.0070000000000001</v>
      </c>
      <c r="L49" s="214">
        <v>2.9079999999999999</v>
      </c>
      <c r="M49" s="214">
        <v>2.7789999999999999</v>
      </c>
      <c r="N49" s="214">
        <v>2.8079999999999998</v>
      </c>
      <c r="O49" s="214">
        <v>2.8180000000000001</v>
      </c>
      <c r="P49" s="214">
        <v>2.871</v>
      </c>
      <c r="Q49" s="214">
        <v>2.9409999999999998</v>
      </c>
      <c r="R49" s="214">
        <v>3.0110000000000001</v>
      </c>
      <c r="S49" s="214">
        <v>2.9860000000000002</v>
      </c>
      <c r="T49" s="214">
        <v>2.9830000000000001</v>
      </c>
      <c r="U49" s="214">
        <v>2.9409999999999998</v>
      </c>
      <c r="V49" s="214">
        <v>2.9169999999999998</v>
      </c>
      <c r="W49" s="214">
        <v>2.851</v>
      </c>
      <c r="X49" s="214">
        <v>2.6019999999999999</v>
      </c>
      <c r="Y49" s="214">
        <v>2.4020000000000001</v>
      </c>
      <c r="Z49" s="214">
        <v>2.0409999999999999</v>
      </c>
      <c r="AA49" s="214">
        <v>1.627</v>
      </c>
      <c r="AB49" s="214">
        <v>1.6950000000000001</v>
      </c>
      <c r="AC49" s="214">
        <v>1.819</v>
      </c>
      <c r="AD49" s="214">
        <v>1.7829999999999999</v>
      </c>
      <c r="AE49" s="214">
        <v>2.0339999999999998</v>
      </c>
      <c r="AF49" s="214">
        <v>2.048</v>
      </c>
      <c r="AG49" s="214">
        <v>2.0139999999999998</v>
      </c>
      <c r="AH49" s="214">
        <v>1.8839999999999999</v>
      </c>
      <c r="AI49" s="214">
        <v>1.6579999999999999</v>
      </c>
      <c r="AJ49" s="214">
        <v>1.613</v>
      </c>
      <c r="AK49" s="214">
        <v>1.5620000000000001</v>
      </c>
      <c r="AL49" s="214">
        <v>1.3859999999999999</v>
      </c>
      <c r="AM49" s="214">
        <v>1.254</v>
      </c>
      <c r="AN49" s="214">
        <v>1.1459999999999999</v>
      </c>
      <c r="AO49" s="214">
        <v>1.222</v>
      </c>
      <c r="AP49" s="214">
        <v>1.3240000000000001</v>
      </c>
      <c r="AQ49" s="214">
        <v>1.4630000000000001</v>
      </c>
      <c r="AR49" s="214">
        <v>1.579</v>
      </c>
      <c r="AS49" s="214">
        <v>1.546</v>
      </c>
      <c r="AT49" s="214">
        <v>1.482</v>
      </c>
      <c r="AU49" s="214">
        <v>1.5580000000000001</v>
      </c>
      <c r="AV49" s="214">
        <v>1.637853</v>
      </c>
      <c r="AW49" s="214">
        <v>1.5686359999999999</v>
      </c>
      <c r="AX49" s="214">
        <v>1.6722030000000001</v>
      </c>
      <c r="AY49" s="214">
        <v>1.6975089999999999</v>
      </c>
      <c r="AZ49" s="214">
        <v>1.723392</v>
      </c>
      <c r="BA49" s="214">
        <v>1.6905060000000001</v>
      </c>
      <c r="BB49" s="355">
        <v>1.723689</v>
      </c>
      <c r="BC49" s="355">
        <v>1.7473920000000001</v>
      </c>
      <c r="BD49" s="355">
        <v>1.7751459999999999</v>
      </c>
      <c r="BE49" s="355">
        <v>1.7884800000000001</v>
      </c>
      <c r="BF49" s="355">
        <v>1.8029059999999999</v>
      </c>
      <c r="BG49" s="355">
        <v>1.7768440000000001</v>
      </c>
      <c r="BH49" s="355">
        <v>1.7546539999999999</v>
      </c>
      <c r="BI49" s="355">
        <v>1.7336750000000001</v>
      </c>
      <c r="BJ49" s="355">
        <v>1.6931799999999999</v>
      </c>
      <c r="BK49" s="355">
        <v>1.6941649999999999</v>
      </c>
      <c r="BL49" s="355">
        <v>1.7127650000000001</v>
      </c>
      <c r="BM49" s="355">
        <v>1.750254</v>
      </c>
      <c r="BN49" s="355">
        <v>1.7969850000000001</v>
      </c>
      <c r="BO49" s="355">
        <v>1.8375889999999999</v>
      </c>
      <c r="BP49" s="355">
        <v>1.8521609999999999</v>
      </c>
      <c r="BQ49" s="355">
        <v>1.845008</v>
      </c>
      <c r="BR49" s="355">
        <v>1.8658650000000001</v>
      </c>
      <c r="BS49" s="355">
        <v>1.8431770000000001</v>
      </c>
      <c r="BT49" s="355">
        <v>1.8372679999999999</v>
      </c>
      <c r="BU49" s="355">
        <v>1.820041</v>
      </c>
      <c r="BV49" s="355">
        <v>1.774859</v>
      </c>
    </row>
    <row r="50" spans="1:74" ht="11.1" customHeight="1" x14ac:dyDescent="0.2">
      <c r="A50" s="140"/>
      <c r="B50" s="139" t="s">
        <v>716</v>
      </c>
      <c r="C50" s="68"/>
      <c r="D50" s="68"/>
      <c r="E50" s="68"/>
      <c r="F50" s="68"/>
      <c r="G50" s="68"/>
      <c r="H50" s="68"/>
      <c r="I50" s="68"/>
      <c r="J50" s="68"/>
      <c r="K50" s="68"/>
      <c r="L50" s="68"/>
      <c r="M50" s="68"/>
      <c r="N50" s="68"/>
      <c r="O50" s="68"/>
      <c r="P50" s="68"/>
      <c r="Q50" s="68"/>
      <c r="R50" s="68"/>
      <c r="S50" s="68"/>
      <c r="T50" s="68"/>
      <c r="U50" s="68"/>
      <c r="V50" s="68"/>
      <c r="W50" s="68"/>
      <c r="X50" s="68"/>
      <c r="Y50" s="68"/>
      <c r="Z50" s="68"/>
      <c r="AA50" s="68"/>
      <c r="AB50" s="68"/>
      <c r="AC50" s="68"/>
      <c r="AD50" s="68"/>
      <c r="AE50" s="68"/>
      <c r="AF50" s="68"/>
      <c r="AG50" s="68"/>
      <c r="AH50" s="68"/>
      <c r="AI50" s="68"/>
      <c r="AJ50" s="68"/>
      <c r="AK50" s="68"/>
      <c r="AL50" s="68"/>
      <c r="AM50" s="68"/>
      <c r="AN50" s="68"/>
      <c r="AO50" s="68"/>
      <c r="AP50" s="68"/>
      <c r="AQ50" s="68"/>
      <c r="AR50" s="68"/>
      <c r="AS50" s="68"/>
      <c r="AT50" s="68"/>
      <c r="AU50" s="68"/>
      <c r="AV50" s="68"/>
      <c r="AW50" s="68"/>
      <c r="AX50" s="68"/>
      <c r="AY50" s="68"/>
      <c r="AZ50" s="68"/>
      <c r="BA50" s="68"/>
      <c r="BB50" s="329"/>
      <c r="BC50" s="329"/>
      <c r="BD50" s="329"/>
      <c r="BE50" s="329"/>
      <c r="BF50" s="329"/>
      <c r="BG50" s="329"/>
      <c r="BH50" s="329"/>
      <c r="BI50" s="329"/>
      <c r="BJ50" s="329"/>
      <c r="BK50" s="329"/>
      <c r="BL50" s="329"/>
      <c r="BM50" s="329"/>
      <c r="BN50" s="329"/>
      <c r="BO50" s="329"/>
      <c r="BP50" s="329"/>
      <c r="BQ50" s="329"/>
      <c r="BR50" s="329"/>
      <c r="BS50" s="329"/>
      <c r="BT50" s="329"/>
      <c r="BU50" s="329"/>
      <c r="BV50" s="329"/>
    </row>
    <row r="51" spans="1:74" ht="11.1" customHeight="1" x14ac:dyDescent="0.2">
      <c r="A51" s="37" t="s">
        <v>717</v>
      </c>
      <c r="B51" s="209" t="s">
        <v>1142</v>
      </c>
      <c r="C51" s="258">
        <v>106.21085185</v>
      </c>
      <c r="D51" s="258">
        <v>106.32296296</v>
      </c>
      <c r="E51" s="258">
        <v>106.42018519</v>
      </c>
      <c r="F51" s="258">
        <v>106.43822222</v>
      </c>
      <c r="G51" s="258">
        <v>106.55388889</v>
      </c>
      <c r="H51" s="258">
        <v>106.70288889</v>
      </c>
      <c r="I51" s="258">
        <v>106.92744444</v>
      </c>
      <c r="J51" s="258">
        <v>107.11144444</v>
      </c>
      <c r="K51" s="258">
        <v>107.29711111</v>
      </c>
      <c r="L51" s="258">
        <v>107.50088889</v>
      </c>
      <c r="M51" s="258">
        <v>107.67755556</v>
      </c>
      <c r="N51" s="258">
        <v>107.84355556</v>
      </c>
      <c r="O51" s="258">
        <v>107.96866667</v>
      </c>
      <c r="P51" s="258">
        <v>108.136</v>
      </c>
      <c r="Q51" s="258">
        <v>108.31533333</v>
      </c>
      <c r="R51" s="258">
        <v>108.53896296000001</v>
      </c>
      <c r="S51" s="258">
        <v>108.71807407</v>
      </c>
      <c r="T51" s="258">
        <v>108.88496296</v>
      </c>
      <c r="U51" s="258">
        <v>109.07088889000001</v>
      </c>
      <c r="V51" s="258">
        <v>109.18988889000001</v>
      </c>
      <c r="W51" s="258">
        <v>109.27322221999999</v>
      </c>
      <c r="X51" s="258">
        <v>109.29659259</v>
      </c>
      <c r="Y51" s="258">
        <v>109.32681481</v>
      </c>
      <c r="Z51" s="258">
        <v>109.33959259</v>
      </c>
      <c r="AA51" s="258">
        <v>109.21848147999999</v>
      </c>
      <c r="AB51" s="258">
        <v>109.2837037</v>
      </c>
      <c r="AC51" s="258">
        <v>109.41881481</v>
      </c>
      <c r="AD51" s="258">
        <v>109.75685185</v>
      </c>
      <c r="AE51" s="258">
        <v>109.93196296000001</v>
      </c>
      <c r="AF51" s="258">
        <v>110.07718518999999</v>
      </c>
      <c r="AG51" s="258">
        <v>110.16985185</v>
      </c>
      <c r="AH51" s="258">
        <v>110.27229629999999</v>
      </c>
      <c r="AI51" s="258">
        <v>110.36185184999999</v>
      </c>
      <c r="AJ51" s="258">
        <v>110.43511110999999</v>
      </c>
      <c r="AK51" s="258">
        <v>110.50144444</v>
      </c>
      <c r="AL51" s="258">
        <v>110.55744444</v>
      </c>
      <c r="AM51" s="258">
        <v>110.51585185</v>
      </c>
      <c r="AN51" s="258">
        <v>110.61662963000001</v>
      </c>
      <c r="AO51" s="258">
        <v>110.77251852000001</v>
      </c>
      <c r="AP51" s="258">
        <v>111.09240741000001</v>
      </c>
      <c r="AQ51" s="258">
        <v>111.27685185</v>
      </c>
      <c r="AR51" s="258">
        <v>111.43474074</v>
      </c>
      <c r="AS51" s="258">
        <v>111.50696296</v>
      </c>
      <c r="AT51" s="258">
        <v>111.65607407</v>
      </c>
      <c r="AU51" s="258">
        <v>111.82296296</v>
      </c>
      <c r="AV51" s="258">
        <v>112.00762963</v>
      </c>
      <c r="AW51" s="258">
        <v>112.21007407</v>
      </c>
      <c r="AX51" s="258">
        <v>112.43029629999999</v>
      </c>
      <c r="AY51" s="258">
        <v>112.77705926</v>
      </c>
      <c r="AZ51" s="258">
        <v>113.00568148000001</v>
      </c>
      <c r="BA51" s="258">
        <v>113.20315926000001</v>
      </c>
      <c r="BB51" s="346">
        <v>113.3061</v>
      </c>
      <c r="BC51" s="346">
        <v>113.4888</v>
      </c>
      <c r="BD51" s="346">
        <v>113.6879</v>
      </c>
      <c r="BE51" s="346">
        <v>113.92319999999999</v>
      </c>
      <c r="BF51" s="346">
        <v>114.1403</v>
      </c>
      <c r="BG51" s="346">
        <v>114.35890000000001</v>
      </c>
      <c r="BH51" s="346">
        <v>114.577</v>
      </c>
      <c r="BI51" s="346">
        <v>114.8002</v>
      </c>
      <c r="BJ51" s="346">
        <v>115.0265</v>
      </c>
      <c r="BK51" s="346">
        <v>115.2777</v>
      </c>
      <c r="BL51" s="346">
        <v>115.4937</v>
      </c>
      <c r="BM51" s="346">
        <v>115.6965</v>
      </c>
      <c r="BN51" s="346">
        <v>115.8691</v>
      </c>
      <c r="BO51" s="346">
        <v>116.0578</v>
      </c>
      <c r="BP51" s="346">
        <v>116.2456</v>
      </c>
      <c r="BQ51" s="346">
        <v>116.42749999999999</v>
      </c>
      <c r="BR51" s="346">
        <v>116.6178</v>
      </c>
      <c r="BS51" s="346">
        <v>116.8113</v>
      </c>
      <c r="BT51" s="346">
        <v>117.01439999999999</v>
      </c>
      <c r="BU51" s="346">
        <v>117.2094</v>
      </c>
      <c r="BV51" s="346">
        <v>117.40260000000001</v>
      </c>
    </row>
    <row r="52" spans="1:74" ht="11.1" customHeight="1" x14ac:dyDescent="0.2">
      <c r="A52" s="134"/>
      <c r="B52" s="139" t="s">
        <v>659</v>
      </c>
      <c r="C52" s="219"/>
      <c r="D52" s="219"/>
      <c r="E52" s="219"/>
      <c r="F52" s="219"/>
      <c r="G52" s="219"/>
      <c r="H52" s="219"/>
      <c r="I52" s="219"/>
      <c r="J52" s="219"/>
      <c r="K52" s="219"/>
      <c r="L52" s="219"/>
      <c r="M52" s="219"/>
      <c r="N52" s="219"/>
      <c r="O52" s="219"/>
      <c r="P52" s="219"/>
      <c r="Q52" s="219"/>
      <c r="R52" s="219"/>
      <c r="S52" s="219"/>
      <c r="T52" s="219"/>
      <c r="U52" s="219"/>
      <c r="V52" s="219"/>
      <c r="W52" s="219"/>
      <c r="X52" s="219"/>
      <c r="Y52" s="219"/>
      <c r="Z52" s="219"/>
      <c r="AA52" s="219"/>
      <c r="AB52" s="219"/>
      <c r="AC52" s="219"/>
      <c r="AD52" s="219"/>
      <c r="AE52" s="219"/>
      <c r="AF52" s="219"/>
      <c r="AG52" s="219"/>
      <c r="AH52" s="219"/>
      <c r="AI52" s="219"/>
      <c r="AJ52" s="219"/>
      <c r="AK52" s="219"/>
      <c r="AL52" s="219"/>
      <c r="AM52" s="219"/>
      <c r="AN52" s="219"/>
      <c r="AO52" s="219"/>
      <c r="AP52" s="219"/>
      <c r="AQ52" s="219"/>
      <c r="AR52" s="219"/>
      <c r="AS52" s="219"/>
      <c r="AT52" s="219"/>
      <c r="AU52" s="219"/>
      <c r="AV52" s="219"/>
      <c r="AW52" s="219"/>
      <c r="AX52" s="219"/>
      <c r="AY52" s="219"/>
      <c r="AZ52" s="219"/>
      <c r="BA52" s="219"/>
      <c r="BB52" s="332"/>
      <c r="BC52" s="332"/>
      <c r="BD52" s="332"/>
      <c r="BE52" s="332"/>
      <c r="BF52" s="332"/>
      <c r="BG52" s="332"/>
      <c r="BH52" s="332"/>
      <c r="BI52" s="332"/>
      <c r="BJ52" s="332"/>
      <c r="BK52" s="332"/>
      <c r="BL52" s="332"/>
      <c r="BM52" s="332"/>
      <c r="BN52" s="332"/>
      <c r="BO52" s="332"/>
      <c r="BP52" s="332"/>
      <c r="BQ52" s="332"/>
      <c r="BR52" s="332"/>
      <c r="BS52" s="332"/>
      <c r="BT52" s="332"/>
      <c r="BU52" s="332"/>
      <c r="BV52" s="332"/>
    </row>
    <row r="53" spans="1:74" ht="11.1" customHeight="1" x14ac:dyDescent="0.2">
      <c r="A53" s="134"/>
      <c r="B53" s="144" t="s">
        <v>744</v>
      </c>
      <c r="C53" s="219"/>
      <c r="D53" s="219"/>
      <c r="E53" s="219"/>
      <c r="F53" s="219"/>
      <c r="G53" s="219"/>
      <c r="H53" s="219"/>
      <c r="I53" s="219"/>
      <c r="J53" s="219"/>
      <c r="K53" s="219"/>
      <c r="L53" s="219"/>
      <c r="M53" s="219"/>
      <c r="N53" s="219"/>
      <c r="O53" s="219"/>
      <c r="P53" s="219"/>
      <c r="Q53" s="219"/>
      <c r="R53" s="219"/>
      <c r="S53" s="219"/>
      <c r="T53" s="219"/>
      <c r="U53" s="219"/>
      <c r="V53" s="219"/>
      <c r="W53" s="219"/>
      <c r="X53" s="219"/>
      <c r="Y53" s="219"/>
      <c r="Z53" s="219"/>
      <c r="AA53" s="219"/>
      <c r="AB53" s="219"/>
      <c r="AC53" s="219"/>
      <c r="AD53" s="219"/>
      <c r="AE53" s="219"/>
      <c r="AF53" s="219"/>
      <c r="AG53" s="219"/>
      <c r="AH53" s="219"/>
      <c r="AI53" s="219"/>
      <c r="AJ53" s="219"/>
      <c r="AK53" s="219"/>
      <c r="AL53" s="219"/>
      <c r="AM53" s="219"/>
      <c r="AN53" s="219"/>
      <c r="AO53" s="219"/>
      <c r="AP53" s="219"/>
      <c r="AQ53" s="219"/>
      <c r="AR53" s="219"/>
      <c r="AS53" s="219"/>
      <c r="AT53" s="219"/>
      <c r="AU53" s="219"/>
      <c r="AV53" s="219"/>
      <c r="AW53" s="219"/>
      <c r="AX53" s="219"/>
      <c r="AY53" s="219"/>
      <c r="AZ53" s="219"/>
      <c r="BA53" s="219"/>
      <c r="BB53" s="332"/>
      <c r="BC53" s="332"/>
      <c r="BD53" s="332"/>
      <c r="BE53" s="332"/>
      <c r="BF53" s="332"/>
      <c r="BG53" s="332"/>
      <c r="BH53" s="332"/>
      <c r="BI53" s="332"/>
      <c r="BJ53" s="332"/>
      <c r="BK53" s="332"/>
      <c r="BL53" s="332"/>
      <c r="BM53" s="332"/>
      <c r="BN53" s="332"/>
      <c r="BO53" s="332"/>
      <c r="BP53" s="332"/>
      <c r="BQ53" s="332"/>
      <c r="BR53" s="332"/>
      <c r="BS53" s="332"/>
      <c r="BT53" s="332"/>
      <c r="BU53" s="332"/>
      <c r="BV53" s="332"/>
    </row>
    <row r="54" spans="1:74" ht="11.1" customHeight="1" x14ac:dyDescent="0.2">
      <c r="A54" s="134"/>
      <c r="B54" s="139" t="s">
        <v>55</v>
      </c>
      <c r="C54" s="219"/>
      <c r="D54" s="219"/>
      <c r="E54" s="219"/>
      <c r="F54" s="219"/>
      <c r="G54" s="219"/>
      <c r="H54" s="219"/>
      <c r="I54" s="219"/>
      <c r="J54" s="219"/>
      <c r="K54" s="219"/>
      <c r="L54" s="219"/>
      <c r="M54" s="219"/>
      <c r="N54" s="219"/>
      <c r="O54" s="219"/>
      <c r="P54" s="219"/>
      <c r="Q54" s="219"/>
      <c r="R54" s="219"/>
      <c r="S54" s="219"/>
      <c r="T54" s="219"/>
      <c r="U54" s="219"/>
      <c r="V54" s="219"/>
      <c r="W54" s="219"/>
      <c r="X54" s="219"/>
      <c r="Y54" s="219"/>
      <c r="Z54" s="219"/>
      <c r="AA54" s="219"/>
      <c r="AB54" s="219"/>
      <c r="AC54" s="219"/>
      <c r="AD54" s="219"/>
      <c r="AE54" s="219"/>
      <c r="AF54" s="219"/>
      <c r="AG54" s="219"/>
      <c r="AH54" s="219"/>
      <c r="AI54" s="219"/>
      <c r="AJ54" s="219"/>
      <c r="AK54" s="219"/>
      <c r="AL54" s="219"/>
      <c r="AM54" s="219"/>
      <c r="AN54" s="219"/>
      <c r="AO54" s="219"/>
      <c r="AP54" s="219"/>
      <c r="AQ54" s="219"/>
      <c r="AR54" s="219"/>
      <c r="AS54" s="219"/>
      <c r="AT54" s="219"/>
      <c r="AU54" s="219"/>
      <c r="AV54" s="219"/>
      <c r="AW54" s="219"/>
      <c r="AX54" s="219"/>
      <c r="AY54" s="219"/>
      <c r="AZ54" s="219"/>
      <c r="BA54" s="219"/>
      <c r="BB54" s="332"/>
      <c r="BC54" s="332"/>
      <c r="BD54" s="332"/>
      <c r="BE54" s="332"/>
      <c r="BF54" s="332"/>
      <c r="BG54" s="332"/>
      <c r="BH54" s="332"/>
      <c r="BI54" s="332"/>
      <c r="BJ54" s="332"/>
      <c r="BK54" s="332"/>
      <c r="BL54" s="332"/>
      <c r="BM54" s="332"/>
      <c r="BN54" s="332"/>
      <c r="BO54" s="332"/>
      <c r="BP54" s="332"/>
      <c r="BQ54" s="332"/>
      <c r="BR54" s="332"/>
      <c r="BS54" s="332"/>
      <c r="BT54" s="332"/>
      <c r="BU54" s="332"/>
      <c r="BV54" s="332"/>
    </row>
    <row r="55" spans="1:74" ht="11.1" customHeight="1" x14ac:dyDescent="0.2">
      <c r="A55" s="146" t="s">
        <v>745</v>
      </c>
      <c r="B55" s="209" t="s">
        <v>618</v>
      </c>
      <c r="C55" s="240">
        <v>7374.4193548000003</v>
      </c>
      <c r="D55" s="240">
        <v>7725.2142856999999</v>
      </c>
      <c r="E55" s="240">
        <v>8081.8709676999997</v>
      </c>
      <c r="F55" s="240">
        <v>8405.3666666999998</v>
      </c>
      <c r="G55" s="240">
        <v>8514.9677419</v>
      </c>
      <c r="H55" s="240">
        <v>8668.5</v>
      </c>
      <c r="I55" s="240">
        <v>8534.5161289999996</v>
      </c>
      <c r="J55" s="240">
        <v>8665.7741934999995</v>
      </c>
      <c r="K55" s="240">
        <v>8086.0666666999996</v>
      </c>
      <c r="L55" s="240">
        <v>8365.1290322999994</v>
      </c>
      <c r="M55" s="240">
        <v>8006.0333332999999</v>
      </c>
      <c r="N55" s="240">
        <v>7787.1612902999996</v>
      </c>
      <c r="O55" s="240">
        <v>7304.6774194</v>
      </c>
      <c r="P55" s="240">
        <v>7684.5</v>
      </c>
      <c r="Q55" s="240">
        <v>8131.9032257999997</v>
      </c>
      <c r="R55" s="240">
        <v>8598.2666666999994</v>
      </c>
      <c r="S55" s="240">
        <v>8647.5806451999997</v>
      </c>
      <c r="T55" s="240">
        <v>8828.9666667000001</v>
      </c>
      <c r="U55" s="240">
        <v>8785</v>
      </c>
      <c r="V55" s="240">
        <v>8742.4516129000003</v>
      </c>
      <c r="W55" s="240">
        <v>8304.1333333000002</v>
      </c>
      <c r="X55" s="240">
        <v>8617.8064515999995</v>
      </c>
      <c r="Y55" s="240">
        <v>8093.5666666999996</v>
      </c>
      <c r="Z55" s="240">
        <v>8181.4516129000003</v>
      </c>
      <c r="AA55" s="240">
        <v>7613.6129031999999</v>
      </c>
      <c r="AB55" s="240">
        <v>7840</v>
      </c>
      <c r="AC55" s="240">
        <v>8417.4516129000003</v>
      </c>
      <c r="AD55" s="240">
        <v>8864.1</v>
      </c>
      <c r="AE55" s="240">
        <v>8834.7741934999995</v>
      </c>
      <c r="AF55" s="240">
        <v>9122.7000000000007</v>
      </c>
      <c r="AG55" s="240">
        <v>9085.5161289999996</v>
      </c>
      <c r="AH55" s="240">
        <v>8885.4193548000003</v>
      </c>
      <c r="AI55" s="240">
        <v>8599.8666666999998</v>
      </c>
      <c r="AJ55" s="240">
        <v>8761.7419355000002</v>
      </c>
      <c r="AK55" s="240">
        <v>8381.7666666999994</v>
      </c>
      <c r="AL55" s="240">
        <v>8462.3225805999991</v>
      </c>
      <c r="AM55" s="240">
        <v>7647.5483870999997</v>
      </c>
      <c r="AN55" s="240">
        <v>7897.8965516999997</v>
      </c>
      <c r="AO55" s="240">
        <v>8700.3225805999991</v>
      </c>
      <c r="AP55" s="240">
        <v>8946.1333333000002</v>
      </c>
      <c r="AQ55" s="240">
        <v>8880.2580644999998</v>
      </c>
      <c r="AR55" s="240">
        <v>9249.9</v>
      </c>
      <c r="AS55" s="240">
        <v>9076.6129032000008</v>
      </c>
      <c r="AT55" s="240">
        <v>9018.4193548000003</v>
      </c>
      <c r="AU55" s="240">
        <v>8725.2000000000007</v>
      </c>
      <c r="AV55" s="240">
        <v>8764.8064515999995</v>
      </c>
      <c r="AW55" s="240">
        <v>8619.7000000000007</v>
      </c>
      <c r="AX55" s="240">
        <v>8385.8064515999995</v>
      </c>
      <c r="AY55" s="240">
        <v>7815.5483870999997</v>
      </c>
      <c r="AZ55" s="240">
        <v>7721.65</v>
      </c>
      <c r="BA55" s="240">
        <v>8561.4529999999995</v>
      </c>
      <c r="BB55" s="333">
        <v>9071.2610000000004</v>
      </c>
      <c r="BC55" s="333">
        <v>9062.1209999999992</v>
      </c>
      <c r="BD55" s="333">
        <v>9342.7019999999993</v>
      </c>
      <c r="BE55" s="333">
        <v>9259.4770000000008</v>
      </c>
      <c r="BF55" s="333">
        <v>9167.875</v>
      </c>
      <c r="BG55" s="333">
        <v>8781.7919999999995</v>
      </c>
      <c r="BH55" s="333">
        <v>8967.027</v>
      </c>
      <c r="BI55" s="333">
        <v>8625.4220000000005</v>
      </c>
      <c r="BJ55" s="333">
        <v>8514.76</v>
      </c>
      <c r="BK55" s="333">
        <v>7836.6049999999996</v>
      </c>
      <c r="BL55" s="333">
        <v>8127.5609999999997</v>
      </c>
      <c r="BM55" s="333">
        <v>8752.6059999999998</v>
      </c>
      <c r="BN55" s="333">
        <v>9166.5169999999998</v>
      </c>
      <c r="BO55" s="333">
        <v>9186.991</v>
      </c>
      <c r="BP55" s="333">
        <v>9456.9120000000003</v>
      </c>
      <c r="BQ55" s="333">
        <v>9346.3019999999997</v>
      </c>
      <c r="BR55" s="333">
        <v>9251.08</v>
      </c>
      <c r="BS55" s="333">
        <v>8877.3279999999995</v>
      </c>
      <c r="BT55" s="333">
        <v>9059.1119999999992</v>
      </c>
      <c r="BU55" s="333">
        <v>8724.4140000000007</v>
      </c>
      <c r="BV55" s="333">
        <v>8613.4879999999994</v>
      </c>
    </row>
    <row r="56" spans="1:74" ht="11.1" customHeight="1" x14ac:dyDescent="0.2">
      <c r="A56" s="134"/>
      <c r="B56" s="139" t="s">
        <v>746</v>
      </c>
      <c r="C56" s="219"/>
      <c r="D56" s="219"/>
      <c r="E56" s="219"/>
      <c r="F56" s="219"/>
      <c r="G56" s="219"/>
      <c r="H56" s="219"/>
      <c r="I56" s="219"/>
      <c r="J56" s="219"/>
      <c r="K56" s="219"/>
      <c r="L56" s="219"/>
      <c r="M56" s="219"/>
      <c r="N56" s="219"/>
      <c r="O56" s="219"/>
      <c r="P56" s="219"/>
      <c r="Q56" s="219"/>
      <c r="R56" s="219"/>
      <c r="S56" s="219"/>
      <c r="T56" s="219"/>
      <c r="U56" s="219"/>
      <c r="V56" s="219"/>
      <c r="W56" s="219"/>
      <c r="X56" s="219"/>
      <c r="Y56" s="219"/>
      <c r="Z56" s="219"/>
      <c r="AA56" s="219"/>
      <c r="AB56" s="219"/>
      <c r="AC56" s="219"/>
      <c r="AD56" s="219"/>
      <c r="AE56" s="219"/>
      <c r="AF56" s="219"/>
      <c r="AG56" s="219"/>
      <c r="AH56" s="219"/>
      <c r="AI56" s="219"/>
      <c r="AJ56" s="219"/>
      <c r="AK56" s="219"/>
      <c r="AL56" s="219"/>
      <c r="AM56" s="219"/>
      <c r="AN56" s="219"/>
      <c r="AO56" s="219"/>
      <c r="AP56" s="219"/>
      <c r="AQ56" s="219"/>
      <c r="AR56" s="219"/>
      <c r="AS56" s="219"/>
      <c r="AT56" s="219"/>
      <c r="AU56" s="219"/>
      <c r="AV56" s="219"/>
      <c r="AW56" s="219"/>
      <c r="AX56" s="219"/>
      <c r="AY56" s="219"/>
      <c r="AZ56" s="219"/>
      <c r="BA56" s="219"/>
      <c r="BB56" s="332"/>
      <c r="BC56" s="332"/>
      <c r="BD56" s="332"/>
      <c r="BE56" s="332"/>
      <c r="BF56" s="332"/>
      <c r="BG56" s="332"/>
      <c r="BH56" s="332"/>
      <c r="BI56" s="332"/>
      <c r="BJ56" s="332"/>
      <c r="BK56" s="332"/>
      <c r="BL56" s="332"/>
      <c r="BM56" s="332"/>
      <c r="BN56" s="332"/>
      <c r="BO56" s="332"/>
      <c r="BP56" s="332"/>
      <c r="BQ56" s="332"/>
      <c r="BR56" s="332"/>
      <c r="BS56" s="332"/>
      <c r="BT56" s="332"/>
      <c r="BU56" s="332"/>
      <c r="BV56" s="332"/>
    </row>
    <row r="57" spans="1:74" ht="11.1" customHeight="1" x14ac:dyDescent="0.2">
      <c r="A57" s="140" t="s">
        <v>747</v>
      </c>
      <c r="B57" s="209" t="s">
        <v>1023</v>
      </c>
      <c r="C57" s="240">
        <v>495.99896810000001</v>
      </c>
      <c r="D57" s="240">
        <v>500.56277896</v>
      </c>
      <c r="E57" s="240">
        <v>523.57515396999997</v>
      </c>
      <c r="F57" s="240">
        <v>529.99953089999997</v>
      </c>
      <c r="G57" s="240">
        <v>525.02856094000003</v>
      </c>
      <c r="H57" s="240">
        <v>554.83561326999995</v>
      </c>
      <c r="I57" s="240">
        <v>558.79176402999997</v>
      </c>
      <c r="J57" s="240">
        <v>553.16205229000002</v>
      </c>
      <c r="K57" s="240">
        <v>513.1650879</v>
      </c>
      <c r="L57" s="240">
        <v>519.92616902999998</v>
      </c>
      <c r="M57" s="240">
        <v>505.85827467000001</v>
      </c>
      <c r="N57" s="240">
        <v>523.05084486999999</v>
      </c>
      <c r="O57" s="240">
        <v>491.50835241999999</v>
      </c>
      <c r="P57" s="240">
        <v>488.01125188999998</v>
      </c>
      <c r="Q57" s="240">
        <v>528.54349709999997</v>
      </c>
      <c r="R57" s="240">
        <v>535.84820847000003</v>
      </c>
      <c r="S57" s="240">
        <v>538.57177090000005</v>
      </c>
      <c r="T57" s="240">
        <v>570.93481069999996</v>
      </c>
      <c r="U57" s="240">
        <v>590.47584526000003</v>
      </c>
      <c r="V57" s="240">
        <v>564.28972141999998</v>
      </c>
      <c r="W57" s="240">
        <v>528.34696137000003</v>
      </c>
      <c r="X57" s="240">
        <v>534.72715713000002</v>
      </c>
      <c r="Y57" s="240">
        <v>523.43376173000001</v>
      </c>
      <c r="Z57" s="240">
        <v>546.28347857999995</v>
      </c>
      <c r="AA57" s="240">
        <v>500.91931819000001</v>
      </c>
      <c r="AB57" s="240">
        <v>506.21964974999997</v>
      </c>
      <c r="AC57" s="240">
        <v>543.49749789999998</v>
      </c>
      <c r="AD57" s="240">
        <v>557.4004205</v>
      </c>
      <c r="AE57" s="240">
        <v>568.57197077000001</v>
      </c>
      <c r="AF57" s="240">
        <v>597.01167163000002</v>
      </c>
      <c r="AG57" s="240">
        <v>600.88468390000003</v>
      </c>
      <c r="AH57" s="240">
        <v>591.59898841999996</v>
      </c>
      <c r="AI57" s="240">
        <v>559.52585967000005</v>
      </c>
      <c r="AJ57" s="240">
        <v>553.95078351999996</v>
      </c>
      <c r="AK57" s="240">
        <v>553.06652310000004</v>
      </c>
      <c r="AL57" s="240">
        <v>577.55568726000001</v>
      </c>
      <c r="AM57" s="240">
        <v>528.15768458000002</v>
      </c>
      <c r="AN57" s="240">
        <v>531.59194762000004</v>
      </c>
      <c r="AO57" s="240">
        <v>583.16779544999997</v>
      </c>
      <c r="AP57" s="240">
        <v>594.87771456999997</v>
      </c>
      <c r="AQ57" s="240">
        <v>589.37336118999997</v>
      </c>
      <c r="AR57" s="240">
        <v>626.53409307000004</v>
      </c>
      <c r="AS57" s="240">
        <v>629.47833426</v>
      </c>
      <c r="AT57" s="240">
        <v>622.76292332000003</v>
      </c>
      <c r="AU57" s="240">
        <v>574.88662512999997</v>
      </c>
      <c r="AV57" s="240">
        <v>583.12775528999998</v>
      </c>
      <c r="AW57" s="240">
        <v>577.956367</v>
      </c>
      <c r="AX57" s="240">
        <v>608.62395305999996</v>
      </c>
      <c r="AY57" s="240">
        <v>556.92420000000004</v>
      </c>
      <c r="AZ57" s="240">
        <v>563.98879999999997</v>
      </c>
      <c r="BA57" s="240">
        <v>591.50139999999999</v>
      </c>
      <c r="BB57" s="333">
        <v>589.35979999999995</v>
      </c>
      <c r="BC57" s="333">
        <v>584.18859999999995</v>
      </c>
      <c r="BD57" s="333">
        <v>611.07550000000003</v>
      </c>
      <c r="BE57" s="333">
        <v>611.41610000000003</v>
      </c>
      <c r="BF57" s="333">
        <v>608.03830000000005</v>
      </c>
      <c r="BG57" s="333">
        <v>567.83320000000003</v>
      </c>
      <c r="BH57" s="333">
        <v>574.87450000000001</v>
      </c>
      <c r="BI57" s="333">
        <v>572.1046</v>
      </c>
      <c r="BJ57" s="333">
        <v>598.01790000000005</v>
      </c>
      <c r="BK57" s="333">
        <v>558.65</v>
      </c>
      <c r="BL57" s="333">
        <v>568.40440000000001</v>
      </c>
      <c r="BM57" s="333">
        <v>595.14170000000001</v>
      </c>
      <c r="BN57" s="333">
        <v>591.95420000000001</v>
      </c>
      <c r="BO57" s="333">
        <v>586.13599999999997</v>
      </c>
      <c r="BP57" s="333">
        <v>614.63400000000001</v>
      </c>
      <c r="BQ57" s="333">
        <v>614.8134</v>
      </c>
      <c r="BR57" s="333">
        <v>610.50220000000002</v>
      </c>
      <c r="BS57" s="333">
        <v>571.322</v>
      </c>
      <c r="BT57" s="333">
        <v>577.29240000000004</v>
      </c>
      <c r="BU57" s="333">
        <v>579.25419999999997</v>
      </c>
      <c r="BV57" s="333">
        <v>607.78020000000004</v>
      </c>
    </row>
    <row r="58" spans="1:74" ht="11.1" customHeight="1" x14ac:dyDescent="0.2">
      <c r="A58" s="134"/>
      <c r="B58" s="139" t="s">
        <v>748</v>
      </c>
      <c r="C58" s="242"/>
      <c r="D58" s="242"/>
      <c r="E58" s="242"/>
      <c r="F58" s="242"/>
      <c r="G58" s="242"/>
      <c r="H58" s="242"/>
      <c r="I58" s="242"/>
      <c r="J58" s="242"/>
      <c r="K58" s="242"/>
      <c r="L58" s="242"/>
      <c r="M58" s="242"/>
      <c r="N58" s="242"/>
      <c r="O58" s="242"/>
      <c r="P58" s="242"/>
      <c r="Q58" s="242"/>
      <c r="R58" s="242"/>
      <c r="S58" s="242"/>
      <c r="T58" s="242"/>
      <c r="U58" s="242"/>
      <c r="V58" s="242"/>
      <c r="W58" s="242"/>
      <c r="X58" s="242"/>
      <c r="Y58" s="242"/>
      <c r="Z58" s="242"/>
      <c r="AA58" s="242"/>
      <c r="AB58" s="242"/>
      <c r="AC58" s="242"/>
      <c r="AD58" s="242"/>
      <c r="AE58" s="242"/>
      <c r="AF58" s="242"/>
      <c r="AG58" s="242"/>
      <c r="AH58" s="242"/>
      <c r="AI58" s="242"/>
      <c r="AJ58" s="242"/>
      <c r="AK58" s="242"/>
      <c r="AL58" s="242"/>
      <c r="AM58" s="242"/>
      <c r="AN58" s="242"/>
      <c r="AO58" s="242"/>
      <c r="AP58" s="242"/>
      <c r="AQ58" s="242"/>
      <c r="AR58" s="242"/>
      <c r="AS58" s="242"/>
      <c r="AT58" s="242"/>
      <c r="AU58" s="242"/>
      <c r="AV58" s="242"/>
      <c r="AW58" s="242"/>
      <c r="AX58" s="242"/>
      <c r="AY58" s="242"/>
      <c r="AZ58" s="242"/>
      <c r="BA58" s="242"/>
      <c r="BB58" s="354"/>
      <c r="BC58" s="354"/>
      <c r="BD58" s="354"/>
      <c r="BE58" s="354"/>
      <c r="BF58" s="354"/>
      <c r="BG58" s="354"/>
      <c r="BH58" s="354"/>
      <c r="BI58" s="354"/>
      <c r="BJ58" s="354"/>
      <c r="BK58" s="354"/>
      <c r="BL58" s="354"/>
      <c r="BM58" s="354"/>
      <c r="BN58" s="354"/>
      <c r="BO58" s="354"/>
      <c r="BP58" s="354"/>
      <c r="BQ58" s="354"/>
      <c r="BR58" s="354"/>
      <c r="BS58" s="354"/>
      <c r="BT58" s="354"/>
      <c r="BU58" s="354"/>
      <c r="BV58" s="354"/>
    </row>
    <row r="59" spans="1:74" ht="11.1" customHeight="1" x14ac:dyDescent="0.2">
      <c r="A59" s="140" t="s">
        <v>749</v>
      </c>
      <c r="B59" s="209" t="s">
        <v>1024</v>
      </c>
      <c r="C59" s="240">
        <v>294.81257971000002</v>
      </c>
      <c r="D59" s="240">
        <v>299.11159249999997</v>
      </c>
      <c r="E59" s="240">
        <v>332.90806777</v>
      </c>
      <c r="F59" s="240">
        <v>325.92920117</v>
      </c>
      <c r="G59" s="240">
        <v>329.57046244999998</v>
      </c>
      <c r="H59" s="240">
        <v>357.24343877000001</v>
      </c>
      <c r="I59" s="240">
        <v>356.83435644999997</v>
      </c>
      <c r="J59" s="240">
        <v>351.42459881000002</v>
      </c>
      <c r="K59" s="240">
        <v>316.84061372999997</v>
      </c>
      <c r="L59" s="240">
        <v>324.53551542000002</v>
      </c>
      <c r="M59" s="240">
        <v>312.34789923</v>
      </c>
      <c r="N59" s="240">
        <v>327.92350642000002</v>
      </c>
      <c r="O59" s="240">
        <v>296.61352470999998</v>
      </c>
      <c r="P59" s="240">
        <v>295.44764104000001</v>
      </c>
      <c r="Q59" s="240">
        <v>337.61019045</v>
      </c>
      <c r="R59" s="240">
        <v>335.07340183000002</v>
      </c>
      <c r="S59" s="240">
        <v>341.74232281000002</v>
      </c>
      <c r="T59" s="240">
        <v>364.64338113000002</v>
      </c>
      <c r="U59" s="240">
        <v>371.68256065000003</v>
      </c>
      <c r="V59" s="240">
        <v>360.05303987000002</v>
      </c>
      <c r="W59" s="240">
        <v>326.69530789999999</v>
      </c>
      <c r="X59" s="240">
        <v>335.17201274000001</v>
      </c>
      <c r="Y59" s="240">
        <v>323.85619682999999</v>
      </c>
      <c r="Z59" s="240">
        <v>337.56047747999997</v>
      </c>
      <c r="AA59" s="240">
        <v>305.72955576999999</v>
      </c>
      <c r="AB59" s="240">
        <v>312.55873007000002</v>
      </c>
      <c r="AC59" s="240">
        <v>345.99424902999999</v>
      </c>
      <c r="AD59" s="240">
        <v>345.19639910000001</v>
      </c>
      <c r="AE59" s="240">
        <v>348.09641058</v>
      </c>
      <c r="AF59" s="240">
        <v>375.04102569999998</v>
      </c>
      <c r="AG59" s="240">
        <v>382.90456897000001</v>
      </c>
      <c r="AH59" s="240">
        <v>368.30962219000003</v>
      </c>
      <c r="AI59" s="240">
        <v>341.55410612999998</v>
      </c>
      <c r="AJ59" s="240">
        <v>348.81870719</v>
      </c>
      <c r="AK59" s="240">
        <v>336.62670077000001</v>
      </c>
      <c r="AL59" s="240">
        <v>347.55871947999998</v>
      </c>
      <c r="AM59" s="240">
        <v>314.43157287000002</v>
      </c>
      <c r="AN59" s="240">
        <v>310.64433083</v>
      </c>
      <c r="AO59" s="240">
        <v>353.09685035000001</v>
      </c>
      <c r="AP59" s="240">
        <v>351.59398802999999</v>
      </c>
      <c r="AQ59" s="240">
        <v>356.66105034999998</v>
      </c>
      <c r="AR59" s="240">
        <v>390.56535680000002</v>
      </c>
      <c r="AS59" s="240">
        <v>390.88783848000003</v>
      </c>
      <c r="AT59" s="240">
        <v>377.87142815999999</v>
      </c>
      <c r="AU59" s="240">
        <v>355.75970187000001</v>
      </c>
      <c r="AV59" s="240">
        <v>357.64645196999999</v>
      </c>
      <c r="AW59" s="240">
        <v>353.51688682999998</v>
      </c>
      <c r="AX59" s="240">
        <v>359.64361071000002</v>
      </c>
      <c r="AY59" s="240">
        <v>330.02609999999999</v>
      </c>
      <c r="AZ59" s="240">
        <v>331.64949999999999</v>
      </c>
      <c r="BA59" s="240">
        <v>365.72620000000001</v>
      </c>
      <c r="BB59" s="333">
        <v>354.93990000000002</v>
      </c>
      <c r="BC59" s="333">
        <v>352.77</v>
      </c>
      <c r="BD59" s="333">
        <v>382.15170000000001</v>
      </c>
      <c r="BE59" s="333">
        <v>385.17129999999997</v>
      </c>
      <c r="BF59" s="333">
        <v>374.88740000000001</v>
      </c>
      <c r="BG59" s="333">
        <v>347.55529999999999</v>
      </c>
      <c r="BH59" s="333">
        <v>364.6499</v>
      </c>
      <c r="BI59" s="333">
        <v>354.4649</v>
      </c>
      <c r="BJ59" s="333">
        <v>362.39260000000002</v>
      </c>
      <c r="BK59" s="333">
        <v>332.71199999999999</v>
      </c>
      <c r="BL59" s="333">
        <v>334.5652</v>
      </c>
      <c r="BM59" s="333">
        <v>368.74880000000002</v>
      </c>
      <c r="BN59" s="333">
        <v>358.13240000000002</v>
      </c>
      <c r="BO59" s="333">
        <v>358.30579999999998</v>
      </c>
      <c r="BP59" s="333">
        <v>386.23349999999999</v>
      </c>
      <c r="BQ59" s="333">
        <v>388.01600000000002</v>
      </c>
      <c r="BR59" s="333">
        <v>377.73500000000001</v>
      </c>
      <c r="BS59" s="333">
        <v>350.56290000000001</v>
      </c>
      <c r="BT59" s="333">
        <v>366.90809999999999</v>
      </c>
      <c r="BU59" s="333">
        <v>356.4264</v>
      </c>
      <c r="BV59" s="333">
        <v>365.2799</v>
      </c>
    </row>
    <row r="60" spans="1:74" ht="11.1" customHeight="1" x14ac:dyDescent="0.2">
      <c r="A60" s="134"/>
      <c r="B60" s="139" t="s">
        <v>750</v>
      </c>
      <c r="C60" s="219"/>
      <c r="D60" s="219"/>
      <c r="E60" s="219"/>
      <c r="F60" s="219"/>
      <c r="G60" s="219"/>
      <c r="H60" s="219"/>
      <c r="I60" s="219"/>
      <c r="J60" s="219"/>
      <c r="K60" s="219"/>
      <c r="L60" s="219"/>
      <c r="M60" s="219"/>
      <c r="N60" s="219"/>
      <c r="O60" s="219"/>
      <c r="P60" s="219"/>
      <c r="Q60" s="219"/>
      <c r="R60" s="219"/>
      <c r="S60" s="219"/>
      <c r="T60" s="219"/>
      <c r="U60" s="219"/>
      <c r="V60" s="219"/>
      <c r="W60" s="219"/>
      <c r="X60" s="219"/>
      <c r="Y60" s="219"/>
      <c r="Z60" s="219"/>
      <c r="AA60" s="219"/>
      <c r="AB60" s="219"/>
      <c r="AC60" s="219"/>
      <c r="AD60" s="219"/>
      <c r="AE60" s="219"/>
      <c r="AF60" s="219"/>
      <c r="AG60" s="219"/>
      <c r="AH60" s="219"/>
      <c r="AI60" s="219"/>
      <c r="AJ60" s="219"/>
      <c r="AK60" s="219"/>
      <c r="AL60" s="219"/>
      <c r="AM60" s="219"/>
      <c r="AN60" s="219"/>
      <c r="AO60" s="219"/>
      <c r="AP60" s="219"/>
      <c r="AQ60" s="219"/>
      <c r="AR60" s="219"/>
      <c r="AS60" s="219"/>
      <c r="AT60" s="219"/>
      <c r="AU60" s="219"/>
      <c r="AV60" s="219"/>
      <c r="AW60" s="219"/>
      <c r="AX60" s="219"/>
      <c r="AY60" s="219"/>
      <c r="AZ60" s="219"/>
      <c r="BA60" s="219"/>
      <c r="BB60" s="332"/>
      <c r="BC60" s="332"/>
      <c r="BD60" s="332"/>
      <c r="BE60" s="332"/>
      <c r="BF60" s="332"/>
      <c r="BG60" s="332"/>
      <c r="BH60" s="332"/>
      <c r="BI60" s="332"/>
      <c r="BJ60" s="332"/>
      <c r="BK60" s="332"/>
      <c r="BL60" s="332"/>
      <c r="BM60" s="332"/>
      <c r="BN60" s="332"/>
      <c r="BO60" s="332"/>
      <c r="BP60" s="332"/>
      <c r="BQ60" s="332"/>
      <c r="BR60" s="332"/>
      <c r="BS60" s="332"/>
      <c r="BT60" s="332"/>
      <c r="BU60" s="332"/>
      <c r="BV60" s="332"/>
    </row>
    <row r="61" spans="1:74" ht="11.1" customHeight="1" x14ac:dyDescent="0.2">
      <c r="A61" s="140" t="s">
        <v>751</v>
      </c>
      <c r="B61" s="209" t="s">
        <v>619</v>
      </c>
      <c r="C61" s="258">
        <v>306.60300000000001</v>
      </c>
      <c r="D61" s="258">
        <v>309.28300000000002</v>
      </c>
      <c r="E61" s="258">
        <v>315.303</v>
      </c>
      <c r="F61" s="258">
        <v>318.815</v>
      </c>
      <c r="G61" s="258">
        <v>326.5</v>
      </c>
      <c r="H61" s="258">
        <v>325.32100000000003</v>
      </c>
      <c r="I61" s="258">
        <v>315.78899999999999</v>
      </c>
      <c r="J61" s="258">
        <v>303.84800000000001</v>
      </c>
      <c r="K61" s="258">
        <v>301.476</v>
      </c>
      <c r="L61" s="258">
        <v>310.012</v>
      </c>
      <c r="M61" s="258">
        <v>318.197</v>
      </c>
      <c r="N61" s="258">
        <v>301.35700000000003</v>
      </c>
      <c r="O61" s="258">
        <v>291.83600000000001</v>
      </c>
      <c r="P61" s="258">
        <v>297.67899999999997</v>
      </c>
      <c r="Q61" s="258">
        <v>302.464</v>
      </c>
      <c r="R61" s="258">
        <v>318.33100000000002</v>
      </c>
      <c r="S61" s="258">
        <v>341.947</v>
      </c>
      <c r="T61" s="258">
        <v>342.697</v>
      </c>
      <c r="U61" s="258">
        <v>315.012</v>
      </c>
      <c r="V61" s="258">
        <v>295.60899999999998</v>
      </c>
      <c r="W61" s="258">
        <v>292.39699999999999</v>
      </c>
      <c r="X61" s="258">
        <v>301.46600000000001</v>
      </c>
      <c r="Y61" s="258">
        <v>305.88499999999999</v>
      </c>
      <c r="Z61" s="258">
        <v>287.17500000000001</v>
      </c>
      <c r="AA61" s="258">
        <v>283.15199999999999</v>
      </c>
      <c r="AB61" s="258">
        <v>288.62599999999998</v>
      </c>
      <c r="AC61" s="258">
        <v>287.36200000000002</v>
      </c>
      <c r="AD61" s="258">
        <v>294.60300000000001</v>
      </c>
      <c r="AE61" s="258">
        <v>319.40100000000001</v>
      </c>
      <c r="AF61" s="258">
        <v>324.95299999999997</v>
      </c>
      <c r="AG61" s="258">
        <v>297.32400000000001</v>
      </c>
      <c r="AH61" s="258">
        <v>277.76799999999997</v>
      </c>
      <c r="AI61" s="258">
        <v>274.89699999999999</v>
      </c>
      <c r="AJ61" s="258">
        <v>285.83699999999999</v>
      </c>
      <c r="AK61" s="258">
        <v>294.14299999999997</v>
      </c>
      <c r="AL61" s="258">
        <v>278.65800000000002</v>
      </c>
      <c r="AM61" s="258">
        <v>278.334</v>
      </c>
      <c r="AN61" s="258">
        <v>283.52</v>
      </c>
      <c r="AO61" s="258">
        <v>283.584</v>
      </c>
      <c r="AP61" s="258">
        <v>295.90899999999999</v>
      </c>
      <c r="AQ61" s="258">
        <v>309.54000000000002</v>
      </c>
      <c r="AR61" s="258">
        <v>309.67899999999997</v>
      </c>
      <c r="AS61" s="258">
        <v>283.50099999999998</v>
      </c>
      <c r="AT61" s="258">
        <v>268.04000000000002</v>
      </c>
      <c r="AU61" s="258">
        <v>267.45699999999999</v>
      </c>
      <c r="AV61" s="258">
        <v>270.92200000000003</v>
      </c>
      <c r="AW61" s="258">
        <v>274.76100000000002</v>
      </c>
      <c r="AX61" s="258">
        <v>265.43599999999998</v>
      </c>
      <c r="AY61" s="258">
        <v>267.61239999999998</v>
      </c>
      <c r="AZ61" s="258">
        <v>276.28699999999998</v>
      </c>
      <c r="BA61" s="258">
        <v>281.32490000000001</v>
      </c>
      <c r="BB61" s="346">
        <v>292.12950000000001</v>
      </c>
      <c r="BC61" s="346">
        <v>311.49740000000003</v>
      </c>
      <c r="BD61" s="346">
        <v>311.66120000000001</v>
      </c>
      <c r="BE61" s="346">
        <v>297.0607</v>
      </c>
      <c r="BF61" s="346">
        <v>283.29750000000001</v>
      </c>
      <c r="BG61" s="346">
        <v>285.6327</v>
      </c>
      <c r="BH61" s="346">
        <v>295.91789999999997</v>
      </c>
      <c r="BI61" s="346">
        <v>307.30220000000003</v>
      </c>
      <c r="BJ61" s="346">
        <v>296.8039</v>
      </c>
      <c r="BK61" s="346">
        <v>294.44979999999998</v>
      </c>
      <c r="BL61" s="346">
        <v>300.24959999999999</v>
      </c>
      <c r="BM61" s="346">
        <v>302.18239999999997</v>
      </c>
      <c r="BN61" s="346">
        <v>311.45280000000002</v>
      </c>
      <c r="BO61" s="346">
        <v>330.31799999999998</v>
      </c>
      <c r="BP61" s="346">
        <v>328.90629999999999</v>
      </c>
      <c r="BQ61" s="346">
        <v>311.74639999999999</v>
      </c>
      <c r="BR61" s="346">
        <v>295.97329999999999</v>
      </c>
      <c r="BS61" s="346">
        <v>297.38490000000002</v>
      </c>
      <c r="BT61" s="346">
        <v>307.43939999999998</v>
      </c>
      <c r="BU61" s="346">
        <v>318.13350000000003</v>
      </c>
      <c r="BV61" s="346">
        <v>306.02249999999998</v>
      </c>
    </row>
    <row r="62" spans="1:74" ht="11.1" customHeight="1" x14ac:dyDescent="0.2">
      <c r="A62" s="134"/>
      <c r="B62" s="139" t="s">
        <v>752</v>
      </c>
      <c r="C62" s="220"/>
      <c r="D62" s="220"/>
      <c r="E62" s="220"/>
      <c r="F62" s="220"/>
      <c r="G62" s="220"/>
      <c r="H62" s="220"/>
      <c r="I62" s="220"/>
      <c r="J62" s="220"/>
      <c r="K62" s="220"/>
      <c r="L62" s="220"/>
      <c r="M62" s="220"/>
      <c r="N62" s="220"/>
      <c r="O62" s="220"/>
      <c r="P62" s="220"/>
      <c r="Q62" s="220"/>
      <c r="R62" s="220"/>
      <c r="S62" s="220"/>
      <c r="T62" s="220"/>
      <c r="U62" s="220"/>
      <c r="V62" s="220"/>
      <c r="W62" s="220"/>
      <c r="X62" s="220"/>
      <c r="Y62" s="220"/>
      <c r="Z62" s="220"/>
      <c r="AA62" s="220"/>
      <c r="AB62" s="220"/>
      <c r="AC62" s="220"/>
      <c r="AD62" s="220"/>
      <c r="AE62" s="220"/>
      <c r="AF62" s="220"/>
      <c r="AG62" s="220"/>
      <c r="AH62" s="220"/>
      <c r="AI62" s="220"/>
      <c r="AJ62" s="220"/>
      <c r="AK62" s="220"/>
      <c r="AL62" s="220"/>
      <c r="AM62" s="220"/>
      <c r="AN62" s="220"/>
      <c r="AO62" s="220"/>
      <c r="AP62" s="220"/>
      <c r="AQ62" s="220"/>
      <c r="AR62" s="220"/>
      <c r="AS62" s="220"/>
      <c r="AT62" s="220"/>
      <c r="AU62" s="220"/>
      <c r="AV62" s="220"/>
      <c r="AW62" s="220"/>
      <c r="AX62" s="220"/>
      <c r="AY62" s="220"/>
      <c r="AZ62" s="220"/>
      <c r="BA62" s="220"/>
      <c r="BB62" s="334"/>
      <c r="BC62" s="334"/>
      <c r="BD62" s="334"/>
      <c r="BE62" s="334"/>
      <c r="BF62" s="334"/>
      <c r="BG62" s="334"/>
      <c r="BH62" s="334"/>
      <c r="BI62" s="334"/>
      <c r="BJ62" s="334"/>
      <c r="BK62" s="334"/>
      <c r="BL62" s="334"/>
      <c r="BM62" s="334"/>
      <c r="BN62" s="334"/>
      <c r="BO62" s="334"/>
      <c r="BP62" s="334"/>
      <c r="BQ62" s="334"/>
      <c r="BR62" s="334"/>
      <c r="BS62" s="334"/>
      <c r="BT62" s="334"/>
      <c r="BU62" s="334"/>
      <c r="BV62" s="334"/>
    </row>
    <row r="63" spans="1:74" ht="11.1" customHeight="1" x14ac:dyDescent="0.2">
      <c r="A63" s="481" t="s">
        <v>753</v>
      </c>
      <c r="B63" s="482" t="s">
        <v>620</v>
      </c>
      <c r="C63" s="271">
        <v>0.25773271888999999</v>
      </c>
      <c r="D63" s="271">
        <v>0.26142857142999998</v>
      </c>
      <c r="E63" s="271">
        <v>0.25925806452</v>
      </c>
      <c r="F63" s="271">
        <v>0.26679999999999998</v>
      </c>
      <c r="G63" s="271">
        <v>0.26748847926000002</v>
      </c>
      <c r="H63" s="271">
        <v>0.26518095238</v>
      </c>
      <c r="I63" s="271">
        <v>0.26912442396000003</v>
      </c>
      <c r="J63" s="271">
        <v>0.26664976958999997</v>
      </c>
      <c r="K63" s="271">
        <v>0.26597142857</v>
      </c>
      <c r="L63" s="271">
        <v>0.26277880184000002</v>
      </c>
      <c r="M63" s="271">
        <v>0.26235714286</v>
      </c>
      <c r="N63" s="271">
        <v>0.25593087557999999</v>
      </c>
      <c r="O63" s="271">
        <v>0.26056221198000001</v>
      </c>
      <c r="P63" s="271">
        <v>0.26313775509999998</v>
      </c>
      <c r="Q63" s="271">
        <v>0.26265437788000001</v>
      </c>
      <c r="R63" s="271">
        <v>0.25745714285999999</v>
      </c>
      <c r="S63" s="271">
        <v>0.26544700460999998</v>
      </c>
      <c r="T63" s="271">
        <v>0.26558095238000001</v>
      </c>
      <c r="U63" s="271">
        <v>0.27088479262999998</v>
      </c>
      <c r="V63" s="271">
        <v>0.27330414746999998</v>
      </c>
      <c r="W63" s="271">
        <v>0.26722857143000001</v>
      </c>
      <c r="X63" s="271">
        <v>0.25998617512</v>
      </c>
      <c r="Y63" s="271">
        <v>0.26458095238000001</v>
      </c>
      <c r="Z63" s="271">
        <v>0.26270967742000001</v>
      </c>
      <c r="AA63" s="271">
        <v>0.26173732718999998</v>
      </c>
      <c r="AB63" s="271">
        <v>0.2465</v>
      </c>
      <c r="AC63" s="271">
        <v>0.23292626727999999</v>
      </c>
      <c r="AD63" s="271">
        <v>0.23733809523999999</v>
      </c>
      <c r="AE63" s="271">
        <v>0.24313364055</v>
      </c>
      <c r="AF63" s="271">
        <v>0.24679047619</v>
      </c>
      <c r="AG63" s="271">
        <v>0.24851152073999999</v>
      </c>
      <c r="AH63" s="271">
        <v>0.24896313364</v>
      </c>
      <c r="AI63" s="271">
        <v>0.24551428571</v>
      </c>
      <c r="AJ63" s="271">
        <v>0.23961751151999999</v>
      </c>
      <c r="AK63" s="271">
        <v>0.22372380952000001</v>
      </c>
      <c r="AL63" s="271">
        <v>0.21460829493</v>
      </c>
      <c r="AM63" s="271">
        <v>0.23306912442</v>
      </c>
      <c r="AN63" s="271">
        <v>0.2419408867</v>
      </c>
      <c r="AO63" s="271">
        <v>0.23995391704999999</v>
      </c>
      <c r="AP63" s="271">
        <v>0.24051428571</v>
      </c>
      <c r="AQ63" s="271">
        <v>0.25033179723999999</v>
      </c>
      <c r="AR63" s="271">
        <v>0.25108095238</v>
      </c>
      <c r="AS63" s="271">
        <v>0.24453917050999999</v>
      </c>
      <c r="AT63" s="271">
        <v>0.23815668203000001</v>
      </c>
      <c r="AU63" s="271">
        <v>0.23178571429</v>
      </c>
      <c r="AV63" s="271">
        <v>0.22693087558</v>
      </c>
      <c r="AW63" s="271">
        <v>0.22875238095</v>
      </c>
      <c r="AX63" s="271">
        <v>0.23537788018</v>
      </c>
      <c r="AY63" s="271">
        <v>0.24443317972</v>
      </c>
      <c r="AZ63" s="271">
        <v>0.25045918366999997</v>
      </c>
      <c r="BA63" s="271">
        <v>0.249</v>
      </c>
      <c r="BB63" s="365">
        <v>0.24483369999999999</v>
      </c>
      <c r="BC63" s="365">
        <v>0.2495618</v>
      </c>
      <c r="BD63" s="365">
        <v>0.24074980000000001</v>
      </c>
      <c r="BE63" s="365">
        <v>0.229772</v>
      </c>
      <c r="BF63" s="365">
        <v>0.2163736</v>
      </c>
      <c r="BG63" s="365">
        <v>0.20123269999999999</v>
      </c>
      <c r="BH63" s="365">
        <v>0.18562619999999999</v>
      </c>
      <c r="BI63" s="365">
        <v>0.1780553</v>
      </c>
      <c r="BJ63" s="365">
        <v>0.18012590000000001</v>
      </c>
      <c r="BK63" s="365">
        <v>0.22203030000000001</v>
      </c>
      <c r="BL63" s="365">
        <v>0.22913539999999999</v>
      </c>
      <c r="BM63" s="365">
        <v>0.2436808</v>
      </c>
      <c r="BN63" s="365">
        <v>0.2305507</v>
      </c>
      <c r="BO63" s="365">
        <v>0.23913989999999999</v>
      </c>
      <c r="BP63" s="365">
        <v>0.2349144</v>
      </c>
      <c r="BQ63" s="365">
        <v>0.22697290000000001</v>
      </c>
      <c r="BR63" s="365">
        <v>0.216693</v>
      </c>
      <c r="BS63" s="365">
        <v>0.2051375</v>
      </c>
      <c r="BT63" s="365">
        <v>0.17956430000000001</v>
      </c>
      <c r="BU63" s="365">
        <v>0.1748325</v>
      </c>
      <c r="BV63" s="365">
        <v>0.17926329999999999</v>
      </c>
    </row>
    <row r="64" spans="1:74" ht="11.1" customHeight="1" x14ac:dyDescent="0.2">
      <c r="A64" s="481"/>
      <c r="B64" s="482"/>
      <c r="C64" s="271"/>
      <c r="D64" s="271"/>
      <c r="E64" s="271"/>
      <c r="F64" s="271"/>
      <c r="G64" s="271"/>
      <c r="H64" s="271"/>
      <c r="I64" s="271"/>
      <c r="J64" s="271"/>
      <c r="K64" s="271"/>
      <c r="L64" s="271"/>
      <c r="M64" s="271"/>
      <c r="N64" s="271"/>
      <c r="O64" s="271"/>
      <c r="P64" s="271"/>
      <c r="Q64" s="271"/>
      <c r="R64" s="271"/>
      <c r="S64" s="271"/>
      <c r="T64" s="271"/>
      <c r="U64" s="271"/>
      <c r="V64" s="271"/>
      <c r="W64" s="271"/>
      <c r="X64" s="271"/>
      <c r="Y64" s="271"/>
      <c r="Z64" s="271"/>
      <c r="AA64" s="271"/>
      <c r="AB64" s="271"/>
      <c r="AC64" s="271"/>
      <c r="AD64" s="271"/>
      <c r="AE64" s="271"/>
      <c r="AF64" s="271"/>
      <c r="AG64" s="271"/>
      <c r="AH64" s="271"/>
      <c r="AI64" s="271"/>
      <c r="AJ64" s="271"/>
      <c r="AK64" s="271"/>
      <c r="AL64" s="271"/>
      <c r="AM64" s="271"/>
      <c r="AN64" s="271"/>
      <c r="AO64" s="271"/>
      <c r="AP64" s="271"/>
      <c r="AQ64" s="271"/>
      <c r="AR64" s="271"/>
      <c r="AS64" s="271"/>
      <c r="AT64" s="271"/>
      <c r="AU64" s="271"/>
      <c r="AV64" s="271"/>
      <c r="AW64" s="271"/>
      <c r="AX64" s="271"/>
      <c r="AY64" s="271"/>
      <c r="AZ64" s="271"/>
      <c r="BA64" s="271"/>
      <c r="BB64" s="365"/>
      <c r="BC64" s="365"/>
      <c r="BD64" s="365"/>
      <c r="BE64" s="365"/>
      <c r="BF64" s="365"/>
      <c r="BG64" s="365"/>
      <c r="BH64" s="365"/>
      <c r="BI64" s="365"/>
      <c r="BJ64" s="365"/>
      <c r="BK64" s="365"/>
      <c r="BL64" s="365"/>
      <c r="BM64" s="365"/>
      <c r="BN64" s="365"/>
      <c r="BO64" s="365"/>
      <c r="BP64" s="365"/>
      <c r="BQ64" s="365"/>
      <c r="BR64" s="365"/>
      <c r="BS64" s="365"/>
      <c r="BT64" s="365"/>
      <c r="BU64" s="365"/>
      <c r="BV64" s="365"/>
    </row>
    <row r="65" spans="1:74" ht="11.1" customHeight="1" x14ac:dyDescent="0.2">
      <c r="A65" s="481"/>
      <c r="B65" s="136" t="s">
        <v>902</v>
      </c>
      <c r="C65" s="271"/>
      <c r="D65" s="271"/>
      <c r="E65" s="271"/>
      <c r="F65" s="271"/>
      <c r="G65" s="271"/>
      <c r="H65" s="271"/>
      <c r="I65" s="271"/>
      <c r="J65" s="271"/>
      <c r="K65" s="271"/>
      <c r="L65" s="271"/>
      <c r="M65" s="271"/>
      <c r="N65" s="271"/>
      <c r="O65" s="271"/>
      <c r="P65" s="271"/>
      <c r="Q65" s="271"/>
      <c r="R65" s="271"/>
      <c r="S65" s="271"/>
      <c r="T65" s="271"/>
      <c r="U65" s="271"/>
      <c r="V65" s="271"/>
      <c r="W65" s="271"/>
      <c r="X65" s="271"/>
      <c r="Y65" s="271"/>
      <c r="Z65" s="271"/>
      <c r="AA65" s="271"/>
      <c r="AB65" s="271"/>
      <c r="AC65" s="271"/>
      <c r="AD65" s="271"/>
      <c r="AE65" s="271"/>
      <c r="AF65" s="271"/>
      <c r="AG65" s="271"/>
      <c r="AH65" s="271"/>
      <c r="AI65" s="271"/>
      <c r="AJ65" s="271"/>
      <c r="AK65" s="271"/>
      <c r="AL65" s="271"/>
      <c r="AM65" s="271"/>
      <c r="AN65" s="271"/>
      <c r="AO65" s="271"/>
      <c r="AP65" s="271"/>
      <c r="AQ65" s="271"/>
      <c r="AR65" s="271"/>
      <c r="AS65" s="271"/>
      <c r="AT65" s="271"/>
      <c r="AU65" s="271"/>
      <c r="AV65" s="271"/>
      <c r="AW65" s="271"/>
      <c r="AX65" s="271"/>
      <c r="AY65" s="271"/>
      <c r="AZ65" s="271"/>
      <c r="BA65" s="271"/>
      <c r="BB65" s="365"/>
      <c r="BC65" s="365"/>
      <c r="BD65" s="365"/>
      <c r="BE65" s="365"/>
      <c r="BF65" s="365"/>
      <c r="BG65" s="365"/>
      <c r="BH65" s="365"/>
      <c r="BI65" s="365"/>
      <c r="BJ65" s="365"/>
      <c r="BK65" s="365"/>
      <c r="BL65" s="365"/>
      <c r="BM65" s="365"/>
      <c r="BN65" s="365"/>
      <c r="BO65" s="365"/>
      <c r="BP65" s="365"/>
      <c r="BQ65" s="365"/>
      <c r="BR65" s="365"/>
      <c r="BS65" s="365"/>
      <c r="BT65" s="365"/>
      <c r="BU65" s="365"/>
      <c r="BV65" s="365"/>
    </row>
    <row r="66" spans="1:74" ht="11.1" customHeight="1" x14ac:dyDescent="0.2">
      <c r="A66" s="140" t="s">
        <v>994</v>
      </c>
      <c r="B66" s="209" t="s">
        <v>778</v>
      </c>
      <c r="C66" s="258">
        <v>188.00433190000001</v>
      </c>
      <c r="D66" s="258">
        <v>167.4869042</v>
      </c>
      <c r="E66" s="258">
        <v>185.94303439999999</v>
      </c>
      <c r="F66" s="258">
        <v>180.33506940000001</v>
      </c>
      <c r="G66" s="258">
        <v>189.82593439999999</v>
      </c>
      <c r="H66" s="258">
        <v>182.34932280000001</v>
      </c>
      <c r="I66" s="258">
        <v>192.71188240000001</v>
      </c>
      <c r="J66" s="258">
        <v>191.50914069999999</v>
      </c>
      <c r="K66" s="258">
        <v>185.7418825</v>
      </c>
      <c r="L66" s="258">
        <v>191.5861721</v>
      </c>
      <c r="M66" s="258">
        <v>188.2320302</v>
      </c>
      <c r="N66" s="258">
        <v>187.24993599999999</v>
      </c>
      <c r="O66" s="258">
        <v>190.71470479999999</v>
      </c>
      <c r="P66" s="258">
        <v>170.6540966</v>
      </c>
      <c r="Q66" s="258">
        <v>184.34136280000001</v>
      </c>
      <c r="R66" s="258">
        <v>184.58448179999999</v>
      </c>
      <c r="S66" s="258">
        <v>188.3680292</v>
      </c>
      <c r="T66" s="258">
        <v>183.5962676</v>
      </c>
      <c r="U66" s="258">
        <v>193.42180339999999</v>
      </c>
      <c r="V66" s="258">
        <v>192.51237850000001</v>
      </c>
      <c r="W66" s="258">
        <v>185.97769450000001</v>
      </c>
      <c r="X66" s="258">
        <v>197.27433490000001</v>
      </c>
      <c r="Y66" s="258">
        <v>187.07910290000001</v>
      </c>
      <c r="Z66" s="258">
        <v>193.3560124</v>
      </c>
      <c r="AA66" s="258">
        <v>191.88767010000001</v>
      </c>
      <c r="AB66" s="258">
        <v>176.90172380000001</v>
      </c>
      <c r="AC66" s="258">
        <v>195.19151909999999</v>
      </c>
      <c r="AD66" s="258">
        <v>187.24843949999999</v>
      </c>
      <c r="AE66" s="258">
        <v>193.7676826</v>
      </c>
      <c r="AF66" s="258">
        <v>191.88395779999999</v>
      </c>
      <c r="AG66" s="258">
        <v>200.96101490000001</v>
      </c>
      <c r="AH66" s="258">
        <v>198.43387999999999</v>
      </c>
      <c r="AI66" s="258">
        <v>187.15199749999999</v>
      </c>
      <c r="AJ66" s="258">
        <v>193.2954494</v>
      </c>
      <c r="AK66" s="258">
        <v>183.6482982</v>
      </c>
      <c r="AL66" s="258">
        <v>194.59483729999999</v>
      </c>
      <c r="AM66" s="258">
        <v>189.1054675</v>
      </c>
      <c r="AN66" s="258">
        <v>184.7379506</v>
      </c>
      <c r="AO66" s="258">
        <v>197.52126229999999</v>
      </c>
      <c r="AP66" s="258">
        <v>188.18795030000001</v>
      </c>
      <c r="AQ66" s="258">
        <v>191.6899526</v>
      </c>
      <c r="AR66" s="258">
        <v>191.59699370000001</v>
      </c>
      <c r="AS66" s="258">
        <v>195.75076250000001</v>
      </c>
      <c r="AT66" s="258">
        <v>201.75150339999999</v>
      </c>
      <c r="AU66" s="258">
        <v>191.036146</v>
      </c>
      <c r="AV66" s="258">
        <v>195.66303619999999</v>
      </c>
      <c r="AW66" s="258">
        <v>191.90697919999999</v>
      </c>
      <c r="AX66" s="258">
        <v>201.103216</v>
      </c>
      <c r="AY66" s="258">
        <v>191.52860000000001</v>
      </c>
      <c r="AZ66" s="258">
        <v>170.21019999999999</v>
      </c>
      <c r="BA66" s="258">
        <v>194.5438</v>
      </c>
      <c r="BB66" s="346">
        <v>190.50700000000001</v>
      </c>
      <c r="BC66" s="346">
        <v>196.3623</v>
      </c>
      <c r="BD66" s="346">
        <v>192.6567</v>
      </c>
      <c r="BE66" s="346">
        <v>201.1121</v>
      </c>
      <c r="BF66" s="346">
        <v>201.31110000000001</v>
      </c>
      <c r="BG66" s="346">
        <v>192.37280000000001</v>
      </c>
      <c r="BH66" s="346">
        <v>198.86840000000001</v>
      </c>
      <c r="BI66" s="346">
        <v>192.54920000000001</v>
      </c>
      <c r="BJ66" s="346">
        <v>199.2336</v>
      </c>
      <c r="BK66" s="346">
        <v>194.68940000000001</v>
      </c>
      <c r="BL66" s="346">
        <v>178.8629</v>
      </c>
      <c r="BM66" s="346">
        <v>198.864</v>
      </c>
      <c r="BN66" s="346">
        <v>191.2422</v>
      </c>
      <c r="BO66" s="346">
        <v>197.7276</v>
      </c>
      <c r="BP66" s="346">
        <v>194.23990000000001</v>
      </c>
      <c r="BQ66" s="346">
        <v>202.1542</v>
      </c>
      <c r="BR66" s="346">
        <v>203.1497</v>
      </c>
      <c r="BS66" s="346">
        <v>193.3852</v>
      </c>
      <c r="BT66" s="346">
        <v>199.59819999999999</v>
      </c>
      <c r="BU66" s="346">
        <v>193.95750000000001</v>
      </c>
      <c r="BV66" s="346">
        <v>201.62540000000001</v>
      </c>
    </row>
    <row r="67" spans="1:74" ht="11.1" customHeight="1" x14ac:dyDescent="0.2">
      <c r="A67" s="140" t="s">
        <v>995</v>
      </c>
      <c r="B67" s="209" t="s">
        <v>779</v>
      </c>
      <c r="C67" s="258">
        <v>154.63824109999999</v>
      </c>
      <c r="D67" s="258">
        <v>137.82760970000001</v>
      </c>
      <c r="E67" s="258">
        <v>135.2023686</v>
      </c>
      <c r="F67" s="258">
        <v>105.1874794</v>
      </c>
      <c r="G67" s="258">
        <v>93.476709279999994</v>
      </c>
      <c r="H67" s="258">
        <v>93.055049920000002</v>
      </c>
      <c r="I67" s="258">
        <v>102.9998118</v>
      </c>
      <c r="J67" s="258">
        <v>103.00790979999999</v>
      </c>
      <c r="K67" s="258">
        <v>94.321826360000003</v>
      </c>
      <c r="L67" s="258">
        <v>99.64419461</v>
      </c>
      <c r="M67" s="258">
        <v>124.0716484</v>
      </c>
      <c r="N67" s="258">
        <v>156.83105710000001</v>
      </c>
      <c r="O67" s="258">
        <v>173.0275461</v>
      </c>
      <c r="P67" s="258">
        <v>147.86551919999999</v>
      </c>
      <c r="Q67" s="258">
        <v>137.73060659999999</v>
      </c>
      <c r="R67" s="258">
        <v>105.22763689999999</v>
      </c>
      <c r="S67" s="258">
        <v>96.984886990000007</v>
      </c>
      <c r="T67" s="258">
        <v>93.490096719999997</v>
      </c>
      <c r="U67" s="258">
        <v>100.84475</v>
      </c>
      <c r="V67" s="258">
        <v>103.67748899999999</v>
      </c>
      <c r="W67" s="258">
        <v>96.970440929999995</v>
      </c>
      <c r="X67" s="258">
        <v>102.5794832</v>
      </c>
      <c r="Y67" s="258">
        <v>126.8082959</v>
      </c>
      <c r="Z67" s="258">
        <v>144.32951990000001</v>
      </c>
      <c r="AA67" s="258">
        <v>168.72993640000001</v>
      </c>
      <c r="AB67" s="258">
        <v>158.56833570000001</v>
      </c>
      <c r="AC67" s="258">
        <v>140.24539250000001</v>
      </c>
      <c r="AD67" s="258">
        <v>108.34020150000001</v>
      </c>
      <c r="AE67" s="258">
        <v>100.1409963</v>
      </c>
      <c r="AF67" s="258">
        <v>102.57520580000001</v>
      </c>
      <c r="AG67" s="258">
        <v>111.7150547</v>
      </c>
      <c r="AH67" s="258">
        <v>110.84493399999999</v>
      </c>
      <c r="AI67" s="258">
        <v>102.61822909999999</v>
      </c>
      <c r="AJ67" s="258">
        <v>107.2014661</v>
      </c>
      <c r="AK67" s="258">
        <v>121.54086909999999</v>
      </c>
      <c r="AL67" s="258">
        <v>140.0374118</v>
      </c>
      <c r="AM67" s="258">
        <v>167.90778449999999</v>
      </c>
      <c r="AN67" s="258">
        <v>143.88621280000001</v>
      </c>
      <c r="AO67" s="258">
        <v>127.53681640000001</v>
      </c>
      <c r="AP67" s="258">
        <v>112.6964366</v>
      </c>
      <c r="AQ67" s="258">
        <v>106.21684140000001</v>
      </c>
      <c r="AR67" s="258">
        <v>108.2603348</v>
      </c>
      <c r="AS67" s="258">
        <v>118.320235</v>
      </c>
      <c r="AT67" s="258">
        <v>119.5512925</v>
      </c>
      <c r="AU67" s="258">
        <v>105.1102241</v>
      </c>
      <c r="AV67" s="258">
        <v>103.76253850000001</v>
      </c>
      <c r="AW67" s="258">
        <v>117.03683239999999</v>
      </c>
      <c r="AX67" s="258">
        <v>155.3404846</v>
      </c>
      <c r="AY67" s="258">
        <v>152.2586</v>
      </c>
      <c r="AZ67" s="258">
        <v>123.2106</v>
      </c>
      <c r="BA67" s="258">
        <v>133.98589999999999</v>
      </c>
      <c r="BB67" s="346">
        <v>111.2932</v>
      </c>
      <c r="BC67" s="346">
        <v>103.67319999999999</v>
      </c>
      <c r="BD67" s="346">
        <v>103.3246</v>
      </c>
      <c r="BE67" s="346">
        <v>112.4777</v>
      </c>
      <c r="BF67" s="346">
        <v>114.2919</v>
      </c>
      <c r="BG67" s="346">
        <v>101.79040000000001</v>
      </c>
      <c r="BH67" s="346">
        <v>107.497</v>
      </c>
      <c r="BI67" s="346">
        <v>124.5749</v>
      </c>
      <c r="BJ67" s="346">
        <v>153.57849999999999</v>
      </c>
      <c r="BK67" s="346">
        <v>167.0341</v>
      </c>
      <c r="BL67" s="346">
        <v>146.78980000000001</v>
      </c>
      <c r="BM67" s="346">
        <v>137.97569999999999</v>
      </c>
      <c r="BN67" s="346">
        <v>113.6172</v>
      </c>
      <c r="BO67" s="346">
        <v>105.5549</v>
      </c>
      <c r="BP67" s="346">
        <v>104.8603</v>
      </c>
      <c r="BQ67" s="346">
        <v>114.6532</v>
      </c>
      <c r="BR67" s="346">
        <v>115.85339999999999</v>
      </c>
      <c r="BS67" s="346">
        <v>104.0838</v>
      </c>
      <c r="BT67" s="346">
        <v>108.8882</v>
      </c>
      <c r="BU67" s="346">
        <v>125.13890000000001</v>
      </c>
      <c r="BV67" s="346">
        <v>155.2901</v>
      </c>
    </row>
    <row r="68" spans="1:74" ht="11.1" customHeight="1" x14ac:dyDescent="0.2">
      <c r="A68" s="140" t="s">
        <v>285</v>
      </c>
      <c r="B68" s="209" t="s">
        <v>1010</v>
      </c>
      <c r="C68" s="258">
        <v>149.81148239999999</v>
      </c>
      <c r="D68" s="258">
        <v>134.96536259999999</v>
      </c>
      <c r="E68" s="258">
        <v>140.97803160000001</v>
      </c>
      <c r="F68" s="258">
        <v>122.83883419999999</v>
      </c>
      <c r="G68" s="258">
        <v>130.2702395</v>
      </c>
      <c r="H68" s="258">
        <v>148.6591679</v>
      </c>
      <c r="I68" s="258">
        <v>163.65142990000001</v>
      </c>
      <c r="J68" s="258">
        <v>161.64583709999999</v>
      </c>
      <c r="K68" s="258">
        <v>144.8052912</v>
      </c>
      <c r="L68" s="258">
        <v>133.6956461</v>
      </c>
      <c r="M68" s="258">
        <v>132.73553820000001</v>
      </c>
      <c r="N68" s="258">
        <v>153.6843307</v>
      </c>
      <c r="O68" s="258">
        <v>166.00744230000001</v>
      </c>
      <c r="P68" s="258">
        <v>152.09851560000001</v>
      </c>
      <c r="Q68" s="258">
        <v>145.1418649</v>
      </c>
      <c r="R68" s="258">
        <v>118.30132330000001</v>
      </c>
      <c r="S68" s="258">
        <v>129.28896320000001</v>
      </c>
      <c r="T68" s="258">
        <v>148.4183931</v>
      </c>
      <c r="U68" s="258">
        <v>161.8769174</v>
      </c>
      <c r="V68" s="258">
        <v>160.9319208</v>
      </c>
      <c r="W68" s="258">
        <v>138.66573969999999</v>
      </c>
      <c r="X68" s="258">
        <v>124.41131900000001</v>
      </c>
      <c r="Y68" s="258">
        <v>131.1680618</v>
      </c>
      <c r="Z68" s="258">
        <v>137.14343310000001</v>
      </c>
      <c r="AA68" s="258">
        <v>142.54494009999999</v>
      </c>
      <c r="AB68" s="258">
        <v>134.02378640000001</v>
      </c>
      <c r="AC68" s="258">
        <v>118.11340180000001</v>
      </c>
      <c r="AD68" s="258">
        <v>98.877433190000005</v>
      </c>
      <c r="AE68" s="258">
        <v>114.8525951</v>
      </c>
      <c r="AF68" s="258">
        <v>136.69139580000001</v>
      </c>
      <c r="AG68" s="258">
        <v>150.8565456</v>
      </c>
      <c r="AH68" s="258">
        <v>145.4778086</v>
      </c>
      <c r="AI68" s="258">
        <v>128.63342270000001</v>
      </c>
      <c r="AJ68" s="258">
        <v>108.45569140000001</v>
      </c>
      <c r="AK68" s="258">
        <v>99.575659400000006</v>
      </c>
      <c r="AL68" s="258">
        <v>102.1403957</v>
      </c>
      <c r="AM68" s="258">
        <v>123.1363942</v>
      </c>
      <c r="AN68" s="258">
        <v>102.2894216</v>
      </c>
      <c r="AO68" s="258">
        <v>82.862796889999998</v>
      </c>
      <c r="AP68" s="258">
        <v>80.414097029999994</v>
      </c>
      <c r="AQ68" s="258">
        <v>91.5706603</v>
      </c>
      <c r="AR68" s="258">
        <v>125.1545512</v>
      </c>
      <c r="AS68" s="258">
        <v>144.98632509999999</v>
      </c>
      <c r="AT68" s="258">
        <v>144.03255189999999</v>
      </c>
      <c r="AU68" s="258">
        <v>123.16110070000001</v>
      </c>
      <c r="AV68" s="258">
        <v>110.1801597</v>
      </c>
      <c r="AW68" s="258">
        <v>96.952648879999998</v>
      </c>
      <c r="AX68" s="258">
        <v>128.02535030000001</v>
      </c>
      <c r="AY68" s="258">
        <v>122.8918</v>
      </c>
      <c r="AZ68" s="258">
        <v>98.621470000000002</v>
      </c>
      <c r="BA68" s="258">
        <v>99.973560000000006</v>
      </c>
      <c r="BB68" s="346">
        <v>88.745559999999998</v>
      </c>
      <c r="BC68" s="346">
        <v>98.426509999999993</v>
      </c>
      <c r="BD68" s="346">
        <v>120.01909999999999</v>
      </c>
      <c r="BE68" s="346">
        <v>139.2978</v>
      </c>
      <c r="BF68" s="346">
        <v>142.1799</v>
      </c>
      <c r="BG68" s="346">
        <v>118.3275</v>
      </c>
      <c r="BH68" s="346">
        <v>108.616</v>
      </c>
      <c r="BI68" s="346">
        <v>102.8347</v>
      </c>
      <c r="BJ68" s="346">
        <v>126.9147</v>
      </c>
      <c r="BK68" s="346">
        <v>124.8126</v>
      </c>
      <c r="BL68" s="346">
        <v>118.3878</v>
      </c>
      <c r="BM68" s="346">
        <v>108.25369999999999</v>
      </c>
      <c r="BN68" s="346">
        <v>91.276499999999999</v>
      </c>
      <c r="BO68" s="346">
        <v>98.233810000000005</v>
      </c>
      <c r="BP68" s="346">
        <v>119.2479</v>
      </c>
      <c r="BQ68" s="346">
        <v>138.19460000000001</v>
      </c>
      <c r="BR68" s="346">
        <v>142.5078</v>
      </c>
      <c r="BS68" s="346">
        <v>117.1221</v>
      </c>
      <c r="BT68" s="346">
        <v>107.86839999999999</v>
      </c>
      <c r="BU68" s="346">
        <v>105.0585</v>
      </c>
      <c r="BV68" s="346">
        <v>125.1802</v>
      </c>
    </row>
    <row r="69" spans="1:74" ht="11.1" customHeight="1" x14ac:dyDescent="0.2">
      <c r="A69" s="630" t="s">
        <v>1247</v>
      </c>
      <c r="B69" s="650" t="s">
        <v>1246</v>
      </c>
      <c r="C69" s="326">
        <v>493.42902789999999</v>
      </c>
      <c r="D69" s="326">
        <v>441.1604969</v>
      </c>
      <c r="E69" s="326">
        <v>463.09840709999997</v>
      </c>
      <c r="F69" s="326">
        <v>409.30490470000001</v>
      </c>
      <c r="G69" s="326">
        <v>414.54785559999999</v>
      </c>
      <c r="H69" s="326">
        <v>425.0070624</v>
      </c>
      <c r="I69" s="326">
        <v>460.33809669999999</v>
      </c>
      <c r="J69" s="326">
        <v>457.13786010000001</v>
      </c>
      <c r="K69" s="326">
        <v>425.81252180000001</v>
      </c>
      <c r="L69" s="326">
        <v>425.9009853</v>
      </c>
      <c r="M69" s="326">
        <v>445.98273849999998</v>
      </c>
      <c r="N69" s="326">
        <v>498.74029630000001</v>
      </c>
      <c r="O69" s="326">
        <v>530.73058409999999</v>
      </c>
      <c r="P69" s="326">
        <v>471.50409739999998</v>
      </c>
      <c r="Q69" s="326">
        <v>468.19472530000002</v>
      </c>
      <c r="R69" s="326">
        <v>409.06269129999998</v>
      </c>
      <c r="S69" s="326">
        <v>415.62277039999998</v>
      </c>
      <c r="T69" s="326">
        <v>426.4540068</v>
      </c>
      <c r="U69" s="326">
        <v>457.12436179999997</v>
      </c>
      <c r="V69" s="326">
        <v>458.10267929999998</v>
      </c>
      <c r="W69" s="326">
        <v>422.56312439999999</v>
      </c>
      <c r="X69" s="326">
        <v>425.24602800000002</v>
      </c>
      <c r="Y69" s="326">
        <v>446.00470990000002</v>
      </c>
      <c r="Z69" s="326">
        <v>475.80985629999998</v>
      </c>
      <c r="AA69" s="326">
        <v>504.1434375</v>
      </c>
      <c r="AB69" s="326">
        <v>470.37981189999999</v>
      </c>
      <c r="AC69" s="326">
        <v>454.53120439999998</v>
      </c>
      <c r="AD69" s="326">
        <v>395.4153235</v>
      </c>
      <c r="AE69" s="326">
        <v>409.742165</v>
      </c>
      <c r="AF69" s="326">
        <v>432.09980869999998</v>
      </c>
      <c r="AG69" s="326">
        <v>464.51350609999997</v>
      </c>
      <c r="AH69" s="326">
        <v>455.73751349999998</v>
      </c>
      <c r="AI69" s="326">
        <v>419.35289849999998</v>
      </c>
      <c r="AJ69" s="326">
        <v>409.9334978</v>
      </c>
      <c r="AK69" s="326">
        <v>405.71407599999998</v>
      </c>
      <c r="AL69" s="326">
        <v>437.75353569999999</v>
      </c>
      <c r="AM69" s="326">
        <v>481.12785710000003</v>
      </c>
      <c r="AN69" s="326">
        <v>431.82868550000001</v>
      </c>
      <c r="AO69" s="326">
        <v>408.89908659999998</v>
      </c>
      <c r="AP69" s="326">
        <v>382.24513969999998</v>
      </c>
      <c r="AQ69" s="326">
        <v>390.4556652</v>
      </c>
      <c r="AR69" s="326">
        <v>425.95853540000002</v>
      </c>
      <c r="AS69" s="326">
        <v>460.03553360000001</v>
      </c>
      <c r="AT69" s="326">
        <v>466.31355869999999</v>
      </c>
      <c r="AU69" s="326">
        <v>420.25412660000001</v>
      </c>
      <c r="AV69" s="326">
        <v>410.5839454</v>
      </c>
      <c r="AW69" s="326">
        <v>406.84311630000002</v>
      </c>
      <c r="AX69" s="326">
        <v>485.44726179999998</v>
      </c>
      <c r="AY69" s="326">
        <v>467.65719999999999</v>
      </c>
      <c r="AZ69" s="326">
        <v>392.95740000000001</v>
      </c>
      <c r="BA69" s="326">
        <v>429.48149999999998</v>
      </c>
      <c r="BB69" s="363">
        <v>391.49239999999998</v>
      </c>
      <c r="BC69" s="363">
        <v>399.4402</v>
      </c>
      <c r="BD69" s="363">
        <v>416.947</v>
      </c>
      <c r="BE69" s="363">
        <v>453.86590000000001</v>
      </c>
      <c r="BF69" s="363">
        <v>458.7611</v>
      </c>
      <c r="BG69" s="363">
        <v>413.43729999999999</v>
      </c>
      <c r="BH69" s="363">
        <v>415.95960000000002</v>
      </c>
      <c r="BI69" s="363">
        <v>420.90539999999999</v>
      </c>
      <c r="BJ69" s="363">
        <v>480.70490000000001</v>
      </c>
      <c r="BK69" s="363">
        <v>487.51429999999999</v>
      </c>
      <c r="BL69" s="363">
        <v>444.9556</v>
      </c>
      <c r="BM69" s="363">
        <v>446.07170000000002</v>
      </c>
      <c r="BN69" s="363">
        <v>397.08260000000001</v>
      </c>
      <c r="BO69" s="363">
        <v>402.49450000000002</v>
      </c>
      <c r="BP69" s="363">
        <v>419.29469999999998</v>
      </c>
      <c r="BQ69" s="363">
        <v>455.98020000000002</v>
      </c>
      <c r="BR69" s="363">
        <v>462.48910000000001</v>
      </c>
      <c r="BS69" s="363">
        <v>415.5378</v>
      </c>
      <c r="BT69" s="363">
        <v>417.33300000000003</v>
      </c>
      <c r="BU69" s="363">
        <v>425.10149999999999</v>
      </c>
      <c r="BV69" s="363">
        <v>483.07400000000001</v>
      </c>
    </row>
    <row r="70" spans="1:74" ht="11.1" customHeight="1" x14ac:dyDescent="0.2">
      <c r="A70" s="481"/>
      <c r="B70" s="482"/>
      <c r="C70" s="271"/>
      <c r="D70" s="271"/>
      <c r="E70" s="271"/>
      <c r="F70" s="271"/>
      <c r="G70" s="271"/>
      <c r="H70" s="271"/>
      <c r="I70" s="271"/>
      <c r="J70" s="271"/>
      <c r="K70" s="271"/>
      <c r="L70" s="271"/>
      <c r="M70" s="271"/>
      <c r="N70" s="271"/>
      <c r="O70" s="271"/>
      <c r="P70" s="271"/>
      <c r="Q70" s="271"/>
      <c r="R70" s="271"/>
      <c r="S70" s="271"/>
      <c r="T70" s="271"/>
      <c r="U70" s="271"/>
      <c r="V70" s="271"/>
      <c r="W70" s="271"/>
      <c r="X70" s="271"/>
      <c r="Y70" s="271"/>
      <c r="Z70" s="271"/>
      <c r="AA70" s="271"/>
      <c r="AB70" s="271"/>
      <c r="AC70" s="271"/>
      <c r="AD70" s="271"/>
      <c r="AE70" s="271"/>
      <c r="AF70" s="271"/>
      <c r="AG70" s="271"/>
      <c r="AH70" s="271"/>
      <c r="AI70" s="271"/>
      <c r="AJ70" s="271"/>
      <c r="AK70" s="271"/>
      <c r="AL70" s="271"/>
      <c r="AM70" s="271"/>
      <c r="AN70" s="271"/>
      <c r="AO70" s="271"/>
      <c r="AP70" s="271"/>
      <c r="AQ70" s="271"/>
      <c r="AR70" s="271"/>
      <c r="AS70" s="271"/>
      <c r="AT70" s="271"/>
      <c r="AU70" s="271"/>
      <c r="AV70" s="271"/>
      <c r="AW70" s="271"/>
      <c r="AX70" s="271"/>
      <c r="AY70" s="365"/>
      <c r="AZ70" s="365"/>
      <c r="BA70" s="365"/>
      <c r="BB70" s="365"/>
      <c r="BC70" s="365"/>
      <c r="BD70" s="365"/>
      <c r="BE70" s="365"/>
      <c r="BF70" s="271"/>
      <c r="BG70" s="365"/>
      <c r="BH70" s="365"/>
      <c r="BI70" s="365"/>
      <c r="BJ70" s="365"/>
      <c r="BK70" s="365"/>
      <c r="BL70" s="365"/>
      <c r="BM70" s="365"/>
      <c r="BN70" s="365"/>
      <c r="BO70" s="365"/>
      <c r="BP70" s="365"/>
      <c r="BQ70" s="365"/>
      <c r="BR70" s="365"/>
      <c r="BS70" s="365"/>
      <c r="BT70" s="365"/>
      <c r="BU70" s="365"/>
      <c r="BV70" s="365"/>
    </row>
    <row r="71" spans="1:74" ht="12" customHeight="1" x14ac:dyDescent="0.2">
      <c r="A71" s="134"/>
      <c r="B71" s="785" t="s">
        <v>1037</v>
      </c>
      <c r="C71" s="782"/>
      <c r="D71" s="782"/>
      <c r="E71" s="782"/>
      <c r="F71" s="782"/>
      <c r="G71" s="782"/>
      <c r="H71" s="782"/>
      <c r="I71" s="782"/>
      <c r="J71" s="782"/>
      <c r="K71" s="782"/>
      <c r="L71" s="782"/>
      <c r="M71" s="782"/>
      <c r="N71" s="782"/>
      <c r="O71" s="782"/>
      <c r="P71" s="782"/>
      <c r="Q71" s="782"/>
    </row>
    <row r="72" spans="1:74" ht="12" customHeight="1" x14ac:dyDescent="0.2">
      <c r="A72" s="134"/>
      <c r="B72" s="628" t="s">
        <v>1050</v>
      </c>
      <c r="C72" s="627"/>
      <c r="D72" s="627"/>
      <c r="E72" s="627"/>
      <c r="F72" s="627"/>
      <c r="G72" s="627"/>
      <c r="H72" s="627"/>
      <c r="I72" s="627"/>
      <c r="J72" s="627"/>
      <c r="K72" s="627"/>
      <c r="L72" s="627"/>
      <c r="M72" s="627"/>
      <c r="N72" s="627"/>
      <c r="O72" s="627"/>
      <c r="P72" s="627"/>
      <c r="Q72" s="627"/>
    </row>
    <row r="73" spans="1:74" s="468" customFormat="1" ht="12" customHeight="1" x14ac:dyDescent="0.2">
      <c r="A73" s="467"/>
      <c r="B73" s="831" t="s">
        <v>1132</v>
      </c>
      <c r="C73" s="768"/>
      <c r="D73" s="768"/>
      <c r="E73" s="768"/>
      <c r="F73" s="768"/>
      <c r="G73" s="768"/>
      <c r="H73" s="768"/>
      <c r="I73" s="768"/>
      <c r="J73" s="768"/>
      <c r="K73" s="768"/>
      <c r="L73" s="768"/>
      <c r="M73" s="768"/>
      <c r="N73" s="768"/>
      <c r="O73" s="768"/>
      <c r="P73" s="768"/>
      <c r="Q73" s="768"/>
      <c r="AY73" s="513"/>
      <c r="AZ73" s="513"/>
      <c r="BA73" s="513"/>
      <c r="BB73" s="513"/>
      <c r="BC73" s="513"/>
      <c r="BD73" s="513"/>
      <c r="BE73" s="513"/>
      <c r="BF73" s="727"/>
      <c r="BG73" s="513"/>
      <c r="BH73" s="513"/>
      <c r="BI73" s="513"/>
      <c r="BJ73" s="513"/>
    </row>
    <row r="74" spans="1:74" s="468" customFormat="1" ht="12" customHeight="1" x14ac:dyDescent="0.2">
      <c r="A74" s="467"/>
      <c r="B74" s="832" t="s">
        <v>1</v>
      </c>
      <c r="C74" s="768"/>
      <c r="D74" s="768"/>
      <c r="E74" s="768"/>
      <c r="F74" s="768"/>
      <c r="G74" s="768"/>
      <c r="H74" s="768"/>
      <c r="I74" s="768"/>
      <c r="J74" s="768"/>
      <c r="K74" s="768"/>
      <c r="L74" s="768"/>
      <c r="M74" s="768"/>
      <c r="N74" s="768"/>
      <c r="O74" s="768"/>
      <c r="P74" s="768"/>
      <c r="Q74" s="768"/>
      <c r="AY74" s="513"/>
      <c r="AZ74" s="513"/>
      <c r="BA74" s="513"/>
      <c r="BB74" s="513"/>
      <c r="BC74" s="513"/>
      <c r="BD74" s="513"/>
      <c r="BE74" s="513"/>
      <c r="BF74" s="727"/>
      <c r="BG74" s="513"/>
      <c r="BH74" s="513"/>
      <c r="BI74" s="513"/>
      <c r="BJ74" s="513"/>
    </row>
    <row r="75" spans="1:74" s="468" customFormat="1" ht="12" customHeight="1" x14ac:dyDescent="0.2">
      <c r="A75" s="467"/>
      <c r="B75" s="831" t="s">
        <v>1248</v>
      </c>
      <c r="C75" s="768"/>
      <c r="D75" s="768"/>
      <c r="E75" s="768"/>
      <c r="F75" s="768"/>
      <c r="G75" s="768"/>
      <c r="H75" s="768"/>
      <c r="I75" s="768"/>
      <c r="J75" s="768"/>
      <c r="K75" s="768"/>
      <c r="L75" s="768"/>
      <c r="M75" s="768"/>
      <c r="N75" s="768"/>
      <c r="O75" s="768"/>
      <c r="P75" s="768"/>
      <c r="Q75" s="768"/>
      <c r="AY75" s="513"/>
      <c r="AZ75" s="513"/>
      <c r="BA75" s="513"/>
      <c r="BB75" s="513"/>
      <c r="BC75" s="513"/>
      <c r="BD75" s="513"/>
      <c r="BE75" s="513"/>
      <c r="BF75" s="727"/>
      <c r="BG75" s="513"/>
      <c r="BH75" s="513"/>
      <c r="BI75" s="513"/>
      <c r="BJ75" s="513"/>
    </row>
    <row r="76" spans="1:74" s="468" customFormat="1" ht="12" customHeight="1" x14ac:dyDescent="0.2">
      <c r="A76" s="467"/>
      <c r="B76" s="771" t="s">
        <v>1064</v>
      </c>
      <c r="C76" s="772"/>
      <c r="D76" s="772"/>
      <c r="E76" s="772"/>
      <c r="F76" s="772"/>
      <c r="G76" s="772"/>
      <c r="H76" s="772"/>
      <c r="I76" s="772"/>
      <c r="J76" s="772"/>
      <c r="K76" s="772"/>
      <c r="L76" s="772"/>
      <c r="M76" s="772"/>
      <c r="N76" s="772"/>
      <c r="O76" s="772"/>
      <c r="P76" s="772"/>
      <c r="Q76" s="768"/>
      <c r="AY76" s="513"/>
      <c r="AZ76" s="513"/>
      <c r="BA76" s="513"/>
      <c r="BB76" s="513"/>
      <c r="BC76" s="513"/>
      <c r="BD76" s="513"/>
      <c r="BE76" s="513"/>
      <c r="BF76" s="727"/>
      <c r="BG76" s="513"/>
      <c r="BH76" s="513"/>
      <c r="BI76" s="513"/>
      <c r="BJ76" s="513"/>
    </row>
    <row r="77" spans="1:74" s="468" customFormat="1" ht="12" customHeight="1" x14ac:dyDescent="0.2">
      <c r="A77" s="467"/>
      <c r="B77" s="771" t="s">
        <v>2</v>
      </c>
      <c r="C77" s="772"/>
      <c r="D77" s="772"/>
      <c r="E77" s="772"/>
      <c r="F77" s="772"/>
      <c r="G77" s="772"/>
      <c r="H77" s="772"/>
      <c r="I77" s="772"/>
      <c r="J77" s="772"/>
      <c r="K77" s="772"/>
      <c r="L77" s="772"/>
      <c r="M77" s="772"/>
      <c r="N77" s="772"/>
      <c r="O77" s="772"/>
      <c r="P77" s="772"/>
      <c r="Q77" s="768"/>
      <c r="AY77" s="513"/>
      <c r="AZ77" s="513"/>
      <c r="BA77" s="513"/>
      <c r="BB77" s="513"/>
      <c r="BC77" s="513"/>
      <c r="BD77" s="513"/>
      <c r="BE77" s="513"/>
      <c r="BF77" s="727"/>
      <c r="BG77" s="513"/>
      <c r="BH77" s="513"/>
      <c r="BI77" s="513"/>
      <c r="BJ77" s="513"/>
    </row>
    <row r="78" spans="1:74" s="468" customFormat="1" ht="12" customHeight="1" x14ac:dyDescent="0.2">
      <c r="A78" s="467"/>
      <c r="B78" s="766" t="s">
        <v>3</v>
      </c>
      <c r="C78" s="767"/>
      <c r="D78" s="767"/>
      <c r="E78" s="767"/>
      <c r="F78" s="767"/>
      <c r="G78" s="767"/>
      <c r="H78" s="767"/>
      <c r="I78" s="767"/>
      <c r="J78" s="767"/>
      <c r="K78" s="767"/>
      <c r="L78" s="767"/>
      <c r="M78" s="767"/>
      <c r="N78" s="767"/>
      <c r="O78" s="767"/>
      <c r="P78" s="767"/>
      <c r="Q78" s="768"/>
      <c r="AY78" s="513"/>
      <c r="AZ78" s="513"/>
      <c r="BA78" s="513"/>
      <c r="BB78" s="513"/>
      <c r="BC78" s="513"/>
      <c r="BD78" s="513"/>
      <c r="BE78" s="513"/>
      <c r="BF78" s="727"/>
      <c r="BG78" s="513"/>
      <c r="BH78" s="513"/>
      <c r="BI78" s="513"/>
      <c r="BJ78" s="513"/>
    </row>
    <row r="79" spans="1:74" s="468" customFormat="1" ht="12" customHeight="1" x14ac:dyDescent="0.2">
      <c r="A79" s="467"/>
      <c r="B79" s="766" t="s">
        <v>1068</v>
      </c>
      <c r="C79" s="767"/>
      <c r="D79" s="767"/>
      <c r="E79" s="767"/>
      <c r="F79" s="767"/>
      <c r="G79" s="767"/>
      <c r="H79" s="767"/>
      <c r="I79" s="767"/>
      <c r="J79" s="767"/>
      <c r="K79" s="767"/>
      <c r="L79" s="767"/>
      <c r="M79" s="767"/>
      <c r="N79" s="767"/>
      <c r="O79" s="767"/>
      <c r="P79" s="767"/>
      <c r="Q79" s="768"/>
      <c r="AY79" s="513"/>
      <c r="AZ79" s="513"/>
      <c r="BA79" s="513"/>
      <c r="BB79" s="513"/>
      <c r="BC79" s="513"/>
      <c r="BD79" s="513"/>
      <c r="BE79" s="513"/>
      <c r="BF79" s="727"/>
      <c r="BG79" s="513"/>
      <c r="BH79" s="513"/>
      <c r="BI79" s="513"/>
      <c r="BJ79" s="513"/>
    </row>
    <row r="80" spans="1:74" s="468" customFormat="1" ht="12" customHeight="1" x14ac:dyDescent="0.2">
      <c r="A80" s="467"/>
      <c r="B80" s="769" t="s">
        <v>1178</v>
      </c>
      <c r="C80" s="768"/>
      <c r="D80" s="768"/>
      <c r="E80" s="768"/>
      <c r="F80" s="768"/>
      <c r="G80" s="768"/>
      <c r="H80" s="768"/>
      <c r="I80" s="768"/>
      <c r="J80" s="768"/>
      <c r="K80" s="768"/>
      <c r="L80" s="768"/>
      <c r="M80" s="768"/>
      <c r="N80" s="768"/>
      <c r="O80" s="768"/>
      <c r="P80" s="768"/>
      <c r="Q80" s="768"/>
      <c r="AY80" s="513"/>
      <c r="AZ80" s="513"/>
      <c r="BA80" s="513"/>
      <c r="BB80" s="513"/>
      <c r="BC80" s="513"/>
      <c r="BD80" s="513"/>
      <c r="BE80" s="513"/>
      <c r="BF80" s="727"/>
      <c r="BG80" s="513"/>
      <c r="BH80" s="513"/>
      <c r="BI80" s="513"/>
      <c r="BJ80" s="513"/>
    </row>
    <row r="81" spans="63:74" x14ac:dyDescent="0.2">
      <c r="BK81" s="359"/>
      <c r="BL81" s="359"/>
      <c r="BM81" s="359"/>
      <c r="BN81" s="359"/>
      <c r="BO81" s="359"/>
      <c r="BP81" s="359"/>
      <c r="BQ81" s="359"/>
      <c r="BR81" s="359"/>
      <c r="BS81" s="359"/>
      <c r="BT81" s="359"/>
      <c r="BU81" s="359"/>
      <c r="BV81" s="359"/>
    </row>
    <row r="82" spans="63:74" x14ac:dyDescent="0.2">
      <c r="BK82" s="359"/>
      <c r="BL82" s="359"/>
      <c r="BM82" s="359"/>
      <c r="BN82" s="359"/>
      <c r="BO82" s="359"/>
      <c r="BP82" s="359"/>
      <c r="BQ82" s="359"/>
      <c r="BR82" s="359"/>
      <c r="BS82" s="359"/>
      <c r="BT82" s="359"/>
      <c r="BU82" s="359"/>
      <c r="BV82" s="359"/>
    </row>
    <row r="83" spans="63:74" x14ac:dyDescent="0.2">
      <c r="BK83" s="359"/>
      <c r="BL83" s="359"/>
      <c r="BM83" s="359"/>
      <c r="BN83" s="359"/>
      <c r="BO83" s="359"/>
      <c r="BP83" s="359"/>
      <c r="BQ83" s="359"/>
      <c r="BR83" s="359"/>
      <c r="BS83" s="359"/>
      <c r="BT83" s="359"/>
      <c r="BU83" s="359"/>
      <c r="BV83" s="359"/>
    </row>
    <row r="84" spans="63:74" x14ac:dyDescent="0.2">
      <c r="BK84" s="359"/>
      <c r="BL84" s="359"/>
      <c r="BM84" s="359"/>
      <c r="BN84" s="359"/>
      <c r="BO84" s="359"/>
      <c r="BP84" s="359"/>
      <c r="BQ84" s="359"/>
      <c r="BR84" s="359"/>
      <c r="BS84" s="359"/>
      <c r="BT84" s="359"/>
      <c r="BU84" s="359"/>
      <c r="BV84" s="359"/>
    </row>
    <row r="85" spans="63:74" x14ac:dyDescent="0.2">
      <c r="BK85" s="359"/>
      <c r="BL85" s="359"/>
      <c r="BM85" s="359"/>
      <c r="BN85" s="359"/>
      <c r="BO85" s="359"/>
      <c r="BP85" s="359"/>
      <c r="BQ85" s="359"/>
      <c r="BR85" s="359"/>
      <c r="BS85" s="359"/>
      <c r="BT85" s="359"/>
      <c r="BU85" s="359"/>
      <c r="BV85" s="359"/>
    </row>
    <row r="86" spans="63:74" x14ac:dyDescent="0.2">
      <c r="BK86" s="359"/>
      <c r="BL86" s="359"/>
      <c r="BM86" s="359"/>
      <c r="BN86" s="359"/>
      <c r="BO86" s="359"/>
      <c r="BP86" s="359"/>
      <c r="BQ86" s="359"/>
      <c r="BR86" s="359"/>
      <c r="BS86" s="359"/>
      <c r="BT86" s="359"/>
      <c r="BU86" s="359"/>
      <c r="BV86" s="359"/>
    </row>
    <row r="87" spans="63:74" x14ac:dyDescent="0.2">
      <c r="BK87" s="359"/>
      <c r="BL87" s="359"/>
      <c r="BM87" s="359"/>
      <c r="BN87" s="359"/>
      <c r="BO87" s="359"/>
      <c r="BP87" s="359"/>
      <c r="BQ87" s="359"/>
      <c r="BR87" s="359"/>
      <c r="BS87" s="359"/>
      <c r="BT87" s="359"/>
      <c r="BU87" s="359"/>
      <c r="BV87" s="359"/>
    </row>
    <row r="88" spans="63:74" x14ac:dyDescent="0.2">
      <c r="BK88" s="359"/>
      <c r="BL88" s="359"/>
      <c r="BM88" s="359"/>
      <c r="BN88" s="359"/>
      <c r="BO88" s="359"/>
      <c r="BP88" s="359"/>
      <c r="BQ88" s="359"/>
      <c r="BR88" s="359"/>
      <c r="BS88" s="359"/>
      <c r="BT88" s="359"/>
      <c r="BU88" s="359"/>
      <c r="BV88" s="359"/>
    </row>
    <row r="89" spans="63:74" x14ac:dyDescent="0.2">
      <c r="BK89" s="359"/>
      <c r="BL89" s="359"/>
      <c r="BM89" s="359"/>
      <c r="BN89" s="359"/>
      <c r="BO89" s="359"/>
      <c r="BP89" s="359"/>
      <c r="BQ89" s="359"/>
      <c r="BR89" s="359"/>
      <c r="BS89" s="359"/>
      <c r="BT89" s="359"/>
      <c r="BU89" s="359"/>
      <c r="BV89" s="359"/>
    </row>
    <row r="90" spans="63:74" x14ac:dyDescent="0.2">
      <c r="BK90" s="359"/>
      <c r="BL90" s="359"/>
      <c r="BM90" s="359"/>
      <c r="BN90" s="359"/>
      <c r="BO90" s="359"/>
      <c r="BP90" s="359"/>
      <c r="BQ90" s="359"/>
      <c r="BR90" s="359"/>
      <c r="BS90" s="359"/>
      <c r="BT90" s="359"/>
      <c r="BU90" s="359"/>
      <c r="BV90" s="359"/>
    </row>
    <row r="91" spans="63:74" x14ac:dyDescent="0.2">
      <c r="BK91" s="359"/>
      <c r="BL91" s="359"/>
      <c r="BM91" s="359"/>
      <c r="BN91" s="359"/>
      <c r="BO91" s="359"/>
      <c r="BP91" s="359"/>
      <c r="BQ91" s="359"/>
      <c r="BR91" s="359"/>
      <c r="BS91" s="359"/>
      <c r="BT91" s="359"/>
      <c r="BU91" s="359"/>
      <c r="BV91" s="359"/>
    </row>
    <row r="92" spans="63:74" x14ac:dyDescent="0.2">
      <c r="BK92" s="359"/>
      <c r="BL92" s="359"/>
      <c r="BM92" s="359"/>
      <c r="BN92" s="359"/>
      <c r="BO92" s="359"/>
      <c r="BP92" s="359"/>
      <c r="BQ92" s="359"/>
      <c r="BR92" s="359"/>
      <c r="BS92" s="359"/>
      <c r="BT92" s="359"/>
      <c r="BU92" s="359"/>
      <c r="BV92" s="359"/>
    </row>
    <row r="93" spans="63:74" x14ac:dyDescent="0.2">
      <c r="BK93" s="359"/>
      <c r="BL93" s="359"/>
      <c r="BM93" s="359"/>
      <c r="BN93" s="359"/>
      <c r="BO93" s="359"/>
      <c r="BP93" s="359"/>
      <c r="BQ93" s="359"/>
      <c r="BR93" s="359"/>
      <c r="BS93" s="359"/>
      <c r="BT93" s="359"/>
      <c r="BU93" s="359"/>
      <c r="BV93" s="359"/>
    </row>
    <row r="94" spans="63:74" x14ac:dyDescent="0.2">
      <c r="BK94" s="359"/>
      <c r="BL94" s="359"/>
      <c r="BM94" s="359"/>
      <c r="BN94" s="359"/>
      <c r="BO94" s="359"/>
      <c r="BP94" s="359"/>
      <c r="BQ94" s="359"/>
      <c r="BR94" s="359"/>
      <c r="BS94" s="359"/>
      <c r="BT94" s="359"/>
      <c r="BU94" s="359"/>
      <c r="BV94" s="359"/>
    </row>
    <row r="95" spans="63:74" x14ac:dyDescent="0.2">
      <c r="BK95" s="359"/>
      <c r="BL95" s="359"/>
      <c r="BM95" s="359"/>
      <c r="BN95" s="359"/>
      <c r="BO95" s="359"/>
      <c r="BP95" s="359"/>
      <c r="BQ95" s="359"/>
      <c r="BR95" s="359"/>
      <c r="BS95" s="359"/>
      <c r="BT95" s="359"/>
      <c r="BU95" s="359"/>
      <c r="BV95" s="359"/>
    </row>
    <row r="96" spans="63:74" x14ac:dyDescent="0.2">
      <c r="BK96" s="359"/>
      <c r="BL96" s="359"/>
      <c r="BM96" s="359"/>
      <c r="BN96" s="359"/>
      <c r="BO96" s="359"/>
      <c r="BP96" s="359"/>
      <c r="BQ96" s="359"/>
      <c r="BR96" s="359"/>
      <c r="BS96" s="359"/>
      <c r="BT96" s="359"/>
      <c r="BU96" s="359"/>
      <c r="BV96" s="359"/>
    </row>
    <row r="97" spans="63:74" x14ac:dyDescent="0.2">
      <c r="BK97" s="359"/>
      <c r="BL97" s="359"/>
      <c r="BM97" s="359"/>
      <c r="BN97" s="359"/>
      <c r="BO97" s="359"/>
      <c r="BP97" s="359"/>
      <c r="BQ97" s="359"/>
      <c r="BR97" s="359"/>
      <c r="BS97" s="359"/>
      <c r="BT97" s="359"/>
      <c r="BU97" s="359"/>
      <c r="BV97" s="359"/>
    </row>
    <row r="98" spans="63:74" x14ac:dyDescent="0.2">
      <c r="BK98" s="359"/>
      <c r="BL98" s="359"/>
      <c r="BM98" s="359"/>
      <c r="BN98" s="359"/>
      <c r="BO98" s="359"/>
      <c r="BP98" s="359"/>
      <c r="BQ98" s="359"/>
      <c r="BR98" s="359"/>
      <c r="BS98" s="359"/>
      <c r="BT98" s="359"/>
      <c r="BU98" s="359"/>
      <c r="BV98" s="359"/>
    </row>
    <row r="99" spans="63:74" x14ac:dyDescent="0.2">
      <c r="BK99" s="359"/>
      <c r="BL99" s="359"/>
      <c r="BM99" s="359"/>
      <c r="BN99" s="359"/>
      <c r="BO99" s="359"/>
      <c r="BP99" s="359"/>
      <c r="BQ99" s="359"/>
      <c r="BR99" s="359"/>
      <c r="BS99" s="359"/>
      <c r="BT99" s="359"/>
      <c r="BU99" s="359"/>
      <c r="BV99" s="359"/>
    </row>
    <row r="100" spans="63:74" x14ac:dyDescent="0.2">
      <c r="BK100" s="359"/>
      <c r="BL100" s="359"/>
      <c r="BM100" s="359"/>
      <c r="BN100" s="359"/>
      <c r="BO100" s="359"/>
      <c r="BP100" s="359"/>
      <c r="BQ100" s="359"/>
      <c r="BR100" s="359"/>
      <c r="BS100" s="359"/>
      <c r="BT100" s="359"/>
      <c r="BU100" s="359"/>
      <c r="BV100" s="359"/>
    </row>
    <row r="101" spans="63:74" x14ac:dyDescent="0.2">
      <c r="BK101" s="359"/>
      <c r="BL101" s="359"/>
      <c r="BM101" s="359"/>
      <c r="BN101" s="359"/>
      <c r="BO101" s="359"/>
      <c r="BP101" s="359"/>
      <c r="BQ101" s="359"/>
      <c r="BR101" s="359"/>
      <c r="BS101" s="359"/>
      <c r="BT101" s="359"/>
      <c r="BU101" s="359"/>
      <c r="BV101" s="359"/>
    </row>
    <row r="102" spans="63:74" x14ac:dyDescent="0.2">
      <c r="BK102" s="359"/>
      <c r="BL102" s="359"/>
      <c r="BM102" s="359"/>
      <c r="BN102" s="359"/>
      <c r="BO102" s="359"/>
      <c r="BP102" s="359"/>
      <c r="BQ102" s="359"/>
      <c r="BR102" s="359"/>
      <c r="BS102" s="359"/>
      <c r="BT102" s="359"/>
      <c r="BU102" s="359"/>
      <c r="BV102" s="359"/>
    </row>
    <row r="103" spans="63:74" x14ac:dyDescent="0.2">
      <c r="BK103" s="359"/>
      <c r="BL103" s="359"/>
      <c r="BM103" s="359"/>
      <c r="BN103" s="359"/>
      <c r="BO103" s="359"/>
      <c r="BP103" s="359"/>
      <c r="BQ103" s="359"/>
      <c r="BR103" s="359"/>
      <c r="BS103" s="359"/>
      <c r="BT103" s="359"/>
      <c r="BU103" s="359"/>
      <c r="BV103" s="359"/>
    </row>
    <row r="104" spans="63:74" x14ac:dyDescent="0.2">
      <c r="BK104" s="359"/>
      <c r="BL104" s="359"/>
      <c r="BM104" s="359"/>
      <c r="BN104" s="359"/>
      <c r="BO104" s="359"/>
      <c r="BP104" s="359"/>
      <c r="BQ104" s="359"/>
      <c r="BR104" s="359"/>
      <c r="BS104" s="359"/>
      <c r="BT104" s="359"/>
      <c r="BU104" s="359"/>
      <c r="BV104" s="359"/>
    </row>
    <row r="105" spans="63:74" x14ac:dyDescent="0.2">
      <c r="BK105" s="359"/>
      <c r="BL105" s="359"/>
      <c r="BM105" s="359"/>
      <c r="BN105" s="359"/>
      <c r="BO105" s="359"/>
      <c r="BP105" s="359"/>
      <c r="BQ105" s="359"/>
      <c r="BR105" s="359"/>
      <c r="BS105" s="359"/>
      <c r="BT105" s="359"/>
      <c r="BU105" s="359"/>
      <c r="BV105" s="359"/>
    </row>
    <row r="106" spans="63:74" x14ac:dyDescent="0.2">
      <c r="BK106" s="359"/>
      <c r="BL106" s="359"/>
      <c r="BM106" s="359"/>
      <c r="BN106" s="359"/>
      <c r="BO106" s="359"/>
      <c r="BP106" s="359"/>
      <c r="BQ106" s="359"/>
      <c r="BR106" s="359"/>
      <c r="BS106" s="359"/>
      <c r="BT106" s="359"/>
      <c r="BU106" s="359"/>
      <c r="BV106" s="359"/>
    </row>
    <row r="107" spans="63:74" x14ac:dyDescent="0.2">
      <c r="BK107" s="359"/>
      <c r="BL107" s="359"/>
      <c r="BM107" s="359"/>
      <c r="BN107" s="359"/>
      <c r="BO107" s="359"/>
      <c r="BP107" s="359"/>
      <c r="BQ107" s="359"/>
      <c r="BR107" s="359"/>
      <c r="BS107" s="359"/>
      <c r="BT107" s="359"/>
      <c r="BU107" s="359"/>
      <c r="BV107" s="359"/>
    </row>
    <row r="108" spans="63:74" x14ac:dyDescent="0.2">
      <c r="BK108" s="359"/>
      <c r="BL108" s="359"/>
      <c r="BM108" s="359"/>
      <c r="BN108" s="359"/>
      <c r="BO108" s="359"/>
      <c r="BP108" s="359"/>
      <c r="BQ108" s="359"/>
      <c r="BR108" s="359"/>
      <c r="BS108" s="359"/>
      <c r="BT108" s="359"/>
      <c r="BU108" s="359"/>
      <c r="BV108" s="359"/>
    </row>
    <row r="109" spans="63:74" x14ac:dyDescent="0.2">
      <c r="BK109" s="359"/>
      <c r="BL109" s="359"/>
      <c r="BM109" s="359"/>
      <c r="BN109" s="359"/>
      <c r="BO109" s="359"/>
      <c r="BP109" s="359"/>
      <c r="BQ109" s="359"/>
      <c r="BR109" s="359"/>
      <c r="BS109" s="359"/>
      <c r="BT109" s="359"/>
      <c r="BU109" s="359"/>
      <c r="BV109" s="359"/>
    </row>
    <row r="110" spans="63:74" x14ac:dyDescent="0.2">
      <c r="BK110" s="359"/>
      <c r="BL110" s="359"/>
      <c r="BM110" s="359"/>
      <c r="BN110" s="359"/>
      <c r="BO110" s="359"/>
      <c r="BP110" s="359"/>
      <c r="BQ110" s="359"/>
      <c r="BR110" s="359"/>
      <c r="BS110" s="359"/>
      <c r="BT110" s="359"/>
      <c r="BU110" s="359"/>
      <c r="BV110" s="359"/>
    </row>
    <row r="111" spans="63:74" x14ac:dyDescent="0.2">
      <c r="BK111" s="359"/>
      <c r="BL111" s="359"/>
      <c r="BM111" s="359"/>
      <c r="BN111" s="359"/>
      <c r="BO111" s="359"/>
      <c r="BP111" s="359"/>
      <c r="BQ111" s="359"/>
      <c r="BR111" s="359"/>
      <c r="BS111" s="359"/>
      <c r="BT111" s="359"/>
      <c r="BU111" s="359"/>
      <c r="BV111" s="359"/>
    </row>
    <row r="112" spans="63:74" x14ac:dyDescent="0.2">
      <c r="BK112" s="359"/>
      <c r="BL112" s="359"/>
      <c r="BM112" s="359"/>
      <c r="BN112" s="359"/>
      <c r="BO112" s="359"/>
      <c r="BP112" s="359"/>
      <c r="BQ112" s="359"/>
      <c r="BR112" s="359"/>
      <c r="BS112" s="359"/>
      <c r="BT112" s="359"/>
      <c r="BU112" s="359"/>
      <c r="BV112" s="359"/>
    </row>
    <row r="113" spans="63:74" x14ac:dyDescent="0.2">
      <c r="BK113" s="359"/>
      <c r="BL113" s="359"/>
      <c r="BM113" s="359"/>
      <c r="BN113" s="359"/>
      <c r="BO113" s="359"/>
      <c r="BP113" s="359"/>
      <c r="BQ113" s="359"/>
      <c r="BR113" s="359"/>
      <c r="BS113" s="359"/>
      <c r="BT113" s="359"/>
      <c r="BU113" s="359"/>
      <c r="BV113" s="359"/>
    </row>
    <row r="114" spans="63:74" x14ac:dyDescent="0.2">
      <c r="BK114" s="359"/>
      <c r="BL114" s="359"/>
      <c r="BM114" s="359"/>
      <c r="BN114" s="359"/>
      <c r="BO114" s="359"/>
      <c r="BP114" s="359"/>
      <c r="BQ114" s="359"/>
      <c r="BR114" s="359"/>
      <c r="BS114" s="359"/>
      <c r="BT114" s="359"/>
      <c r="BU114" s="359"/>
      <c r="BV114" s="359"/>
    </row>
    <row r="115" spans="63:74" x14ac:dyDescent="0.2">
      <c r="BK115" s="359"/>
      <c r="BL115" s="359"/>
      <c r="BM115" s="359"/>
      <c r="BN115" s="359"/>
      <c r="BO115" s="359"/>
      <c r="BP115" s="359"/>
      <c r="BQ115" s="359"/>
      <c r="BR115" s="359"/>
      <c r="BS115" s="359"/>
      <c r="BT115" s="359"/>
      <c r="BU115" s="359"/>
      <c r="BV115" s="359"/>
    </row>
    <row r="116" spans="63:74" x14ac:dyDescent="0.2">
      <c r="BK116" s="359"/>
      <c r="BL116" s="359"/>
      <c r="BM116" s="359"/>
      <c r="BN116" s="359"/>
      <c r="BO116" s="359"/>
      <c r="BP116" s="359"/>
      <c r="BQ116" s="359"/>
      <c r="BR116" s="359"/>
      <c r="BS116" s="359"/>
      <c r="BT116" s="359"/>
      <c r="BU116" s="359"/>
      <c r="BV116" s="359"/>
    </row>
    <row r="117" spans="63:74" x14ac:dyDescent="0.2">
      <c r="BK117" s="359"/>
      <c r="BL117" s="359"/>
      <c r="BM117" s="359"/>
      <c r="BN117" s="359"/>
      <c r="BO117" s="359"/>
      <c r="BP117" s="359"/>
      <c r="BQ117" s="359"/>
      <c r="BR117" s="359"/>
      <c r="BS117" s="359"/>
      <c r="BT117" s="359"/>
      <c r="BU117" s="359"/>
      <c r="BV117" s="359"/>
    </row>
    <row r="118" spans="63:74" x14ac:dyDescent="0.2">
      <c r="BK118" s="359"/>
      <c r="BL118" s="359"/>
      <c r="BM118" s="359"/>
      <c r="BN118" s="359"/>
      <c r="BO118" s="359"/>
      <c r="BP118" s="359"/>
      <c r="BQ118" s="359"/>
      <c r="BR118" s="359"/>
      <c r="BS118" s="359"/>
      <c r="BT118" s="359"/>
      <c r="BU118" s="359"/>
      <c r="BV118" s="359"/>
    </row>
    <row r="119" spans="63:74" x14ac:dyDescent="0.2">
      <c r="BK119" s="359"/>
      <c r="BL119" s="359"/>
      <c r="BM119" s="359"/>
      <c r="BN119" s="359"/>
      <c r="BO119" s="359"/>
      <c r="BP119" s="359"/>
      <c r="BQ119" s="359"/>
      <c r="BR119" s="359"/>
      <c r="BS119" s="359"/>
      <c r="BT119" s="359"/>
      <c r="BU119" s="359"/>
      <c r="BV119" s="359"/>
    </row>
    <row r="120" spans="63:74" x14ac:dyDescent="0.2">
      <c r="BK120" s="359"/>
      <c r="BL120" s="359"/>
      <c r="BM120" s="359"/>
      <c r="BN120" s="359"/>
      <c r="BO120" s="359"/>
      <c r="BP120" s="359"/>
      <c r="BQ120" s="359"/>
      <c r="BR120" s="359"/>
      <c r="BS120" s="359"/>
      <c r="BT120" s="359"/>
      <c r="BU120" s="359"/>
      <c r="BV120" s="359"/>
    </row>
    <row r="121" spans="63:74" x14ac:dyDescent="0.2">
      <c r="BK121" s="359"/>
      <c r="BL121" s="359"/>
      <c r="BM121" s="359"/>
      <c r="BN121" s="359"/>
      <c r="BO121" s="359"/>
      <c r="BP121" s="359"/>
      <c r="BQ121" s="359"/>
      <c r="BR121" s="359"/>
      <c r="BS121" s="359"/>
      <c r="BT121" s="359"/>
      <c r="BU121" s="359"/>
      <c r="BV121" s="359"/>
    </row>
    <row r="122" spans="63:74" x14ac:dyDescent="0.2">
      <c r="BK122" s="359"/>
      <c r="BL122" s="359"/>
      <c r="BM122" s="359"/>
      <c r="BN122" s="359"/>
      <c r="BO122" s="359"/>
      <c r="BP122" s="359"/>
      <c r="BQ122" s="359"/>
      <c r="BR122" s="359"/>
      <c r="BS122" s="359"/>
      <c r="BT122" s="359"/>
      <c r="BU122" s="359"/>
      <c r="BV122" s="359"/>
    </row>
    <row r="123" spans="63:74" x14ac:dyDescent="0.2">
      <c r="BK123" s="359"/>
      <c r="BL123" s="359"/>
      <c r="BM123" s="359"/>
      <c r="BN123" s="359"/>
      <c r="BO123" s="359"/>
      <c r="BP123" s="359"/>
      <c r="BQ123" s="359"/>
      <c r="BR123" s="359"/>
      <c r="BS123" s="359"/>
      <c r="BT123" s="359"/>
      <c r="BU123" s="359"/>
      <c r="BV123" s="359"/>
    </row>
    <row r="124" spans="63:74" x14ac:dyDescent="0.2">
      <c r="BK124" s="359"/>
      <c r="BL124" s="359"/>
      <c r="BM124" s="359"/>
      <c r="BN124" s="359"/>
      <c r="BO124" s="359"/>
      <c r="BP124" s="359"/>
      <c r="BQ124" s="359"/>
      <c r="BR124" s="359"/>
      <c r="BS124" s="359"/>
      <c r="BT124" s="359"/>
      <c r="BU124" s="359"/>
      <c r="BV124" s="359"/>
    </row>
    <row r="125" spans="63:74" x14ac:dyDescent="0.2">
      <c r="BK125" s="359"/>
      <c r="BL125" s="359"/>
      <c r="BM125" s="359"/>
      <c r="BN125" s="359"/>
      <c r="BO125" s="359"/>
      <c r="BP125" s="359"/>
      <c r="BQ125" s="359"/>
      <c r="BR125" s="359"/>
      <c r="BS125" s="359"/>
      <c r="BT125" s="359"/>
      <c r="BU125" s="359"/>
      <c r="BV125" s="359"/>
    </row>
    <row r="126" spans="63:74" x14ac:dyDescent="0.2">
      <c r="BK126" s="359"/>
      <c r="BL126" s="359"/>
      <c r="BM126" s="359"/>
      <c r="BN126" s="359"/>
      <c r="BO126" s="359"/>
      <c r="BP126" s="359"/>
      <c r="BQ126" s="359"/>
      <c r="BR126" s="359"/>
      <c r="BS126" s="359"/>
      <c r="BT126" s="359"/>
      <c r="BU126" s="359"/>
      <c r="BV126" s="359"/>
    </row>
    <row r="127" spans="63:74" x14ac:dyDescent="0.2">
      <c r="BK127" s="359"/>
      <c r="BL127" s="359"/>
      <c r="BM127" s="359"/>
      <c r="BN127" s="359"/>
      <c r="BO127" s="359"/>
      <c r="BP127" s="359"/>
      <c r="BQ127" s="359"/>
      <c r="BR127" s="359"/>
      <c r="BS127" s="359"/>
      <c r="BT127" s="359"/>
      <c r="BU127" s="359"/>
      <c r="BV127" s="359"/>
    </row>
    <row r="128" spans="63:74" x14ac:dyDescent="0.2">
      <c r="BK128" s="359"/>
      <c r="BL128" s="359"/>
      <c r="BM128" s="359"/>
      <c r="BN128" s="359"/>
      <c r="BO128" s="359"/>
      <c r="BP128" s="359"/>
      <c r="BQ128" s="359"/>
      <c r="BR128" s="359"/>
      <c r="BS128" s="359"/>
      <c r="BT128" s="359"/>
      <c r="BU128" s="359"/>
      <c r="BV128" s="359"/>
    </row>
    <row r="129" spans="63:74" x14ac:dyDescent="0.2">
      <c r="BK129" s="359"/>
      <c r="BL129" s="359"/>
      <c r="BM129" s="359"/>
      <c r="BN129" s="359"/>
      <c r="BO129" s="359"/>
      <c r="BP129" s="359"/>
      <c r="BQ129" s="359"/>
      <c r="BR129" s="359"/>
      <c r="BS129" s="359"/>
      <c r="BT129" s="359"/>
      <c r="BU129" s="359"/>
      <c r="BV129" s="359"/>
    </row>
    <row r="130" spans="63:74" x14ac:dyDescent="0.2">
      <c r="BK130" s="359"/>
      <c r="BL130" s="359"/>
      <c r="BM130" s="359"/>
      <c r="BN130" s="359"/>
      <c r="BO130" s="359"/>
      <c r="BP130" s="359"/>
      <c r="BQ130" s="359"/>
      <c r="BR130" s="359"/>
      <c r="BS130" s="359"/>
      <c r="BT130" s="359"/>
      <c r="BU130" s="359"/>
      <c r="BV130" s="359"/>
    </row>
    <row r="131" spans="63:74" x14ac:dyDescent="0.2">
      <c r="BK131" s="359"/>
      <c r="BL131" s="359"/>
      <c r="BM131" s="359"/>
      <c r="BN131" s="359"/>
      <c r="BO131" s="359"/>
      <c r="BP131" s="359"/>
      <c r="BQ131" s="359"/>
      <c r="BR131" s="359"/>
      <c r="BS131" s="359"/>
      <c r="BT131" s="359"/>
      <c r="BU131" s="359"/>
      <c r="BV131" s="359"/>
    </row>
    <row r="132" spans="63:74" x14ac:dyDescent="0.2">
      <c r="BK132" s="359"/>
      <c r="BL132" s="359"/>
      <c r="BM132" s="359"/>
      <c r="BN132" s="359"/>
      <c r="BO132" s="359"/>
      <c r="BP132" s="359"/>
      <c r="BQ132" s="359"/>
      <c r="BR132" s="359"/>
      <c r="BS132" s="359"/>
      <c r="BT132" s="359"/>
      <c r="BU132" s="359"/>
      <c r="BV132" s="359"/>
    </row>
    <row r="133" spans="63:74" x14ac:dyDescent="0.2">
      <c r="BK133" s="359"/>
      <c r="BL133" s="359"/>
      <c r="BM133" s="359"/>
      <c r="BN133" s="359"/>
      <c r="BO133" s="359"/>
      <c r="BP133" s="359"/>
      <c r="BQ133" s="359"/>
      <c r="BR133" s="359"/>
      <c r="BS133" s="359"/>
      <c r="BT133" s="359"/>
      <c r="BU133" s="359"/>
      <c r="BV133" s="359"/>
    </row>
    <row r="134" spans="63:74" x14ac:dyDescent="0.2">
      <c r="BK134" s="359"/>
      <c r="BL134" s="359"/>
      <c r="BM134" s="359"/>
      <c r="BN134" s="359"/>
      <c r="BO134" s="359"/>
      <c r="BP134" s="359"/>
      <c r="BQ134" s="359"/>
      <c r="BR134" s="359"/>
      <c r="BS134" s="359"/>
      <c r="BT134" s="359"/>
      <c r="BU134" s="359"/>
      <c r="BV134" s="359"/>
    </row>
    <row r="135" spans="63:74" x14ac:dyDescent="0.2">
      <c r="BK135" s="359"/>
      <c r="BL135" s="359"/>
      <c r="BM135" s="359"/>
      <c r="BN135" s="359"/>
      <c r="BO135" s="359"/>
      <c r="BP135" s="359"/>
      <c r="BQ135" s="359"/>
      <c r="BR135" s="359"/>
      <c r="BS135" s="359"/>
      <c r="BT135" s="359"/>
      <c r="BU135" s="359"/>
      <c r="BV135" s="359"/>
    </row>
    <row r="136" spans="63:74" x14ac:dyDescent="0.2">
      <c r="BK136" s="359"/>
      <c r="BL136" s="359"/>
      <c r="BM136" s="359"/>
      <c r="BN136" s="359"/>
      <c r="BO136" s="359"/>
      <c r="BP136" s="359"/>
      <c r="BQ136" s="359"/>
      <c r="BR136" s="359"/>
      <c r="BS136" s="359"/>
      <c r="BT136" s="359"/>
      <c r="BU136" s="359"/>
      <c r="BV136" s="359"/>
    </row>
    <row r="137" spans="63:74" x14ac:dyDescent="0.2">
      <c r="BK137" s="359"/>
      <c r="BL137" s="359"/>
      <c r="BM137" s="359"/>
      <c r="BN137" s="359"/>
      <c r="BO137" s="359"/>
      <c r="BP137" s="359"/>
      <c r="BQ137" s="359"/>
      <c r="BR137" s="359"/>
      <c r="BS137" s="359"/>
      <c r="BT137" s="359"/>
      <c r="BU137" s="359"/>
      <c r="BV137" s="359"/>
    </row>
    <row r="138" spans="63:74" x14ac:dyDescent="0.2">
      <c r="BK138" s="359"/>
      <c r="BL138" s="359"/>
      <c r="BM138" s="359"/>
      <c r="BN138" s="359"/>
      <c r="BO138" s="359"/>
      <c r="BP138" s="359"/>
      <c r="BQ138" s="359"/>
      <c r="BR138" s="359"/>
      <c r="BS138" s="359"/>
      <c r="BT138" s="359"/>
      <c r="BU138" s="359"/>
      <c r="BV138" s="359"/>
    </row>
    <row r="139" spans="63:74" x14ac:dyDescent="0.2">
      <c r="BK139" s="359"/>
      <c r="BL139" s="359"/>
      <c r="BM139" s="359"/>
      <c r="BN139" s="359"/>
      <c r="BO139" s="359"/>
      <c r="BP139" s="359"/>
      <c r="BQ139" s="359"/>
      <c r="BR139" s="359"/>
      <c r="BS139" s="359"/>
      <c r="BT139" s="359"/>
      <c r="BU139" s="359"/>
      <c r="BV139" s="359"/>
    </row>
    <row r="140" spans="63:74" x14ac:dyDescent="0.2">
      <c r="BK140" s="359"/>
      <c r="BL140" s="359"/>
      <c r="BM140" s="359"/>
      <c r="BN140" s="359"/>
      <c r="BO140" s="359"/>
      <c r="BP140" s="359"/>
      <c r="BQ140" s="359"/>
      <c r="BR140" s="359"/>
      <c r="BS140" s="359"/>
      <c r="BT140" s="359"/>
      <c r="BU140" s="359"/>
      <c r="BV140" s="359"/>
    </row>
    <row r="141" spans="63:74" x14ac:dyDescent="0.2">
      <c r="BK141" s="359"/>
      <c r="BL141" s="359"/>
      <c r="BM141" s="359"/>
      <c r="BN141" s="359"/>
      <c r="BO141" s="359"/>
      <c r="BP141" s="359"/>
      <c r="BQ141" s="359"/>
      <c r="BR141" s="359"/>
      <c r="BS141" s="359"/>
      <c r="BT141" s="359"/>
      <c r="BU141" s="359"/>
      <c r="BV141" s="359"/>
    </row>
    <row r="142" spans="63:74" x14ac:dyDescent="0.2">
      <c r="BK142" s="359"/>
      <c r="BL142" s="359"/>
      <c r="BM142" s="359"/>
      <c r="BN142" s="359"/>
      <c r="BO142" s="359"/>
      <c r="BP142" s="359"/>
      <c r="BQ142" s="359"/>
      <c r="BR142" s="359"/>
      <c r="BS142" s="359"/>
      <c r="BT142" s="359"/>
      <c r="BU142" s="359"/>
      <c r="BV142" s="359"/>
    </row>
    <row r="143" spans="63:74" x14ac:dyDescent="0.2">
      <c r="BK143" s="359"/>
      <c r="BL143" s="359"/>
      <c r="BM143" s="359"/>
      <c r="BN143" s="359"/>
      <c r="BO143" s="359"/>
      <c r="BP143" s="359"/>
      <c r="BQ143" s="359"/>
      <c r="BR143" s="359"/>
      <c r="BS143" s="359"/>
      <c r="BT143" s="359"/>
      <c r="BU143" s="359"/>
      <c r="BV143" s="359"/>
    </row>
    <row r="144" spans="63:74" x14ac:dyDescent="0.2">
      <c r="BK144" s="359"/>
      <c r="BL144" s="359"/>
      <c r="BM144" s="359"/>
      <c r="BN144" s="359"/>
      <c r="BO144" s="359"/>
      <c r="BP144" s="359"/>
      <c r="BQ144" s="359"/>
      <c r="BR144" s="359"/>
      <c r="BS144" s="359"/>
      <c r="BT144" s="359"/>
      <c r="BU144" s="359"/>
      <c r="BV144" s="359"/>
    </row>
    <row r="145" spans="63:74" x14ac:dyDescent="0.2">
      <c r="BK145" s="359"/>
      <c r="BL145" s="359"/>
      <c r="BM145" s="359"/>
      <c r="BN145" s="359"/>
      <c r="BO145" s="359"/>
      <c r="BP145" s="359"/>
      <c r="BQ145" s="359"/>
      <c r="BR145" s="359"/>
      <c r="BS145" s="359"/>
      <c r="BT145" s="359"/>
      <c r="BU145" s="359"/>
      <c r="BV145" s="359"/>
    </row>
    <row r="146" spans="63:74" x14ac:dyDescent="0.2">
      <c r="BK146" s="359"/>
      <c r="BL146" s="359"/>
      <c r="BM146" s="359"/>
      <c r="BN146" s="359"/>
      <c r="BO146" s="359"/>
      <c r="BP146" s="359"/>
      <c r="BQ146" s="359"/>
      <c r="BR146" s="359"/>
      <c r="BS146" s="359"/>
      <c r="BT146" s="359"/>
      <c r="BU146" s="359"/>
      <c r="BV146" s="359"/>
    </row>
    <row r="147" spans="63:74" x14ac:dyDescent="0.2">
      <c r="BK147" s="359"/>
      <c r="BL147" s="359"/>
      <c r="BM147" s="359"/>
      <c r="BN147" s="359"/>
      <c r="BO147" s="359"/>
      <c r="BP147" s="359"/>
      <c r="BQ147" s="359"/>
      <c r="BR147" s="359"/>
      <c r="BS147" s="359"/>
      <c r="BT147" s="359"/>
      <c r="BU147" s="359"/>
      <c r="BV147" s="359"/>
    </row>
    <row r="148" spans="63:74" x14ac:dyDescent="0.2">
      <c r="BK148" s="359"/>
      <c r="BL148" s="359"/>
      <c r="BM148" s="359"/>
      <c r="BN148" s="359"/>
      <c r="BO148" s="359"/>
      <c r="BP148" s="359"/>
      <c r="BQ148" s="359"/>
      <c r="BR148" s="359"/>
      <c r="BS148" s="359"/>
      <c r="BT148" s="359"/>
      <c r="BU148" s="359"/>
      <c r="BV148" s="359"/>
    </row>
    <row r="149" spans="63:74" x14ac:dyDescent="0.2">
      <c r="BK149" s="359"/>
      <c r="BL149" s="359"/>
      <c r="BM149" s="359"/>
      <c r="BN149" s="359"/>
      <c r="BO149" s="359"/>
      <c r="BP149" s="359"/>
      <c r="BQ149" s="359"/>
      <c r="BR149" s="359"/>
      <c r="BS149" s="359"/>
      <c r="BT149" s="359"/>
      <c r="BU149" s="359"/>
      <c r="BV149" s="359"/>
    </row>
    <row r="150" spans="63:74" x14ac:dyDescent="0.2">
      <c r="BK150" s="359"/>
      <c r="BL150" s="359"/>
      <c r="BM150" s="359"/>
      <c r="BN150" s="359"/>
      <c r="BO150" s="359"/>
      <c r="BP150" s="359"/>
      <c r="BQ150" s="359"/>
      <c r="BR150" s="359"/>
      <c r="BS150" s="359"/>
      <c r="BT150" s="359"/>
      <c r="BU150" s="359"/>
      <c r="BV150" s="359"/>
    </row>
    <row r="151" spans="63:74" x14ac:dyDescent="0.2">
      <c r="BK151" s="359"/>
      <c r="BL151" s="359"/>
      <c r="BM151" s="359"/>
      <c r="BN151" s="359"/>
      <c r="BO151" s="359"/>
      <c r="BP151" s="359"/>
      <c r="BQ151" s="359"/>
      <c r="BR151" s="359"/>
      <c r="BS151" s="359"/>
      <c r="BT151" s="359"/>
      <c r="BU151" s="359"/>
      <c r="BV151" s="359"/>
    </row>
    <row r="152" spans="63:74" x14ac:dyDescent="0.2">
      <c r="BK152" s="359"/>
      <c r="BL152" s="359"/>
      <c r="BM152" s="359"/>
      <c r="BN152" s="359"/>
      <c r="BO152" s="359"/>
      <c r="BP152" s="359"/>
      <c r="BQ152" s="359"/>
      <c r="BR152" s="359"/>
      <c r="BS152" s="359"/>
      <c r="BT152" s="359"/>
      <c r="BU152" s="359"/>
      <c r="BV152" s="359"/>
    </row>
    <row r="153" spans="63:74" x14ac:dyDescent="0.2">
      <c r="BK153" s="359"/>
      <c r="BL153" s="359"/>
      <c r="BM153" s="359"/>
      <c r="BN153" s="359"/>
      <c r="BO153" s="359"/>
      <c r="BP153" s="359"/>
      <c r="BQ153" s="359"/>
      <c r="BR153" s="359"/>
      <c r="BS153" s="359"/>
      <c r="BT153" s="359"/>
      <c r="BU153" s="359"/>
      <c r="BV153" s="359"/>
    </row>
    <row r="154" spans="63:74" x14ac:dyDescent="0.2">
      <c r="BK154" s="359"/>
      <c r="BL154" s="359"/>
      <c r="BM154" s="359"/>
      <c r="BN154" s="359"/>
      <c r="BO154" s="359"/>
      <c r="BP154" s="359"/>
      <c r="BQ154" s="359"/>
      <c r="BR154" s="359"/>
      <c r="BS154" s="359"/>
      <c r="BT154" s="359"/>
      <c r="BU154" s="359"/>
      <c r="BV154" s="359"/>
    </row>
    <row r="155" spans="63:74" x14ac:dyDescent="0.2">
      <c r="BK155" s="359"/>
      <c r="BL155" s="359"/>
      <c r="BM155" s="359"/>
      <c r="BN155" s="359"/>
      <c r="BO155" s="359"/>
      <c r="BP155" s="359"/>
      <c r="BQ155" s="359"/>
      <c r="BR155" s="359"/>
      <c r="BS155" s="359"/>
      <c r="BT155" s="359"/>
      <c r="BU155" s="359"/>
      <c r="BV155" s="359"/>
    </row>
    <row r="156" spans="63:74" x14ac:dyDescent="0.2">
      <c r="BK156" s="359"/>
      <c r="BL156" s="359"/>
      <c r="BM156" s="359"/>
      <c r="BN156" s="359"/>
      <c r="BO156" s="359"/>
      <c r="BP156" s="359"/>
      <c r="BQ156" s="359"/>
      <c r="BR156" s="359"/>
      <c r="BS156" s="359"/>
      <c r="BT156" s="359"/>
      <c r="BU156" s="359"/>
      <c r="BV156" s="359"/>
    </row>
    <row r="157" spans="63:74" x14ac:dyDescent="0.2">
      <c r="BK157" s="359"/>
      <c r="BL157" s="359"/>
      <c r="BM157" s="359"/>
      <c r="BN157" s="359"/>
      <c r="BO157" s="359"/>
      <c r="BP157" s="359"/>
      <c r="BQ157" s="359"/>
      <c r="BR157" s="359"/>
      <c r="BS157" s="359"/>
      <c r="BT157" s="359"/>
      <c r="BU157" s="359"/>
      <c r="BV157" s="359"/>
    </row>
    <row r="158" spans="63:74" x14ac:dyDescent="0.2">
      <c r="BK158" s="359"/>
      <c r="BL158" s="359"/>
      <c r="BM158" s="359"/>
      <c r="BN158" s="359"/>
      <c r="BO158" s="359"/>
      <c r="BP158" s="359"/>
      <c r="BQ158" s="359"/>
      <c r="BR158" s="359"/>
      <c r="BS158" s="359"/>
      <c r="BT158" s="359"/>
      <c r="BU158" s="359"/>
      <c r="BV158" s="359"/>
    </row>
    <row r="159" spans="63:74" x14ac:dyDescent="0.2">
      <c r="BK159" s="359"/>
      <c r="BL159" s="359"/>
      <c r="BM159" s="359"/>
      <c r="BN159" s="359"/>
      <c r="BO159" s="359"/>
      <c r="BP159" s="359"/>
      <c r="BQ159" s="359"/>
      <c r="BR159" s="359"/>
      <c r="BS159" s="359"/>
      <c r="BT159" s="359"/>
      <c r="BU159" s="359"/>
      <c r="BV159" s="359"/>
    </row>
    <row r="160" spans="63:74" x14ac:dyDescent="0.2">
      <c r="BK160" s="359"/>
      <c r="BL160" s="359"/>
      <c r="BM160" s="359"/>
      <c r="BN160" s="359"/>
      <c r="BO160" s="359"/>
      <c r="BP160" s="359"/>
      <c r="BQ160" s="359"/>
      <c r="BR160" s="359"/>
      <c r="BS160" s="359"/>
      <c r="BT160" s="359"/>
      <c r="BU160" s="359"/>
      <c r="BV160" s="359"/>
    </row>
  </sheetData>
  <mergeCells count="17">
    <mergeCell ref="B79:Q79"/>
    <mergeCell ref="B80:Q80"/>
    <mergeCell ref="A1:A2"/>
    <mergeCell ref="B71:Q71"/>
    <mergeCell ref="B73:Q73"/>
    <mergeCell ref="B74:Q74"/>
    <mergeCell ref="B76:Q76"/>
    <mergeCell ref="B77:Q77"/>
    <mergeCell ref="B78:Q78"/>
    <mergeCell ref="B75:Q75"/>
    <mergeCell ref="AM3:AX3"/>
    <mergeCell ref="AY3:BJ3"/>
    <mergeCell ref="BK3:BV3"/>
    <mergeCell ref="B1:AL1"/>
    <mergeCell ref="C3:N3"/>
    <mergeCell ref="O3:Z3"/>
    <mergeCell ref="AA3:AL3"/>
  </mergeCells>
  <phoneticPr fontId="5" type="noConversion"/>
  <hyperlinks>
    <hyperlink ref="A1:A2" location="Contents!A1" display="Table of Contents"/>
  </hyperlinks>
  <pageMargins left="0.25" right="0.25" top="0.25" bottom="0.25" header="0.5" footer="0.5"/>
  <pageSetup scale="34" orientation="portrait" horizontalDpi="300" verticalDpi="300" r:id="rId1"/>
  <headerFooter alignWithMargin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5">
    <pageSetUpPr fitToPage="1"/>
  </sheetPr>
  <dimension ref="A1:BV143"/>
  <sheetViews>
    <sheetView showGridLines="0" zoomScaleNormal="100" workbookViewId="0">
      <pane xSplit="2" ySplit="4" topLeftCell="AW5" activePane="bottomRight" state="frozen"/>
      <selection activeCell="BC15" sqref="BC15"/>
      <selection pane="topRight" activeCell="BC15" sqref="BC15"/>
      <selection pane="bottomLeft" activeCell="BC15" sqref="BC15"/>
      <selection pane="bottomRight" activeCell="AY61" sqref="AY61"/>
    </sheetView>
  </sheetViews>
  <sheetFormatPr defaultColWidth="9.5703125" defaultRowHeight="11.25" x14ac:dyDescent="0.2"/>
  <cols>
    <col min="1" max="1" width="12" style="164" customWidth="1"/>
    <col min="2" max="2" width="43.42578125" style="164" customWidth="1"/>
    <col min="3" max="50" width="8.5703125" style="164" customWidth="1"/>
    <col min="51" max="57" width="8.5703125" style="352" customWidth="1"/>
    <col min="58" max="58" width="8.5703125" style="168" customWidth="1"/>
    <col min="59" max="62" width="8.5703125" style="352" customWidth="1"/>
    <col min="63" max="74" width="8.5703125" style="164" customWidth="1"/>
    <col min="75" max="16384" width="9.5703125" style="164"/>
  </cols>
  <sheetData>
    <row r="1" spans="1:74" ht="13.35" customHeight="1" x14ac:dyDescent="0.2">
      <c r="A1" s="774" t="s">
        <v>1016</v>
      </c>
      <c r="B1" s="833" t="s">
        <v>255</v>
      </c>
      <c r="C1" s="834"/>
      <c r="D1" s="834"/>
      <c r="E1" s="834"/>
      <c r="F1" s="834"/>
      <c r="G1" s="834"/>
      <c r="H1" s="834"/>
      <c r="I1" s="834"/>
      <c r="J1" s="834"/>
      <c r="K1" s="834"/>
      <c r="L1" s="834"/>
      <c r="M1" s="834"/>
      <c r="N1" s="834"/>
      <c r="O1" s="834"/>
      <c r="P1" s="834"/>
      <c r="Q1" s="834"/>
      <c r="R1" s="834"/>
      <c r="S1" s="834"/>
      <c r="T1" s="834"/>
      <c r="U1" s="834"/>
      <c r="V1" s="834"/>
      <c r="W1" s="834"/>
      <c r="X1" s="834"/>
      <c r="Y1" s="834"/>
      <c r="Z1" s="834"/>
      <c r="AA1" s="834"/>
      <c r="AB1" s="834"/>
      <c r="AC1" s="834"/>
      <c r="AD1" s="834"/>
      <c r="AE1" s="834"/>
      <c r="AF1" s="834"/>
      <c r="AG1" s="834"/>
      <c r="AH1" s="834"/>
      <c r="AI1" s="834"/>
      <c r="AJ1" s="834"/>
      <c r="AK1" s="834"/>
      <c r="AL1" s="834"/>
      <c r="AM1" s="163"/>
    </row>
    <row r="2" spans="1:74" s="165" customFormat="1" ht="12.75" x14ac:dyDescent="0.2">
      <c r="A2" s="775"/>
      <c r="B2" s="542" t="str">
        <f>"U.S. Energy Information Administration  |  Short-Term Energy Outlook  - "&amp;Dates!D1</f>
        <v>U.S. Energy Information Administration  |  Short-Term Energy Outlook  - April 2017</v>
      </c>
      <c r="C2" s="543"/>
      <c r="D2" s="543"/>
      <c r="E2" s="543"/>
      <c r="F2" s="543"/>
      <c r="G2" s="543"/>
      <c r="H2" s="543"/>
      <c r="I2" s="543"/>
      <c r="J2" s="543"/>
      <c r="K2" s="543"/>
      <c r="L2" s="543"/>
      <c r="M2" s="543"/>
      <c r="N2" s="543"/>
      <c r="O2" s="543"/>
      <c r="P2" s="543"/>
      <c r="Q2" s="543"/>
      <c r="R2" s="543"/>
      <c r="S2" s="543"/>
      <c r="T2" s="543"/>
      <c r="U2" s="543"/>
      <c r="V2" s="543"/>
      <c r="W2" s="543"/>
      <c r="X2" s="543"/>
      <c r="Y2" s="543"/>
      <c r="Z2" s="543"/>
      <c r="AA2" s="543"/>
      <c r="AB2" s="543"/>
      <c r="AC2" s="543"/>
      <c r="AD2" s="543"/>
      <c r="AE2" s="543"/>
      <c r="AF2" s="543"/>
      <c r="AG2" s="543"/>
      <c r="AH2" s="543"/>
      <c r="AI2" s="543"/>
      <c r="AJ2" s="543"/>
      <c r="AK2" s="543"/>
      <c r="AL2" s="543"/>
      <c r="AM2" s="300"/>
      <c r="AY2" s="509"/>
      <c r="AZ2" s="509"/>
      <c r="BA2" s="509"/>
      <c r="BB2" s="509"/>
      <c r="BC2" s="509"/>
      <c r="BD2" s="509"/>
      <c r="BE2" s="509"/>
      <c r="BF2" s="728"/>
      <c r="BG2" s="509"/>
      <c r="BH2" s="509"/>
      <c r="BI2" s="509"/>
      <c r="BJ2" s="509"/>
    </row>
    <row r="3" spans="1:74" s="12" customFormat="1" ht="12.75" x14ac:dyDescent="0.2">
      <c r="A3" s="14"/>
      <c r="B3" s="15"/>
      <c r="C3" s="783">
        <f>Dates!D3</f>
        <v>2013</v>
      </c>
      <c r="D3" s="779"/>
      <c r="E3" s="779"/>
      <c r="F3" s="779"/>
      <c r="G3" s="779"/>
      <c r="H3" s="779"/>
      <c r="I3" s="779"/>
      <c r="J3" s="779"/>
      <c r="K3" s="779"/>
      <c r="L3" s="779"/>
      <c r="M3" s="779"/>
      <c r="N3" s="780"/>
      <c r="O3" s="783">
        <f>C3+1</f>
        <v>2014</v>
      </c>
      <c r="P3" s="784"/>
      <c r="Q3" s="784"/>
      <c r="R3" s="784"/>
      <c r="S3" s="784"/>
      <c r="T3" s="784"/>
      <c r="U3" s="784"/>
      <c r="V3" s="784"/>
      <c r="W3" s="784"/>
      <c r="X3" s="779"/>
      <c r="Y3" s="779"/>
      <c r="Z3" s="780"/>
      <c r="AA3" s="776">
        <f>O3+1</f>
        <v>2015</v>
      </c>
      <c r="AB3" s="779"/>
      <c r="AC3" s="779"/>
      <c r="AD3" s="779"/>
      <c r="AE3" s="779"/>
      <c r="AF3" s="779"/>
      <c r="AG3" s="779"/>
      <c r="AH3" s="779"/>
      <c r="AI3" s="779"/>
      <c r="AJ3" s="779"/>
      <c r="AK3" s="779"/>
      <c r="AL3" s="780"/>
      <c r="AM3" s="776">
        <f>AA3+1</f>
        <v>2016</v>
      </c>
      <c r="AN3" s="779"/>
      <c r="AO3" s="779"/>
      <c r="AP3" s="779"/>
      <c r="AQ3" s="779"/>
      <c r="AR3" s="779"/>
      <c r="AS3" s="779"/>
      <c r="AT3" s="779"/>
      <c r="AU3" s="779"/>
      <c r="AV3" s="779"/>
      <c r="AW3" s="779"/>
      <c r="AX3" s="780"/>
      <c r="AY3" s="776">
        <f>AM3+1</f>
        <v>2017</v>
      </c>
      <c r="AZ3" s="777"/>
      <c r="BA3" s="777"/>
      <c r="BB3" s="777"/>
      <c r="BC3" s="777"/>
      <c r="BD3" s="777"/>
      <c r="BE3" s="777"/>
      <c r="BF3" s="777"/>
      <c r="BG3" s="777"/>
      <c r="BH3" s="777"/>
      <c r="BI3" s="777"/>
      <c r="BJ3" s="778"/>
      <c r="BK3" s="776">
        <f>AY3+1</f>
        <v>2018</v>
      </c>
      <c r="BL3" s="779"/>
      <c r="BM3" s="779"/>
      <c r="BN3" s="779"/>
      <c r="BO3" s="779"/>
      <c r="BP3" s="779"/>
      <c r="BQ3" s="779"/>
      <c r="BR3" s="779"/>
      <c r="BS3" s="779"/>
      <c r="BT3" s="779"/>
      <c r="BU3" s="779"/>
      <c r="BV3" s="780"/>
    </row>
    <row r="4" spans="1:74" s="12" customFormat="1" x14ac:dyDescent="0.2">
      <c r="A4" s="16"/>
      <c r="B4" s="17"/>
      <c r="C4" s="18" t="s">
        <v>626</v>
      </c>
      <c r="D4" s="18" t="s">
        <v>627</v>
      </c>
      <c r="E4" s="18" t="s">
        <v>628</v>
      </c>
      <c r="F4" s="18" t="s">
        <v>629</v>
      </c>
      <c r="G4" s="18" t="s">
        <v>630</v>
      </c>
      <c r="H4" s="18" t="s">
        <v>631</v>
      </c>
      <c r="I4" s="18" t="s">
        <v>632</v>
      </c>
      <c r="J4" s="18" t="s">
        <v>633</v>
      </c>
      <c r="K4" s="18" t="s">
        <v>634</v>
      </c>
      <c r="L4" s="18" t="s">
        <v>635</v>
      </c>
      <c r="M4" s="18" t="s">
        <v>636</v>
      </c>
      <c r="N4" s="18" t="s">
        <v>637</v>
      </c>
      <c r="O4" s="18" t="s">
        <v>626</v>
      </c>
      <c r="P4" s="18" t="s">
        <v>627</v>
      </c>
      <c r="Q4" s="18" t="s">
        <v>628</v>
      </c>
      <c r="R4" s="18" t="s">
        <v>629</v>
      </c>
      <c r="S4" s="18" t="s">
        <v>630</v>
      </c>
      <c r="T4" s="18" t="s">
        <v>631</v>
      </c>
      <c r="U4" s="18" t="s">
        <v>632</v>
      </c>
      <c r="V4" s="18" t="s">
        <v>633</v>
      </c>
      <c r="W4" s="18" t="s">
        <v>634</v>
      </c>
      <c r="X4" s="18" t="s">
        <v>635</v>
      </c>
      <c r="Y4" s="18" t="s">
        <v>636</v>
      </c>
      <c r="Z4" s="18" t="s">
        <v>637</v>
      </c>
      <c r="AA4" s="18" t="s">
        <v>626</v>
      </c>
      <c r="AB4" s="18" t="s">
        <v>627</v>
      </c>
      <c r="AC4" s="18" t="s">
        <v>628</v>
      </c>
      <c r="AD4" s="18" t="s">
        <v>629</v>
      </c>
      <c r="AE4" s="18" t="s">
        <v>630</v>
      </c>
      <c r="AF4" s="18" t="s">
        <v>631</v>
      </c>
      <c r="AG4" s="18" t="s">
        <v>632</v>
      </c>
      <c r="AH4" s="18" t="s">
        <v>633</v>
      </c>
      <c r="AI4" s="18" t="s">
        <v>634</v>
      </c>
      <c r="AJ4" s="18" t="s">
        <v>635</v>
      </c>
      <c r="AK4" s="18" t="s">
        <v>636</v>
      </c>
      <c r="AL4" s="18" t="s">
        <v>637</v>
      </c>
      <c r="AM4" s="18" t="s">
        <v>626</v>
      </c>
      <c r="AN4" s="18" t="s">
        <v>627</v>
      </c>
      <c r="AO4" s="18" t="s">
        <v>628</v>
      </c>
      <c r="AP4" s="18" t="s">
        <v>629</v>
      </c>
      <c r="AQ4" s="18" t="s">
        <v>630</v>
      </c>
      <c r="AR4" s="18" t="s">
        <v>631</v>
      </c>
      <c r="AS4" s="18" t="s">
        <v>632</v>
      </c>
      <c r="AT4" s="18" t="s">
        <v>633</v>
      </c>
      <c r="AU4" s="18" t="s">
        <v>634</v>
      </c>
      <c r="AV4" s="18" t="s">
        <v>635</v>
      </c>
      <c r="AW4" s="18" t="s">
        <v>636</v>
      </c>
      <c r="AX4" s="18" t="s">
        <v>637</v>
      </c>
      <c r="AY4" s="18" t="s">
        <v>626</v>
      </c>
      <c r="AZ4" s="18" t="s">
        <v>627</v>
      </c>
      <c r="BA4" s="18" t="s">
        <v>628</v>
      </c>
      <c r="BB4" s="18" t="s">
        <v>629</v>
      </c>
      <c r="BC4" s="18" t="s">
        <v>630</v>
      </c>
      <c r="BD4" s="18" t="s">
        <v>631</v>
      </c>
      <c r="BE4" s="18" t="s">
        <v>632</v>
      </c>
      <c r="BF4" s="18" t="s">
        <v>633</v>
      </c>
      <c r="BG4" s="18" t="s">
        <v>634</v>
      </c>
      <c r="BH4" s="18" t="s">
        <v>635</v>
      </c>
      <c r="BI4" s="18" t="s">
        <v>636</v>
      </c>
      <c r="BJ4" s="18" t="s">
        <v>637</v>
      </c>
      <c r="BK4" s="18" t="s">
        <v>626</v>
      </c>
      <c r="BL4" s="18" t="s">
        <v>627</v>
      </c>
      <c r="BM4" s="18" t="s">
        <v>628</v>
      </c>
      <c r="BN4" s="18" t="s">
        <v>629</v>
      </c>
      <c r="BO4" s="18" t="s">
        <v>630</v>
      </c>
      <c r="BP4" s="18" t="s">
        <v>631</v>
      </c>
      <c r="BQ4" s="18" t="s">
        <v>632</v>
      </c>
      <c r="BR4" s="18" t="s">
        <v>633</v>
      </c>
      <c r="BS4" s="18" t="s">
        <v>634</v>
      </c>
      <c r="BT4" s="18" t="s">
        <v>635</v>
      </c>
      <c r="BU4" s="18" t="s">
        <v>636</v>
      </c>
      <c r="BV4" s="18" t="s">
        <v>637</v>
      </c>
    </row>
    <row r="5" spans="1:74" ht="11.1" customHeight="1" x14ac:dyDescent="0.2">
      <c r="A5" s="147"/>
      <c r="B5" s="166" t="s">
        <v>1180</v>
      </c>
      <c r="C5" s="167"/>
      <c r="D5" s="167"/>
      <c r="E5" s="167"/>
      <c r="F5" s="167"/>
      <c r="G5" s="167"/>
      <c r="H5" s="167"/>
      <c r="I5" s="167"/>
      <c r="J5" s="167"/>
      <c r="K5" s="167"/>
      <c r="L5" s="167"/>
      <c r="M5" s="167"/>
      <c r="N5" s="167"/>
      <c r="O5" s="167"/>
      <c r="P5" s="167"/>
      <c r="Q5" s="167"/>
      <c r="R5" s="167"/>
      <c r="S5" s="167"/>
      <c r="T5" s="167"/>
      <c r="U5" s="167"/>
      <c r="V5" s="167"/>
      <c r="W5" s="167"/>
      <c r="X5" s="167"/>
      <c r="Y5" s="167"/>
      <c r="Z5" s="167"/>
      <c r="AA5" s="167"/>
      <c r="AB5" s="167"/>
      <c r="AC5" s="167"/>
      <c r="AD5" s="167"/>
      <c r="AE5" s="167"/>
      <c r="AF5" s="167"/>
      <c r="AG5" s="167"/>
      <c r="AH5" s="167"/>
      <c r="AI5" s="167"/>
      <c r="AJ5" s="167"/>
      <c r="AK5" s="167"/>
      <c r="AL5" s="167"/>
      <c r="AM5" s="167"/>
      <c r="AN5" s="167"/>
      <c r="AO5" s="167"/>
      <c r="AP5" s="167"/>
      <c r="AQ5" s="167"/>
      <c r="AR5" s="167"/>
      <c r="AS5" s="167"/>
      <c r="AT5" s="167"/>
      <c r="AU5" s="167"/>
      <c r="AV5" s="167"/>
      <c r="AW5" s="167"/>
      <c r="AX5" s="167"/>
      <c r="AY5" s="418"/>
      <c r="AZ5" s="418"/>
      <c r="BA5" s="418"/>
      <c r="BB5" s="418"/>
      <c r="BC5" s="418"/>
      <c r="BD5" s="418"/>
      <c r="BE5" s="418"/>
      <c r="BF5" s="167"/>
      <c r="BG5" s="418"/>
      <c r="BH5" s="418"/>
      <c r="BI5" s="167"/>
      <c r="BJ5" s="418"/>
      <c r="BK5" s="418"/>
      <c r="BL5" s="418"/>
      <c r="BM5" s="418"/>
      <c r="BN5" s="418"/>
      <c r="BO5" s="418"/>
      <c r="BP5" s="418"/>
      <c r="BQ5" s="418"/>
      <c r="BR5" s="418"/>
      <c r="BS5" s="418"/>
      <c r="BT5" s="418"/>
      <c r="BU5" s="418"/>
      <c r="BV5" s="418"/>
    </row>
    <row r="6" spans="1:74" ht="11.1" customHeight="1" x14ac:dyDescent="0.2">
      <c r="A6" s="148" t="s">
        <v>905</v>
      </c>
      <c r="B6" s="210" t="s">
        <v>587</v>
      </c>
      <c r="C6" s="240">
        <v>836.20007851000003</v>
      </c>
      <c r="D6" s="240">
        <v>835.20915005999996</v>
      </c>
      <c r="E6" s="240">
        <v>834.26099922000003</v>
      </c>
      <c r="F6" s="240">
        <v>831.48258734000001</v>
      </c>
      <c r="G6" s="240">
        <v>832.02477069999998</v>
      </c>
      <c r="H6" s="240">
        <v>834.01451067000005</v>
      </c>
      <c r="I6" s="240">
        <v>840.99596451000002</v>
      </c>
      <c r="J6" s="240">
        <v>843.22269971000003</v>
      </c>
      <c r="K6" s="240">
        <v>844.23887354999999</v>
      </c>
      <c r="L6" s="240">
        <v>843.12859144000004</v>
      </c>
      <c r="M6" s="240">
        <v>842.41056351999998</v>
      </c>
      <c r="N6" s="240">
        <v>841.16889518000005</v>
      </c>
      <c r="O6" s="240">
        <v>837.49727499000005</v>
      </c>
      <c r="P6" s="240">
        <v>836.63805941999999</v>
      </c>
      <c r="Q6" s="240">
        <v>836.68493703000001</v>
      </c>
      <c r="R6" s="240">
        <v>837.58436789999996</v>
      </c>
      <c r="S6" s="240">
        <v>839.48358678</v>
      </c>
      <c r="T6" s="240">
        <v>842.32905376999997</v>
      </c>
      <c r="U6" s="240">
        <v>848.18882170999996</v>
      </c>
      <c r="V6" s="240">
        <v>851.37574526000003</v>
      </c>
      <c r="W6" s="240">
        <v>853.95787728000005</v>
      </c>
      <c r="X6" s="240">
        <v>855.82027402000006</v>
      </c>
      <c r="Y6" s="240">
        <v>857.27903077999997</v>
      </c>
      <c r="Z6" s="240">
        <v>858.21920379999995</v>
      </c>
      <c r="AA6" s="240">
        <v>856.88726961999998</v>
      </c>
      <c r="AB6" s="240">
        <v>858.10541779000005</v>
      </c>
      <c r="AC6" s="240">
        <v>860.12012483000001</v>
      </c>
      <c r="AD6" s="240">
        <v>865.27273151999998</v>
      </c>
      <c r="AE6" s="240">
        <v>867.12455072</v>
      </c>
      <c r="AF6" s="240">
        <v>868.01692321999997</v>
      </c>
      <c r="AG6" s="240">
        <v>865.34115737000002</v>
      </c>
      <c r="AH6" s="240">
        <v>866.27115518000005</v>
      </c>
      <c r="AI6" s="240">
        <v>868.19822500999999</v>
      </c>
      <c r="AJ6" s="240">
        <v>874.20003593000001</v>
      </c>
      <c r="AK6" s="240">
        <v>875.81299799999999</v>
      </c>
      <c r="AL6" s="240">
        <v>876.11478027999999</v>
      </c>
      <c r="AM6" s="240">
        <v>872.36189903000002</v>
      </c>
      <c r="AN6" s="240">
        <v>872.09893454999997</v>
      </c>
      <c r="AO6" s="240">
        <v>872.58240309999996</v>
      </c>
      <c r="AP6" s="240">
        <v>874.14758255000004</v>
      </c>
      <c r="AQ6" s="240">
        <v>875.87245873999996</v>
      </c>
      <c r="AR6" s="240">
        <v>878.09230955999999</v>
      </c>
      <c r="AS6" s="240">
        <v>882.39558588</v>
      </c>
      <c r="AT6" s="240">
        <v>884.41404778000003</v>
      </c>
      <c r="AU6" s="240">
        <v>885.73614612999995</v>
      </c>
      <c r="AV6" s="240">
        <v>885.51209128000005</v>
      </c>
      <c r="AW6" s="240">
        <v>886.07880479999994</v>
      </c>
      <c r="AX6" s="240">
        <v>886.58649704000004</v>
      </c>
      <c r="AY6" s="240">
        <v>886.42664405000005</v>
      </c>
      <c r="AZ6" s="240">
        <v>887.27268663999996</v>
      </c>
      <c r="BA6" s="240">
        <v>888.51610089999997</v>
      </c>
      <c r="BB6" s="333">
        <v>890.72919999999999</v>
      </c>
      <c r="BC6" s="333">
        <v>892.33810000000005</v>
      </c>
      <c r="BD6" s="333">
        <v>893.91520000000003</v>
      </c>
      <c r="BE6" s="333">
        <v>895.36180000000002</v>
      </c>
      <c r="BF6" s="333">
        <v>896.94899999999996</v>
      </c>
      <c r="BG6" s="333">
        <v>898.57820000000004</v>
      </c>
      <c r="BH6" s="333">
        <v>900.27719999999999</v>
      </c>
      <c r="BI6" s="333">
        <v>901.96960000000001</v>
      </c>
      <c r="BJ6" s="333">
        <v>903.68309999999997</v>
      </c>
      <c r="BK6" s="333">
        <v>905.53899999999999</v>
      </c>
      <c r="BL6" s="333">
        <v>907.2038</v>
      </c>
      <c r="BM6" s="333">
        <v>908.7989</v>
      </c>
      <c r="BN6" s="333">
        <v>910.22749999999996</v>
      </c>
      <c r="BO6" s="333">
        <v>911.75540000000001</v>
      </c>
      <c r="BP6" s="333">
        <v>913.28589999999997</v>
      </c>
      <c r="BQ6" s="333">
        <v>914.89829999999995</v>
      </c>
      <c r="BR6" s="333">
        <v>916.37459999999999</v>
      </c>
      <c r="BS6" s="333">
        <v>917.79409999999996</v>
      </c>
      <c r="BT6" s="333">
        <v>919.1567</v>
      </c>
      <c r="BU6" s="333">
        <v>920.4624</v>
      </c>
      <c r="BV6" s="333">
        <v>921.71130000000005</v>
      </c>
    </row>
    <row r="7" spans="1:74" ht="11.1" customHeight="1" x14ac:dyDescent="0.2">
      <c r="A7" s="148" t="s">
        <v>906</v>
      </c>
      <c r="B7" s="210" t="s">
        <v>621</v>
      </c>
      <c r="C7" s="240">
        <v>2354.5310869</v>
      </c>
      <c r="D7" s="240">
        <v>2352.3966780000001</v>
      </c>
      <c r="E7" s="240">
        <v>2354.0963968999999</v>
      </c>
      <c r="F7" s="240">
        <v>2365.9589774999999</v>
      </c>
      <c r="G7" s="240">
        <v>2370.5804016000002</v>
      </c>
      <c r="H7" s="240">
        <v>2374.2894030000002</v>
      </c>
      <c r="I7" s="240">
        <v>2374.7032506</v>
      </c>
      <c r="J7" s="240">
        <v>2378.3744553000001</v>
      </c>
      <c r="K7" s="240">
        <v>2382.9202859000002</v>
      </c>
      <c r="L7" s="240">
        <v>2393.7890542999999</v>
      </c>
      <c r="M7" s="240">
        <v>2395.9979026000001</v>
      </c>
      <c r="N7" s="240">
        <v>2394.9951427000001</v>
      </c>
      <c r="O7" s="240">
        <v>2383.7617552000002</v>
      </c>
      <c r="P7" s="240">
        <v>2381.6000435999999</v>
      </c>
      <c r="Q7" s="240">
        <v>2381.4909885000002</v>
      </c>
      <c r="R7" s="240">
        <v>2384.2601550999998</v>
      </c>
      <c r="S7" s="240">
        <v>2387.6372388</v>
      </c>
      <c r="T7" s="240">
        <v>2392.4478048000001</v>
      </c>
      <c r="U7" s="240">
        <v>2400.996388</v>
      </c>
      <c r="V7" s="240">
        <v>2406.9455174999998</v>
      </c>
      <c r="W7" s="240">
        <v>2412.5997283000002</v>
      </c>
      <c r="X7" s="240">
        <v>2420.5866563999998</v>
      </c>
      <c r="Y7" s="240">
        <v>2423.6803024000001</v>
      </c>
      <c r="Z7" s="240">
        <v>2424.5083024</v>
      </c>
      <c r="AA7" s="240">
        <v>2415.4085731999999</v>
      </c>
      <c r="AB7" s="240">
        <v>2417.4518438</v>
      </c>
      <c r="AC7" s="240">
        <v>2422.9760308</v>
      </c>
      <c r="AD7" s="240">
        <v>2439.0779567999998</v>
      </c>
      <c r="AE7" s="240">
        <v>2446.2413599000001</v>
      </c>
      <c r="AF7" s="240">
        <v>2451.5630626000002</v>
      </c>
      <c r="AG7" s="240">
        <v>2456.0018758000001</v>
      </c>
      <c r="AH7" s="240">
        <v>2456.9210693999999</v>
      </c>
      <c r="AI7" s="240">
        <v>2455.2794545000002</v>
      </c>
      <c r="AJ7" s="240">
        <v>2443.9149364999998</v>
      </c>
      <c r="AK7" s="240">
        <v>2442.5232752000002</v>
      </c>
      <c r="AL7" s="240">
        <v>2443.9423763</v>
      </c>
      <c r="AM7" s="240">
        <v>2453.075253</v>
      </c>
      <c r="AN7" s="240">
        <v>2456.4386184999998</v>
      </c>
      <c r="AO7" s="240">
        <v>2458.9354862999999</v>
      </c>
      <c r="AP7" s="240">
        <v>2456.9698406000002</v>
      </c>
      <c r="AQ7" s="240">
        <v>2460.4307247000002</v>
      </c>
      <c r="AR7" s="240">
        <v>2465.7221227999999</v>
      </c>
      <c r="AS7" s="240">
        <v>2477.2753511000001</v>
      </c>
      <c r="AT7" s="240">
        <v>2482.9042903</v>
      </c>
      <c r="AU7" s="240">
        <v>2487.0402565999998</v>
      </c>
      <c r="AV7" s="240">
        <v>2488.3166087</v>
      </c>
      <c r="AW7" s="240">
        <v>2490.4916097</v>
      </c>
      <c r="AX7" s="240">
        <v>2492.1986187000002</v>
      </c>
      <c r="AY7" s="240">
        <v>2491.0164908000002</v>
      </c>
      <c r="AZ7" s="240">
        <v>2493.6033739999998</v>
      </c>
      <c r="BA7" s="240">
        <v>2497.5381235</v>
      </c>
      <c r="BB7" s="333">
        <v>2505.136</v>
      </c>
      <c r="BC7" s="333">
        <v>2510.0300000000002</v>
      </c>
      <c r="BD7" s="333">
        <v>2514.5360000000001</v>
      </c>
      <c r="BE7" s="333">
        <v>2517.9780000000001</v>
      </c>
      <c r="BF7" s="333">
        <v>2522.2130000000002</v>
      </c>
      <c r="BG7" s="333">
        <v>2526.5650000000001</v>
      </c>
      <c r="BH7" s="333">
        <v>2531.2060000000001</v>
      </c>
      <c r="BI7" s="333">
        <v>2535.6640000000002</v>
      </c>
      <c r="BJ7" s="333">
        <v>2540.11</v>
      </c>
      <c r="BK7" s="333">
        <v>2544.6089999999999</v>
      </c>
      <c r="BL7" s="333">
        <v>2548.9839999999999</v>
      </c>
      <c r="BM7" s="333">
        <v>2553.3000000000002</v>
      </c>
      <c r="BN7" s="333">
        <v>2557.6579999999999</v>
      </c>
      <c r="BO7" s="333">
        <v>2561.7779999999998</v>
      </c>
      <c r="BP7" s="333">
        <v>2565.761</v>
      </c>
      <c r="BQ7" s="333">
        <v>2569.6350000000002</v>
      </c>
      <c r="BR7" s="333">
        <v>2573.3240000000001</v>
      </c>
      <c r="BS7" s="333">
        <v>2576.857</v>
      </c>
      <c r="BT7" s="333">
        <v>2580.2310000000002</v>
      </c>
      <c r="BU7" s="333">
        <v>2583.4490000000001</v>
      </c>
      <c r="BV7" s="333">
        <v>2586.509</v>
      </c>
    </row>
    <row r="8" spans="1:74" ht="11.1" customHeight="1" x14ac:dyDescent="0.2">
      <c r="A8" s="148" t="s">
        <v>907</v>
      </c>
      <c r="B8" s="210" t="s">
        <v>588</v>
      </c>
      <c r="C8" s="240">
        <v>2164.8913490999998</v>
      </c>
      <c r="D8" s="240">
        <v>2171.8812791</v>
      </c>
      <c r="E8" s="240">
        <v>2174.2397568000001</v>
      </c>
      <c r="F8" s="240">
        <v>2163.4639645000002</v>
      </c>
      <c r="G8" s="240">
        <v>2162.9366507999998</v>
      </c>
      <c r="H8" s="240">
        <v>2164.1549980999998</v>
      </c>
      <c r="I8" s="240">
        <v>2167.5294709</v>
      </c>
      <c r="J8" s="240">
        <v>2171.9312918999999</v>
      </c>
      <c r="K8" s="240">
        <v>2177.7709254000001</v>
      </c>
      <c r="L8" s="240">
        <v>2191.6005408999999</v>
      </c>
      <c r="M8" s="240">
        <v>2195.4016726</v>
      </c>
      <c r="N8" s="240">
        <v>2195.7264899000002</v>
      </c>
      <c r="O8" s="240">
        <v>2182.4866376999998</v>
      </c>
      <c r="P8" s="240">
        <v>2183.4250923999998</v>
      </c>
      <c r="Q8" s="240">
        <v>2188.4534988999999</v>
      </c>
      <c r="R8" s="240">
        <v>2203.5089932999999</v>
      </c>
      <c r="S8" s="240">
        <v>2212.2644513999999</v>
      </c>
      <c r="T8" s="240">
        <v>2220.6570092000002</v>
      </c>
      <c r="U8" s="240">
        <v>2230.5726768</v>
      </c>
      <c r="V8" s="240">
        <v>2236.8249267000001</v>
      </c>
      <c r="W8" s="240">
        <v>2241.2997690000002</v>
      </c>
      <c r="X8" s="240">
        <v>2243.4166528000001</v>
      </c>
      <c r="Y8" s="240">
        <v>2244.7720927999999</v>
      </c>
      <c r="Z8" s="240">
        <v>2244.7855380999999</v>
      </c>
      <c r="AA8" s="240">
        <v>2239.8755273000002</v>
      </c>
      <c r="AB8" s="240">
        <v>2239.8910795000002</v>
      </c>
      <c r="AC8" s="240">
        <v>2241.2507332999999</v>
      </c>
      <c r="AD8" s="240">
        <v>2244.7226922999998</v>
      </c>
      <c r="AE8" s="240">
        <v>2248.1943961000002</v>
      </c>
      <c r="AF8" s="240">
        <v>2252.4340486000001</v>
      </c>
      <c r="AG8" s="240">
        <v>2258.8630821000002</v>
      </c>
      <c r="AH8" s="240">
        <v>2263.5725576</v>
      </c>
      <c r="AI8" s="240">
        <v>2267.9839075</v>
      </c>
      <c r="AJ8" s="240">
        <v>2273.8800123000001</v>
      </c>
      <c r="AK8" s="240">
        <v>2276.3579506000001</v>
      </c>
      <c r="AL8" s="240">
        <v>2277.2006028999999</v>
      </c>
      <c r="AM8" s="240">
        <v>2272.3596333999999</v>
      </c>
      <c r="AN8" s="240">
        <v>2272.9679658</v>
      </c>
      <c r="AO8" s="240">
        <v>2274.9772641999998</v>
      </c>
      <c r="AP8" s="240">
        <v>2278.7916455</v>
      </c>
      <c r="AQ8" s="240">
        <v>2283.2997881000001</v>
      </c>
      <c r="AR8" s="240">
        <v>2288.9058089999999</v>
      </c>
      <c r="AS8" s="240">
        <v>2298.9013963000002</v>
      </c>
      <c r="AT8" s="240">
        <v>2304.2344075999999</v>
      </c>
      <c r="AU8" s="240">
        <v>2308.196531</v>
      </c>
      <c r="AV8" s="240">
        <v>2309.1411886000001</v>
      </c>
      <c r="AW8" s="240">
        <v>2311.5964697999998</v>
      </c>
      <c r="AX8" s="240">
        <v>2313.9157967000001</v>
      </c>
      <c r="AY8" s="240">
        <v>2315.2830801</v>
      </c>
      <c r="AZ8" s="240">
        <v>2317.9425649</v>
      </c>
      <c r="BA8" s="240">
        <v>2321.0781621000001</v>
      </c>
      <c r="BB8" s="333">
        <v>2325.3589999999999</v>
      </c>
      <c r="BC8" s="333">
        <v>2328.9450000000002</v>
      </c>
      <c r="BD8" s="333">
        <v>2332.5050000000001</v>
      </c>
      <c r="BE8" s="333">
        <v>2335.7640000000001</v>
      </c>
      <c r="BF8" s="333">
        <v>2339.4769999999999</v>
      </c>
      <c r="BG8" s="333">
        <v>2343.37</v>
      </c>
      <c r="BH8" s="333">
        <v>2347.5189999999998</v>
      </c>
      <c r="BI8" s="333">
        <v>2351.7150000000001</v>
      </c>
      <c r="BJ8" s="333">
        <v>2356.0340000000001</v>
      </c>
      <c r="BK8" s="333">
        <v>2360.799</v>
      </c>
      <c r="BL8" s="333">
        <v>2365.12</v>
      </c>
      <c r="BM8" s="333">
        <v>2369.3220000000001</v>
      </c>
      <c r="BN8" s="333">
        <v>2373.4059999999999</v>
      </c>
      <c r="BO8" s="333">
        <v>2377.366</v>
      </c>
      <c r="BP8" s="333">
        <v>2381.2020000000002</v>
      </c>
      <c r="BQ8" s="333">
        <v>2384.8710000000001</v>
      </c>
      <c r="BR8" s="333">
        <v>2388.498</v>
      </c>
      <c r="BS8" s="333">
        <v>2392.0360000000001</v>
      </c>
      <c r="BT8" s="333">
        <v>2395.4870000000001</v>
      </c>
      <c r="BU8" s="333">
        <v>2398.85</v>
      </c>
      <c r="BV8" s="333">
        <v>2402.125</v>
      </c>
    </row>
    <row r="9" spans="1:74" ht="11.1" customHeight="1" x14ac:dyDescent="0.2">
      <c r="A9" s="148" t="s">
        <v>908</v>
      </c>
      <c r="B9" s="210" t="s">
        <v>589</v>
      </c>
      <c r="C9" s="240">
        <v>1007.8852034</v>
      </c>
      <c r="D9" s="240">
        <v>1011.6908708</v>
      </c>
      <c r="E9" s="240">
        <v>1013.4579351</v>
      </c>
      <c r="F9" s="240">
        <v>1008.8990879</v>
      </c>
      <c r="G9" s="240">
        <v>1009.804427</v>
      </c>
      <c r="H9" s="240">
        <v>1011.8866441</v>
      </c>
      <c r="I9" s="240">
        <v>1017.7107702</v>
      </c>
      <c r="J9" s="240">
        <v>1020.2229702</v>
      </c>
      <c r="K9" s="240">
        <v>1021.9882752</v>
      </c>
      <c r="L9" s="240">
        <v>1022.8516384</v>
      </c>
      <c r="M9" s="240">
        <v>1023.239438</v>
      </c>
      <c r="N9" s="240">
        <v>1022.9966274</v>
      </c>
      <c r="O9" s="240">
        <v>1018.8730961</v>
      </c>
      <c r="P9" s="240">
        <v>1019.806648</v>
      </c>
      <c r="Q9" s="240">
        <v>1022.5471727</v>
      </c>
      <c r="R9" s="240">
        <v>1030.0274710000001</v>
      </c>
      <c r="S9" s="240">
        <v>1034.1823403000001</v>
      </c>
      <c r="T9" s="240">
        <v>1037.9445816</v>
      </c>
      <c r="U9" s="240">
        <v>1041.4333222</v>
      </c>
      <c r="V9" s="240">
        <v>1044.3209621000001</v>
      </c>
      <c r="W9" s="240">
        <v>1046.7266285000001</v>
      </c>
      <c r="X9" s="240">
        <v>1049.5968203</v>
      </c>
      <c r="Y9" s="240">
        <v>1050.3286659</v>
      </c>
      <c r="Z9" s="240">
        <v>1049.8686640999999</v>
      </c>
      <c r="AA9" s="240">
        <v>1045.0852557000001</v>
      </c>
      <c r="AB9" s="240">
        <v>1044.5902282</v>
      </c>
      <c r="AC9" s="240">
        <v>1045.2520225000001</v>
      </c>
      <c r="AD9" s="240">
        <v>1048.7285085000001</v>
      </c>
      <c r="AE9" s="240">
        <v>1050.460544</v>
      </c>
      <c r="AF9" s="240">
        <v>1052.1059989</v>
      </c>
      <c r="AG9" s="240">
        <v>1054.2703647000001</v>
      </c>
      <c r="AH9" s="240">
        <v>1055.2885397</v>
      </c>
      <c r="AI9" s="240">
        <v>1055.7660154</v>
      </c>
      <c r="AJ9" s="240">
        <v>1056.8815073999999</v>
      </c>
      <c r="AK9" s="240">
        <v>1055.3935478000001</v>
      </c>
      <c r="AL9" s="240">
        <v>1052.4808524</v>
      </c>
      <c r="AM9" s="240">
        <v>1043.7614728999999</v>
      </c>
      <c r="AN9" s="240">
        <v>1041.2857666</v>
      </c>
      <c r="AO9" s="240">
        <v>1040.6717854000001</v>
      </c>
      <c r="AP9" s="240">
        <v>1043.3646149000001</v>
      </c>
      <c r="AQ9" s="240">
        <v>1045.3902697000001</v>
      </c>
      <c r="AR9" s="240">
        <v>1048.1938356000001</v>
      </c>
      <c r="AS9" s="240">
        <v>1053.6094771</v>
      </c>
      <c r="AT9" s="240">
        <v>1056.5932413999999</v>
      </c>
      <c r="AU9" s="240">
        <v>1058.9792930999999</v>
      </c>
      <c r="AV9" s="240">
        <v>1060.2931417</v>
      </c>
      <c r="AW9" s="240">
        <v>1061.8396365000001</v>
      </c>
      <c r="AX9" s="240">
        <v>1063.1442867999999</v>
      </c>
      <c r="AY9" s="240">
        <v>1063.3074973</v>
      </c>
      <c r="AZ9" s="240">
        <v>1064.8031552</v>
      </c>
      <c r="BA9" s="240">
        <v>1066.7316651000001</v>
      </c>
      <c r="BB9" s="333">
        <v>1069.867</v>
      </c>
      <c r="BC9" s="333">
        <v>1072.0809999999999</v>
      </c>
      <c r="BD9" s="333">
        <v>1074.1469999999999</v>
      </c>
      <c r="BE9" s="333">
        <v>1075.8399999999999</v>
      </c>
      <c r="BF9" s="333">
        <v>1077.78</v>
      </c>
      <c r="BG9" s="333">
        <v>1079.742</v>
      </c>
      <c r="BH9" s="333">
        <v>1081.798</v>
      </c>
      <c r="BI9" s="333">
        <v>1083.748</v>
      </c>
      <c r="BJ9" s="333">
        <v>1085.6659999999999</v>
      </c>
      <c r="BK9" s="333">
        <v>1087.519</v>
      </c>
      <c r="BL9" s="333">
        <v>1089.395</v>
      </c>
      <c r="BM9" s="333">
        <v>1091.2629999999999</v>
      </c>
      <c r="BN9" s="333">
        <v>1093.171</v>
      </c>
      <c r="BO9" s="333">
        <v>1094.9839999999999</v>
      </c>
      <c r="BP9" s="333">
        <v>1096.752</v>
      </c>
      <c r="BQ9" s="333">
        <v>1098.3430000000001</v>
      </c>
      <c r="BR9" s="333">
        <v>1100.1179999999999</v>
      </c>
      <c r="BS9" s="333">
        <v>1101.9449999999999</v>
      </c>
      <c r="BT9" s="333">
        <v>1103.826</v>
      </c>
      <c r="BU9" s="333">
        <v>1105.76</v>
      </c>
      <c r="BV9" s="333">
        <v>1107.7460000000001</v>
      </c>
    </row>
    <row r="10" spans="1:74" ht="11.1" customHeight="1" x14ac:dyDescent="0.2">
      <c r="A10" s="148" t="s">
        <v>909</v>
      </c>
      <c r="B10" s="210" t="s">
        <v>590</v>
      </c>
      <c r="C10" s="240">
        <v>2735.9787996</v>
      </c>
      <c r="D10" s="240">
        <v>2743.6302295</v>
      </c>
      <c r="E10" s="240">
        <v>2746.9260432999999</v>
      </c>
      <c r="F10" s="240">
        <v>2736.7558436999998</v>
      </c>
      <c r="G10" s="240">
        <v>2738.1732229999998</v>
      </c>
      <c r="H10" s="240">
        <v>2742.0677839</v>
      </c>
      <c r="I10" s="240">
        <v>2751.0118612000001</v>
      </c>
      <c r="J10" s="240">
        <v>2757.9315345</v>
      </c>
      <c r="K10" s="240">
        <v>2765.3991384000001</v>
      </c>
      <c r="L10" s="240">
        <v>2778.0869941999999</v>
      </c>
      <c r="M10" s="240">
        <v>2783.1462185</v>
      </c>
      <c r="N10" s="240">
        <v>2785.2491325999999</v>
      </c>
      <c r="O10" s="240">
        <v>2776.2651559000001</v>
      </c>
      <c r="P10" s="240">
        <v>2778.5533848</v>
      </c>
      <c r="Q10" s="240">
        <v>2783.9832388999998</v>
      </c>
      <c r="R10" s="240">
        <v>2796.9967977000001</v>
      </c>
      <c r="S10" s="240">
        <v>2805.3783423</v>
      </c>
      <c r="T10" s="240">
        <v>2813.5699522</v>
      </c>
      <c r="U10" s="240">
        <v>2822.8477134999998</v>
      </c>
      <c r="V10" s="240">
        <v>2829.7023895000002</v>
      </c>
      <c r="W10" s="240">
        <v>2835.4100663999998</v>
      </c>
      <c r="X10" s="240">
        <v>2838.1766901999999</v>
      </c>
      <c r="Y10" s="240">
        <v>2842.9359089999998</v>
      </c>
      <c r="Z10" s="240">
        <v>2847.8936689000002</v>
      </c>
      <c r="AA10" s="240">
        <v>2852.3418551</v>
      </c>
      <c r="AB10" s="240">
        <v>2858.2277832999998</v>
      </c>
      <c r="AC10" s="240">
        <v>2864.8433387999999</v>
      </c>
      <c r="AD10" s="240">
        <v>2872.9785922999999</v>
      </c>
      <c r="AE10" s="240">
        <v>2880.4608490000001</v>
      </c>
      <c r="AF10" s="240">
        <v>2888.0801796999999</v>
      </c>
      <c r="AG10" s="240">
        <v>2896.4248990999999</v>
      </c>
      <c r="AH10" s="240">
        <v>2903.8771419999998</v>
      </c>
      <c r="AI10" s="240">
        <v>2911.0252230000001</v>
      </c>
      <c r="AJ10" s="240">
        <v>2919.3929987000001</v>
      </c>
      <c r="AK10" s="240">
        <v>2924.7898633999998</v>
      </c>
      <c r="AL10" s="240">
        <v>2928.7396738000002</v>
      </c>
      <c r="AM10" s="240">
        <v>2928.7213834999998</v>
      </c>
      <c r="AN10" s="240">
        <v>2931.6678701000001</v>
      </c>
      <c r="AO10" s="240">
        <v>2935.0580872</v>
      </c>
      <c r="AP10" s="240">
        <v>2937.564257</v>
      </c>
      <c r="AQ10" s="240">
        <v>2942.8377685999999</v>
      </c>
      <c r="AR10" s="240">
        <v>2949.5508439999999</v>
      </c>
      <c r="AS10" s="240">
        <v>2960.8627170999998</v>
      </c>
      <c r="AT10" s="240">
        <v>2968.0854951000001</v>
      </c>
      <c r="AU10" s="240">
        <v>2974.3784117</v>
      </c>
      <c r="AV10" s="240">
        <v>2978.7418231000001</v>
      </c>
      <c r="AW10" s="240">
        <v>2983.9247495999998</v>
      </c>
      <c r="AX10" s="240">
        <v>2988.9275474999999</v>
      </c>
      <c r="AY10" s="240">
        <v>2992.424567</v>
      </c>
      <c r="AZ10" s="240">
        <v>2998.0613447999999</v>
      </c>
      <c r="BA10" s="240">
        <v>3004.5122311999999</v>
      </c>
      <c r="BB10" s="333">
        <v>3013.1439999999998</v>
      </c>
      <c r="BC10" s="333">
        <v>3020.1979999999999</v>
      </c>
      <c r="BD10" s="333">
        <v>3027.0410000000002</v>
      </c>
      <c r="BE10" s="333">
        <v>3033.192</v>
      </c>
      <c r="BF10" s="333">
        <v>3039.9760000000001</v>
      </c>
      <c r="BG10" s="333">
        <v>3046.91</v>
      </c>
      <c r="BH10" s="333">
        <v>3054.0329999999999</v>
      </c>
      <c r="BI10" s="333">
        <v>3061.241</v>
      </c>
      <c r="BJ10" s="333">
        <v>3068.5729999999999</v>
      </c>
      <c r="BK10" s="333">
        <v>3076.5909999999999</v>
      </c>
      <c r="BL10" s="333">
        <v>3083.7469999999998</v>
      </c>
      <c r="BM10" s="333">
        <v>3090.6030000000001</v>
      </c>
      <c r="BN10" s="333">
        <v>3096.7689999999998</v>
      </c>
      <c r="BO10" s="333">
        <v>3103.32</v>
      </c>
      <c r="BP10" s="333">
        <v>3109.8649999999998</v>
      </c>
      <c r="BQ10" s="333">
        <v>3116.6219999999998</v>
      </c>
      <c r="BR10" s="333">
        <v>3122.99</v>
      </c>
      <c r="BS10" s="333">
        <v>3129.1869999999999</v>
      </c>
      <c r="BT10" s="333">
        <v>3135.2139999999999</v>
      </c>
      <c r="BU10" s="333">
        <v>3141.07</v>
      </c>
      <c r="BV10" s="333">
        <v>3146.7559999999999</v>
      </c>
    </row>
    <row r="11" spans="1:74" ht="11.1" customHeight="1" x14ac:dyDescent="0.2">
      <c r="A11" s="148" t="s">
        <v>910</v>
      </c>
      <c r="B11" s="210" t="s">
        <v>591</v>
      </c>
      <c r="C11" s="240">
        <v>716.76193607000005</v>
      </c>
      <c r="D11" s="240">
        <v>719.19975979000003</v>
      </c>
      <c r="E11" s="240">
        <v>719.60548386000005</v>
      </c>
      <c r="F11" s="240">
        <v>713.69129104000001</v>
      </c>
      <c r="G11" s="240">
        <v>713.24867873999995</v>
      </c>
      <c r="H11" s="240">
        <v>713.98982974</v>
      </c>
      <c r="I11" s="240">
        <v>718.40197894000005</v>
      </c>
      <c r="J11" s="240">
        <v>719.64523030999999</v>
      </c>
      <c r="K11" s="240">
        <v>720.20681876000003</v>
      </c>
      <c r="L11" s="240">
        <v>719.58498557999997</v>
      </c>
      <c r="M11" s="240">
        <v>719.15956724</v>
      </c>
      <c r="N11" s="240">
        <v>718.42880502000003</v>
      </c>
      <c r="O11" s="240">
        <v>715.59298364000006</v>
      </c>
      <c r="P11" s="240">
        <v>715.60132011999997</v>
      </c>
      <c r="Q11" s="240">
        <v>716.65409916999999</v>
      </c>
      <c r="R11" s="240">
        <v>720.40139719000001</v>
      </c>
      <c r="S11" s="240">
        <v>722.30550411000002</v>
      </c>
      <c r="T11" s="240">
        <v>724.01649633</v>
      </c>
      <c r="U11" s="240">
        <v>725.62324354999998</v>
      </c>
      <c r="V11" s="240">
        <v>726.88135406000004</v>
      </c>
      <c r="W11" s="240">
        <v>727.87969756999996</v>
      </c>
      <c r="X11" s="240">
        <v>728.86569294000003</v>
      </c>
      <c r="Y11" s="240">
        <v>729.15893831999995</v>
      </c>
      <c r="Z11" s="240">
        <v>729.00685257999999</v>
      </c>
      <c r="AA11" s="240">
        <v>726.55080935000001</v>
      </c>
      <c r="AB11" s="240">
        <v>726.90203111000005</v>
      </c>
      <c r="AC11" s="240">
        <v>728.20189149999999</v>
      </c>
      <c r="AD11" s="240">
        <v>731.93686514000001</v>
      </c>
      <c r="AE11" s="240">
        <v>734.01914682999995</v>
      </c>
      <c r="AF11" s="240">
        <v>735.93521119000002</v>
      </c>
      <c r="AG11" s="240">
        <v>737.59267949000002</v>
      </c>
      <c r="AH11" s="240">
        <v>739.24559324999996</v>
      </c>
      <c r="AI11" s="240">
        <v>740.80157373999998</v>
      </c>
      <c r="AJ11" s="240">
        <v>742.95614753999996</v>
      </c>
      <c r="AK11" s="240">
        <v>743.79661655999996</v>
      </c>
      <c r="AL11" s="240">
        <v>744.01850738999997</v>
      </c>
      <c r="AM11" s="240">
        <v>742.21072581999999</v>
      </c>
      <c r="AN11" s="240">
        <v>742.25378090000004</v>
      </c>
      <c r="AO11" s="240">
        <v>742.73657843000001</v>
      </c>
      <c r="AP11" s="240">
        <v>743.80719542999998</v>
      </c>
      <c r="AQ11" s="240">
        <v>745.05842010000003</v>
      </c>
      <c r="AR11" s="240">
        <v>746.63832944000001</v>
      </c>
      <c r="AS11" s="240">
        <v>749.35322028999997</v>
      </c>
      <c r="AT11" s="240">
        <v>750.98577637999995</v>
      </c>
      <c r="AU11" s="240">
        <v>752.34229452</v>
      </c>
      <c r="AV11" s="240">
        <v>753.17996957000003</v>
      </c>
      <c r="AW11" s="240">
        <v>754.16651572000001</v>
      </c>
      <c r="AX11" s="240">
        <v>755.05912780999995</v>
      </c>
      <c r="AY11" s="240">
        <v>755.39771775999998</v>
      </c>
      <c r="AZ11" s="240">
        <v>756.44752778999998</v>
      </c>
      <c r="BA11" s="240">
        <v>757.74846982999998</v>
      </c>
      <c r="BB11" s="333">
        <v>759.69979999999998</v>
      </c>
      <c r="BC11" s="333">
        <v>761.20360000000005</v>
      </c>
      <c r="BD11" s="333">
        <v>762.65899999999999</v>
      </c>
      <c r="BE11" s="333">
        <v>763.97029999999995</v>
      </c>
      <c r="BF11" s="333">
        <v>765.40089999999998</v>
      </c>
      <c r="BG11" s="333">
        <v>766.85500000000002</v>
      </c>
      <c r="BH11" s="333">
        <v>768.3338</v>
      </c>
      <c r="BI11" s="333">
        <v>769.83410000000003</v>
      </c>
      <c r="BJ11" s="333">
        <v>771.35699999999997</v>
      </c>
      <c r="BK11" s="333">
        <v>773.00549999999998</v>
      </c>
      <c r="BL11" s="333">
        <v>774.49659999999994</v>
      </c>
      <c r="BM11" s="333">
        <v>775.93309999999997</v>
      </c>
      <c r="BN11" s="333">
        <v>777.26379999999995</v>
      </c>
      <c r="BO11" s="333">
        <v>778.62959999999998</v>
      </c>
      <c r="BP11" s="333">
        <v>779.97910000000002</v>
      </c>
      <c r="BQ11" s="333">
        <v>781.35860000000002</v>
      </c>
      <c r="BR11" s="333">
        <v>782.64120000000003</v>
      </c>
      <c r="BS11" s="333">
        <v>783.87300000000005</v>
      </c>
      <c r="BT11" s="333">
        <v>785.05409999999995</v>
      </c>
      <c r="BU11" s="333">
        <v>786.18439999999998</v>
      </c>
      <c r="BV11" s="333">
        <v>787.26390000000004</v>
      </c>
    </row>
    <row r="12" spans="1:74" ht="11.1" customHeight="1" x14ac:dyDescent="0.2">
      <c r="A12" s="148" t="s">
        <v>911</v>
      </c>
      <c r="B12" s="210" t="s">
        <v>592</v>
      </c>
      <c r="C12" s="240">
        <v>1840.7823584</v>
      </c>
      <c r="D12" s="240">
        <v>1846.6688114000001</v>
      </c>
      <c r="E12" s="240">
        <v>1852.1018380999999</v>
      </c>
      <c r="F12" s="240">
        <v>1856.4642328</v>
      </c>
      <c r="G12" s="240">
        <v>1861.4533107</v>
      </c>
      <c r="H12" s="240">
        <v>1866.4518662</v>
      </c>
      <c r="I12" s="240">
        <v>1870.9711835999999</v>
      </c>
      <c r="J12" s="240">
        <v>1876.3552313</v>
      </c>
      <c r="K12" s="240">
        <v>1882.1152936000001</v>
      </c>
      <c r="L12" s="240">
        <v>1891.1147908999999</v>
      </c>
      <c r="M12" s="240">
        <v>1895.4793169</v>
      </c>
      <c r="N12" s="240">
        <v>1898.0722922</v>
      </c>
      <c r="O12" s="240">
        <v>1891.7283976000001</v>
      </c>
      <c r="P12" s="240">
        <v>1896.1522603999999</v>
      </c>
      <c r="Q12" s="240">
        <v>1904.1785614999999</v>
      </c>
      <c r="R12" s="240">
        <v>1919.4101370000001</v>
      </c>
      <c r="S12" s="240">
        <v>1931.9391879</v>
      </c>
      <c r="T12" s="240">
        <v>1945.3685502000001</v>
      </c>
      <c r="U12" s="240">
        <v>1964.0072035000001</v>
      </c>
      <c r="V12" s="240">
        <v>1976.0054537999999</v>
      </c>
      <c r="W12" s="240">
        <v>1985.6722806</v>
      </c>
      <c r="X12" s="240">
        <v>1987.2767652</v>
      </c>
      <c r="Y12" s="240">
        <v>1996.5789342999999</v>
      </c>
      <c r="Z12" s="240">
        <v>2007.8478689999999</v>
      </c>
      <c r="AA12" s="240">
        <v>2031.1703050000001</v>
      </c>
      <c r="AB12" s="240">
        <v>2038.8077194</v>
      </c>
      <c r="AC12" s="240">
        <v>2040.8468476999999</v>
      </c>
      <c r="AD12" s="240">
        <v>2027.2951932999999</v>
      </c>
      <c r="AE12" s="240">
        <v>2025.6321223</v>
      </c>
      <c r="AF12" s="240">
        <v>2025.8651379</v>
      </c>
      <c r="AG12" s="240">
        <v>2033.8908011999999</v>
      </c>
      <c r="AH12" s="240">
        <v>2033.4935693</v>
      </c>
      <c r="AI12" s="240">
        <v>2030.5700032</v>
      </c>
      <c r="AJ12" s="240">
        <v>2018.565067</v>
      </c>
      <c r="AK12" s="240">
        <v>2015.5051094999999</v>
      </c>
      <c r="AL12" s="240">
        <v>2014.8350946</v>
      </c>
      <c r="AM12" s="240">
        <v>2020.8242491999999</v>
      </c>
      <c r="AN12" s="240">
        <v>2021.7321998</v>
      </c>
      <c r="AO12" s="240">
        <v>2021.8281731</v>
      </c>
      <c r="AP12" s="240">
        <v>2017.0873148000001</v>
      </c>
      <c r="AQ12" s="240">
        <v>2018.5779742</v>
      </c>
      <c r="AR12" s="240">
        <v>2022.2752971</v>
      </c>
      <c r="AS12" s="240">
        <v>2032.0408193000001</v>
      </c>
      <c r="AT12" s="240">
        <v>2037.2553170000001</v>
      </c>
      <c r="AU12" s="240">
        <v>2041.7803260999999</v>
      </c>
      <c r="AV12" s="240">
        <v>2044.573243</v>
      </c>
      <c r="AW12" s="240">
        <v>2048.5012278999998</v>
      </c>
      <c r="AX12" s="240">
        <v>2052.5216771</v>
      </c>
      <c r="AY12" s="240">
        <v>2055.7563927000001</v>
      </c>
      <c r="AZ12" s="240">
        <v>2060.6204189999999</v>
      </c>
      <c r="BA12" s="240">
        <v>2066.2355579</v>
      </c>
      <c r="BB12" s="333">
        <v>2073.6669999999999</v>
      </c>
      <c r="BC12" s="333">
        <v>2079.9850000000001</v>
      </c>
      <c r="BD12" s="333">
        <v>2086.2559999999999</v>
      </c>
      <c r="BE12" s="333">
        <v>2092.2449999999999</v>
      </c>
      <c r="BF12" s="333">
        <v>2098.5949999999998</v>
      </c>
      <c r="BG12" s="333">
        <v>2105.0729999999999</v>
      </c>
      <c r="BH12" s="333">
        <v>2112.9409999999998</v>
      </c>
      <c r="BI12" s="333">
        <v>2118.7269999999999</v>
      </c>
      <c r="BJ12" s="333">
        <v>2123.6930000000002</v>
      </c>
      <c r="BK12" s="333">
        <v>2126.5309999999999</v>
      </c>
      <c r="BL12" s="333">
        <v>2130.84</v>
      </c>
      <c r="BM12" s="333">
        <v>2135.31</v>
      </c>
      <c r="BN12" s="333">
        <v>2139.4270000000001</v>
      </c>
      <c r="BO12" s="333">
        <v>2144.607</v>
      </c>
      <c r="BP12" s="333">
        <v>2150.335</v>
      </c>
      <c r="BQ12" s="333">
        <v>2157.665</v>
      </c>
      <c r="BR12" s="333">
        <v>2163.6979999999999</v>
      </c>
      <c r="BS12" s="333">
        <v>2169.4879999999998</v>
      </c>
      <c r="BT12" s="333">
        <v>2175.0340000000001</v>
      </c>
      <c r="BU12" s="333">
        <v>2180.3380000000002</v>
      </c>
      <c r="BV12" s="333">
        <v>2185.3980000000001</v>
      </c>
    </row>
    <row r="13" spans="1:74" ht="11.1" customHeight="1" x14ac:dyDescent="0.2">
      <c r="A13" s="148" t="s">
        <v>912</v>
      </c>
      <c r="B13" s="210" t="s">
        <v>593</v>
      </c>
      <c r="C13" s="240">
        <v>977.49058462000005</v>
      </c>
      <c r="D13" s="240">
        <v>980.5793142</v>
      </c>
      <c r="E13" s="240">
        <v>982.36479922000001</v>
      </c>
      <c r="F13" s="240">
        <v>980.36576746000003</v>
      </c>
      <c r="G13" s="240">
        <v>981.40571752999995</v>
      </c>
      <c r="H13" s="240">
        <v>983.00337721000005</v>
      </c>
      <c r="I13" s="240">
        <v>985.42016172000001</v>
      </c>
      <c r="J13" s="240">
        <v>987.93717919000005</v>
      </c>
      <c r="K13" s="240">
        <v>990.81584484999996</v>
      </c>
      <c r="L13" s="240">
        <v>995.52463502000001</v>
      </c>
      <c r="M13" s="240">
        <v>998.02523982000002</v>
      </c>
      <c r="N13" s="240">
        <v>999.78613557000006</v>
      </c>
      <c r="O13" s="240">
        <v>999.26112759</v>
      </c>
      <c r="P13" s="240">
        <v>1000.7022512</v>
      </c>
      <c r="Q13" s="240">
        <v>1002.5633118</v>
      </c>
      <c r="R13" s="240">
        <v>1004.3977824</v>
      </c>
      <c r="S13" s="240">
        <v>1007.4336121</v>
      </c>
      <c r="T13" s="240">
        <v>1011.2242741</v>
      </c>
      <c r="U13" s="240">
        <v>1017.4030025</v>
      </c>
      <c r="V13" s="240">
        <v>1021.4784032</v>
      </c>
      <c r="W13" s="240">
        <v>1025.0837105000001</v>
      </c>
      <c r="X13" s="240">
        <v>1028.9636304999999</v>
      </c>
      <c r="Y13" s="240">
        <v>1031.0702212000001</v>
      </c>
      <c r="Z13" s="240">
        <v>1032.1481888999999</v>
      </c>
      <c r="AA13" s="240">
        <v>1029.8201458000001</v>
      </c>
      <c r="AB13" s="240">
        <v>1030.6239083</v>
      </c>
      <c r="AC13" s="240">
        <v>1032.1820886</v>
      </c>
      <c r="AD13" s="240">
        <v>1035.7796722</v>
      </c>
      <c r="AE13" s="240">
        <v>1037.8829489</v>
      </c>
      <c r="AF13" s="240">
        <v>1039.7769042</v>
      </c>
      <c r="AG13" s="240">
        <v>1041.8286367000001</v>
      </c>
      <c r="AH13" s="240">
        <v>1043.0286252000001</v>
      </c>
      <c r="AI13" s="240">
        <v>1043.7439684000001</v>
      </c>
      <c r="AJ13" s="240">
        <v>1043.3375074</v>
      </c>
      <c r="AK13" s="240">
        <v>1043.5614287999999</v>
      </c>
      <c r="AL13" s="240">
        <v>1043.7785739000001</v>
      </c>
      <c r="AM13" s="240">
        <v>1043.3081136000001</v>
      </c>
      <c r="AN13" s="240">
        <v>1044.0223277</v>
      </c>
      <c r="AO13" s="240">
        <v>1045.2403873000001</v>
      </c>
      <c r="AP13" s="240">
        <v>1046.9291487999999</v>
      </c>
      <c r="AQ13" s="240">
        <v>1049.1797568</v>
      </c>
      <c r="AR13" s="240">
        <v>1051.9590678</v>
      </c>
      <c r="AS13" s="240">
        <v>1056.6299071999999</v>
      </c>
      <c r="AT13" s="240">
        <v>1059.4445052999999</v>
      </c>
      <c r="AU13" s="240">
        <v>1061.7656873000001</v>
      </c>
      <c r="AV13" s="240">
        <v>1062.9521516</v>
      </c>
      <c r="AW13" s="240">
        <v>1064.7674778000001</v>
      </c>
      <c r="AX13" s="240">
        <v>1066.5703642000001</v>
      </c>
      <c r="AY13" s="240">
        <v>1067.7567873999999</v>
      </c>
      <c r="AZ13" s="240">
        <v>1069.9878117999999</v>
      </c>
      <c r="BA13" s="240">
        <v>1072.659414</v>
      </c>
      <c r="BB13" s="333">
        <v>1076.4079999999999</v>
      </c>
      <c r="BC13" s="333">
        <v>1079.4829999999999</v>
      </c>
      <c r="BD13" s="333">
        <v>1082.5229999999999</v>
      </c>
      <c r="BE13" s="333">
        <v>1085.4000000000001</v>
      </c>
      <c r="BF13" s="333">
        <v>1088.461</v>
      </c>
      <c r="BG13" s="333">
        <v>1091.58</v>
      </c>
      <c r="BH13" s="333">
        <v>1094.8989999999999</v>
      </c>
      <c r="BI13" s="333">
        <v>1098.027</v>
      </c>
      <c r="BJ13" s="333">
        <v>1101.106</v>
      </c>
      <c r="BK13" s="333">
        <v>1104.3119999999999</v>
      </c>
      <c r="BL13" s="333">
        <v>1107.162</v>
      </c>
      <c r="BM13" s="333">
        <v>1109.8309999999999</v>
      </c>
      <c r="BN13" s="333">
        <v>1111.98</v>
      </c>
      <c r="BO13" s="333">
        <v>1114.5429999999999</v>
      </c>
      <c r="BP13" s="333">
        <v>1117.181</v>
      </c>
      <c r="BQ13" s="333">
        <v>1119.9949999999999</v>
      </c>
      <c r="BR13" s="333">
        <v>1122.704</v>
      </c>
      <c r="BS13" s="333">
        <v>1125.4100000000001</v>
      </c>
      <c r="BT13" s="333">
        <v>1128.114</v>
      </c>
      <c r="BU13" s="333">
        <v>1130.8150000000001</v>
      </c>
      <c r="BV13" s="333">
        <v>1133.5139999999999</v>
      </c>
    </row>
    <row r="14" spans="1:74" ht="11.1" customHeight="1" x14ac:dyDescent="0.2">
      <c r="A14" s="148" t="s">
        <v>913</v>
      </c>
      <c r="B14" s="210" t="s">
        <v>594</v>
      </c>
      <c r="C14" s="240">
        <v>2737.6010492</v>
      </c>
      <c r="D14" s="240">
        <v>2737.9095419999999</v>
      </c>
      <c r="E14" s="240">
        <v>2740.5534302000001</v>
      </c>
      <c r="F14" s="240">
        <v>2745.6432626999999</v>
      </c>
      <c r="G14" s="240">
        <v>2752.8750304</v>
      </c>
      <c r="H14" s="240">
        <v>2762.3592819999999</v>
      </c>
      <c r="I14" s="240">
        <v>2773.5338837999998</v>
      </c>
      <c r="J14" s="240">
        <v>2787.9447039000001</v>
      </c>
      <c r="K14" s="240">
        <v>2805.0296082999998</v>
      </c>
      <c r="L14" s="240">
        <v>2839.5737592</v>
      </c>
      <c r="M14" s="240">
        <v>2850.9179607999999</v>
      </c>
      <c r="N14" s="240">
        <v>2853.8473751000001</v>
      </c>
      <c r="O14" s="240">
        <v>2830.3445955000002</v>
      </c>
      <c r="P14" s="240">
        <v>2829.9574904000001</v>
      </c>
      <c r="Q14" s="240">
        <v>2834.6686530000002</v>
      </c>
      <c r="R14" s="240">
        <v>2849.2628693000001</v>
      </c>
      <c r="S14" s="240">
        <v>2860.5819781</v>
      </c>
      <c r="T14" s="240">
        <v>2873.4107653999999</v>
      </c>
      <c r="U14" s="240">
        <v>2894.8832120000002</v>
      </c>
      <c r="V14" s="240">
        <v>2905.3808703999998</v>
      </c>
      <c r="W14" s="240">
        <v>2912.0377217</v>
      </c>
      <c r="X14" s="240">
        <v>2905.0213463</v>
      </c>
      <c r="Y14" s="240">
        <v>2911.3708977000001</v>
      </c>
      <c r="Z14" s="240">
        <v>2921.2539565000002</v>
      </c>
      <c r="AA14" s="240">
        <v>2940.8272708</v>
      </c>
      <c r="AB14" s="240">
        <v>2953.1597830999999</v>
      </c>
      <c r="AC14" s="240">
        <v>2964.4082416000001</v>
      </c>
      <c r="AD14" s="240">
        <v>2976.1182625000001</v>
      </c>
      <c r="AE14" s="240">
        <v>2984.0394010999998</v>
      </c>
      <c r="AF14" s="240">
        <v>2989.7172736000002</v>
      </c>
      <c r="AG14" s="240">
        <v>2989.0188133000001</v>
      </c>
      <c r="AH14" s="240">
        <v>2993.3099539999998</v>
      </c>
      <c r="AI14" s="240">
        <v>2998.4576287999998</v>
      </c>
      <c r="AJ14" s="240">
        <v>3004.1675267999999</v>
      </c>
      <c r="AK14" s="240">
        <v>3011.2490031000002</v>
      </c>
      <c r="AL14" s="240">
        <v>3019.4077468999999</v>
      </c>
      <c r="AM14" s="240">
        <v>3031.5332374</v>
      </c>
      <c r="AN14" s="240">
        <v>3039.6794064999999</v>
      </c>
      <c r="AO14" s="240">
        <v>3046.7357335000002</v>
      </c>
      <c r="AP14" s="240">
        <v>3050.2229498000002</v>
      </c>
      <c r="AQ14" s="240">
        <v>3056.9590441999999</v>
      </c>
      <c r="AR14" s="240">
        <v>3064.4647479999999</v>
      </c>
      <c r="AS14" s="240">
        <v>3074.8724449000001</v>
      </c>
      <c r="AT14" s="240">
        <v>3082.3180799000002</v>
      </c>
      <c r="AU14" s="240">
        <v>3088.9340366000001</v>
      </c>
      <c r="AV14" s="240">
        <v>3093.9054437999998</v>
      </c>
      <c r="AW14" s="240">
        <v>3099.4731972</v>
      </c>
      <c r="AX14" s="240">
        <v>3104.8224257000002</v>
      </c>
      <c r="AY14" s="240">
        <v>3108.6244495000001</v>
      </c>
      <c r="AZ14" s="240">
        <v>3114.5331379999998</v>
      </c>
      <c r="BA14" s="240">
        <v>3121.2198112999999</v>
      </c>
      <c r="BB14" s="333">
        <v>3130.127</v>
      </c>
      <c r="BC14" s="333">
        <v>3137.288</v>
      </c>
      <c r="BD14" s="333">
        <v>3144.145</v>
      </c>
      <c r="BE14" s="333">
        <v>3149.837</v>
      </c>
      <c r="BF14" s="333">
        <v>3156.732</v>
      </c>
      <c r="BG14" s="333">
        <v>3163.9679999999998</v>
      </c>
      <c r="BH14" s="333">
        <v>3171.9459999999999</v>
      </c>
      <c r="BI14" s="333">
        <v>3179.5650000000001</v>
      </c>
      <c r="BJ14" s="333">
        <v>3187.2249999999999</v>
      </c>
      <c r="BK14" s="333">
        <v>3195.3690000000001</v>
      </c>
      <c r="BL14" s="333">
        <v>3202.779</v>
      </c>
      <c r="BM14" s="333">
        <v>3209.8969999999999</v>
      </c>
      <c r="BN14" s="333">
        <v>3216.348</v>
      </c>
      <c r="BO14" s="333">
        <v>3223.165</v>
      </c>
      <c r="BP14" s="333">
        <v>3229.9720000000002</v>
      </c>
      <c r="BQ14" s="333">
        <v>3236.9450000000002</v>
      </c>
      <c r="BR14" s="333">
        <v>3243.6</v>
      </c>
      <c r="BS14" s="333">
        <v>3250.114</v>
      </c>
      <c r="BT14" s="333">
        <v>3256.4850000000001</v>
      </c>
      <c r="BU14" s="333">
        <v>3262.7139999999999</v>
      </c>
      <c r="BV14" s="333">
        <v>3268.8020000000001</v>
      </c>
    </row>
    <row r="15" spans="1:74" ht="11.1" customHeight="1" x14ac:dyDescent="0.2">
      <c r="A15" s="148"/>
      <c r="B15" s="168" t="s">
        <v>1262</v>
      </c>
      <c r="C15" s="245"/>
      <c r="D15" s="245"/>
      <c r="E15" s="245"/>
      <c r="F15" s="245"/>
      <c r="G15" s="245"/>
      <c r="H15" s="245"/>
      <c r="I15" s="245"/>
      <c r="J15" s="245"/>
      <c r="K15" s="245"/>
      <c r="L15" s="245"/>
      <c r="M15" s="245"/>
      <c r="N15" s="245"/>
      <c r="O15" s="245"/>
      <c r="P15" s="245"/>
      <c r="Q15" s="245"/>
      <c r="R15" s="245"/>
      <c r="S15" s="245"/>
      <c r="T15" s="245"/>
      <c r="U15" s="245"/>
      <c r="V15" s="245"/>
      <c r="W15" s="245"/>
      <c r="X15" s="245"/>
      <c r="Y15" s="245"/>
      <c r="Z15" s="245"/>
      <c r="AA15" s="245"/>
      <c r="AB15" s="245"/>
      <c r="AC15" s="245"/>
      <c r="AD15" s="245"/>
      <c r="AE15" s="245"/>
      <c r="AF15" s="245"/>
      <c r="AG15" s="245"/>
      <c r="AH15" s="245"/>
      <c r="AI15" s="245"/>
      <c r="AJ15" s="245"/>
      <c r="AK15" s="245"/>
      <c r="AL15" s="245"/>
      <c r="AM15" s="245"/>
      <c r="AN15" s="245"/>
      <c r="AO15" s="245"/>
      <c r="AP15" s="245"/>
      <c r="AQ15" s="245"/>
      <c r="AR15" s="245"/>
      <c r="AS15" s="245"/>
      <c r="AT15" s="245"/>
      <c r="AU15" s="245"/>
      <c r="AV15" s="245"/>
      <c r="AW15" s="245"/>
      <c r="AX15" s="245"/>
      <c r="AY15" s="245"/>
      <c r="AZ15" s="245"/>
      <c r="BA15" s="245"/>
      <c r="BB15" s="345"/>
      <c r="BC15" s="345"/>
      <c r="BD15" s="345"/>
      <c r="BE15" s="345"/>
      <c r="BF15" s="345"/>
      <c r="BG15" s="345"/>
      <c r="BH15" s="345"/>
      <c r="BI15" s="345"/>
      <c r="BJ15" s="345"/>
      <c r="BK15" s="345"/>
      <c r="BL15" s="345"/>
      <c r="BM15" s="345"/>
      <c r="BN15" s="345"/>
      <c r="BO15" s="345"/>
      <c r="BP15" s="345"/>
      <c r="BQ15" s="345"/>
      <c r="BR15" s="345"/>
      <c r="BS15" s="345"/>
      <c r="BT15" s="345"/>
      <c r="BU15" s="345"/>
      <c r="BV15" s="345"/>
    </row>
    <row r="16" spans="1:74" ht="11.1" customHeight="1" x14ac:dyDescent="0.2">
      <c r="A16" s="148" t="s">
        <v>914</v>
      </c>
      <c r="B16" s="210" t="s">
        <v>587</v>
      </c>
      <c r="C16" s="258">
        <v>100.31124986</v>
      </c>
      <c r="D16" s="258">
        <v>100.37989449</v>
      </c>
      <c r="E16" s="258">
        <v>100.36834783</v>
      </c>
      <c r="F16" s="258">
        <v>100.1860112</v>
      </c>
      <c r="G16" s="258">
        <v>100.08203098</v>
      </c>
      <c r="H16" s="258">
        <v>99.965808487000004</v>
      </c>
      <c r="I16" s="258">
        <v>99.767585835000006</v>
      </c>
      <c r="J16" s="258">
        <v>99.679197199000001</v>
      </c>
      <c r="K16" s="258">
        <v>99.630884698000003</v>
      </c>
      <c r="L16" s="258">
        <v>99.782712265000001</v>
      </c>
      <c r="M16" s="258">
        <v>99.694504085999995</v>
      </c>
      <c r="N16" s="258">
        <v>99.526324092999999</v>
      </c>
      <c r="O16" s="258">
        <v>98.985439658999994</v>
      </c>
      <c r="P16" s="258">
        <v>98.876865510000002</v>
      </c>
      <c r="Q16" s="258">
        <v>98.907869018</v>
      </c>
      <c r="R16" s="258">
        <v>99.314662974000001</v>
      </c>
      <c r="S16" s="258">
        <v>99.447662203999997</v>
      </c>
      <c r="T16" s="258">
        <v>99.543079500000005</v>
      </c>
      <c r="U16" s="258">
        <v>99.531598009999996</v>
      </c>
      <c r="V16" s="258">
        <v>99.603839074000007</v>
      </c>
      <c r="W16" s="258">
        <v>99.690485839999994</v>
      </c>
      <c r="X16" s="258">
        <v>99.938845706999999</v>
      </c>
      <c r="Y16" s="258">
        <v>99.943823330000001</v>
      </c>
      <c r="Z16" s="258">
        <v>99.852726106999995</v>
      </c>
      <c r="AA16" s="258">
        <v>99.419720580000003</v>
      </c>
      <c r="AB16" s="258">
        <v>99.320848760000004</v>
      </c>
      <c r="AC16" s="258">
        <v>99.310277186999997</v>
      </c>
      <c r="AD16" s="258">
        <v>99.493376624999996</v>
      </c>
      <c r="AE16" s="258">
        <v>99.580377476999999</v>
      </c>
      <c r="AF16" s="258">
        <v>99.676650506000001</v>
      </c>
      <c r="AG16" s="258">
        <v>99.897107270999996</v>
      </c>
      <c r="AH16" s="258">
        <v>99.925740981999994</v>
      </c>
      <c r="AI16" s="258">
        <v>99.877463199000005</v>
      </c>
      <c r="AJ16" s="258">
        <v>99.561374839999999</v>
      </c>
      <c r="AK16" s="258">
        <v>99.502448380000004</v>
      </c>
      <c r="AL16" s="258">
        <v>99.509784737999993</v>
      </c>
      <c r="AM16" s="258">
        <v>99.670917932999998</v>
      </c>
      <c r="AN16" s="258">
        <v>99.745129410999994</v>
      </c>
      <c r="AO16" s="258">
        <v>99.819953190999996</v>
      </c>
      <c r="AP16" s="258">
        <v>99.918287977999995</v>
      </c>
      <c r="AQ16" s="258">
        <v>99.977162336000006</v>
      </c>
      <c r="AR16" s="258">
        <v>100.01947497</v>
      </c>
      <c r="AS16" s="258">
        <v>99.967553009</v>
      </c>
      <c r="AT16" s="258">
        <v>100.03499684000001</v>
      </c>
      <c r="AU16" s="258">
        <v>100.1441336</v>
      </c>
      <c r="AV16" s="258">
        <v>100.35582914</v>
      </c>
      <c r="AW16" s="258">
        <v>100.50270235000001</v>
      </c>
      <c r="AX16" s="258">
        <v>100.64561908</v>
      </c>
      <c r="AY16" s="258">
        <v>100.77714530999999</v>
      </c>
      <c r="AZ16" s="258">
        <v>100.91772462</v>
      </c>
      <c r="BA16" s="258">
        <v>101.05992299</v>
      </c>
      <c r="BB16" s="346">
        <v>101.1644</v>
      </c>
      <c r="BC16" s="346">
        <v>101.33929999999999</v>
      </c>
      <c r="BD16" s="346">
        <v>101.5454</v>
      </c>
      <c r="BE16" s="346">
        <v>101.83920000000001</v>
      </c>
      <c r="BF16" s="346">
        <v>102.0652</v>
      </c>
      <c r="BG16" s="346">
        <v>102.2799</v>
      </c>
      <c r="BH16" s="346">
        <v>102.5091</v>
      </c>
      <c r="BI16" s="346">
        <v>102.68219999999999</v>
      </c>
      <c r="BJ16" s="346">
        <v>102.8248</v>
      </c>
      <c r="BK16" s="346">
        <v>102.91970000000001</v>
      </c>
      <c r="BL16" s="346">
        <v>103.01430000000001</v>
      </c>
      <c r="BM16" s="346">
        <v>103.0913</v>
      </c>
      <c r="BN16" s="346">
        <v>103.08580000000001</v>
      </c>
      <c r="BO16" s="346">
        <v>103.1763</v>
      </c>
      <c r="BP16" s="346">
        <v>103.2979</v>
      </c>
      <c r="BQ16" s="346">
        <v>103.50320000000001</v>
      </c>
      <c r="BR16" s="346">
        <v>103.6476</v>
      </c>
      <c r="BS16" s="346">
        <v>103.7835</v>
      </c>
      <c r="BT16" s="346">
        <v>103.9111</v>
      </c>
      <c r="BU16" s="346">
        <v>104.0304</v>
      </c>
      <c r="BV16" s="346">
        <v>104.1412</v>
      </c>
    </row>
    <row r="17" spans="1:74" ht="11.1" customHeight="1" x14ac:dyDescent="0.2">
      <c r="A17" s="148" t="s">
        <v>915</v>
      </c>
      <c r="B17" s="210" t="s">
        <v>621</v>
      </c>
      <c r="C17" s="258">
        <v>100.12920352</v>
      </c>
      <c r="D17" s="258">
        <v>100.20529942</v>
      </c>
      <c r="E17" s="258">
        <v>100.19581218</v>
      </c>
      <c r="F17" s="258">
        <v>100.01019663</v>
      </c>
      <c r="G17" s="258">
        <v>99.897452009000006</v>
      </c>
      <c r="H17" s="258">
        <v>99.767033143000006</v>
      </c>
      <c r="I17" s="258">
        <v>99.497708693999996</v>
      </c>
      <c r="J17" s="258">
        <v>99.422864834999999</v>
      </c>
      <c r="K17" s="258">
        <v>99.421270227999997</v>
      </c>
      <c r="L17" s="258">
        <v>99.714666328000007</v>
      </c>
      <c r="M17" s="258">
        <v>99.693264139999997</v>
      </c>
      <c r="N17" s="258">
        <v>99.578805114999994</v>
      </c>
      <c r="O17" s="258">
        <v>99.030184087999999</v>
      </c>
      <c r="P17" s="258">
        <v>98.985440267000001</v>
      </c>
      <c r="Q17" s="258">
        <v>99.103468484000004</v>
      </c>
      <c r="R17" s="258">
        <v>99.690920243999997</v>
      </c>
      <c r="S17" s="258">
        <v>99.904503910000003</v>
      </c>
      <c r="T17" s="258">
        <v>100.05087098</v>
      </c>
      <c r="U17" s="258">
        <v>100.04025222999999</v>
      </c>
      <c r="V17" s="258">
        <v>100.11951304999999</v>
      </c>
      <c r="W17" s="258">
        <v>100.19888422</v>
      </c>
      <c r="X17" s="258">
        <v>100.39402588</v>
      </c>
      <c r="Y17" s="258">
        <v>100.38687262000001</v>
      </c>
      <c r="Z17" s="258">
        <v>100.29308458</v>
      </c>
      <c r="AA17" s="258">
        <v>99.90570572</v>
      </c>
      <c r="AB17" s="258">
        <v>99.793865186000005</v>
      </c>
      <c r="AC17" s="258">
        <v>99.750606923999996</v>
      </c>
      <c r="AD17" s="258">
        <v>99.826587305000004</v>
      </c>
      <c r="AE17" s="258">
        <v>99.882501306999998</v>
      </c>
      <c r="AF17" s="258">
        <v>99.969005301999999</v>
      </c>
      <c r="AG17" s="258">
        <v>100.24656179</v>
      </c>
      <c r="AH17" s="258">
        <v>100.27389889</v>
      </c>
      <c r="AI17" s="258">
        <v>100.21147911</v>
      </c>
      <c r="AJ17" s="258">
        <v>99.834131740999993</v>
      </c>
      <c r="AK17" s="258">
        <v>99.761076216000006</v>
      </c>
      <c r="AL17" s="258">
        <v>99.767141831999993</v>
      </c>
      <c r="AM17" s="258">
        <v>100.01989818</v>
      </c>
      <c r="AN17" s="258">
        <v>100.05852889000001</v>
      </c>
      <c r="AO17" s="258">
        <v>100.05060355000001</v>
      </c>
      <c r="AP17" s="258">
        <v>99.856812274999996</v>
      </c>
      <c r="AQ17" s="258">
        <v>99.860257266999994</v>
      </c>
      <c r="AR17" s="258">
        <v>99.921628631999994</v>
      </c>
      <c r="AS17" s="258">
        <v>100.24658565999999</v>
      </c>
      <c r="AT17" s="258">
        <v>100.26956531</v>
      </c>
      <c r="AU17" s="258">
        <v>100.19622686</v>
      </c>
      <c r="AV17" s="258">
        <v>99.774130330000006</v>
      </c>
      <c r="AW17" s="258">
        <v>99.697485682999996</v>
      </c>
      <c r="AX17" s="258">
        <v>99.713852931999995</v>
      </c>
      <c r="AY17" s="258">
        <v>99.916038317000002</v>
      </c>
      <c r="AZ17" s="258">
        <v>100.04882468</v>
      </c>
      <c r="BA17" s="258">
        <v>100.20501826</v>
      </c>
      <c r="BB17" s="346">
        <v>100.3737</v>
      </c>
      <c r="BC17" s="346">
        <v>100.5849</v>
      </c>
      <c r="BD17" s="346">
        <v>100.82769999999999</v>
      </c>
      <c r="BE17" s="346">
        <v>101.1649</v>
      </c>
      <c r="BF17" s="346">
        <v>101.42359999999999</v>
      </c>
      <c r="BG17" s="346">
        <v>101.66679999999999</v>
      </c>
      <c r="BH17" s="346">
        <v>101.9091</v>
      </c>
      <c r="BI17" s="346">
        <v>102.11</v>
      </c>
      <c r="BJ17" s="346">
        <v>102.2842</v>
      </c>
      <c r="BK17" s="346">
        <v>102.4104</v>
      </c>
      <c r="BL17" s="346">
        <v>102.5472</v>
      </c>
      <c r="BM17" s="346">
        <v>102.6735</v>
      </c>
      <c r="BN17" s="346">
        <v>102.7402</v>
      </c>
      <c r="BO17" s="346">
        <v>102.8818</v>
      </c>
      <c r="BP17" s="346">
        <v>103.0493</v>
      </c>
      <c r="BQ17" s="346">
        <v>103.28319999999999</v>
      </c>
      <c r="BR17" s="346">
        <v>103.4725</v>
      </c>
      <c r="BS17" s="346">
        <v>103.6576</v>
      </c>
      <c r="BT17" s="346">
        <v>103.83839999999999</v>
      </c>
      <c r="BU17" s="346">
        <v>104.015</v>
      </c>
      <c r="BV17" s="346">
        <v>104.18729999999999</v>
      </c>
    </row>
    <row r="18" spans="1:74" ht="11.1" customHeight="1" x14ac:dyDescent="0.2">
      <c r="A18" s="148" t="s">
        <v>916</v>
      </c>
      <c r="B18" s="210" t="s">
        <v>588</v>
      </c>
      <c r="C18" s="258">
        <v>101.45704618000001</v>
      </c>
      <c r="D18" s="258">
        <v>101.67974936</v>
      </c>
      <c r="E18" s="258">
        <v>101.77902769000001</v>
      </c>
      <c r="F18" s="258">
        <v>101.60903243999999</v>
      </c>
      <c r="G18" s="258">
        <v>101.57084763</v>
      </c>
      <c r="H18" s="258">
        <v>101.51862452</v>
      </c>
      <c r="I18" s="258">
        <v>101.30231722000001</v>
      </c>
      <c r="J18" s="258">
        <v>101.33455193</v>
      </c>
      <c r="K18" s="258">
        <v>101.46528277</v>
      </c>
      <c r="L18" s="258">
        <v>101.91130529</v>
      </c>
      <c r="M18" s="258">
        <v>102.07643169000001</v>
      </c>
      <c r="N18" s="258">
        <v>102.17745753</v>
      </c>
      <c r="O18" s="258">
        <v>101.90229583</v>
      </c>
      <c r="P18" s="258">
        <v>102.10918580000001</v>
      </c>
      <c r="Q18" s="258">
        <v>102.48604046</v>
      </c>
      <c r="R18" s="258">
        <v>103.39442224</v>
      </c>
      <c r="S18" s="258">
        <v>103.84003443</v>
      </c>
      <c r="T18" s="258">
        <v>104.18443947</v>
      </c>
      <c r="U18" s="258">
        <v>104.26981492</v>
      </c>
      <c r="V18" s="258">
        <v>104.53017250000001</v>
      </c>
      <c r="W18" s="258">
        <v>104.80768978</v>
      </c>
      <c r="X18" s="258">
        <v>105.29781533000001</v>
      </c>
      <c r="Y18" s="258">
        <v>105.46306552999999</v>
      </c>
      <c r="Z18" s="258">
        <v>105.49888897</v>
      </c>
      <c r="AA18" s="258">
        <v>105.1598881</v>
      </c>
      <c r="AB18" s="258">
        <v>105.12090618000001</v>
      </c>
      <c r="AC18" s="258">
        <v>105.13654567</v>
      </c>
      <c r="AD18" s="258">
        <v>105.21881510999999</v>
      </c>
      <c r="AE18" s="258">
        <v>105.33469098</v>
      </c>
      <c r="AF18" s="258">
        <v>105.49618182</v>
      </c>
      <c r="AG18" s="258">
        <v>105.8247866</v>
      </c>
      <c r="AH18" s="258">
        <v>105.98638318</v>
      </c>
      <c r="AI18" s="258">
        <v>106.10247054</v>
      </c>
      <c r="AJ18" s="258">
        <v>106.12149082000001</v>
      </c>
      <c r="AK18" s="258">
        <v>106.18522808</v>
      </c>
      <c r="AL18" s="258">
        <v>106.24212448</v>
      </c>
      <c r="AM18" s="258">
        <v>106.33945802</v>
      </c>
      <c r="AN18" s="258">
        <v>106.34721422</v>
      </c>
      <c r="AO18" s="258">
        <v>106.31267106</v>
      </c>
      <c r="AP18" s="258">
        <v>106.14424991</v>
      </c>
      <c r="AQ18" s="258">
        <v>106.09379204</v>
      </c>
      <c r="AR18" s="258">
        <v>106.0697188</v>
      </c>
      <c r="AS18" s="258">
        <v>106.06214258</v>
      </c>
      <c r="AT18" s="258">
        <v>106.09825432</v>
      </c>
      <c r="AU18" s="258">
        <v>106.16816641</v>
      </c>
      <c r="AV18" s="258">
        <v>106.24912374</v>
      </c>
      <c r="AW18" s="258">
        <v>106.40370285</v>
      </c>
      <c r="AX18" s="258">
        <v>106.60914862</v>
      </c>
      <c r="AY18" s="258">
        <v>106.95057916</v>
      </c>
      <c r="AZ18" s="258">
        <v>107.19391971</v>
      </c>
      <c r="BA18" s="258">
        <v>107.42428836000001</v>
      </c>
      <c r="BB18" s="346">
        <v>107.57599999999999</v>
      </c>
      <c r="BC18" s="346">
        <v>107.8297</v>
      </c>
      <c r="BD18" s="346">
        <v>108.11960000000001</v>
      </c>
      <c r="BE18" s="346">
        <v>108.5069</v>
      </c>
      <c r="BF18" s="346">
        <v>108.8235</v>
      </c>
      <c r="BG18" s="346">
        <v>109.13039999999999</v>
      </c>
      <c r="BH18" s="346">
        <v>109.4329</v>
      </c>
      <c r="BI18" s="346">
        <v>109.71680000000001</v>
      </c>
      <c r="BJ18" s="346">
        <v>109.9872</v>
      </c>
      <c r="BK18" s="346">
        <v>110.239</v>
      </c>
      <c r="BL18" s="346">
        <v>110.4863</v>
      </c>
      <c r="BM18" s="346">
        <v>110.724</v>
      </c>
      <c r="BN18" s="346">
        <v>110.93819999999999</v>
      </c>
      <c r="BO18" s="346">
        <v>111.1671</v>
      </c>
      <c r="BP18" s="346">
        <v>111.3968</v>
      </c>
      <c r="BQ18" s="346">
        <v>111.6185</v>
      </c>
      <c r="BR18" s="346">
        <v>111.85639999999999</v>
      </c>
      <c r="BS18" s="346">
        <v>112.1016</v>
      </c>
      <c r="BT18" s="346">
        <v>112.35429999999999</v>
      </c>
      <c r="BU18" s="346">
        <v>112.6143</v>
      </c>
      <c r="BV18" s="346">
        <v>112.8817</v>
      </c>
    </row>
    <row r="19" spans="1:74" ht="11.1" customHeight="1" x14ac:dyDescent="0.2">
      <c r="A19" s="148" t="s">
        <v>917</v>
      </c>
      <c r="B19" s="210" t="s">
        <v>589</v>
      </c>
      <c r="C19" s="258">
        <v>101.12894145</v>
      </c>
      <c r="D19" s="258">
        <v>101.30633244000001</v>
      </c>
      <c r="E19" s="258">
        <v>101.37852418999999</v>
      </c>
      <c r="F19" s="258">
        <v>101.23908846</v>
      </c>
      <c r="G19" s="258">
        <v>101.18070288</v>
      </c>
      <c r="H19" s="258">
        <v>101.09693923</v>
      </c>
      <c r="I19" s="258">
        <v>100.82755050999999</v>
      </c>
      <c r="J19" s="258">
        <v>100.81321595999999</v>
      </c>
      <c r="K19" s="258">
        <v>100.89368858</v>
      </c>
      <c r="L19" s="258">
        <v>101.30205252</v>
      </c>
      <c r="M19" s="258">
        <v>101.39732637</v>
      </c>
      <c r="N19" s="258">
        <v>101.41259429999999</v>
      </c>
      <c r="O19" s="258">
        <v>101.02645523</v>
      </c>
      <c r="P19" s="258">
        <v>101.12276206</v>
      </c>
      <c r="Q19" s="258">
        <v>101.38011374</v>
      </c>
      <c r="R19" s="258">
        <v>102.10278124</v>
      </c>
      <c r="S19" s="258">
        <v>102.45401938000001</v>
      </c>
      <c r="T19" s="258">
        <v>102.73809914</v>
      </c>
      <c r="U19" s="258">
        <v>102.87132117</v>
      </c>
      <c r="V19" s="258">
        <v>103.08385867</v>
      </c>
      <c r="W19" s="258">
        <v>103.2920123</v>
      </c>
      <c r="X19" s="258">
        <v>103.64470891000001</v>
      </c>
      <c r="Y19" s="258">
        <v>103.73239965</v>
      </c>
      <c r="Z19" s="258">
        <v>103.70401135</v>
      </c>
      <c r="AA19" s="258">
        <v>103.34921154</v>
      </c>
      <c r="AB19" s="258">
        <v>103.24641457</v>
      </c>
      <c r="AC19" s="258">
        <v>103.18528795</v>
      </c>
      <c r="AD19" s="258">
        <v>103.18687420000001</v>
      </c>
      <c r="AE19" s="258">
        <v>103.19330637</v>
      </c>
      <c r="AF19" s="258">
        <v>103.22562698</v>
      </c>
      <c r="AG19" s="258">
        <v>103.3843548</v>
      </c>
      <c r="AH19" s="258">
        <v>103.39306325</v>
      </c>
      <c r="AI19" s="258">
        <v>103.3522711</v>
      </c>
      <c r="AJ19" s="258">
        <v>103.17994603</v>
      </c>
      <c r="AK19" s="258">
        <v>103.10167688</v>
      </c>
      <c r="AL19" s="258">
        <v>103.03543135</v>
      </c>
      <c r="AM19" s="258">
        <v>103.05189128000001</v>
      </c>
      <c r="AN19" s="258">
        <v>102.95668159</v>
      </c>
      <c r="AO19" s="258">
        <v>102.82048413</v>
      </c>
      <c r="AP19" s="258">
        <v>102.45785437000001</v>
      </c>
      <c r="AQ19" s="258">
        <v>102.37876475</v>
      </c>
      <c r="AR19" s="258">
        <v>102.39777074</v>
      </c>
      <c r="AS19" s="258">
        <v>102.66730022</v>
      </c>
      <c r="AT19" s="258">
        <v>102.76817656</v>
      </c>
      <c r="AU19" s="258">
        <v>102.85282762</v>
      </c>
      <c r="AV19" s="258">
        <v>102.82325844</v>
      </c>
      <c r="AW19" s="258">
        <v>102.94895518</v>
      </c>
      <c r="AX19" s="258">
        <v>103.13192286</v>
      </c>
      <c r="AY19" s="258">
        <v>103.46182011000001</v>
      </c>
      <c r="AZ19" s="258">
        <v>103.69208571999999</v>
      </c>
      <c r="BA19" s="258">
        <v>103.91237832</v>
      </c>
      <c r="BB19" s="346">
        <v>104.0748</v>
      </c>
      <c r="BC19" s="346">
        <v>104.3111</v>
      </c>
      <c r="BD19" s="346">
        <v>104.5733</v>
      </c>
      <c r="BE19" s="346">
        <v>104.9081</v>
      </c>
      <c r="BF19" s="346">
        <v>105.1875</v>
      </c>
      <c r="BG19" s="346">
        <v>105.4579</v>
      </c>
      <c r="BH19" s="346">
        <v>105.7443</v>
      </c>
      <c r="BI19" s="346">
        <v>105.97839999999999</v>
      </c>
      <c r="BJ19" s="346">
        <v>106.185</v>
      </c>
      <c r="BK19" s="346">
        <v>106.3389</v>
      </c>
      <c r="BL19" s="346">
        <v>106.5094</v>
      </c>
      <c r="BM19" s="346">
        <v>106.6712</v>
      </c>
      <c r="BN19" s="346">
        <v>106.7834</v>
      </c>
      <c r="BO19" s="346">
        <v>106.95869999999999</v>
      </c>
      <c r="BP19" s="346">
        <v>107.1561</v>
      </c>
      <c r="BQ19" s="346">
        <v>107.41800000000001</v>
      </c>
      <c r="BR19" s="346">
        <v>107.628</v>
      </c>
      <c r="BS19" s="346">
        <v>107.82850000000001</v>
      </c>
      <c r="BT19" s="346">
        <v>108.0193</v>
      </c>
      <c r="BU19" s="346">
        <v>108.20050000000001</v>
      </c>
      <c r="BV19" s="346">
        <v>108.37220000000001</v>
      </c>
    </row>
    <row r="20" spans="1:74" ht="11.1" customHeight="1" x14ac:dyDescent="0.2">
      <c r="A20" s="148" t="s">
        <v>918</v>
      </c>
      <c r="B20" s="210" t="s">
        <v>590</v>
      </c>
      <c r="C20" s="258">
        <v>100.93500973</v>
      </c>
      <c r="D20" s="258">
        <v>101.08239691999999</v>
      </c>
      <c r="E20" s="258">
        <v>101.13900722</v>
      </c>
      <c r="F20" s="258">
        <v>100.98476401000001</v>
      </c>
      <c r="G20" s="258">
        <v>100.949878</v>
      </c>
      <c r="H20" s="258">
        <v>100.91427256</v>
      </c>
      <c r="I20" s="258">
        <v>100.78933099</v>
      </c>
      <c r="J20" s="258">
        <v>100.81874924</v>
      </c>
      <c r="K20" s="258">
        <v>100.91391059</v>
      </c>
      <c r="L20" s="258">
        <v>101.25887998</v>
      </c>
      <c r="M20" s="258">
        <v>101.34747883999999</v>
      </c>
      <c r="N20" s="258">
        <v>101.36377211</v>
      </c>
      <c r="O20" s="258">
        <v>100.97698514</v>
      </c>
      <c r="P20" s="258">
        <v>101.09674819999999</v>
      </c>
      <c r="Q20" s="258">
        <v>101.39228665</v>
      </c>
      <c r="R20" s="258">
        <v>102.18975866</v>
      </c>
      <c r="S20" s="258">
        <v>102.59222927</v>
      </c>
      <c r="T20" s="258">
        <v>102.92585664000001</v>
      </c>
      <c r="U20" s="258">
        <v>103.07104791</v>
      </c>
      <c r="V20" s="258">
        <v>103.35668345000001</v>
      </c>
      <c r="W20" s="258">
        <v>103.66317039</v>
      </c>
      <c r="X20" s="258">
        <v>104.17031451</v>
      </c>
      <c r="Y20" s="258">
        <v>104.38364992</v>
      </c>
      <c r="Z20" s="258">
        <v>104.48298239</v>
      </c>
      <c r="AA20" s="258">
        <v>104.21970603</v>
      </c>
      <c r="AB20" s="258">
        <v>104.27748705</v>
      </c>
      <c r="AC20" s="258">
        <v>104.40771956</v>
      </c>
      <c r="AD20" s="258">
        <v>104.65925221000001</v>
      </c>
      <c r="AE20" s="258">
        <v>104.89775121</v>
      </c>
      <c r="AF20" s="258">
        <v>105.17206521999999</v>
      </c>
      <c r="AG20" s="258">
        <v>105.61494654000001</v>
      </c>
      <c r="AH20" s="258">
        <v>105.86132634000001</v>
      </c>
      <c r="AI20" s="258">
        <v>106.04395692999999</v>
      </c>
      <c r="AJ20" s="258">
        <v>106.09049958</v>
      </c>
      <c r="AK20" s="258">
        <v>106.19988578</v>
      </c>
      <c r="AL20" s="258">
        <v>106.29977679</v>
      </c>
      <c r="AM20" s="258">
        <v>106.42394184</v>
      </c>
      <c r="AN20" s="258">
        <v>106.47951559000001</v>
      </c>
      <c r="AO20" s="258">
        <v>106.50026724999999</v>
      </c>
      <c r="AP20" s="258">
        <v>106.32368473</v>
      </c>
      <c r="AQ20" s="258">
        <v>106.39667629</v>
      </c>
      <c r="AR20" s="258">
        <v>106.55672984</v>
      </c>
      <c r="AS20" s="258">
        <v>106.89603949000001</v>
      </c>
      <c r="AT20" s="258">
        <v>107.16107142</v>
      </c>
      <c r="AU20" s="258">
        <v>107.44401976</v>
      </c>
      <c r="AV20" s="258">
        <v>107.78730308</v>
      </c>
      <c r="AW20" s="258">
        <v>108.07427027999999</v>
      </c>
      <c r="AX20" s="258">
        <v>108.34733994</v>
      </c>
      <c r="AY20" s="258">
        <v>108.60751217000001</v>
      </c>
      <c r="AZ20" s="258">
        <v>108.85203668</v>
      </c>
      <c r="BA20" s="258">
        <v>109.08191357</v>
      </c>
      <c r="BB20" s="346">
        <v>109.2607</v>
      </c>
      <c r="BC20" s="346">
        <v>109.48860000000001</v>
      </c>
      <c r="BD20" s="346">
        <v>109.72920000000001</v>
      </c>
      <c r="BE20" s="346">
        <v>110.0209</v>
      </c>
      <c r="BF20" s="346">
        <v>110.2581</v>
      </c>
      <c r="BG20" s="346">
        <v>110.47920000000001</v>
      </c>
      <c r="BH20" s="346">
        <v>110.69929999999999</v>
      </c>
      <c r="BI20" s="346">
        <v>110.877</v>
      </c>
      <c r="BJ20" s="346">
        <v>111.02719999999999</v>
      </c>
      <c r="BK20" s="346">
        <v>111.12269999999999</v>
      </c>
      <c r="BL20" s="346">
        <v>111.23869999999999</v>
      </c>
      <c r="BM20" s="346">
        <v>111.3479</v>
      </c>
      <c r="BN20" s="346">
        <v>111.4025</v>
      </c>
      <c r="BO20" s="346">
        <v>111.53400000000001</v>
      </c>
      <c r="BP20" s="346">
        <v>111.69450000000001</v>
      </c>
      <c r="BQ20" s="346">
        <v>111.9247</v>
      </c>
      <c r="BR20" s="346">
        <v>112.1129</v>
      </c>
      <c r="BS20" s="346">
        <v>112.2997</v>
      </c>
      <c r="BT20" s="346">
        <v>112.4851</v>
      </c>
      <c r="BU20" s="346">
        <v>112.6691</v>
      </c>
      <c r="BV20" s="346">
        <v>112.85169999999999</v>
      </c>
    </row>
    <row r="21" spans="1:74" ht="11.1" customHeight="1" x14ac:dyDescent="0.2">
      <c r="A21" s="148" t="s">
        <v>919</v>
      </c>
      <c r="B21" s="210" t="s">
        <v>591</v>
      </c>
      <c r="C21" s="258">
        <v>101.87304</v>
      </c>
      <c r="D21" s="258">
        <v>102.05939511</v>
      </c>
      <c r="E21" s="258">
        <v>102.14506511</v>
      </c>
      <c r="F21" s="258">
        <v>101.98237834</v>
      </c>
      <c r="G21" s="258">
        <v>101.97743185</v>
      </c>
      <c r="H21" s="258">
        <v>101.98255399999999</v>
      </c>
      <c r="I21" s="258">
        <v>101.90471751</v>
      </c>
      <c r="J21" s="258">
        <v>101.99974736999999</v>
      </c>
      <c r="K21" s="258">
        <v>102.17461631</v>
      </c>
      <c r="L21" s="258">
        <v>102.65946984</v>
      </c>
      <c r="M21" s="258">
        <v>102.8214078</v>
      </c>
      <c r="N21" s="258">
        <v>102.89057569000001</v>
      </c>
      <c r="O21" s="258">
        <v>102.56076719000001</v>
      </c>
      <c r="P21" s="258">
        <v>102.67404969</v>
      </c>
      <c r="Q21" s="258">
        <v>102.92421689</v>
      </c>
      <c r="R21" s="258">
        <v>103.49312155</v>
      </c>
      <c r="S21" s="258">
        <v>103.88066852</v>
      </c>
      <c r="T21" s="258">
        <v>104.26871058</v>
      </c>
      <c r="U21" s="258">
        <v>104.73531324</v>
      </c>
      <c r="V21" s="258">
        <v>105.06579635999999</v>
      </c>
      <c r="W21" s="258">
        <v>105.33822544</v>
      </c>
      <c r="X21" s="258">
        <v>105.60101268</v>
      </c>
      <c r="Y21" s="258">
        <v>105.72102455</v>
      </c>
      <c r="Z21" s="258">
        <v>105.74667323</v>
      </c>
      <c r="AA21" s="258">
        <v>105.43924407999999</v>
      </c>
      <c r="AB21" s="258">
        <v>105.45520239</v>
      </c>
      <c r="AC21" s="258">
        <v>105.55583351</v>
      </c>
      <c r="AD21" s="258">
        <v>105.76745376</v>
      </c>
      <c r="AE21" s="258">
        <v>106.01769326</v>
      </c>
      <c r="AF21" s="258">
        <v>106.33286832</v>
      </c>
      <c r="AG21" s="258">
        <v>106.91756669</v>
      </c>
      <c r="AH21" s="258">
        <v>107.20917206999999</v>
      </c>
      <c r="AI21" s="258">
        <v>107.4122722</v>
      </c>
      <c r="AJ21" s="258">
        <v>107.34530162</v>
      </c>
      <c r="AK21" s="258">
        <v>107.50756534999999</v>
      </c>
      <c r="AL21" s="258">
        <v>107.71749794</v>
      </c>
      <c r="AM21" s="258">
        <v>108.1114224</v>
      </c>
      <c r="AN21" s="258">
        <v>108.31445044</v>
      </c>
      <c r="AO21" s="258">
        <v>108.46290506</v>
      </c>
      <c r="AP21" s="258">
        <v>108.47706257</v>
      </c>
      <c r="AQ21" s="258">
        <v>108.57616314000001</v>
      </c>
      <c r="AR21" s="258">
        <v>108.68048306</v>
      </c>
      <c r="AS21" s="258">
        <v>108.72341172</v>
      </c>
      <c r="AT21" s="258">
        <v>108.88812833</v>
      </c>
      <c r="AU21" s="258">
        <v>109.10802227000001</v>
      </c>
      <c r="AV21" s="258">
        <v>109.45589330999999</v>
      </c>
      <c r="AW21" s="258">
        <v>109.73154208</v>
      </c>
      <c r="AX21" s="258">
        <v>110.00776835000001</v>
      </c>
      <c r="AY21" s="258">
        <v>110.30615330000001</v>
      </c>
      <c r="AZ21" s="258">
        <v>110.5673487</v>
      </c>
      <c r="BA21" s="258">
        <v>110.81293571</v>
      </c>
      <c r="BB21" s="346">
        <v>110.9966</v>
      </c>
      <c r="BC21" s="346">
        <v>111.2457</v>
      </c>
      <c r="BD21" s="346">
        <v>111.51390000000001</v>
      </c>
      <c r="BE21" s="346">
        <v>111.8428</v>
      </c>
      <c r="BF21" s="346">
        <v>112.11790000000001</v>
      </c>
      <c r="BG21" s="346">
        <v>112.38079999999999</v>
      </c>
      <c r="BH21" s="346">
        <v>112.64830000000001</v>
      </c>
      <c r="BI21" s="346">
        <v>112.8742</v>
      </c>
      <c r="BJ21" s="346">
        <v>113.0753</v>
      </c>
      <c r="BK21" s="346">
        <v>113.22669999999999</v>
      </c>
      <c r="BL21" s="346">
        <v>113.3968</v>
      </c>
      <c r="BM21" s="346">
        <v>113.5608</v>
      </c>
      <c r="BN21" s="346">
        <v>113.6842</v>
      </c>
      <c r="BO21" s="346">
        <v>113.8616</v>
      </c>
      <c r="BP21" s="346">
        <v>114.0586</v>
      </c>
      <c r="BQ21" s="346">
        <v>114.2983</v>
      </c>
      <c r="BR21" s="346">
        <v>114.51739999999999</v>
      </c>
      <c r="BS21" s="346">
        <v>114.7388</v>
      </c>
      <c r="BT21" s="346">
        <v>114.9627</v>
      </c>
      <c r="BU21" s="346">
        <v>115.1889</v>
      </c>
      <c r="BV21" s="346">
        <v>115.4175</v>
      </c>
    </row>
    <row r="22" spans="1:74" ht="11.1" customHeight="1" x14ac:dyDescent="0.2">
      <c r="A22" s="148" t="s">
        <v>920</v>
      </c>
      <c r="B22" s="210" t="s">
        <v>592</v>
      </c>
      <c r="C22" s="258">
        <v>101.13186114</v>
      </c>
      <c r="D22" s="258">
        <v>101.26125618</v>
      </c>
      <c r="E22" s="258">
        <v>101.28092985000001</v>
      </c>
      <c r="F22" s="258">
        <v>101.04795437</v>
      </c>
      <c r="G22" s="258">
        <v>100.95538114999999</v>
      </c>
      <c r="H22" s="258">
        <v>100.86028241</v>
      </c>
      <c r="I22" s="258">
        <v>100.68082237</v>
      </c>
      <c r="J22" s="258">
        <v>100.64204941</v>
      </c>
      <c r="K22" s="258">
        <v>100.66212775</v>
      </c>
      <c r="L22" s="258">
        <v>100.91355099</v>
      </c>
      <c r="M22" s="258">
        <v>100.92196174999999</v>
      </c>
      <c r="N22" s="258">
        <v>100.85985362</v>
      </c>
      <c r="O22" s="258">
        <v>100.31989667000001</v>
      </c>
      <c r="P22" s="258">
        <v>100.42224822999999</v>
      </c>
      <c r="Q22" s="258">
        <v>100.75957836000001</v>
      </c>
      <c r="R22" s="258">
        <v>101.7823784</v>
      </c>
      <c r="S22" s="258">
        <v>102.25179717</v>
      </c>
      <c r="T22" s="258">
        <v>102.61832601</v>
      </c>
      <c r="U22" s="258">
        <v>102.74461873</v>
      </c>
      <c r="V22" s="258">
        <v>103.00837735</v>
      </c>
      <c r="W22" s="258">
        <v>103.27225568</v>
      </c>
      <c r="X22" s="258">
        <v>103.79099038</v>
      </c>
      <c r="Y22" s="258">
        <v>103.86405562</v>
      </c>
      <c r="Z22" s="258">
        <v>103.74618805999999</v>
      </c>
      <c r="AA22" s="258">
        <v>103.23053806</v>
      </c>
      <c r="AB22" s="258">
        <v>102.88594215000001</v>
      </c>
      <c r="AC22" s="258">
        <v>102.5055507</v>
      </c>
      <c r="AD22" s="258">
        <v>101.95716924</v>
      </c>
      <c r="AE22" s="258">
        <v>101.60433251000001</v>
      </c>
      <c r="AF22" s="258">
        <v>101.31484607</v>
      </c>
      <c r="AG22" s="258">
        <v>101.26335634</v>
      </c>
      <c r="AH22" s="258">
        <v>100.96958565</v>
      </c>
      <c r="AI22" s="258">
        <v>100.60818043</v>
      </c>
      <c r="AJ22" s="258">
        <v>100.00317716000001</v>
      </c>
      <c r="AK22" s="258">
        <v>99.638475497000002</v>
      </c>
      <c r="AL22" s="258">
        <v>99.338111928999993</v>
      </c>
      <c r="AM22" s="258">
        <v>99.284849967</v>
      </c>
      <c r="AN22" s="258">
        <v>98.976089956999999</v>
      </c>
      <c r="AO22" s="258">
        <v>98.594595409999997</v>
      </c>
      <c r="AP22" s="258">
        <v>97.880903746000001</v>
      </c>
      <c r="AQ22" s="258">
        <v>97.548537060000001</v>
      </c>
      <c r="AR22" s="258">
        <v>97.338032772999995</v>
      </c>
      <c r="AS22" s="258">
        <v>97.312696536999994</v>
      </c>
      <c r="AT22" s="258">
        <v>97.298437805000006</v>
      </c>
      <c r="AU22" s="258">
        <v>97.358562231999997</v>
      </c>
      <c r="AV22" s="258">
        <v>97.548994977000007</v>
      </c>
      <c r="AW22" s="258">
        <v>97.715941849999993</v>
      </c>
      <c r="AX22" s="258">
        <v>97.915328009000007</v>
      </c>
      <c r="AY22" s="258">
        <v>98.198265694</v>
      </c>
      <c r="AZ22" s="258">
        <v>98.424196250999998</v>
      </c>
      <c r="BA22" s="258">
        <v>98.644231918000003</v>
      </c>
      <c r="BB22" s="346">
        <v>98.800399999999996</v>
      </c>
      <c r="BC22" s="346">
        <v>99.052120000000002</v>
      </c>
      <c r="BD22" s="346">
        <v>99.341440000000006</v>
      </c>
      <c r="BE22" s="346">
        <v>99.71678</v>
      </c>
      <c r="BF22" s="346">
        <v>100.0449</v>
      </c>
      <c r="BG22" s="346">
        <v>100.37439999999999</v>
      </c>
      <c r="BH22" s="346">
        <v>100.7338</v>
      </c>
      <c r="BI22" s="346">
        <v>101.0442</v>
      </c>
      <c r="BJ22" s="346">
        <v>101.3344</v>
      </c>
      <c r="BK22" s="346">
        <v>101.5912</v>
      </c>
      <c r="BL22" s="346">
        <v>101.85080000000001</v>
      </c>
      <c r="BM22" s="346">
        <v>102.1</v>
      </c>
      <c r="BN22" s="346">
        <v>102.2863</v>
      </c>
      <c r="BO22" s="346">
        <v>102.5543</v>
      </c>
      <c r="BP22" s="346">
        <v>102.8515</v>
      </c>
      <c r="BQ22" s="346">
        <v>103.2253</v>
      </c>
      <c r="BR22" s="346">
        <v>103.54510000000001</v>
      </c>
      <c r="BS22" s="346">
        <v>103.8584</v>
      </c>
      <c r="BT22" s="346">
        <v>104.1652</v>
      </c>
      <c r="BU22" s="346">
        <v>104.46550000000001</v>
      </c>
      <c r="BV22" s="346">
        <v>104.7593</v>
      </c>
    </row>
    <row r="23" spans="1:74" ht="11.1" customHeight="1" x14ac:dyDescent="0.2">
      <c r="A23" s="148" t="s">
        <v>921</v>
      </c>
      <c r="B23" s="210" t="s">
        <v>593</v>
      </c>
      <c r="C23" s="258">
        <v>101.66405251</v>
      </c>
      <c r="D23" s="258">
        <v>101.89090883</v>
      </c>
      <c r="E23" s="258">
        <v>102.02381119</v>
      </c>
      <c r="F23" s="258">
        <v>101.97229814000001</v>
      </c>
      <c r="G23" s="258">
        <v>101.98513871</v>
      </c>
      <c r="H23" s="258">
        <v>101.97187144</v>
      </c>
      <c r="I23" s="258">
        <v>101.82445022</v>
      </c>
      <c r="J23" s="258">
        <v>101.84000183000001</v>
      </c>
      <c r="K23" s="258">
        <v>101.91048015</v>
      </c>
      <c r="L23" s="258">
        <v>102.14971018999999</v>
      </c>
      <c r="M23" s="258">
        <v>102.24467323</v>
      </c>
      <c r="N23" s="258">
        <v>102.30919424</v>
      </c>
      <c r="O23" s="258">
        <v>102.15845916000001</v>
      </c>
      <c r="P23" s="258">
        <v>102.30070670000001</v>
      </c>
      <c r="Q23" s="258">
        <v>102.55112276</v>
      </c>
      <c r="R23" s="258">
        <v>103.13467617000001</v>
      </c>
      <c r="S23" s="258">
        <v>103.43270269999999</v>
      </c>
      <c r="T23" s="258">
        <v>103.67017117</v>
      </c>
      <c r="U23" s="258">
        <v>103.74285442999999</v>
      </c>
      <c r="V23" s="258">
        <v>103.93737711</v>
      </c>
      <c r="W23" s="258">
        <v>104.14951206000001</v>
      </c>
      <c r="X23" s="258">
        <v>104.50244239</v>
      </c>
      <c r="Y23" s="258">
        <v>104.65741459</v>
      </c>
      <c r="Z23" s="258">
        <v>104.73761175</v>
      </c>
      <c r="AA23" s="258">
        <v>104.57047013</v>
      </c>
      <c r="AB23" s="258">
        <v>104.63054002</v>
      </c>
      <c r="AC23" s="258">
        <v>104.74525767999999</v>
      </c>
      <c r="AD23" s="258">
        <v>104.91592994</v>
      </c>
      <c r="AE23" s="258">
        <v>105.13896302000001</v>
      </c>
      <c r="AF23" s="258">
        <v>105.41566373000001</v>
      </c>
      <c r="AG23" s="258">
        <v>105.87855851</v>
      </c>
      <c r="AH23" s="258">
        <v>106.16319971</v>
      </c>
      <c r="AI23" s="258">
        <v>106.40211374</v>
      </c>
      <c r="AJ23" s="258">
        <v>106.51283113</v>
      </c>
      <c r="AK23" s="258">
        <v>106.72214292</v>
      </c>
      <c r="AL23" s="258">
        <v>106.94757964999999</v>
      </c>
      <c r="AM23" s="258">
        <v>107.33892032</v>
      </c>
      <c r="AN23" s="258">
        <v>107.48427267</v>
      </c>
      <c r="AO23" s="258">
        <v>107.53341571</v>
      </c>
      <c r="AP23" s="258">
        <v>107.30995732</v>
      </c>
      <c r="AQ23" s="258">
        <v>107.29897579999999</v>
      </c>
      <c r="AR23" s="258">
        <v>107.32407904999999</v>
      </c>
      <c r="AS23" s="258">
        <v>107.36218157</v>
      </c>
      <c r="AT23" s="258">
        <v>107.47676847</v>
      </c>
      <c r="AU23" s="258">
        <v>107.64475426</v>
      </c>
      <c r="AV23" s="258">
        <v>107.915318</v>
      </c>
      <c r="AW23" s="258">
        <v>108.15321726000001</v>
      </c>
      <c r="AX23" s="258">
        <v>108.40763111</v>
      </c>
      <c r="AY23" s="258">
        <v>108.70062871</v>
      </c>
      <c r="AZ23" s="258">
        <v>108.97151985000001</v>
      </c>
      <c r="BA23" s="258">
        <v>109.24237371</v>
      </c>
      <c r="BB23" s="346">
        <v>109.4623</v>
      </c>
      <c r="BC23" s="346">
        <v>109.7713</v>
      </c>
      <c r="BD23" s="346">
        <v>110.1183</v>
      </c>
      <c r="BE23" s="346">
        <v>110.5949</v>
      </c>
      <c r="BF23" s="346">
        <v>110.9494</v>
      </c>
      <c r="BG23" s="346">
        <v>111.2734</v>
      </c>
      <c r="BH23" s="346">
        <v>111.5732</v>
      </c>
      <c r="BI23" s="346">
        <v>111.83110000000001</v>
      </c>
      <c r="BJ23" s="346">
        <v>112.0535</v>
      </c>
      <c r="BK23" s="346">
        <v>112.2221</v>
      </c>
      <c r="BL23" s="346">
        <v>112.3875</v>
      </c>
      <c r="BM23" s="346">
        <v>112.5312</v>
      </c>
      <c r="BN23" s="346">
        <v>112.5812</v>
      </c>
      <c r="BO23" s="346">
        <v>112.73569999999999</v>
      </c>
      <c r="BP23" s="346">
        <v>112.9226</v>
      </c>
      <c r="BQ23" s="346">
        <v>113.19840000000001</v>
      </c>
      <c r="BR23" s="346">
        <v>113.40770000000001</v>
      </c>
      <c r="BS23" s="346">
        <v>113.6069</v>
      </c>
      <c r="BT23" s="346">
        <v>113.7962</v>
      </c>
      <c r="BU23" s="346">
        <v>113.9753</v>
      </c>
      <c r="BV23" s="346">
        <v>114.14449999999999</v>
      </c>
    </row>
    <row r="24" spans="1:74" ht="11.1" customHeight="1" x14ac:dyDescent="0.2">
      <c r="A24" s="148" t="s">
        <v>922</v>
      </c>
      <c r="B24" s="210" t="s">
        <v>594</v>
      </c>
      <c r="C24" s="258">
        <v>100.96809509000001</v>
      </c>
      <c r="D24" s="258">
        <v>101.12831373</v>
      </c>
      <c r="E24" s="258">
        <v>101.19696252</v>
      </c>
      <c r="F24" s="258">
        <v>101.06060183</v>
      </c>
      <c r="G24" s="258">
        <v>101.0311906</v>
      </c>
      <c r="H24" s="258">
        <v>100.99528921</v>
      </c>
      <c r="I24" s="258">
        <v>100.8462899</v>
      </c>
      <c r="J24" s="258">
        <v>100.87736404</v>
      </c>
      <c r="K24" s="258">
        <v>100.98190387</v>
      </c>
      <c r="L24" s="258">
        <v>101.36360175999999</v>
      </c>
      <c r="M24" s="258">
        <v>101.46230366</v>
      </c>
      <c r="N24" s="258">
        <v>101.48170195</v>
      </c>
      <c r="O24" s="258">
        <v>101.12134091</v>
      </c>
      <c r="P24" s="258">
        <v>101.20747378</v>
      </c>
      <c r="Q24" s="258">
        <v>101.43964484</v>
      </c>
      <c r="R24" s="258">
        <v>102.0948839</v>
      </c>
      <c r="S24" s="258">
        <v>102.41135898</v>
      </c>
      <c r="T24" s="258">
        <v>102.66609990000001</v>
      </c>
      <c r="U24" s="258">
        <v>102.74893281999999</v>
      </c>
      <c r="V24" s="258">
        <v>102.96283577</v>
      </c>
      <c r="W24" s="258">
        <v>103.19763492</v>
      </c>
      <c r="X24" s="258">
        <v>103.62119215</v>
      </c>
      <c r="Y24" s="258">
        <v>103.7718873</v>
      </c>
      <c r="Z24" s="258">
        <v>103.81758225</v>
      </c>
      <c r="AA24" s="258">
        <v>103.51684244</v>
      </c>
      <c r="AB24" s="258">
        <v>103.53361288000001</v>
      </c>
      <c r="AC24" s="258">
        <v>103.62645904</v>
      </c>
      <c r="AD24" s="258">
        <v>103.88310248000001</v>
      </c>
      <c r="AE24" s="258">
        <v>104.06230886</v>
      </c>
      <c r="AF24" s="258">
        <v>104.25179974</v>
      </c>
      <c r="AG24" s="258">
        <v>104.62891533</v>
      </c>
      <c r="AH24" s="258">
        <v>104.7059701</v>
      </c>
      <c r="AI24" s="258">
        <v>104.66030425</v>
      </c>
      <c r="AJ24" s="258">
        <v>104.26876235</v>
      </c>
      <c r="AK24" s="258">
        <v>104.14502182</v>
      </c>
      <c r="AL24" s="258">
        <v>104.06592725</v>
      </c>
      <c r="AM24" s="258">
        <v>104.13070816</v>
      </c>
      <c r="AN24" s="258">
        <v>104.06648332</v>
      </c>
      <c r="AO24" s="258">
        <v>103.97248227</v>
      </c>
      <c r="AP24" s="258">
        <v>103.75551230000001</v>
      </c>
      <c r="AQ24" s="258">
        <v>103.67185336</v>
      </c>
      <c r="AR24" s="258">
        <v>103.62831274</v>
      </c>
      <c r="AS24" s="258">
        <v>103.63553813999999</v>
      </c>
      <c r="AT24" s="258">
        <v>103.66424840000001</v>
      </c>
      <c r="AU24" s="258">
        <v>103.72509121</v>
      </c>
      <c r="AV24" s="258">
        <v>103.82712445999999</v>
      </c>
      <c r="AW24" s="258">
        <v>103.94543895</v>
      </c>
      <c r="AX24" s="258">
        <v>104.08909258</v>
      </c>
      <c r="AY24" s="258">
        <v>104.27732279999999</v>
      </c>
      <c r="AZ24" s="258">
        <v>104.45722661000001</v>
      </c>
      <c r="BA24" s="258">
        <v>104.64804146</v>
      </c>
      <c r="BB24" s="346">
        <v>104.80289999999999</v>
      </c>
      <c r="BC24" s="346">
        <v>105.05070000000001</v>
      </c>
      <c r="BD24" s="346">
        <v>105.3446</v>
      </c>
      <c r="BE24" s="346">
        <v>105.77030000000001</v>
      </c>
      <c r="BF24" s="346">
        <v>106.092</v>
      </c>
      <c r="BG24" s="346">
        <v>106.39530000000001</v>
      </c>
      <c r="BH24" s="346">
        <v>106.6901</v>
      </c>
      <c r="BI24" s="346">
        <v>106.9494</v>
      </c>
      <c r="BJ24" s="346">
        <v>107.1831</v>
      </c>
      <c r="BK24" s="346">
        <v>107.3751</v>
      </c>
      <c r="BL24" s="346">
        <v>107.56950000000001</v>
      </c>
      <c r="BM24" s="346">
        <v>107.7503</v>
      </c>
      <c r="BN24" s="346">
        <v>107.8747</v>
      </c>
      <c r="BO24" s="346">
        <v>108.0603</v>
      </c>
      <c r="BP24" s="346">
        <v>108.2646</v>
      </c>
      <c r="BQ24" s="346">
        <v>108.51560000000001</v>
      </c>
      <c r="BR24" s="346">
        <v>108.73560000000001</v>
      </c>
      <c r="BS24" s="346">
        <v>108.9529</v>
      </c>
      <c r="BT24" s="346">
        <v>109.16759999999999</v>
      </c>
      <c r="BU24" s="346">
        <v>109.37949999999999</v>
      </c>
      <c r="BV24" s="346">
        <v>109.5887</v>
      </c>
    </row>
    <row r="25" spans="1:74" ht="11.1" customHeight="1" x14ac:dyDescent="0.2">
      <c r="A25" s="148"/>
      <c r="B25" s="168" t="s">
        <v>1181</v>
      </c>
      <c r="C25" s="246"/>
      <c r="D25" s="246"/>
      <c r="E25" s="246"/>
      <c r="F25" s="246"/>
      <c r="G25" s="246"/>
      <c r="H25" s="246"/>
      <c r="I25" s="246"/>
      <c r="J25" s="246"/>
      <c r="K25" s="246"/>
      <c r="L25" s="246"/>
      <c r="M25" s="246"/>
      <c r="N25" s="246"/>
      <c r="O25" s="246"/>
      <c r="P25" s="246"/>
      <c r="Q25" s="246"/>
      <c r="R25" s="246"/>
      <c r="S25" s="246"/>
      <c r="T25" s="246"/>
      <c r="U25" s="246"/>
      <c r="V25" s="246"/>
      <c r="W25" s="246"/>
      <c r="X25" s="246"/>
      <c r="Y25" s="246"/>
      <c r="Z25" s="246"/>
      <c r="AA25" s="246"/>
      <c r="AB25" s="246"/>
      <c r="AC25" s="246"/>
      <c r="AD25" s="246"/>
      <c r="AE25" s="246"/>
      <c r="AF25" s="246"/>
      <c r="AG25" s="246"/>
      <c r="AH25" s="246"/>
      <c r="AI25" s="246"/>
      <c r="AJ25" s="246"/>
      <c r="AK25" s="246"/>
      <c r="AL25" s="246"/>
      <c r="AM25" s="246"/>
      <c r="AN25" s="246"/>
      <c r="AO25" s="246"/>
      <c r="AP25" s="246"/>
      <c r="AQ25" s="246"/>
      <c r="AR25" s="246"/>
      <c r="AS25" s="246"/>
      <c r="AT25" s="246"/>
      <c r="AU25" s="246"/>
      <c r="AV25" s="246"/>
      <c r="AW25" s="246"/>
      <c r="AX25" s="246"/>
      <c r="AY25" s="246"/>
      <c r="AZ25" s="246"/>
      <c r="BA25" s="246"/>
      <c r="BB25" s="347"/>
      <c r="BC25" s="347"/>
      <c r="BD25" s="347"/>
      <c r="BE25" s="347"/>
      <c r="BF25" s="347"/>
      <c r="BG25" s="347"/>
      <c r="BH25" s="347"/>
      <c r="BI25" s="347"/>
      <c r="BJ25" s="347"/>
      <c r="BK25" s="347"/>
      <c r="BL25" s="347"/>
      <c r="BM25" s="347"/>
      <c r="BN25" s="347"/>
      <c r="BO25" s="347"/>
      <c r="BP25" s="347"/>
      <c r="BQ25" s="347"/>
      <c r="BR25" s="347"/>
      <c r="BS25" s="347"/>
      <c r="BT25" s="347"/>
      <c r="BU25" s="347"/>
      <c r="BV25" s="347"/>
    </row>
    <row r="26" spans="1:74" ht="11.1" customHeight="1" x14ac:dyDescent="0.2">
      <c r="A26" s="148" t="s">
        <v>923</v>
      </c>
      <c r="B26" s="210" t="s">
        <v>587</v>
      </c>
      <c r="C26" s="240">
        <v>713.80629936000003</v>
      </c>
      <c r="D26" s="240">
        <v>707.79740976000005</v>
      </c>
      <c r="E26" s="240">
        <v>705.47412611000004</v>
      </c>
      <c r="F26" s="240">
        <v>711.86752679000006</v>
      </c>
      <c r="G26" s="240">
        <v>713.14214629000003</v>
      </c>
      <c r="H26" s="240">
        <v>714.32906299000001</v>
      </c>
      <c r="I26" s="240">
        <v>715.57871394999995</v>
      </c>
      <c r="J26" s="240">
        <v>716.47739722999995</v>
      </c>
      <c r="K26" s="240">
        <v>717.17554987999995</v>
      </c>
      <c r="L26" s="240">
        <v>716.81739078999999</v>
      </c>
      <c r="M26" s="240">
        <v>717.75631806000001</v>
      </c>
      <c r="N26" s="240">
        <v>719.13655055000004</v>
      </c>
      <c r="O26" s="240">
        <v>721.56466670999998</v>
      </c>
      <c r="P26" s="240">
        <v>723.37257582999996</v>
      </c>
      <c r="Q26" s="240">
        <v>725.16685634999999</v>
      </c>
      <c r="R26" s="240">
        <v>726.30589763</v>
      </c>
      <c r="S26" s="240">
        <v>728.55412893000005</v>
      </c>
      <c r="T26" s="240">
        <v>731.26993959000004</v>
      </c>
      <c r="U26" s="240">
        <v>734.99210822999999</v>
      </c>
      <c r="V26" s="240">
        <v>738.23899370000004</v>
      </c>
      <c r="W26" s="240">
        <v>741.54937458999996</v>
      </c>
      <c r="X26" s="240">
        <v>745.91903502000002</v>
      </c>
      <c r="Y26" s="240">
        <v>748.60956868999995</v>
      </c>
      <c r="Z26" s="240">
        <v>750.61675972</v>
      </c>
      <c r="AA26" s="240">
        <v>750.20460820999995</v>
      </c>
      <c r="AB26" s="240">
        <v>752.14711384999998</v>
      </c>
      <c r="AC26" s="240">
        <v>754.70827677</v>
      </c>
      <c r="AD26" s="240">
        <v>759.28159386000004</v>
      </c>
      <c r="AE26" s="240">
        <v>762.03494863000003</v>
      </c>
      <c r="AF26" s="240">
        <v>764.36183800000003</v>
      </c>
      <c r="AG26" s="240">
        <v>765.42061388000002</v>
      </c>
      <c r="AH26" s="240">
        <v>767.52580850000004</v>
      </c>
      <c r="AI26" s="240">
        <v>769.83577377999995</v>
      </c>
      <c r="AJ26" s="240">
        <v>773.84908874999996</v>
      </c>
      <c r="AK26" s="240">
        <v>775.44466107999995</v>
      </c>
      <c r="AL26" s="240">
        <v>776.12106978999998</v>
      </c>
      <c r="AM26" s="240">
        <v>773.45875260000003</v>
      </c>
      <c r="AN26" s="240">
        <v>774.11150581000004</v>
      </c>
      <c r="AO26" s="240">
        <v>775.65976712999998</v>
      </c>
      <c r="AP26" s="240">
        <v>779.35354301999996</v>
      </c>
      <c r="AQ26" s="240">
        <v>781.75531570999999</v>
      </c>
      <c r="AR26" s="240">
        <v>784.11509165999996</v>
      </c>
      <c r="AS26" s="240">
        <v>786.87780470999996</v>
      </c>
      <c r="AT26" s="240">
        <v>788.81988679999995</v>
      </c>
      <c r="AU26" s="240">
        <v>790.38627177000001</v>
      </c>
      <c r="AV26" s="240">
        <v>791.18297282000003</v>
      </c>
      <c r="AW26" s="240">
        <v>792.29345364999995</v>
      </c>
      <c r="AX26" s="240">
        <v>793.32372744999998</v>
      </c>
      <c r="AY26" s="240">
        <v>793.49943384000005</v>
      </c>
      <c r="AZ26" s="240">
        <v>794.95006389000002</v>
      </c>
      <c r="BA26" s="240">
        <v>796.90125721000004</v>
      </c>
      <c r="BB26" s="333">
        <v>800.14750000000004</v>
      </c>
      <c r="BC26" s="333">
        <v>802.50400000000002</v>
      </c>
      <c r="BD26" s="333">
        <v>804.76509999999996</v>
      </c>
      <c r="BE26" s="333">
        <v>806.84939999999995</v>
      </c>
      <c r="BF26" s="333">
        <v>808.98090000000002</v>
      </c>
      <c r="BG26" s="333">
        <v>811.07809999999995</v>
      </c>
      <c r="BH26" s="333">
        <v>812.97720000000004</v>
      </c>
      <c r="BI26" s="333">
        <v>815.12860000000001</v>
      </c>
      <c r="BJ26" s="333">
        <v>817.36869999999999</v>
      </c>
      <c r="BK26" s="333">
        <v>819.90530000000001</v>
      </c>
      <c r="BL26" s="333">
        <v>822.16639999999995</v>
      </c>
      <c r="BM26" s="333">
        <v>824.35990000000004</v>
      </c>
      <c r="BN26" s="333">
        <v>826.52530000000002</v>
      </c>
      <c r="BO26" s="333">
        <v>828.55439999999999</v>
      </c>
      <c r="BP26" s="333">
        <v>830.48659999999995</v>
      </c>
      <c r="BQ26" s="333">
        <v>832.18759999999997</v>
      </c>
      <c r="BR26" s="333">
        <v>834.02639999999997</v>
      </c>
      <c r="BS26" s="333">
        <v>835.86869999999999</v>
      </c>
      <c r="BT26" s="333">
        <v>837.71469999999999</v>
      </c>
      <c r="BU26" s="333">
        <v>839.56420000000003</v>
      </c>
      <c r="BV26" s="333">
        <v>841.41740000000004</v>
      </c>
    </row>
    <row r="27" spans="1:74" ht="11.1" customHeight="1" x14ac:dyDescent="0.2">
      <c r="A27" s="148" t="s">
        <v>924</v>
      </c>
      <c r="B27" s="210" t="s">
        <v>621</v>
      </c>
      <c r="C27" s="240">
        <v>1814.7999454999999</v>
      </c>
      <c r="D27" s="240">
        <v>1802.3644884</v>
      </c>
      <c r="E27" s="240">
        <v>1799.1824753999999</v>
      </c>
      <c r="F27" s="240">
        <v>1819.4306842000001</v>
      </c>
      <c r="G27" s="240">
        <v>1824.1229760000001</v>
      </c>
      <c r="H27" s="240">
        <v>1827.4361286000001</v>
      </c>
      <c r="I27" s="240">
        <v>1827.532416</v>
      </c>
      <c r="J27" s="240">
        <v>1829.4655846999999</v>
      </c>
      <c r="K27" s="240">
        <v>1831.3979087</v>
      </c>
      <c r="L27" s="240">
        <v>1832.3232151</v>
      </c>
      <c r="M27" s="240">
        <v>1835.0084795</v>
      </c>
      <c r="N27" s="240">
        <v>1838.4475289</v>
      </c>
      <c r="O27" s="240">
        <v>1843.6017202</v>
      </c>
      <c r="P27" s="240">
        <v>1847.8273220000001</v>
      </c>
      <c r="Q27" s="240">
        <v>1852.0856911000001</v>
      </c>
      <c r="R27" s="240">
        <v>1855.1340837</v>
      </c>
      <c r="S27" s="240">
        <v>1860.3900455</v>
      </c>
      <c r="T27" s="240">
        <v>1866.6108325</v>
      </c>
      <c r="U27" s="240">
        <v>1875.0735665</v>
      </c>
      <c r="V27" s="240">
        <v>1882.2661628000001</v>
      </c>
      <c r="W27" s="240">
        <v>1889.4657431000001</v>
      </c>
      <c r="X27" s="240">
        <v>1899.0010359</v>
      </c>
      <c r="Y27" s="240">
        <v>1904.4680378999999</v>
      </c>
      <c r="Z27" s="240">
        <v>1908.1954774999999</v>
      </c>
      <c r="AA27" s="240">
        <v>1905.0913396000001</v>
      </c>
      <c r="AB27" s="240">
        <v>1909.158666</v>
      </c>
      <c r="AC27" s="240">
        <v>1915.3054414000001</v>
      </c>
      <c r="AD27" s="240">
        <v>1927.7381370000001</v>
      </c>
      <c r="AE27" s="240">
        <v>1934.8889572</v>
      </c>
      <c r="AF27" s="240">
        <v>1940.9643732</v>
      </c>
      <c r="AG27" s="240">
        <v>1945.8444875</v>
      </c>
      <c r="AH27" s="240">
        <v>1949.8590181</v>
      </c>
      <c r="AI27" s="240">
        <v>1952.8880676000001</v>
      </c>
      <c r="AJ27" s="240">
        <v>1954.4734526</v>
      </c>
      <c r="AK27" s="240">
        <v>1955.8751774</v>
      </c>
      <c r="AL27" s="240">
        <v>1956.6350586000001</v>
      </c>
      <c r="AM27" s="240">
        <v>1954.1233768</v>
      </c>
      <c r="AN27" s="240">
        <v>1955.5718604000001</v>
      </c>
      <c r="AO27" s="240">
        <v>1958.3507899000001</v>
      </c>
      <c r="AP27" s="240">
        <v>1963.2726901000001</v>
      </c>
      <c r="AQ27" s="240">
        <v>1968.1031181000001</v>
      </c>
      <c r="AR27" s="240">
        <v>1973.6545986000001</v>
      </c>
      <c r="AS27" s="240">
        <v>1983.1304801000001</v>
      </c>
      <c r="AT27" s="240">
        <v>1987.7215543</v>
      </c>
      <c r="AU27" s="240">
        <v>1990.6311696</v>
      </c>
      <c r="AV27" s="240">
        <v>1989.3005510999999</v>
      </c>
      <c r="AW27" s="240">
        <v>1990.7663299999999</v>
      </c>
      <c r="AX27" s="240">
        <v>1992.4697312999999</v>
      </c>
      <c r="AY27" s="240">
        <v>1993.1379592999999</v>
      </c>
      <c r="AZ27" s="240">
        <v>1996.2712024</v>
      </c>
      <c r="BA27" s="240">
        <v>2000.5966649</v>
      </c>
      <c r="BB27" s="333">
        <v>2008.0419999999999</v>
      </c>
      <c r="BC27" s="333">
        <v>2013.306</v>
      </c>
      <c r="BD27" s="333">
        <v>2018.317</v>
      </c>
      <c r="BE27" s="333">
        <v>2022.809</v>
      </c>
      <c r="BF27" s="333">
        <v>2027.5119999999999</v>
      </c>
      <c r="BG27" s="333">
        <v>2032.16</v>
      </c>
      <c r="BH27" s="333">
        <v>2036.308</v>
      </c>
      <c r="BI27" s="333">
        <v>2041.18</v>
      </c>
      <c r="BJ27" s="333">
        <v>2046.33</v>
      </c>
      <c r="BK27" s="333">
        <v>2052.3470000000002</v>
      </c>
      <c r="BL27" s="333">
        <v>2057.614</v>
      </c>
      <c r="BM27" s="333">
        <v>2062.7170000000001</v>
      </c>
      <c r="BN27" s="333">
        <v>2067.7640000000001</v>
      </c>
      <c r="BO27" s="333">
        <v>2072.4639999999999</v>
      </c>
      <c r="BP27" s="333">
        <v>2076.922</v>
      </c>
      <c r="BQ27" s="333">
        <v>2080.8429999999998</v>
      </c>
      <c r="BR27" s="333">
        <v>2085.0390000000002</v>
      </c>
      <c r="BS27" s="333">
        <v>2089.2150000000001</v>
      </c>
      <c r="BT27" s="333">
        <v>2093.3719999999998</v>
      </c>
      <c r="BU27" s="333">
        <v>2097.509</v>
      </c>
      <c r="BV27" s="333">
        <v>2101.6260000000002</v>
      </c>
    </row>
    <row r="28" spans="1:74" ht="11.1" customHeight="1" x14ac:dyDescent="0.2">
      <c r="A28" s="148" t="s">
        <v>925</v>
      </c>
      <c r="B28" s="210" t="s">
        <v>588</v>
      </c>
      <c r="C28" s="240">
        <v>1928.9428641</v>
      </c>
      <c r="D28" s="240">
        <v>1919.776445</v>
      </c>
      <c r="E28" s="240">
        <v>1917.4367261</v>
      </c>
      <c r="F28" s="240">
        <v>1932.2813839</v>
      </c>
      <c r="G28" s="240">
        <v>1935.8268074</v>
      </c>
      <c r="H28" s="240">
        <v>1938.4306733999999</v>
      </c>
      <c r="I28" s="240">
        <v>1939.3418501000001</v>
      </c>
      <c r="J28" s="240">
        <v>1940.6259497999999</v>
      </c>
      <c r="K28" s="240">
        <v>1941.5318408999999</v>
      </c>
      <c r="L28" s="240">
        <v>1939.4668349999999</v>
      </c>
      <c r="M28" s="240">
        <v>1941.5608248999999</v>
      </c>
      <c r="N28" s="240">
        <v>1945.2211224</v>
      </c>
      <c r="O28" s="240">
        <v>1952.0615474000001</v>
      </c>
      <c r="P28" s="240">
        <v>1957.6440952</v>
      </c>
      <c r="Q28" s="240">
        <v>1963.5825855000001</v>
      </c>
      <c r="R28" s="240">
        <v>1970.6097801999999</v>
      </c>
      <c r="S28" s="240">
        <v>1976.7105847</v>
      </c>
      <c r="T28" s="240">
        <v>1982.6177606000001</v>
      </c>
      <c r="U28" s="240">
        <v>1987.0984221000001</v>
      </c>
      <c r="V28" s="240">
        <v>1993.5430051999999</v>
      </c>
      <c r="W28" s="240">
        <v>2000.7186240999999</v>
      </c>
      <c r="X28" s="240">
        <v>2011.6302095999999</v>
      </c>
      <c r="Y28" s="240">
        <v>2018.0142019</v>
      </c>
      <c r="Z28" s="240">
        <v>2022.8755318999999</v>
      </c>
      <c r="AA28" s="240">
        <v>2023.0077299</v>
      </c>
      <c r="AB28" s="240">
        <v>2027.2285876000001</v>
      </c>
      <c r="AC28" s="240">
        <v>2032.3316353</v>
      </c>
      <c r="AD28" s="240">
        <v>2039.9991379999999</v>
      </c>
      <c r="AE28" s="240">
        <v>2045.604867</v>
      </c>
      <c r="AF28" s="240">
        <v>2050.8310873</v>
      </c>
      <c r="AG28" s="240">
        <v>2053.7377504000001</v>
      </c>
      <c r="AH28" s="240">
        <v>2059.6599895999998</v>
      </c>
      <c r="AI28" s="240">
        <v>2066.6577564999998</v>
      </c>
      <c r="AJ28" s="240">
        <v>2080.0548493000001</v>
      </c>
      <c r="AK28" s="240">
        <v>2085.2108226999999</v>
      </c>
      <c r="AL28" s="240">
        <v>2087.4494751000002</v>
      </c>
      <c r="AM28" s="240">
        <v>2080.3911896999998</v>
      </c>
      <c r="AN28" s="240">
        <v>2081.5799124999999</v>
      </c>
      <c r="AO28" s="240">
        <v>2084.6360269000002</v>
      </c>
      <c r="AP28" s="240">
        <v>2091.8131905</v>
      </c>
      <c r="AQ28" s="240">
        <v>2096.9138444999999</v>
      </c>
      <c r="AR28" s="240">
        <v>2102.1916467000001</v>
      </c>
      <c r="AS28" s="240">
        <v>2109.0460683000001</v>
      </c>
      <c r="AT28" s="240">
        <v>2113.6285634999999</v>
      </c>
      <c r="AU28" s="240">
        <v>2117.3386034999999</v>
      </c>
      <c r="AV28" s="240">
        <v>2119.4555627</v>
      </c>
      <c r="AW28" s="240">
        <v>2121.9611614999999</v>
      </c>
      <c r="AX28" s="240">
        <v>2124.1347741999998</v>
      </c>
      <c r="AY28" s="240">
        <v>2123.5884728999999</v>
      </c>
      <c r="AZ28" s="240">
        <v>2126.8890597</v>
      </c>
      <c r="BA28" s="240">
        <v>2131.6486064000001</v>
      </c>
      <c r="BB28" s="333">
        <v>2140.4569999999999</v>
      </c>
      <c r="BC28" s="333">
        <v>2146.192</v>
      </c>
      <c r="BD28" s="333">
        <v>2151.444</v>
      </c>
      <c r="BE28" s="333">
        <v>2155.5070000000001</v>
      </c>
      <c r="BF28" s="333">
        <v>2160.3209999999999</v>
      </c>
      <c r="BG28" s="333">
        <v>2165.181</v>
      </c>
      <c r="BH28" s="333">
        <v>2169.4960000000001</v>
      </c>
      <c r="BI28" s="333">
        <v>2174.8890000000001</v>
      </c>
      <c r="BJ28" s="333">
        <v>2180.7689999999998</v>
      </c>
      <c r="BK28" s="333">
        <v>2188.2570000000001</v>
      </c>
      <c r="BL28" s="333">
        <v>2194.2719999999999</v>
      </c>
      <c r="BM28" s="333">
        <v>2199.9349999999999</v>
      </c>
      <c r="BN28" s="333">
        <v>2205.0039999999999</v>
      </c>
      <c r="BO28" s="333">
        <v>2210.1439999999998</v>
      </c>
      <c r="BP28" s="333">
        <v>2215.114</v>
      </c>
      <c r="BQ28" s="333">
        <v>2219.7440000000001</v>
      </c>
      <c r="BR28" s="333">
        <v>2224.4989999999998</v>
      </c>
      <c r="BS28" s="333">
        <v>2229.2089999999998</v>
      </c>
      <c r="BT28" s="333">
        <v>2233.8760000000002</v>
      </c>
      <c r="BU28" s="333">
        <v>2238.4969999999998</v>
      </c>
      <c r="BV28" s="333">
        <v>2243.0749999999998</v>
      </c>
    </row>
    <row r="29" spans="1:74" ht="11.1" customHeight="1" x14ac:dyDescent="0.2">
      <c r="A29" s="148" t="s">
        <v>926</v>
      </c>
      <c r="B29" s="210" t="s">
        <v>589</v>
      </c>
      <c r="C29" s="240">
        <v>936.87971114000004</v>
      </c>
      <c r="D29" s="240">
        <v>931.42068499000004</v>
      </c>
      <c r="E29" s="240">
        <v>929.25734335000004</v>
      </c>
      <c r="F29" s="240">
        <v>934.60933333000003</v>
      </c>
      <c r="G29" s="240">
        <v>935.87262536000003</v>
      </c>
      <c r="H29" s="240">
        <v>937.26686655000003</v>
      </c>
      <c r="I29" s="240">
        <v>940.18377329999998</v>
      </c>
      <c r="J29" s="240">
        <v>940.79612552000003</v>
      </c>
      <c r="K29" s="240">
        <v>940.49563961000001</v>
      </c>
      <c r="L29" s="240">
        <v>936.41571438000005</v>
      </c>
      <c r="M29" s="240">
        <v>936.43950311000003</v>
      </c>
      <c r="N29" s="240">
        <v>937.70040458999995</v>
      </c>
      <c r="O29" s="240">
        <v>941.02189728999997</v>
      </c>
      <c r="P29" s="240">
        <v>944.13941547000002</v>
      </c>
      <c r="Q29" s="240">
        <v>947.87643759000002</v>
      </c>
      <c r="R29" s="240">
        <v>954.00898737</v>
      </c>
      <c r="S29" s="240">
        <v>957.65299956000001</v>
      </c>
      <c r="T29" s="240">
        <v>960.58449786999995</v>
      </c>
      <c r="U29" s="240">
        <v>961.45436248999999</v>
      </c>
      <c r="V29" s="240">
        <v>963.97267293000004</v>
      </c>
      <c r="W29" s="240">
        <v>966.79030938000005</v>
      </c>
      <c r="X29" s="240">
        <v>971.20758434000004</v>
      </c>
      <c r="Y29" s="240">
        <v>973.64863838999997</v>
      </c>
      <c r="Z29" s="240">
        <v>975.41378406000001</v>
      </c>
      <c r="AA29" s="240">
        <v>975.20334765999996</v>
      </c>
      <c r="AB29" s="240">
        <v>976.59143181000002</v>
      </c>
      <c r="AC29" s="240">
        <v>978.27836280999998</v>
      </c>
      <c r="AD29" s="240">
        <v>980.65864563000002</v>
      </c>
      <c r="AE29" s="240">
        <v>982.64739165000003</v>
      </c>
      <c r="AF29" s="240">
        <v>984.63910582999995</v>
      </c>
      <c r="AG29" s="240">
        <v>986.77287626999998</v>
      </c>
      <c r="AH29" s="240">
        <v>988.66621067000005</v>
      </c>
      <c r="AI29" s="240">
        <v>990.45819714000004</v>
      </c>
      <c r="AJ29" s="240">
        <v>993.18153384000004</v>
      </c>
      <c r="AK29" s="240">
        <v>993.99630084</v>
      </c>
      <c r="AL29" s="240">
        <v>993.93519629000002</v>
      </c>
      <c r="AM29" s="240">
        <v>990.51002239000002</v>
      </c>
      <c r="AN29" s="240">
        <v>990.56332309000004</v>
      </c>
      <c r="AO29" s="240">
        <v>991.60690058</v>
      </c>
      <c r="AP29" s="240">
        <v>994.70007888999999</v>
      </c>
      <c r="AQ29" s="240">
        <v>996.92971695999995</v>
      </c>
      <c r="AR29" s="240">
        <v>999.35513880999997</v>
      </c>
      <c r="AS29" s="240">
        <v>1003.162436</v>
      </c>
      <c r="AT29" s="240">
        <v>1005.0898567</v>
      </c>
      <c r="AU29" s="240">
        <v>1006.3234926</v>
      </c>
      <c r="AV29" s="240">
        <v>1005.9296454</v>
      </c>
      <c r="AW29" s="240">
        <v>1006.4759851</v>
      </c>
      <c r="AX29" s="240">
        <v>1007.0288136</v>
      </c>
      <c r="AY29" s="240">
        <v>1006.384416</v>
      </c>
      <c r="AZ29" s="240">
        <v>1007.8530081</v>
      </c>
      <c r="BA29" s="240">
        <v>1010.230875</v>
      </c>
      <c r="BB29" s="333">
        <v>1015.182</v>
      </c>
      <c r="BC29" s="333">
        <v>1018.13</v>
      </c>
      <c r="BD29" s="333">
        <v>1020.74</v>
      </c>
      <c r="BE29" s="333">
        <v>1022.501</v>
      </c>
      <c r="BF29" s="333">
        <v>1024.8140000000001</v>
      </c>
      <c r="BG29" s="333">
        <v>1027.171</v>
      </c>
      <c r="BH29" s="333">
        <v>1029.4100000000001</v>
      </c>
      <c r="BI29" s="333">
        <v>1031.972</v>
      </c>
      <c r="BJ29" s="333">
        <v>1034.6959999999999</v>
      </c>
      <c r="BK29" s="333">
        <v>1037.9639999999999</v>
      </c>
      <c r="BL29" s="333">
        <v>1040.7249999999999</v>
      </c>
      <c r="BM29" s="333">
        <v>1043.3630000000001</v>
      </c>
      <c r="BN29" s="333">
        <v>1045.779</v>
      </c>
      <c r="BO29" s="333">
        <v>1048.24</v>
      </c>
      <c r="BP29" s="333">
        <v>1050.6479999999999</v>
      </c>
      <c r="BQ29" s="333">
        <v>1052.982</v>
      </c>
      <c r="BR29" s="333">
        <v>1055.3030000000001</v>
      </c>
      <c r="BS29" s="333">
        <v>1057.5889999999999</v>
      </c>
      <c r="BT29" s="333">
        <v>1059.8389999999999</v>
      </c>
      <c r="BU29" s="333">
        <v>1062.0540000000001</v>
      </c>
      <c r="BV29" s="333">
        <v>1064.2339999999999</v>
      </c>
    </row>
    <row r="30" spans="1:74" ht="11.1" customHeight="1" x14ac:dyDescent="0.2">
      <c r="A30" s="148" t="s">
        <v>927</v>
      </c>
      <c r="B30" s="210" t="s">
        <v>590</v>
      </c>
      <c r="C30" s="240">
        <v>2440.3802786000001</v>
      </c>
      <c r="D30" s="240">
        <v>2422.2469086000001</v>
      </c>
      <c r="E30" s="240">
        <v>2415.4334202</v>
      </c>
      <c r="F30" s="240">
        <v>2435.9132926000002</v>
      </c>
      <c r="G30" s="240">
        <v>2439.7594583999999</v>
      </c>
      <c r="H30" s="240">
        <v>2442.9453966000001</v>
      </c>
      <c r="I30" s="240">
        <v>2444.4727748</v>
      </c>
      <c r="J30" s="240">
        <v>2447.0870070000001</v>
      </c>
      <c r="K30" s="240">
        <v>2449.789761</v>
      </c>
      <c r="L30" s="240">
        <v>2448.6983217000002</v>
      </c>
      <c r="M30" s="240">
        <v>2454.4901552000001</v>
      </c>
      <c r="N30" s="240">
        <v>2463.2825465000001</v>
      </c>
      <c r="O30" s="240">
        <v>2479.913098</v>
      </c>
      <c r="P30" s="240">
        <v>2491.0784032000001</v>
      </c>
      <c r="Q30" s="240">
        <v>2501.6160645999998</v>
      </c>
      <c r="R30" s="240">
        <v>2510.9173472000002</v>
      </c>
      <c r="S30" s="240">
        <v>2520.6562721</v>
      </c>
      <c r="T30" s="240">
        <v>2530.2241042000001</v>
      </c>
      <c r="U30" s="240">
        <v>2538.9729047999999</v>
      </c>
      <c r="V30" s="240">
        <v>2548.6845056000002</v>
      </c>
      <c r="W30" s="240">
        <v>2558.7109676999999</v>
      </c>
      <c r="X30" s="240">
        <v>2568.9548705000002</v>
      </c>
      <c r="Y30" s="240">
        <v>2579.6841208999999</v>
      </c>
      <c r="Z30" s="240">
        <v>2590.8012982</v>
      </c>
      <c r="AA30" s="240">
        <v>2604.4029065</v>
      </c>
      <c r="AB30" s="240">
        <v>2614.7235596</v>
      </c>
      <c r="AC30" s="240">
        <v>2623.8597616000002</v>
      </c>
      <c r="AD30" s="240">
        <v>2630.6961310000002</v>
      </c>
      <c r="AE30" s="240">
        <v>2638.2999668000002</v>
      </c>
      <c r="AF30" s="240">
        <v>2645.5558873999998</v>
      </c>
      <c r="AG30" s="240">
        <v>2651.0106328000002</v>
      </c>
      <c r="AH30" s="240">
        <v>2658.6606683</v>
      </c>
      <c r="AI30" s="240">
        <v>2667.0527338000002</v>
      </c>
      <c r="AJ30" s="240">
        <v>2678.6788255000001</v>
      </c>
      <c r="AK30" s="240">
        <v>2686.6859537999999</v>
      </c>
      <c r="AL30" s="240">
        <v>2693.5661150000001</v>
      </c>
      <c r="AM30" s="240">
        <v>2697.4733013</v>
      </c>
      <c r="AN30" s="240">
        <v>2703.4840340000001</v>
      </c>
      <c r="AO30" s="240">
        <v>2709.7523053</v>
      </c>
      <c r="AP30" s="240">
        <v>2716.3808948000001</v>
      </c>
      <c r="AQ30" s="240">
        <v>2723.0871588</v>
      </c>
      <c r="AR30" s="240">
        <v>2729.9738769000001</v>
      </c>
      <c r="AS30" s="240">
        <v>2737.6912680999999</v>
      </c>
      <c r="AT30" s="240">
        <v>2744.4512301</v>
      </c>
      <c r="AU30" s="240">
        <v>2750.9039819999998</v>
      </c>
      <c r="AV30" s="240">
        <v>2757.6711500000001</v>
      </c>
      <c r="AW30" s="240">
        <v>2763.0432618999998</v>
      </c>
      <c r="AX30" s="240">
        <v>2767.6419439000001</v>
      </c>
      <c r="AY30" s="240">
        <v>2767.7000312999999</v>
      </c>
      <c r="AZ30" s="240">
        <v>2773.5772271999999</v>
      </c>
      <c r="BA30" s="240">
        <v>2781.5063667999998</v>
      </c>
      <c r="BB30" s="333">
        <v>2795.2310000000002</v>
      </c>
      <c r="BC30" s="333">
        <v>2804.4560000000001</v>
      </c>
      <c r="BD30" s="333">
        <v>2812.9259999999999</v>
      </c>
      <c r="BE30" s="333">
        <v>2819.4070000000002</v>
      </c>
      <c r="BF30" s="333">
        <v>2827.29</v>
      </c>
      <c r="BG30" s="333">
        <v>2835.3420000000001</v>
      </c>
      <c r="BH30" s="333">
        <v>2842.9630000000002</v>
      </c>
      <c r="BI30" s="333">
        <v>2851.8020000000001</v>
      </c>
      <c r="BJ30" s="333">
        <v>2861.259</v>
      </c>
      <c r="BK30" s="333">
        <v>2872.8359999999998</v>
      </c>
      <c r="BL30" s="333">
        <v>2882.4029999999998</v>
      </c>
      <c r="BM30" s="333">
        <v>2891.4630000000002</v>
      </c>
      <c r="BN30" s="333">
        <v>2899.55</v>
      </c>
      <c r="BO30" s="333">
        <v>2907.944</v>
      </c>
      <c r="BP30" s="333">
        <v>2916.18</v>
      </c>
      <c r="BQ30" s="333">
        <v>2924.0650000000001</v>
      </c>
      <c r="BR30" s="333">
        <v>2932.13</v>
      </c>
      <c r="BS30" s="333">
        <v>2940.18</v>
      </c>
      <c r="BT30" s="333">
        <v>2948.2170000000001</v>
      </c>
      <c r="BU30" s="333">
        <v>2956.24</v>
      </c>
      <c r="BV30" s="333">
        <v>2964.2489999999998</v>
      </c>
    </row>
    <row r="31" spans="1:74" ht="11.1" customHeight="1" x14ac:dyDescent="0.2">
      <c r="A31" s="148" t="s">
        <v>928</v>
      </c>
      <c r="B31" s="210" t="s">
        <v>591</v>
      </c>
      <c r="C31" s="240">
        <v>711.50008022999998</v>
      </c>
      <c r="D31" s="240">
        <v>708.38890618000005</v>
      </c>
      <c r="E31" s="240">
        <v>707.14657193999994</v>
      </c>
      <c r="F31" s="240">
        <v>709.88748924000004</v>
      </c>
      <c r="G31" s="240">
        <v>710.79702584999995</v>
      </c>
      <c r="H31" s="240">
        <v>711.98959349999996</v>
      </c>
      <c r="I31" s="240">
        <v>714.79152849000002</v>
      </c>
      <c r="J31" s="240">
        <v>715.55540597000004</v>
      </c>
      <c r="K31" s="240">
        <v>715.60756223999999</v>
      </c>
      <c r="L31" s="240">
        <v>712.50422748000005</v>
      </c>
      <c r="M31" s="240">
        <v>712.96576872000003</v>
      </c>
      <c r="N31" s="240">
        <v>714.54841611999996</v>
      </c>
      <c r="O31" s="240">
        <v>718.90385830000002</v>
      </c>
      <c r="P31" s="240">
        <v>721.48995157000002</v>
      </c>
      <c r="Q31" s="240">
        <v>723.95838456000001</v>
      </c>
      <c r="R31" s="240">
        <v>726.35247454</v>
      </c>
      <c r="S31" s="240">
        <v>728.55309898999997</v>
      </c>
      <c r="T31" s="240">
        <v>730.60357518000001</v>
      </c>
      <c r="U31" s="240">
        <v>731.77768203999995</v>
      </c>
      <c r="V31" s="240">
        <v>734.07252751999999</v>
      </c>
      <c r="W31" s="240">
        <v>736.76189054999998</v>
      </c>
      <c r="X31" s="240">
        <v>740.8398995</v>
      </c>
      <c r="Y31" s="240">
        <v>743.57270136</v>
      </c>
      <c r="Z31" s="240">
        <v>745.95442447999994</v>
      </c>
      <c r="AA31" s="240">
        <v>747.38941124999997</v>
      </c>
      <c r="AB31" s="240">
        <v>749.51572013999998</v>
      </c>
      <c r="AC31" s="240">
        <v>751.73769350999999</v>
      </c>
      <c r="AD31" s="240">
        <v>754.36405483999999</v>
      </c>
      <c r="AE31" s="240">
        <v>756.54581457999996</v>
      </c>
      <c r="AF31" s="240">
        <v>758.5916962</v>
      </c>
      <c r="AG31" s="240">
        <v>760.01942139000005</v>
      </c>
      <c r="AH31" s="240">
        <v>762.15525550999996</v>
      </c>
      <c r="AI31" s="240">
        <v>764.51692025</v>
      </c>
      <c r="AJ31" s="240">
        <v>768.46331124999995</v>
      </c>
      <c r="AK31" s="240">
        <v>770.25746547000006</v>
      </c>
      <c r="AL31" s="240">
        <v>771.25827857000002</v>
      </c>
      <c r="AM31" s="240">
        <v>770.11991491000003</v>
      </c>
      <c r="AN31" s="240">
        <v>770.54342249000001</v>
      </c>
      <c r="AO31" s="240">
        <v>771.18296566000004</v>
      </c>
      <c r="AP31" s="240">
        <v>771.99284132000003</v>
      </c>
      <c r="AQ31" s="240">
        <v>773.09873302999995</v>
      </c>
      <c r="AR31" s="240">
        <v>774.45493768999995</v>
      </c>
      <c r="AS31" s="240">
        <v>776.48160367000003</v>
      </c>
      <c r="AT31" s="240">
        <v>778.02332292000006</v>
      </c>
      <c r="AU31" s="240">
        <v>779.50024383000004</v>
      </c>
      <c r="AV31" s="240">
        <v>781.10134323</v>
      </c>
      <c r="AW31" s="240">
        <v>782.30693481000003</v>
      </c>
      <c r="AX31" s="240">
        <v>783.30599540000003</v>
      </c>
      <c r="AY31" s="240">
        <v>783.09482944000001</v>
      </c>
      <c r="AZ31" s="240">
        <v>784.43359974999998</v>
      </c>
      <c r="BA31" s="240">
        <v>786.31861075999996</v>
      </c>
      <c r="BB31" s="333">
        <v>789.7201</v>
      </c>
      <c r="BC31" s="333">
        <v>791.96990000000005</v>
      </c>
      <c r="BD31" s="333">
        <v>794.03819999999996</v>
      </c>
      <c r="BE31" s="333">
        <v>795.64049999999997</v>
      </c>
      <c r="BF31" s="333">
        <v>797.55930000000001</v>
      </c>
      <c r="BG31" s="333">
        <v>799.51030000000003</v>
      </c>
      <c r="BH31" s="333">
        <v>801.27160000000003</v>
      </c>
      <c r="BI31" s="333">
        <v>803.45280000000002</v>
      </c>
      <c r="BJ31" s="333">
        <v>805.83219999999994</v>
      </c>
      <c r="BK31" s="333">
        <v>808.91219999999998</v>
      </c>
      <c r="BL31" s="333">
        <v>811.31119999999999</v>
      </c>
      <c r="BM31" s="333">
        <v>813.5317</v>
      </c>
      <c r="BN31" s="333">
        <v>815.41930000000002</v>
      </c>
      <c r="BO31" s="333">
        <v>817.39819999999997</v>
      </c>
      <c r="BP31" s="333">
        <v>819.3143</v>
      </c>
      <c r="BQ31" s="333">
        <v>821.10249999999996</v>
      </c>
      <c r="BR31" s="333">
        <v>822.94140000000004</v>
      </c>
      <c r="BS31" s="333">
        <v>824.76610000000005</v>
      </c>
      <c r="BT31" s="333">
        <v>826.57659999999998</v>
      </c>
      <c r="BU31" s="333">
        <v>828.37289999999996</v>
      </c>
      <c r="BV31" s="333">
        <v>830.15499999999997</v>
      </c>
    </row>
    <row r="32" spans="1:74" ht="11.1" customHeight="1" x14ac:dyDescent="0.2">
      <c r="A32" s="148" t="s">
        <v>929</v>
      </c>
      <c r="B32" s="210" t="s">
        <v>592</v>
      </c>
      <c r="C32" s="240">
        <v>1573.9127049000001</v>
      </c>
      <c r="D32" s="240">
        <v>1565.6255937999999</v>
      </c>
      <c r="E32" s="240">
        <v>1563.6232044999999</v>
      </c>
      <c r="F32" s="240">
        <v>1576.9325354</v>
      </c>
      <c r="G32" s="240">
        <v>1580.7293404</v>
      </c>
      <c r="H32" s="240">
        <v>1584.0406181999999</v>
      </c>
      <c r="I32" s="240">
        <v>1586.9216005000001</v>
      </c>
      <c r="J32" s="240">
        <v>1589.2203999000001</v>
      </c>
      <c r="K32" s="240">
        <v>1590.9922481999999</v>
      </c>
      <c r="L32" s="240">
        <v>1586.4721388</v>
      </c>
      <c r="M32" s="240">
        <v>1591.5138397999999</v>
      </c>
      <c r="N32" s="240">
        <v>1600.3523445999999</v>
      </c>
      <c r="O32" s="240">
        <v>1620.3185174</v>
      </c>
      <c r="P32" s="240">
        <v>1631.2524814999999</v>
      </c>
      <c r="Q32" s="240">
        <v>1640.4851011000001</v>
      </c>
      <c r="R32" s="240">
        <v>1646.1550930000001</v>
      </c>
      <c r="S32" s="240">
        <v>1653.3809861</v>
      </c>
      <c r="T32" s="240">
        <v>1660.3014972000001</v>
      </c>
      <c r="U32" s="240">
        <v>1666.8934718</v>
      </c>
      <c r="V32" s="240">
        <v>1673.2205845000001</v>
      </c>
      <c r="W32" s="240">
        <v>1679.2596807</v>
      </c>
      <c r="X32" s="240">
        <v>1683.8895235</v>
      </c>
      <c r="Y32" s="240">
        <v>1690.1935148</v>
      </c>
      <c r="Z32" s="240">
        <v>1697.0504177</v>
      </c>
      <c r="AA32" s="240">
        <v>1708.3493192000001</v>
      </c>
      <c r="AB32" s="240">
        <v>1713.3952297000001</v>
      </c>
      <c r="AC32" s="240">
        <v>1716.0772363999999</v>
      </c>
      <c r="AD32" s="240">
        <v>1711.9552896</v>
      </c>
      <c r="AE32" s="240">
        <v>1713.2395257999999</v>
      </c>
      <c r="AF32" s="240">
        <v>1715.4898955000001</v>
      </c>
      <c r="AG32" s="240">
        <v>1721.1945820999999</v>
      </c>
      <c r="AH32" s="240">
        <v>1723.5110809</v>
      </c>
      <c r="AI32" s="240">
        <v>1724.9275755000001</v>
      </c>
      <c r="AJ32" s="240">
        <v>1723.5835386000001</v>
      </c>
      <c r="AK32" s="240">
        <v>1724.5954201</v>
      </c>
      <c r="AL32" s="240">
        <v>1726.1026927</v>
      </c>
      <c r="AM32" s="240">
        <v>1728.5683514</v>
      </c>
      <c r="AN32" s="240">
        <v>1730.7191602</v>
      </c>
      <c r="AO32" s="240">
        <v>1733.0181141</v>
      </c>
      <c r="AP32" s="240">
        <v>1734.9118684</v>
      </c>
      <c r="AQ32" s="240">
        <v>1737.9221207999999</v>
      </c>
      <c r="AR32" s="240">
        <v>1741.4955268000001</v>
      </c>
      <c r="AS32" s="240">
        <v>1746.6719226</v>
      </c>
      <c r="AT32" s="240">
        <v>1750.5917583</v>
      </c>
      <c r="AU32" s="240">
        <v>1754.2948703</v>
      </c>
      <c r="AV32" s="240">
        <v>1757.6620230000001</v>
      </c>
      <c r="AW32" s="240">
        <v>1761.0211142000001</v>
      </c>
      <c r="AX32" s="240">
        <v>1764.2529084</v>
      </c>
      <c r="AY32" s="240">
        <v>1765.3037287</v>
      </c>
      <c r="AZ32" s="240">
        <v>1769.8211865000001</v>
      </c>
      <c r="BA32" s="240">
        <v>1775.7516048</v>
      </c>
      <c r="BB32" s="333">
        <v>1785.7629999999999</v>
      </c>
      <c r="BC32" s="333">
        <v>1792.518</v>
      </c>
      <c r="BD32" s="333">
        <v>1798.6849999999999</v>
      </c>
      <c r="BE32" s="333">
        <v>1803.1859999999999</v>
      </c>
      <c r="BF32" s="333">
        <v>1808.9849999999999</v>
      </c>
      <c r="BG32" s="333">
        <v>1815.0029999999999</v>
      </c>
      <c r="BH32" s="333">
        <v>1821.192</v>
      </c>
      <c r="BI32" s="333">
        <v>1827.6880000000001</v>
      </c>
      <c r="BJ32" s="333">
        <v>1834.443</v>
      </c>
      <c r="BK32" s="333">
        <v>1842.163</v>
      </c>
      <c r="BL32" s="333">
        <v>1848.903</v>
      </c>
      <c r="BM32" s="333">
        <v>1855.3720000000001</v>
      </c>
      <c r="BN32" s="333">
        <v>1861.4649999999999</v>
      </c>
      <c r="BO32" s="333">
        <v>1867.4670000000001</v>
      </c>
      <c r="BP32" s="333">
        <v>1873.2729999999999</v>
      </c>
      <c r="BQ32" s="333">
        <v>1878.645</v>
      </c>
      <c r="BR32" s="333">
        <v>1884.242</v>
      </c>
      <c r="BS32" s="333">
        <v>1889.8230000000001</v>
      </c>
      <c r="BT32" s="333">
        <v>1895.39</v>
      </c>
      <c r="BU32" s="333">
        <v>1900.942</v>
      </c>
      <c r="BV32" s="333">
        <v>1906.4780000000001</v>
      </c>
    </row>
    <row r="33" spans="1:74" s="163" customFormat="1" ht="11.1" customHeight="1" x14ac:dyDescent="0.2">
      <c r="A33" s="148" t="s">
        <v>930</v>
      </c>
      <c r="B33" s="210" t="s">
        <v>593</v>
      </c>
      <c r="C33" s="240">
        <v>852.73853730999997</v>
      </c>
      <c r="D33" s="240">
        <v>848.88891552999996</v>
      </c>
      <c r="E33" s="240">
        <v>848.39832221999995</v>
      </c>
      <c r="F33" s="240">
        <v>856.17318458</v>
      </c>
      <c r="G33" s="240">
        <v>858.72082781999995</v>
      </c>
      <c r="H33" s="240">
        <v>860.94767915</v>
      </c>
      <c r="I33" s="240">
        <v>862.72187226000005</v>
      </c>
      <c r="J33" s="240">
        <v>864.40603945999999</v>
      </c>
      <c r="K33" s="240">
        <v>865.86831444999996</v>
      </c>
      <c r="L33" s="240">
        <v>864.95724562999999</v>
      </c>
      <c r="M33" s="240">
        <v>867.58932489999995</v>
      </c>
      <c r="N33" s="240">
        <v>871.61310066999999</v>
      </c>
      <c r="O33" s="240">
        <v>879.71860964999996</v>
      </c>
      <c r="P33" s="240">
        <v>884.50825086999998</v>
      </c>
      <c r="Q33" s="240">
        <v>888.67206105000002</v>
      </c>
      <c r="R33" s="240">
        <v>891.35429563000002</v>
      </c>
      <c r="S33" s="240">
        <v>894.90825215999996</v>
      </c>
      <c r="T33" s="240">
        <v>898.47818606999999</v>
      </c>
      <c r="U33" s="240">
        <v>901.71378880999998</v>
      </c>
      <c r="V33" s="240">
        <v>905.5784089</v>
      </c>
      <c r="W33" s="240">
        <v>909.72173777</v>
      </c>
      <c r="X33" s="240">
        <v>915.51992803999997</v>
      </c>
      <c r="Y33" s="240">
        <v>919.18856002999996</v>
      </c>
      <c r="Z33" s="240">
        <v>922.10378635999996</v>
      </c>
      <c r="AA33" s="240">
        <v>922.67941387999997</v>
      </c>
      <c r="AB33" s="240">
        <v>925.27747373</v>
      </c>
      <c r="AC33" s="240">
        <v>928.31177277999996</v>
      </c>
      <c r="AD33" s="240">
        <v>932.96006405000003</v>
      </c>
      <c r="AE33" s="240">
        <v>935.98352669999997</v>
      </c>
      <c r="AF33" s="240">
        <v>938.55991375999997</v>
      </c>
      <c r="AG33" s="240">
        <v>940.19871897999997</v>
      </c>
      <c r="AH33" s="240">
        <v>942.24883455999998</v>
      </c>
      <c r="AI33" s="240">
        <v>944.21975425999995</v>
      </c>
      <c r="AJ33" s="240">
        <v>946.34965856999997</v>
      </c>
      <c r="AK33" s="240">
        <v>947.9835511</v>
      </c>
      <c r="AL33" s="240">
        <v>949.35961235000002</v>
      </c>
      <c r="AM33" s="240">
        <v>949.46899235000001</v>
      </c>
      <c r="AN33" s="240">
        <v>951.08602854000003</v>
      </c>
      <c r="AO33" s="240">
        <v>953.20187092000003</v>
      </c>
      <c r="AP33" s="240">
        <v>956.67876763000004</v>
      </c>
      <c r="AQ33" s="240">
        <v>959.14553634000004</v>
      </c>
      <c r="AR33" s="240">
        <v>961.46442517000003</v>
      </c>
      <c r="AS33" s="240">
        <v>963.48746572000005</v>
      </c>
      <c r="AT33" s="240">
        <v>965.62157109999998</v>
      </c>
      <c r="AU33" s="240">
        <v>967.71877289999998</v>
      </c>
      <c r="AV33" s="240">
        <v>969.86419372</v>
      </c>
      <c r="AW33" s="240">
        <v>971.82374643000003</v>
      </c>
      <c r="AX33" s="240">
        <v>973.68255362000002</v>
      </c>
      <c r="AY33" s="240">
        <v>974.27310035999994</v>
      </c>
      <c r="AZ33" s="240">
        <v>976.80605272000003</v>
      </c>
      <c r="BA33" s="240">
        <v>980.11389574999998</v>
      </c>
      <c r="BB33" s="333">
        <v>985.65920000000006</v>
      </c>
      <c r="BC33" s="333">
        <v>989.41989999999998</v>
      </c>
      <c r="BD33" s="333">
        <v>992.85860000000002</v>
      </c>
      <c r="BE33" s="333">
        <v>995.45129999999995</v>
      </c>
      <c r="BF33" s="333">
        <v>998.63900000000001</v>
      </c>
      <c r="BG33" s="333">
        <v>1001.898</v>
      </c>
      <c r="BH33" s="333">
        <v>1005.056</v>
      </c>
      <c r="BI33" s="333">
        <v>1008.586</v>
      </c>
      <c r="BJ33" s="333">
        <v>1012.3150000000001</v>
      </c>
      <c r="BK33" s="333">
        <v>1016.744</v>
      </c>
      <c r="BL33" s="333">
        <v>1020.497</v>
      </c>
      <c r="BM33" s="333">
        <v>1024.0740000000001</v>
      </c>
      <c r="BN33" s="333">
        <v>1027.3630000000001</v>
      </c>
      <c r="BO33" s="333">
        <v>1030.674</v>
      </c>
      <c r="BP33" s="333">
        <v>1033.893</v>
      </c>
      <c r="BQ33" s="333">
        <v>1036.8779999999999</v>
      </c>
      <c r="BR33" s="333">
        <v>1040.0229999999999</v>
      </c>
      <c r="BS33" s="333">
        <v>1043.1849999999999</v>
      </c>
      <c r="BT33" s="333">
        <v>1046.3630000000001</v>
      </c>
      <c r="BU33" s="333">
        <v>1049.558</v>
      </c>
      <c r="BV33" s="333">
        <v>1052.769</v>
      </c>
    </row>
    <row r="34" spans="1:74" s="163" customFormat="1" ht="11.1" customHeight="1" x14ac:dyDescent="0.2">
      <c r="A34" s="148" t="s">
        <v>931</v>
      </c>
      <c r="B34" s="210" t="s">
        <v>594</v>
      </c>
      <c r="C34" s="240">
        <v>2050.0024023000001</v>
      </c>
      <c r="D34" s="240">
        <v>2031.4892806</v>
      </c>
      <c r="E34" s="240">
        <v>2026.1901892000001</v>
      </c>
      <c r="F34" s="240">
        <v>2052.7473494999999</v>
      </c>
      <c r="G34" s="240">
        <v>2059.8946528000001</v>
      </c>
      <c r="H34" s="240">
        <v>2066.2743203999999</v>
      </c>
      <c r="I34" s="240">
        <v>2070.4668815999999</v>
      </c>
      <c r="J34" s="240">
        <v>2076.3758809000001</v>
      </c>
      <c r="K34" s="240">
        <v>2082.5818476999998</v>
      </c>
      <c r="L34" s="240">
        <v>2088.5551710999998</v>
      </c>
      <c r="M34" s="240">
        <v>2095.7522807999999</v>
      </c>
      <c r="N34" s="240">
        <v>2103.6435660000002</v>
      </c>
      <c r="O34" s="240">
        <v>2112.7172599999999</v>
      </c>
      <c r="P34" s="240">
        <v>2121.6307210999998</v>
      </c>
      <c r="Q34" s="240">
        <v>2130.8721826999999</v>
      </c>
      <c r="R34" s="240">
        <v>2139.8193790999999</v>
      </c>
      <c r="S34" s="240">
        <v>2150.1835409</v>
      </c>
      <c r="T34" s="240">
        <v>2161.3424024999999</v>
      </c>
      <c r="U34" s="240">
        <v>2175.5087939999999</v>
      </c>
      <c r="V34" s="240">
        <v>2186.5974325000002</v>
      </c>
      <c r="W34" s="240">
        <v>2196.8211482000002</v>
      </c>
      <c r="X34" s="240">
        <v>2203.7815433999999</v>
      </c>
      <c r="Y34" s="240">
        <v>2214.0742116000001</v>
      </c>
      <c r="Z34" s="240">
        <v>2225.3007553000002</v>
      </c>
      <c r="AA34" s="240">
        <v>2239.0870881000001</v>
      </c>
      <c r="AB34" s="240">
        <v>2250.9619472999998</v>
      </c>
      <c r="AC34" s="240">
        <v>2262.5512466</v>
      </c>
      <c r="AD34" s="240">
        <v>2276.0135899000002</v>
      </c>
      <c r="AE34" s="240">
        <v>2285.4128163999999</v>
      </c>
      <c r="AF34" s="240">
        <v>2292.90753</v>
      </c>
      <c r="AG34" s="240">
        <v>2295.0962834000002</v>
      </c>
      <c r="AH34" s="240">
        <v>2301.3330568000001</v>
      </c>
      <c r="AI34" s="240">
        <v>2308.2164028000002</v>
      </c>
      <c r="AJ34" s="240">
        <v>2317.9792206000002</v>
      </c>
      <c r="AK34" s="240">
        <v>2324.4810376999999</v>
      </c>
      <c r="AL34" s="240">
        <v>2329.954753</v>
      </c>
      <c r="AM34" s="240">
        <v>2331.7470205</v>
      </c>
      <c r="AN34" s="240">
        <v>2337.1545421000001</v>
      </c>
      <c r="AO34" s="240">
        <v>2343.5239714999998</v>
      </c>
      <c r="AP34" s="240">
        <v>2352.9322284999998</v>
      </c>
      <c r="AQ34" s="240">
        <v>2359.6677841000001</v>
      </c>
      <c r="AR34" s="240">
        <v>2365.807558</v>
      </c>
      <c r="AS34" s="240">
        <v>2370.9985458000001</v>
      </c>
      <c r="AT34" s="240">
        <v>2376.2115093000002</v>
      </c>
      <c r="AU34" s="240">
        <v>2381.0934441999998</v>
      </c>
      <c r="AV34" s="240">
        <v>2385.9907933999998</v>
      </c>
      <c r="AW34" s="240">
        <v>2389.9508390000001</v>
      </c>
      <c r="AX34" s="240">
        <v>2393.3200238999998</v>
      </c>
      <c r="AY34" s="240">
        <v>2392.8194079999998</v>
      </c>
      <c r="AZ34" s="240">
        <v>2397.4660764999999</v>
      </c>
      <c r="BA34" s="240">
        <v>2403.9810892</v>
      </c>
      <c r="BB34" s="333">
        <v>2415.6930000000002</v>
      </c>
      <c r="BC34" s="333">
        <v>2423.4479999999999</v>
      </c>
      <c r="BD34" s="333">
        <v>2430.5749999999998</v>
      </c>
      <c r="BE34" s="333">
        <v>2435.7820000000002</v>
      </c>
      <c r="BF34" s="333">
        <v>2442.6219999999998</v>
      </c>
      <c r="BG34" s="333">
        <v>2449.8020000000001</v>
      </c>
      <c r="BH34" s="333">
        <v>2457.4009999999998</v>
      </c>
      <c r="BI34" s="333">
        <v>2465.2049999999999</v>
      </c>
      <c r="BJ34" s="333">
        <v>2473.2919999999999</v>
      </c>
      <c r="BK34" s="333">
        <v>2482.5309999999999</v>
      </c>
      <c r="BL34" s="333">
        <v>2490.5309999999999</v>
      </c>
      <c r="BM34" s="333">
        <v>2498.163</v>
      </c>
      <c r="BN34" s="333">
        <v>2505.2399999999998</v>
      </c>
      <c r="BO34" s="333">
        <v>2512.2730000000001</v>
      </c>
      <c r="BP34" s="333">
        <v>2519.0749999999998</v>
      </c>
      <c r="BQ34" s="333">
        <v>2525.2080000000001</v>
      </c>
      <c r="BR34" s="333">
        <v>2531.88</v>
      </c>
      <c r="BS34" s="333">
        <v>2538.65</v>
      </c>
      <c r="BT34" s="333">
        <v>2545.52</v>
      </c>
      <c r="BU34" s="333">
        <v>2552.4879999999998</v>
      </c>
      <c r="BV34" s="333">
        <v>2559.556</v>
      </c>
    </row>
    <row r="35" spans="1:74" s="163" customFormat="1" ht="11.1" customHeight="1" x14ac:dyDescent="0.2">
      <c r="A35" s="148"/>
      <c r="B35" s="168" t="s">
        <v>40</v>
      </c>
      <c r="C35" s="247"/>
      <c r="D35" s="247"/>
      <c r="E35" s="247"/>
      <c r="F35" s="247"/>
      <c r="G35" s="247"/>
      <c r="H35" s="247"/>
      <c r="I35" s="247"/>
      <c r="J35" s="247"/>
      <c r="K35" s="247"/>
      <c r="L35" s="247"/>
      <c r="M35" s="247"/>
      <c r="N35" s="247"/>
      <c r="O35" s="247"/>
      <c r="P35" s="247"/>
      <c r="Q35" s="247"/>
      <c r="R35" s="247"/>
      <c r="S35" s="247"/>
      <c r="T35" s="247"/>
      <c r="U35" s="247"/>
      <c r="V35" s="247"/>
      <c r="W35" s="247"/>
      <c r="X35" s="247"/>
      <c r="Y35" s="247"/>
      <c r="Z35" s="247"/>
      <c r="AA35" s="247"/>
      <c r="AB35" s="247"/>
      <c r="AC35" s="247"/>
      <c r="AD35" s="247"/>
      <c r="AE35" s="247"/>
      <c r="AF35" s="247"/>
      <c r="AG35" s="247"/>
      <c r="AH35" s="247"/>
      <c r="AI35" s="247"/>
      <c r="AJ35" s="247"/>
      <c r="AK35" s="247"/>
      <c r="AL35" s="247"/>
      <c r="AM35" s="247"/>
      <c r="AN35" s="247"/>
      <c r="AO35" s="247"/>
      <c r="AP35" s="247"/>
      <c r="AQ35" s="247"/>
      <c r="AR35" s="247"/>
      <c r="AS35" s="247"/>
      <c r="AT35" s="247"/>
      <c r="AU35" s="247"/>
      <c r="AV35" s="247"/>
      <c r="AW35" s="247"/>
      <c r="AX35" s="247"/>
      <c r="AY35" s="247"/>
      <c r="AZ35" s="247"/>
      <c r="BA35" s="247"/>
      <c r="BB35" s="348"/>
      <c r="BC35" s="348"/>
      <c r="BD35" s="348"/>
      <c r="BE35" s="348"/>
      <c r="BF35" s="348"/>
      <c r="BG35" s="348"/>
      <c r="BH35" s="348"/>
      <c r="BI35" s="348"/>
      <c r="BJ35" s="348"/>
      <c r="BK35" s="348"/>
      <c r="BL35" s="348"/>
      <c r="BM35" s="348"/>
      <c r="BN35" s="348"/>
      <c r="BO35" s="348"/>
      <c r="BP35" s="348"/>
      <c r="BQ35" s="348"/>
      <c r="BR35" s="348"/>
      <c r="BS35" s="348"/>
      <c r="BT35" s="348"/>
      <c r="BU35" s="348"/>
      <c r="BV35" s="348"/>
    </row>
    <row r="36" spans="1:74" s="163" customFormat="1" ht="11.1" customHeight="1" x14ac:dyDescent="0.2">
      <c r="A36" s="148" t="s">
        <v>932</v>
      </c>
      <c r="B36" s="210" t="s">
        <v>587</v>
      </c>
      <c r="C36" s="240">
        <v>5762.3793876999998</v>
      </c>
      <c r="D36" s="240">
        <v>5765.6523819000004</v>
      </c>
      <c r="E36" s="240">
        <v>5767.7042729000004</v>
      </c>
      <c r="F36" s="240">
        <v>5767.9659664000001</v>
      </c>
      <c r="G36" s="240">
        <v>5767.4263039999996</v>
      </c>
      <c r="H36" s="240">
        <v>5767.4636111999998</v>
      </c>
      <c r="I36" s="240">
        <v>5769.0958185</v>
      </c>
      <c r="J36" s="240">
        <v>5771.8992759000002</v>
      </c>
      <c r="K36" s="240">
        <v>5775.0899381999998</v>
      </c>
      <c r="L36" s="240">
        <v>5778.0159669000004</v>
      </c>
      <c r="M36" s="240">
        <v>5780.5543488000003</v>
      </c>
      <c r="N36" s="240">
        <v>5782.7142772999996</v>
      </c>
      <c r="O36" s="240">
        <v>5784.6279275999996</v>
      </c>
      <c r="P36" s="240">
        <v>5786.9194023999999</v>
      </c>
      <c r="Q36" s="240">
        <v>5790.3357859999996</v>
      </c>
      <c r="R36" s="240">
        <v>5795.2400944999999</v>
      </c>
      <c r="S36" s="240">
        <v>5800.4590706999998</v>
      </c>
      <c r="T36" s="240">
        <v>5804.4353892999998</v>
      </c>
      <c r="U36" s="240">
        <v>5806.0661063999996</v>
      </c>
      <c r="V36" s="240">
        <v>5806.0658051</v>
      </c>
      <c r="W36" s="240">
        <v>5805.6034503000001</v>
      </c>
      <c r="X36" s="240">
        <v>5805.6115373000002</v>
      </c>
      <c r="Y36" s="240">
        <v>5806.0766838</v>
      </c>
      <c r="Z36" s="240">
        <v>5806.7490383000004</v>
      </c>
      <c r="AA36" s="240">
        <v>5807.3921313999999</v>
      </c>
      <c r="AB36" s="240">
        <v>5807.8230228000002</v>
      </c>
      <c r="AC36" s="240">
        <v>5807.8721544999999</v>
      </c>
      <c r="AD36" s="240">
        <v>5807.5076958999998</v>
      </c>
      <c r="AE36" s="240">
        <v>5807.2487248999996</v>
      </c>
      <c r="AF36" s="240">
        <v>5807.7520467000004</v>
      </c>
      <c r="AG36" s="240">
        <v>5809.4581203999996</v>
      </c>
      <c r="AH36" s="240">
        <v>5811.9420190000001</v>
      </c>
      <c r="AI36" s="240">
        <v>5814.5624693</v>
      </c>
      <c r="AJ36" s="240">
        <v>5816.8212420999998</v>
      </c>
      <c r="AK36" s="240">
        <v>5818.7922841</v>
      </c>
      <c r="AL36" s="240">
        <v>5820.6925861999998</v>
      </c>
      <c r="AM36" s="240">
        <v>5822.6910912000003</v>
      </c>
      <c r="AN36" s="240">
        <v>5824.7645490000004</v>
      </c>
      <c r="AO36" s="240">
        <v>5826.8416614999996</v>
      </c>
      <c r="AP36" s="240">
        <v>5828.8380108000001</v>
      </c>
      <c r="AQ36" s="240">
        <v>5830.6167001000003</v>
      </c>
      <c r="AR36" s="240">
        <v>5832.0277130000004</v>
      </c>
      <c r="AS36" s="240">
        <v>5832.9915881999996</v>
      </c>
      <c r="AT36" s="240">
        <v>5833.7110856999998</v>
      </c>
      <c r="AU36" s="240">
        <v>5834.4595208999999</v>
      </c>
      <c r="AV36" s="240">
        <v>5835.4313652000001</v>
      </c>
      <c r="AW36" s="240">
        <v>5836.5057144000002</v>
      </c>
      <c r="AX36" s="240">
        <v>5837.4828205000003</v>
      </c>
      <c r="AY36" s="240">
        <v>5838.2440846</v>
      </c>
      <c r="AZ36" s="240">
        <v>5838.9955037</v>
      </c>
      <c r="BA36" s="240">
        <v>5840.0242238999999</v>
      </c>
      <c r="BB36" s="333">
        <v>5841.5429999999997</v>
      </c>
      <c r="BC36" s="333">
        <v>5843.47</v>
      </c>
      <c r="BD36" s="333">
        <v>5845.6469999999999</v>
      </c>
      <c r="BE36" s="333">
        <v>5847.9650000000001</v>
      </c>
      <c r="BF36" s="333">
        <v>5850.5079999999998</v>
      </c>
      <c r="BG36" s="333">
        <v>5853.4049999999997</v>
      </c>
      <c r="BH36" s="333">
        <v>5856.7380000000003</v>
      </c>
      <c r="BI36" s="333">
        <v>5860.393</v>
      </c>
      <c r="BJ36" s="333">
        <v>5864.2079999999996</v>
      </c>
      <c r="BK36" s="333">
        <v>5868.0429999999997</v>
      </c>
      <c r="BL36" s="333">
        <v>5871.8559999999998</v>
      </c>
      <c r="BM36" s="333">
        <v>5875.6310000000003</v>
      </c>
      <c r="BN36" s="333">
        <v>5879.3490000000002</v>
      </c>
      <c r="BO36" s="333">
        <v>5882.9849999999997</v>
      </c>
      <c r="BP36" s="333">
        <v>5886.5140000000001</v>
      </c>
      <c r="BQ36" s="333">
        <v>5889.9290000000001</v>
      </c>
      <c r="BR36" s="333">
        <v>5893.3029999999999</v>
      </c>
      <c r="BS36" s="333">
        <v>5896.7240000000002</v>
      </c>
      <c r="BT36" s="333">
        <v>5900.2610000000004</v>
      </c>
      <c r="BU36" s="333">
        <v>5903.89</v>
      </c>
      <c r="BV36" s="333">
        <v>5907.5649999999996</v>
      </c>
    </row>
    <row r="37" spans="1:74" s="163" customFormat="1" ht="11.1" customHeight="1" x14ac:dyDescent="0.2">
      <c r="A37" s="148" t="s">
        <v>933</v>
      </c>
      <c r="B37" s="210" t="s">
        <v>621</v>
      </c>
      <c r="C37" s="240">
        <v>15831.446663999999</v>
      </c>
      <c r="D37" s="240">
        <v>15840.461197000001</v>
      </c>
      <c r="E37" s="240">
        <v>15846.217924</v>
      </c>
      <c r="F37" s="240">
        <v>15847.281584</v>
      </c>
      <c r="G37" s="240">
        <v>15846.046904000001</v>
      </c>
      <c r="H37" s="240">
        <v>15845.866107</v>
      </c>
      <c r="I37" s="240">
        <v>15849.241375</v>
      </c>
      <c r="J37" s="240">
        <v>15855.274713000001</v>
      </c>
      <c r="K37" s="240">
        <v>15862.218083</v>
      </c>
      <c r="L37" s="240">
        <v>15868.602685</v>
      </c>
      <c r="M37" s="240">
        <v>15874.076673</v>
      </c>
      <c r="N37" s="240">
        <v>15878.567440999999</v>
      </c>
      <c r="O37" s="240">
        <v>15882.354185</v>
      </c>
      <c r="P37" s="240">
        <v>15887.123326000001</v>
      </c>
      <c r="Q37" s="240">
        <v>15894.913086</v>
      </c>
      <c r="R37" s="240">
        <v>15906.734</v>
      </c>
      <c r="S37" s="240">
        <v>15919.485842</v>
      </c>
      <c r="T37" s="240">
        <v>15929.040696</v>
      </c>
      <c r="U37" s="240">
        <v>15932.468831</v>
      </c>
      <c r="V37" s="240">
        <v>15931.633261999999</v>
      </c>
      <c r="W37" s="240">
        <v>15929.595192000001</v>
      </c>
      <c r="X37" s="240">
        <v>15928.793830000001</v>
      </c>
      <c r="Y37" s="240">
        <v>15929.180418</v>
      </c>
      <c r="Z37" s="240">
        <v>15930.084208</v>
      </c>
      <c r="AA37" s="240">
        <v>15930.883216</v>
      </c>
      <c r="AB37" s="240">
        <v>15931.150530000001</v>
      </c>
      <c r="AC37" s="240">
        <v>15930.508001</v>
      </c>
      <c r="AD37" s="240">
        <v>15928.880363</v>
      </c>
      <c r="AE37" s="240">
        <v>15927.403865</v>
      </c>
      <c r="AF37" s="240">
        <v>15927.517636</v>
      </c>
      <c r="AG37" s="240">
        <v>15930.208157999999</v>
      </c>
      <c r="AH37" s="240">
        <v>15934.651323</v>
      </c>
      <c r="AI37" s="240">
        <v>15939.570378</v>
      </c>
      <c r="AJ37" s="240">
        <v>15943.940381</v>
      </c>
      <c r="AK37" s="240">
        <v>15947.743655</v>
      </c>
      <c r="AL37" s="240">
        <v>15951.214333</v>
      </c>
      <c r="AM37" s="240">
        <v>15954.558901</v>
      </c>
      <c r="AN37" s="240">
        <v>15957.873242</v>
      </c>
      <c r="AO37" s="240">
        <v>15961.225586</v>
      </c>
      <c r="AP37" s="240">
        <v>15964.632299000001</v>
      </c>
      <c r="AQ37" s="240">
        <v>15967.902281999999</v>
      </c>
      <c r="AR37" s="240">
        <v>15970.792572</v>
      </c>
      <c r="AS37" s="240">
        <v>15973.133082</v>
      </c>
      <c r="AT37" s="240">
        <v>15975.045243</v>
      </c>
      <c r="AU37" s="240">
        <v>15976.723365</v>
      </c>
      <c r="AV37" s="240">
        <v>15978.289466</v>
      </c>
      <c r="AW37" s="240">
        <v>15979.576392999999</v>
      </c>
      <c r="AX37" s="240">
        <v>15980.344702</v>
      </c>
      <c r="AY37" s="240">
        <v>15980.503498</v>
      </c>
      <c r="AZ37" s="240">
        <v>15980.556092999999</v>
      </c>
      <c r="BA37" s="240">
        <v>15981.154347</v>
      </c>
      <c r="BB37" s="333">
        <v>15982.82</v>
      </c>
      <c r="BC37" s="333">
        <v>15985.59</v>
      </c>
      <c r="BD37" s="333">
        <v>15989.34</v>
      </c>
      <c r="BE37" s="333">
        <v>15993.99</v>
      </c>
      <c r="BF37" s="333">
        <v>15999.39</v>
      </c>
      <c r="BG37" s="333">
        <v>16005.43</v>
      </c>
      <c r="BH37" s="333">
        <v>16012</v>
      </c>
      <c r="BI37" s="333">
        <v>16019.05</v>
      </c>
      <c r="BJ37" s="333">
        <v>16026.54</v>
      </c>
      <c r="BK37" s="333">
        <v>16034.42</v>
      </c>
      <c r="BL37" s="333">
        <v>16042.49</v>
      </c>
      <c r="BM37" s="333">
        <v>16050.55</v>
      </c>
      <c r="BN37" s="333">
        <v>16058.4</v>
      </c>
      <c r="BO37" s="333">
        <v>16066.08</v>
      </c>
      <c r="BP37" s="333">
        <v>16073.64</v>
      </c>
      <c r="BQ37" s="333">
        <v>16081.13</v>
      </c>
      <c r="BR37" s="333">
        <v>16088.6</v>
      </c>
      <c r="BS37" s="333">
        <v>16096.09</v>
      </c>
      <c r="BT37" s="333">
        <v>16103.63</v>
      </c>
      <c r="BU37" s="333">
        <v>16111.2</v>
      </c>
      <c r="BV37" s="333">
        <v>16118.79</v>
      </c>
    </row>
    <row r="38" spans="1:74" s="163" customFormat="1" ht="11.1" customHeight="1" x14ac:dyDescent="0.2">
      <c r="A38" s="148" t="s">
        <v>934</v>
      </c>
      <c r="B38" s="210" t="s">
        <v>588</v>
      </c>
      <c r="C38" s="240">
        <v>18448.602760000002</v>
      </c>
      <c r="D38" s="240">
        <v>18469.650900000001</v>
      </c>
      <c r="E38" s="240">
        <v>18488.410011</v>
      </c>
      <c r="F38" s="240">
        <v>18503.277999000002</v>
      </c>
      <c r="G38" s="240">
        <v>18513.977917</v>
      </c>
      <c r="H38" s="240">
        <v>18520.564111</v>
      </c>
      <c r="I38" s="240">
        <v>18523.380495000001</v>
      </c>
      <c r="J38" s="240">
        <v>18523.929272000001</v>
      </c>
      <c r="K38" s="240">
        <v>18524.002215</v>
      </c>
      <c r="L38" s="240">
        <v>18524.952775000002</v>
      </c>
      <c r="M38" s="240">
        <v>18526.381110999999</v>
      </c>
      <c r="N38" s="240">
        <v>18527.449062</v>
      </c>
      <c r="O38" s="240">
        <v>18527.718292000001</v>
      </c>
      <c r="P38" s="240">
        <v>18528.349775999999</v>
      </c>
      <c r="Q38" s="240">
        <v>18530.904317</v>
      </c>
      <c r="R38" s="240">
        <v>18536.548975999998</v>
      </c>
      <c r="S38" s="240">
        <v>18544.875834999999</v>
      </c>
      <c r="T38" s="240">
        <v>18555.083234000002</v>
      </c>
      <c r="U38" s="240">
        <v>18566.427041999999</v>
      </c>
      <c r="V38" s="240">
        <v>18578.393239000001</v>
      </c>
      <c r="W38" s="240">
        <v>18590.525334000002</v>
      </c>
      <c r="X38" s="240">
        <v>18602.462807</v>
      </c>
      <c r="Y38" s="240">
        <v>18614.229024</v>
      </c>
      <c r="Z38" s="240">
        <v>18625.943321999999</v>
      </c>
      <c r="AA38" s="240">
        <v>18637.701727</v>
      </c>
      <c r="AB38" s="240">
        <v>18649.507032000001</v>
      </c>
      <c r="AC38" s="240">
        <v>18661.338716999999</v>
      </c>
      <c r="AD38" s="240">
        <v>18673.027827999998</v>
      </c>
      <c r="AE38" s="240">
        <v>18683.811665000001</v>
      </c>
      <c r="AF38" s="240">
        <v>18692.779091</v>
      </c>
      <c r="AG38" s="240">
        <v>18699.402976000001</v>
      </c>
      <c r="AH38" s="240">
        <v>18704.692212999998</v>
      </c>
      <c r="AI38" s="240">
        <v>18710.039700000001</v>
      </c>
      <c r="AJ38" s="240">
        <v>18716.447134999999</v>
      </c>
      <c r="AK38" s="240">
        <v>18723.3514</v>
      </c>
      <c r="AL38" s="240">
        <v>18729.798176</v>
      </c>
      <c r="AM38" s="240">
        <v>18735.112262999999</v>
      </c>
      <c r="AN38" s="240">
        <v>18739.734942999999</v>
      </c>
      <c r="AO38" s="240">
        <v>18744.386619000001</v>
      </c>
      <c r="AP38" s="240">
        <v>18749.560698000001</v>
      </c>
      <c r="AQ38" s="240">
        <v>18754.842617999999</v>
      </c>
      <c r="AR38" s="240">
        <v>18759.590820000001</v>
      </c>
      <c r="AS38" s="240">
        <v>18763.336937</v>
      </c>
      <c r="AT38" s="240">
        <v>18766.305356000001</v>
      </c>
      <c r="AU38" s="240">
        <v>18768.893658000001</v>
      </c>
      <c r="AV38" s="240">
        <v>18771.422460999998</v>
      </c>
      <c r="AW38" s="240">
        <v>18773.904557000002</v>
      </c>
      <c r="AX38" s="240">
        <v>18776.275774999998</v>
      </c>
      <c r="AY38" s="240">
        <v>18778.529956999999</v>
      </c>
      <c r="AZ38" s="240">
        <v>18780.892972000001</v>
      </c>
      <c r="BA38" s="240">
        <v>18783.648701999999</v>
      </c>
      <c r="BB38" s="333">
        <v>18787.060000000001</v>
      </c>
      <c r="BC38" s="333">
        <v>18791.310000000001</v>
      </c>
      <c r="BD38" s="333">
        <v>18796.55</v>
      </c>
      <c r="BE38" s="333">
        <v>18802.89</v>
      </c>
      <c r="BF38" s="333">
        <v>18810.2</v>
      </c>
      <c r="BG38" s="333">
        <v>18818.310000000001</v>
      </c>
      <c r="BH38" s="333">
        <v>18827.060000000001</v>
      </c>
      <c r="BI38" s="333">
        <v>18836.41</v>
      </c>
      <c r="BJ38" s="333">
        <v>18846.330000000002</v>
      </c>
      <c r="BK38" s="333">
        <v>18856.78</v>
      </c>
      <c r="BL38" s="333">
        <v>18867.61</v>
      </c>
      <c r="BM38" s="333">
        <v>18878.64</v>
      </c>
      <c r="BN38" s="333">
        <v>18889.72</v>
      </c>
      <c r="BO38" s="333">
        <v>18900.82</v>
      </c>
      <c r="BP38" s="333">
        <v>18911.939999999999</v>
      </c>
      <c r="BQ38" s="333">
        <v>18923.080000000002</v>
      </c>
      <c r="BR38" s="333">
        <v>18934.18</v>
      </c>
      <c r="BS38" s="333">
        <v>18945.150000000001</v>
      </c>
      <c r="BT38" s="333">
        <v>18955.96</v>
      </c>
      <c r="BU38" s="333">
        <v>18966.64</v>
      </c>
      <c r="BV38" s="333">
        <v>18977.25</v>
      </c>
    </row>
    <row r="39" spans="1:74" s="163" customFormat="1" ht="11.1" customHeight="1" x14ac:dyDescent="0.2">
      <c r="A39" s="148" t="s">
        <v>935</v>
      </c>
      <c r="B39" s="210" t="s">
        <v>589</v>
      </c>
      <c r="C39" s="240">
        <v>8335.4659035000004</v>
      </c>
      <c r="D39" s="240">
        <v>8345.5805906000005</v>
      </c>
      <c r="E39" s="240">
        <v>8354.7030771000009</v>
      </c>
      <c r="F39" s="240">
        <v>8362.1300491999991</v>
      </c>
      <c r="G39" s="240">
        <v>8367.6328255999997</v>
      </c>
      <c r="H39" s="240">
        <v>8371.1013829999993</v>
      </c>
      <c r="I39" s="240">
        <v>8372.6003806999997</v>
      </c>
      <c r="J39" s="240">
        <v>8372.8932086000004</v>
      </c>
      <c r="K39" s="240">
        <v>8372.9179392999995</v>
      </c>
      <c r="L39" s="240">
        <v>8373.3924456000004</v>
      </c>
      <c r="M39" s="240">
        <v>8374.1538010000004</v>
      </c>
      <c r="N39" s="240">
        <v>8374.8188786999999</v>
      </c>
      <c r="O39" s="240">
        <v>8375.1675003</v>
      </c>
      <c r="P39" s="240">
        <v>8375.6312782000005</v>
      </c>
      <c r="Q39" s="240">
        <v>8376.8047731000006</v>
      </c>
      <c r="R39" s="240">
        <v>8379.1978528</v>
      </c>
      <c r="S39" s="240">
        <v>8382.9816155000008</v>
      </c>
      <c r="T39" s="240">
        <v>8388.2424668000003</v>
      </c>
      <c r="U39" s="240">
        <v>8394.9418201999997</v>
      </c>
      <c r="V39" s="240">
        <v>8402.5411213000007</v>
      </c>
      <c r="W39" s="240">
        <v>8410.3768235999996</v>
      </c>
      <c r="X39" s="240">
        <v>8417.9277249000006</v>
      </c>
      <c r="Y39" s="240">
        <v>8425.2420001999999</v>
      </c>
      <c r="Z39" s="240">
        <v>8432.5101691</v>
      </c>
      <c r="AA39" s="240">
        <v>8439.8745488000004</v>
      </c>
      <c r="AB39" s="240">
        <v>8447.2846487999996</v>
      </c>
      <c r="AC39" s="240">
        <v>8454.6417765999995</v>
      </c>
      <c r="AD39" s="240">
        <v>8461.8317454000007</v>
      </c>
      <c r="AE39" s="240">
        <v>8468.6783919000009</v>
      </c>
      <c r="AF39" s="240">
        <v>8474.9900586000003</v>
      </c>
      <c r="AG39" s="240">
        <v>8480.6586716000002</v>
      </c>
      <c r="AH39" s="240">
        <v>8485.9104917999994</v>
      </c>
      <c r="AI39" s="240">
        <v>8491.0553636000004</v>
      </c>
      <c r="AJ39" s="240">
        <v>8496.3340816</v>
      </c>
      <c r="AK39" s="240">
        <v>8501.7112407000004</v>
      </c>
      <c r="AL39" s="240">
        <v>8507.0823856000006</v>
      </c>
      <c r="AM39" s="240">
        <v>8512.3774981000006</v>
      </c>
      <c r="AN39" s="240">
        <v>8517.6643058999998</v>
      </c>
      <c r="AO39" s="240">
        <v>8523.0449738000007</v>
      </c>
      <c r="AP39" s="240">
        <v>8528.5755752999994</v>
      </c>
      <c r="AQ39" s="240">
        <v>8534.1278204999999</v>
      </c>
      <c r="AR39" s="240">
        <v>8539.5273281999998</v>
      </c>
      <c r="AS39" s="240">
        <v>8544.6385900999994</v>
      </c>
      <c r="AT39" s="240">
        <v>8549.4815885999997</v>
      </c>
      <c r="AU39" s="240">
        <v>8554.1151788999996</v>
      </c>
      <c r="AV39" s="240">
        <v>8558.6079845999993</v>
      </c>
      <c r="AW39" s="240">
        <v>8563.0677042000007</v>
      </c>
      <c r="AX39" s="240">
        <v>8567.6118043999995</v>
      </c>
      <c r="AY39" s="240">
        <v>8572.3393257000007</v>
      </c>
      <c r="AZ39" s="240">
        <v>8577.2756023000002</v>
      </c>
      <c r="BA39" s="240">
        <v>8582.4275419999994</v>
      </c>
      <c r="BB39" s="333">
        <v>8587.8060000000005</v>
      </c>
      <c r="BC39" s="333">
        <v>8593.4410000000007</v>
      </c>
      <c r="BD39" s="333">
        <v>8599.3649999999998</v>
      </c>
      <c r="BE39" s="333">
        <v>8605.6129999999994</v>
      </c>
      <c r="BF39" s="333">
        <v>8612.2260000000006</v>
      </c>
      <c r="BG39" s="333">
        <v>8619.2489999999998</v>
      </c>
      <c r="BH39" s="333">
        <v>8626.7070000000003</v>
      </c>
      <c r="BI39" s="333">
        <v>8634.5619999999999</v>
      </c>
      <c r="BJ39" s="333">
        <v>8642.7579999999998</v>
      </c>
      <c r="BK39" s="333">
        <v>8651.2430000000004</v>
      </c>
      <c r="BL39" s="333">
        <v>8659.9740000000002</v>
      </c>
      <c r="BM39" s="333">
        <v>8668.9130000000005</v>
      </c>
      <c r="BN39" s="333">
        <v>8677.9860000000008</v>
      </c>
      <c r="BO39" s="333">
        <v>8686.9889999999996</v>
      </c>
      <c r="BP39" s="333">
        <v>8695.6830000000009</v>
      </c>
      <c r="BQ39" s="333">
        <v>8703.9030000000002</v>
      </c>
      <c r="BR39" s="333">
        <v>8711.7890000000007</v>
      </c>
      <c r="BS39" s="333">
        <v>8719.5540000000001</v>
      </c>
      <c r="BT39" s="333">
        <v>8727.3719999999994</v>
      </c>
      <c r="BU39" s="333">
        <v>8735.2520000000004</v>
      </c>
      <c r="BV39" s="333">
        <v>8743.1630000000005</v>
      </c>
    </row>
    <row r="40" spans="1:74" s="163" customFormat="1" ht="11.1" customHeight="1" x14ac:dyDescent="0.2">
      <c r="A40" s="148" t="s">
        <v>936</v>
      </c>
      <c r="B40" s="210" t="s">
        <v>590</v>
      </c>
      <c r="C40" s="240">
        <v>23965.265022</v>
      </c>
      <c r="D40" s="240">
        <v>23993.806323000001</v>
      </c>
      <c r="E40" s="240">
        <v>24017.788476999998</v>
      </c>
      <c r="F40" s="240">
        <v>24035.022784000001</v>
      </c>
      <c r="G40" s="240">
        <v>24048.429939000001</v>
      </c>
      <c r="H40" s="240">
        <v>24062.207992</v>
      </c>
      <c r="I40" s="240">
        <v>24079.549296000001</v>
      </c>
      <c r="J40" s="240">
        <v>24099.623435000001</v>
      </c>
      <c r="K40" s="240">
        <v>24120.594295999999</v>
      </c>
      <c r="L40" s="240">
        <v>24140.937720000002</v>
      </c>
      <c r="M40" s="240">
        <v>24160.377346000001</v>
      </c>
      <c r="N40" s="240">
        <v>24178.948766000001</v>
      </c>
      <c r="O40" s="240">
        <v>24196.964001</v>
      </c>
      <c r="P40" s="240">
        <v>24215.840807</v>
      </c>
      <c r="Q40" s="240">
        <v>24237.273367999998</v>
      </c>
      <c r="R40" s="240">
        <v>24262.543793000001</v>
      </c>
      <c r="S40" s="240">
        <v>24291.285884000001</v>
      </c>
      <c r="T40" s="240">
        <v>24322.721363000001</v>
      </c>
      <c r="U40" s="240">
        <v>24356.063076999999</v>
      </c>
      <c r="V40" s="240">
        <v>24390.488365000001</v>
      </c>
      <c r="W40" s="240">
        <v>24425.165690000002</v>
      </c>
      <c r="X40" s="240">
        <v>24459.458704000001</v>
      </c>
      <c r="Y40" s="240">
        <v>24493.511814000001</v>
      </c>
      <c r="Z40" s="240">
        <v>24527.664615000002</v>
      </c>
      <c r="AA40" s="240">
        <v>24562.112247000001</v>
      </c>
      <c r="AB40" s="240">
        <v>24596.472033999999</v>
      </c>
      <c r="AC40" s="240">
        <v>24630.216848</v>
      </c>
      <c r="AD40" s="240">
        <v>24663.00965</v>
      </c>
      <c r="AE40" s="240">
        <v>24695.273784000001</v>
      </c>
      <c r="AF40" s="240">
        <v>24727.622684000002</v>
      </c>
      <c r="AG40" s="240">
        <v>24760.517704000002</v>
      </c>
      <c r="AH40" s="240">
        <v>24793.811865</v>
      </c>
      <c r="AI40" s="240">
        <v>24827.206105000001</v>
      </c>
      <c r="AJ40" s="240">
        <v>24860.477623999999</v>
      </c>
      <c r="AK40" s="240">
        <v>24893.708664999998</v>
      </c>
      <c r="AL40" s="240">
        <v>24927.057735999999</v>
      </c>
      <c r="AM40" s="240">
        <v>24960.634139000002</v>
      </c>
      <c r="AN40" s="240">
        <v>24994.350364000002</v>
      </c>
      <c r="AO40" s="240">
        <v>25028.069702000001</v>
      </c>
      <c r="AP40" s="240">
        <v>25061.609776000001</v>
      </c>
      <c r="AQ40" s="240">
        <v>25094.605551000001</v>
      </c>
      <c r="AR40" s="240">
        <v>25126.646327999999</v>
      </c>
      <c r="AS40" s="240">
        <v>25157.450713999999</v>
      </c>
      <c r="AT40" s="240">
        <v>25187.254551999999</v>
      </c>
      <c r="AU40" s="240">
        <v>25216.422990999999</v>
      </c>
      <c r="AV40" s="240">
        <v>25245.219077999998</v>
      </c>
      <c r="AW40" s="240">
        <v>25273.497448999999</v>
      </c>
      <c r="AX40" s="240">
        <v>25301.010635999999</v>
      </c>
      <c r="AY40" s="240">
        <v>25327.706191000001</v>
      </c>
      <c r="AZ40" s="240">
        <v>25354.311731000002</v>
      </c>
      <c r="BA40" s="240">
        <v>25381.749894</v>
      </c>
      <c r="BB40" s="333">
        <v>25410.720000000001</v>
      </c>
      <c r="BC40" s="333">
        <v>25441.03</v>
      </c>
      <c r="BD40" s="333">
        <v>25472.27</v>
      </c>
      <c r="BE40" s="333">
        <v>25504.14</v>
      </c>
      <c r="BF40" s="333">
        <v>25536.82</v>
      </c>
      <c r="BG40" s="333">
        <v>25570.62</v>
      </c>
      <c r="BH40" s="333">
        <v>25605.7</v>
      </c>
      <c r="BI40" s="333">
        <v>25641.73</v>
      </c>
      <c r="BJ40" s="333">
        <v>25678.22</v>
      </c>
      <c r="BK40" s="333">
        <v>25714.78</v>
      </c>
      <c r="BL40" s="333">
        <v>25751.38</v>
      </c>
      <c r="BM40" s="333">
        <v>25788.04</v>
      </c>
      <c r="BN40" s="333">
        <v>25824.79</v>
      </c>
      <c r="BO40" s="333">
        <v>25861.439999999999</v>
      </c>
      <c r="BP40" s="333">
        <v>25897.77</v>
      </c>
      <c r="BQ40" s="333">
        <v>25933.64</v>
      </c>
      <c r="BR40" s="333">
        <v>25969.200000000001</v>
      </c>
      <c r="BS40" s="333">
        <v>26004.68</v>
      </c>
      <c r="BT40" s="333">
        <v>26040.240000000002</v>
      </c>
      <c r="BU40" s="333">
        <v>26075.9</v>
      </c>
      <c r="BV40" s="333">
        <v>26111.599999999999</v>
      </c>
    </row>
    <row r="41" spans="1:74" s="163" customFormat="1" ht="11.1" customHeight="1" x14ac:dyDescent="0.2">
      <c r="A41" s="148" t="s">
        <v>937</v>
      </c>
      <c r="B41" s="210" t="s">
        <v>591</v>
      </c>
      <c r="C41" s="240">
        <v>7425.7391654000003</v>
      </c>
      <c r="D41" s="240">
        <v>7431.2712081999998</v>
      </c>
      <c r="E41" s="240">
        <v>7435.3365093000002</v>
      </c>
      <c r="F41" s="240">
        <v>7437.2632984000002</v>
      </c>
      <c r="G41" s="240">
        <v>7438.0529450000004</v>
      </c>
      <c r="H41" s="240">
        <v>7439.1251033999997</v>
      </c>
      <c r="I41" s="240">
        <v>7441.5493286000001</v>
      </c>
      <c r="J41" s="240">
        <v>7444.9947765999996</v>
      </c>
      <c r="K41" s="240">
        <v>7448.7805039000004</v>
      </c>
      <c r="L41" s="240">
        <v>7452.339011</v>
      </c>
      <c r="M41" s="240">
        <v>7455.5565741999999</v>
      </c>
      <c r="N41" s="240">
        <v>7458.4329139000001</v>
      </c>
      <c r="O41" s="240">
        <v>7461.0814705000003</v>
      </c>
      <c r="P41" s="240">
        <v>7464.0705654000003</v>
      </c>
      <c r="Q41" s="240">
        <v>7468.0822398</v>
      </c>
      <c r="R41" s="240">
        <v>7473.5397671999999</v>
      </c>
      <c r="S41" s="240">
        <v>7479.8313486999996</v>
      </c>
      <c r="T41" s="240">
        <v>7486.0864173</v>
      </c>
      <c r="U41" s="240">
        <v>7491.6426854000001</v>
      </c>
      <c r="V41" s="240">
        <v>7496.6709812999998</v>
      </c>
      <c r="W41" s="240">
        <v>7501.5504128000002</v>
      </c>
      <c r="X41" s="240">
        <v>7506.5830550999999</v>
      </c>
      <c r="Y41" s="240">
        <v>7511.7628539999996</v>
      </c>
      <c r="Z41" s="240">
        <v>7517.0067228999997</v>
      </c>
      <c r="AA41" s="240">
        <v>7522.2376316999998</v>
      </c>
      <c r="AB41" s="240">
        <v>7527.4027776000003</v>
      </c>
      <c r="AC41" s="240">
        <v>7532.4554141999997</v>
      </c>
      <c r="AD41" s="240">
        <v>7537.3428154000003</v>
      </c>
      <c r="AE41" s="240">
        <v>7541.9883356999999</v>
      </c>
      <c r="AF41" s="240">
        <v>7546.3093497999998</v>
      </c>
      <c r="AG41" s="240">
        <v>7550.2869441000003</v>
      </c>
      <c r="AH41" s="240">
        <v>7554.1570522000002</v>
      </c>
      <c r="AI41" s="240">
        <v>7558.2193195</v>
      </c>
      <c r="AJ41" s="240">
        <v>7562.6736584</v>
      </c>
      <c r="AK41" s="240">
        <v>7567.3210503999999</v>
      </c>
      <c r="AL41" s="240">
        <v>7571.8627440999999</v>
      </c>
      <c r="AM41" s="240">
        <v>7576.0983433000001</v>
      </c>
      <c r="AN41" s="240">
        <v>7580.2208727999996</v>
      </c>
      <c r="AO41" s="240">
        <v>7584.5217126999996</v>
      </c>
      <c r="AP41" s="240">
        <v>7589.1931279999999</v>
      </c>
      <c r="AQ41" s="240">
        <v>7594.0309249000002</v>
      </c>
      <c r="AR41" s="240">
        <v>7598.7317942999998</v>
      </c>
      <c r="AS41" s="240">
        <v>7603.0666768999999</v>
      </c>
      <c r="AT41" s="240">
        <v>7607.1035111000001</v>
      </c>
      <c r="AU41" s="240">
        <v>7610.9844847000004</v>
      </c>
      <c r="AV41" s="240">
        <v>7614.8129664999997</v>
      </c>
      <c r="AW41" s="240">
        <v>7618.5370489999996</v>
      </c>
      <c r="AX41" s="240">
        <v>7622.0660054</v>
      </c>
      <c r="AY41" s="240">
        <v>7625.3702076</v>
      </c>
      <c r="AZ41" s="240">
        <v>7628.6644205000002</v>
      </c>
      <c r="BA41" s="240">
        <v>7632.2245075000001</v>
      </c>
      <c r="BB41" s="333">
        <v>7636.2659999999996</v>
      </c>
      <c r="BC41" s="333">
        <v>7640.7640000000001</v>
      </c>
      <c r="BD41" s="333">
        <v>7645.634</v>
      </c>
      <c r="BE41" s="333">
        <v>7650.8050000000003</v>
      </c>
      <c r="BF41" s="333">
        <v>7656.2669999999998</v>
      </c>
      <c r="BG41" s="333">
        <v>7662.0240000000003</v>
      </c>
      <c r="BH41" s="333">
        <v>7668.0720000000001</v>
      </c>
      <c r="BI41" s="333">
        <v>7674.3760000000002</v>
      </c>
      <c r="BJ41" s="333">
        <v>7680.893</v>
      </c>
      <c r="BK41" s="333">
        <v>7687.5810000000001</v>
      </c>
      <c r="BL41" s="333">
        <v>7694.4049999999997</v>
      </c>
      <c r="BM41" s="333">
        <v>7701.33</v>
      </c>
      <c r="BN41" s="333">
        <v>7708.32</v>
      </c>
      <c r="BO41" s="333">
        <v>7715.3270000000002</v>
      </c>
      <c r="BP41" s="333">
        <v>7722.3019999999997</v>
      </c>
      <c r="BQ41" s="333">
        <v>7729.2039999999997</v>
      </c>
      <c r="BR41" s="333">
        <v>7736.02</v>
      </c>
      <c r="BS41" s="333">
        <v>7742.7470000000003</v>
      </c>
      <c r="BT41" s="333">
        <v>7749.3860000000004</v>
      </c>
      <c r="BU41" s="333">
        <v>7755.9629999999997</v>
      </c>
      <c r="BV41" s="333">
        <v>7762.509</v>
      </c>
    </row>
    <row r="42" spans="1:74" s="163" customFormat="1" ht="11.1" customHeight="1" x14ac:dyDescent="0.2">
      <c r="A42" s="148" t="s">
        <v>938</v>
      </c>
      <c r="B42" s="210" t="s">
        <v>592</v>
      </c>
      <c r="C42" s="240">
        <v>13875.21061</v>
      </c>
      <c r="D42" s="240">
        <v>13898.679726</v>
      </c>
      <c r="E42" s="240">
        <v>13920.044302</v>
      </c>
      <c r="F42" s="240">
        <v>13938.009448000001</v>
      </c>
      <c r="G42" s="240">
        <v>13953.235097999999</v>
      </c>
      <c r="H42" s="240">
        <v>13966.869893999999</v>
      </c>
      <c r="I42" s="240">
        <v>13979.912700000001</v>
      </c>
      <c r="J42" s="240">
        <v>13992.763268000001</v>
      </c>
      <c r="K42" s="240">
        <v>14005.671568</v>
      </c>
      <c r="L42" s="240">
        <v>14018.784197999999</v>
      </c>
      <c r="M42" s="240">
        <v>14031.83425</v>
      </c>
      <c r="N42" s="240">
        <v>14044.451440000001</v>
      </c>
      <c r="O42" s="240">
        <v>14056.532388</v>
      </c>
      <c r="P42" s="240">
        <v>14069.041332000001</v>
      </c>
      <c r="Q42" s="240">
        <v>14083.209411</v>
      </c>
      <c r="R42" s="240">
        <v>14099.888145999999</v>
      </c>
      <c r="S42" s="240">
        <v>14118.41057</v>
      </c>
      <c r="T42" s="240">
        <v>14137.730095999999</v>
      </c>
      <c r="U42" s="240">
        <v>14156.991112</v>
      </c>
      <c r="V42" s="240">
        <v>14176.101903000001</v>
      </c>
      <c r="W42" s="240">
        <v>14195.161727999999</v>
      </c>
      <c r="X42" s="240">
        <v>14214.254795000001</v>
      </c>
      <c r="Y42" s="240">
        <v>14233.4051</v>
      </c>
      <c r="Z42" s="240">
        <v>14252.621589</v>
      </c>
      <c r="AA42" s="240">
        <v>14271.889198000001</v>
      </c>
      <c r="AB42" s="240">
        <v>14291.096826000001</v>
      </c>
      <c r="AC42" s="240">
        <v>14310.109363</v>
      </c>
      <c r="AD42" s="240">
        <v>14328.790928</v>
      </c>
      <c r="AE42" s="240">
        <v>14347.002548</v>
      </c>
      <c r="AF42" s="240">
        <v>14364.604481</v>
      </c>
      <c r="AG42" s="240">
        <v>14381.516272999999</v>
      </c>
      <c r="AH42" s="240">
        <v>14397.894636000001</v>
      </c>
      <c r="AI42" s="240">
        <v>14413.955574</v>
      </c>
      <c r="AJ42" s="240">
        <v>14429.902824000001</v>
      </c>
      <c r="AK42" s="240">
        <v>14445.891065</v>
      </c>
      <c r="AL42" s="240">
        <v>14462.062705</v>
      </c>
      <c r="AM42" s="240">
        <v>14478.531485</v>
      </c>
      <c r="AN42" s="240">
        <v>14495.296458999999</v>
      </c>
      <c r="AO42" s="240">
        <v>14512.328008</v>
      </c>
      <c r="AP42" s="240">
        <v>14529.565028000001</v>
      </c>
      <c r="AQ42" s="240">
        <v>14546.820462</v>
      </c>
      <c r="AR42" s="240">
        <v>14563.875764</v>
      </c>
      <c r="AS42" s="240">
        <v>14580.546173000001</v>
      </c>
      <c r="AT42" s="240">
        <v>14596.782058999999</v>
      </c>
      <c r="AU42" s="240">
        <v>14612.567574999999</v>
      </c>
      <c r="AV42" s="240">
        <v>14627.899723</v>
      </c>
      <c r="AW42" s="240">
        <v>14642.826891000001</v>
      </c>
      <c r="AX42" s="240">
        <v>14657.410316</v>
      </c>
      <c r="AY42" s="240">
        <v>14671.766879000001</v>
      </c>
      <c r="AZ42" s="240">
        <v>14686.236025</v>
      </c>
      <c r="BA42" s="240">
        <v>14701.212842999999</v>
      </c>
      <c r="BB42" s="333">
        <v>14717.01</v>
      </c>
      <c r="BC42" s="333">
        <v>14733.59</v>
      </c>
      <c r="BD42" s="333">
        <v>14750.84</v>
      </c>
      <c r="BE42" s="333">
        <v>14768.68</v>
      </c>
      <c r="BF42" s="333">
        <v>14787.08</v>
      </c>
      <c r="BG42" s="333">
        <v>14806.08</v>
      </c>
      <c r="BH42" s="333">
        <v>14825.66</v>
      </c>
      <c r="BI42" s="333">
        <v>14845.73</v>
      </c>
      <c r="BJ42" s="333">
        <v>14866.2</v>
      </c>
      <c r="BK42" s="333">
        <v>14886.95</v>
      </c>
      <c r="BL42" s="333">
        <v>14907.9</v>
      </c>
      <c r="BM42" s="333">
        <v>14928.96</v>
      </c>
      <c r="BN42" s="333">
        <v>14950.03</v>
      </c>
      <c r="BO42" s="333">
        <v>14971</v>
      </c>
      <c r="BP42" s="333">
        <v>14991.72</v>
      </c>
      <c r="BQ42" s="333">
        <v>15012.12</v>
      </c>
      <c r="BR42" s="333">
        <v>15032.31</v>
      </c>
      <c r="BS42" s="333">
        <v>15052.45</v>
      </c>
      <c r="BT42" s="333">
        <v>15072.65</v>
      </c>
      <c r="BU42" s="333">
        <v>15092.92</v>
      </c>
      <c r="BV42" s="333">
        <v>15113.22</v>
      </c>
    </row>
    <row r="43" spans="1:74" s="163" customFormat="1" ht="11.1" customHeight="1" x14ac:dyDescent="0.2">
      <c r="A43" s="148" t="s">
        <v>939</v>
      </c>
      <c r="B43" s="210" t="s">
        <v>593</v>
      </c>
      <c r="C43" s="240">
        <v>8526.5283930000005</v>
      </c>
      <c r="D43" s="240">
        <v>8534.8397439</v>
      </c>
      <c r="E43" s="240">
        <v>8541.1058408000008</v>
      </c>
      <c r="F43" s="240">
        <v>8544.5111385</v>
      </c>
      <c r="G43" s="240">
        <v>8546.9748046999994</v>
      </c>
      <c r="H43" s="240">
        <v>8551.0996859000006</v>
      </c>
      <c r="I43" s="240">
        <v>8558.7619541000004</v>
      </c>
      <c r="J43" s="240">
        <v>8568.9310855999993</v>
      </c>
      <c r="K43" s="240">
        <v>8579.8498823999998</v>
      </c>
      <c r="L43" s="240">
        <v>8590.0963494000007</v>
      </c>
      <c r="M43" s="240">
        <v>8599.5893015000001</v>
      </c>
      <c r="N43" s="240">
        <v>8608.5827559999998</v>
      </c>
      <c r="O43" s="240">
        <v>8617.4119178000001</v>
      </c>
      <c r="P43" s="240">
        <v>8626.7367417000005</v>
      </c>
      <c r="Q43" s="240">
        <v>8637.2983697</v>
      </c>
      <c r="R43" s="240">
        <v>8649.5367377999992</v>
      </c>
      <c r="S43" s="240">
        <v>8662.6869568999991</v>
      </c>
      <c r="T43" s="240">
        <v>8675.6829318</v>
      </c>
      <c r="U43" s="240">
        <v>8687.7194273999994</v>
      </c>
      <c r="V43" s="240">
        <v>8699.0346480000007</v>
      </c>
      <c r="W43" s="240">
        <v>8710.1276584000007</v>
      </c>
      <c r="X43" s="240">
        <v>8721.4058456000002</v>
      </c>
      <c r="Y43" s="240">
        <v>8732.9098871000006</v>
      </c>
      <c r="Z43" s="240">
        <v>8744.5887829999992</v>
      </c>
      <c r="AA43" s="240">
        <v>8756.3508318000004</v>
      </c>
      <c r="AB43" s="240">
        <v>8767.9415255000004</v>
      </c>
      <c r="AC43" s="240">
        <v>8779.0656543999994</v>
      </c>
      <c r="AD43" s="240">
        <v>8789.6138964000002</v>
      </c>
      <c r="AE43" s="240">
        <v>8800.2204789999996</v>
      </c>
      <c r="AF43" s="240">
        <v>8811.7055175999994</v>
      </c>
      <c r="AG43" s="240">
        <v>8824.6194338000005</v>
      </c>
      <c r="AH43" s="240">
        <v>8838.4338748999999</v>
      </c>
      <c r="AI43" s="240">
        <v>8852.3507948000006</v>
      </c>
      <c r="AJ43" s="240">
        <v>8865.7744497999993</v>
      </c>
      <c r="AK43" s="240">
        <v>8878.9183069999999</v>
      </c>
      <c r="AL43" s="240">
        <v>8892.1981359000001</v>
      </c>
      <c r="AM43" s="240">
        <v>8905.9021355999994</v>
      </c>
      <c r="AN43" s="240">
        <v>8919.8082236999999</v>
      </c>
      <c r="AO43" s="240">
        <v>8933.5667474000002</v>
      </c>
      <c r="AP43" s="240">
        <v>8946.9070307999991</v>
      </c>
      <c r="AQ43" s="240">
        <v>8959.8743056000003</v>
      </c>
      <c r="AR43" s="240">
        <v>8972.5927804000003</v>
      </c>
      <c r="AS43" s="240">
        <v>8985.1830869999994</v>
      </c>
      <c r="AT43" s="240">
        <v>8997.7515495000007</v>
      </c>
      <c r="AU43" s="240">
        <v>9010.4009150999991</v>
      </c>
      <c r="AV43" s="240">
        <v>9023.1685789999992</v>
      </c>
      <c r="AW43" s="240">
        <v>9035.8305282000001</v>
      </c>
      <c r="AX43" s="240">
        <v>9048.0973976999994</v>
      </c>
      <c r="AY43" s="240">
        <v>9059.8136689000003</v>
      </c>
      <c r="AZ43" s="240">
        <v>9071.3592085</v>
      </c>
      <c r="BA43" s="240">
        <v>9083.2477295000008</v>
      </c>
      <c r="BB43" s="333">
        <v>9095.8760000000002</v>
      </c>
      <c r="BC43" s="333">
        <v>9109.1749999999993</v>
      </c>
      <c r="BD43" s="333">
        <v>9122.9580000000005</v>
      </c>
      <c r="BE43" s="333">
        <v>9137.0769999999993</v>
      </c>
      <c r="BF43" s="333">
        <v>9151.5329999999994</v>
      </c>
      <c r="BG43" s="333">
        <v>9166.3639999999996</v>
      </c>
      <c r="BH43" s="333">
        <v>9181.5959999999995</v>
      </c>
      <c r="BI43" s="333">
        <v>9197.1890000000003</v>
      </c>
      <c r="BJ43" s="333">
        <v>9213.0889999999999</v>
      </c>
      <c r="BK43" s="333">
        <v>9229.2379999999994</v>
      </c>
      <c r="BL43" s="333">
        <v>9245.5499999999993</v>
      </c>
      <c r="BM43" s="333">
        <v>9261.9339999999993</v>
      </c>
      <c r="BN43" s="333">
        <v>9278.3169999999991</v>
      </c>
      <c r="BO43" s="333">
        <v>9294.6890000000003</v>
      </c>
      <c r="BP43" s="333">
        <v>9311.0550000000003</v>
      </c>
      <c r="BQ43" s="333">
        <v>9327.4159999999993</v>
      </c>
      <c r="BR43" s="333">
        <v>9343.7459999999992</v>
      </c>
      <c r="BS43" s="333">
        <v>9360.0110000000004</v>
      </c>
      <c r="BT43" s="333">
        <v>9376.19</v>
      </c>
      <c r="BU43" s="333">
        <v>9392.3029999999999</v>
      </c>
      <c r="BV43" s="333">
        <v>9408.384</v>
      </c>
    </row>
    <row r="44" spans="1:74" s="163" customFormat="1" ht="11.1" customHeight="1" x14ac:dyDescent="0.2">
      <c r="A44" s="148" t="s">
        <v>940</v>
      </c>
      <c r="B44" s="210" t="s">
        <v>594</v>
      </c>
      <c r="C44" s="240">
        <v>17956.809431000001</v>
      </c>
      <c r="D44" s="240">
        <v>17982.076306999999</v>
      </c>
      <c r="E44" s="240">
        <v>18004.689585</v>
      </c>
      <c r="F44" s="240">
        <v>18022.90928</v>
      </c>
      <c r="G44" s="240">
        <v>18037.505430000001</v>
      </c>
      <c r="H44" s="240">
        <v>18049.875582000001</v>
      </c>
      <c r="I44" s="240">
        <v>18061.254946000001</v>
      </c>
      <c r="J44" s="240">
        <v>18072.229406999999</v>
      </c>
      <c r="K44" s="240">
        <v>18083.222513000001</v>
      </c>
      <c r="L44" s="240">
        <v>18094.509877</v>
      </c>
      <c r="M44" s="240">
        <v>18105.775356999999</v>
      </c>
      <c r="N44" s="240">
        <v>18116.554874000001</v>
      </c>
      <c r="O44" s="240">
        <v>18126.700484000001</v>
      </c>
      <c r="P44" s="240">
        <v>18137.328788999999</v>
      </c>
      <c r="Q44" s="240">
        <v>18149.872527</v>
      </c>
      <c r="R44" s="240">
        <v>18165.400515000001</v>
      </c>
      <c r="S44" s="240">
        <v>18183.525876</v>
      </c>
      <c r="T44" s="240">
        <v>18203.497813999998</v>
      </c>
      <c r="U44" s="240">
        <v>18224.612032000001</v>
      </c>
      <c r="V44" s="240">
        <v>18246.350241</v>
      </c>
      <c r="W44" s="240">
        <v>18268.24065</v>
      </c>
      <c r="X44" s="240">
        <v>18289.918797999999</v>
      </c>
      <c r="Y44" s="240">
        <v>18311.449530999998</v>
      </c>
      <c r="Z44" s="240">
        <v>18333.005023000002</v>
      </c>
      <c r="AA44" s="240">
        <v>18354.692643999999</v>
      </c>
      <c r="AB44" s="240">
        <v>18376.360545</v>
      </c>
      <c r="AC44" s="240">
        <v>18397.792072</v>
      </c>
      <c r="AD44" s="240">
        <v>18418.778617</v>
      </c>
      <c r="AE44" s="240">
        <v>18439.143763</v>
      </c>
      <c r="AF44" s="240">
        <v>18458.719133999999</v>
      </c>
      <c r="AG44" s="240">
        <v>18477.411079000001</v>
      </c>
      <c r="AH44" s="240">
        <v>18495.424819</v>
      </c>
      <c r="AI44" s="240">
        <v>18513.040295999999</v>
      </c>
      <c r="AJ44" s="240">
        <v>18530.527623999998</v>
      </c>
      <c r="AK44" s="240">
        <v>18548.117601000002</v>
      </c>
      <c r="AL44" s="240">
        <v>18566.031198000001</v>
      </c>
      <c r="AM44" s="240">
        <v>18584.418704</v>
      </c>
      <c r="AN44" s="240">
        <v>18603.147676000001</v>
      </c>
      <c r="AO44" s="240">
        <v>18622.01499</v>
      </c>
      <c r="AP44" s="240">
        <v>18640.787862000001</v>
      </c>
      <c r="AQ44" s="240">
        <v>18659.114860999998</v>
      </c>
      <c r="AR44" s="240">
        <v>18676.6149</v>
      </c>
      <c r="AS44" s="240">
        <v>18693.076886999999</v>
      </c>
      <c r="AT44" s="240">
        <v>18708.969722999998</v>
      </c>
      <c r="AU44" s="240">
        <v>18724.932311</v>
      </c>
      <c r="AV44" s="240">
        <v>18741.417362</v>
      </c>
      <c r="AW44" s="240">
        <v>18758.132846</v>
      </c>
      <c r="AX44" s="240">
        <v>18774.600542</v>
      </c>
      <c r="AY44" s="240">
        <v>18790.545027</v>
      </c>
      <c r="AZ44" s="240">
        <v>18806.502064</v>
      </c>
      <c r="BA44" s="240">
        <v>18823.210210000001</v>
      </c>
      <c r="BB44" s="333">
        <v>18841.22</v>
      </c>
      <c r="BC44" s="333">
        <v>18860.34</v>
      </c>
      <c r="BD44" s="333">
        <v>18880.189999999999</v>
      </c>
      <c r="BE44" s="333">
        <v>18900.46</v>
      </c>
      <c r="BF44" s="333">
        <v>18921.169999999998</v>
      </c>
      <c r="BG44" s="333">
        <v>18942.419999999998</v>
      </c>
      <c r="BH44" s="333">
        <v>18964.259999999998</v>
      </c>
      <c r="BI44" s="333">
        <v>18986.560000000001</v>
      </c>
      <c r="BJ44" s="333">
        <v>19009.16</v>
      </c>
      <c r="BK44" s="333">
        <v>19031.919999999998</v>
      </c>
      <c r="BL44" s="333">
        <v>19054.73</v>
      </c>
      <c r="BM44" s="333">
        <v>19077.5</v>
      </c>
      <c r="BN44" s="333">
        <v>19100.14</v>
      </c>
      <c r="BO44" s="333">
        <v>19122.580000000002</v>
      </c>
      <c r="BP44" s="333">
        <v>19144.78</v>
      </c>
      <c r="BQ44" s="333">
        <v>19166.66</v>
      </c>
      <c r="BR44" s="333">
        <v>19188.16</v>
      </c>
      <c r="BS44" s="333">
        <v>19209.2</v>
      </c>
      <c r="BT44" s="333">
        <v>19229.740000000002</v>
      </c>
      <c r="BU44" s="333">
        <v>19249.919999999998</v>
      </c>
      <c r="BV44" s="333">
        <v>19269.919999999998</v>
      </c>
    </row>
    <row r="45" spans="1:74" s="163" customFormat="1" ht="11.1" customHeight="1" x14ac:dyDescent="0.2">
      <c r="A45" s="148"/>
      <c r="B45" s="168" t="s">
        <v>941</v>
      </c>
      <c r="C45" s="248"/>
      <c r="D45" s="248"/>
      <c r="E45" s="248"/>
      <c r="F45" s="248"/>
      <c r="G45" s="248"/>
      <c r="H45" s="248"/>
      <c r="I45" s="248"/>
      <c r="J45" s="248"/>
      <c r="K45" s="248"/>
      <c r="L45" s="248"/>
      <c r="M45" s="248"/>
      <c r="N45" s="248"/>
      <c r="O45" s="248"/>
      <c r="P45" s="248"/>
      <c r="Q45" s="248"/>
      <c r="R45" s="248"/>
      <c r="S45" s="248"/>
      <c r="T45" s="248"/>
      <c r="U45" s="248"/>
      <c r="V45" s="248"/>
      <c r="W45" s="248"/>
      <c r="X45" s="248"/>
      <c r="Y45" s="248"/>
      <c r="Z45" s="248"/>
      <c r="AA45" s="248"/>
      <c r="AB45" s="248"/>
      <c r="AC45" s="248"/>
      <c r="AD45" s="248"/>
      <c r="AE45" s="248"/>
      <c r="AF45" s="248"/>
      <c r="AG45" s="248"/>
      <c r="AH45" s="248"/>
      <c r="AI45" s="248"/>
      <c r="AJ45" s="248"/>
      <c r="AK45" s="248"/>
      <c r="AL45" s="248"/>
      <c r="AM45" s="248"/>
      <c r="AN45" s="248"/>
      <c r="AO45" s="248"/>
      <c r="AP45" s="248"/>
      <c r="AQ45" s="248"/>
      <c r="AR45" s="248"/>
      <c r="AS45" s="248"/>
      <c r="AT45" s="248"/>
      <c r="AU45" s="248"/>
      <c r="AV45" s="248"/>
      <c r="AW45" s="248"/>
      <c r="AX45" s="248"/>
      <c r="AY45" s="248"/>
      <c r="AZ45" s="248"/>
      <c r="BA45" s="248"/>
      <c r="BB45" s="349"/>
      <c r="BC45" s="349"/>
      <c r="BD45" s="349"/>
      <c r="BE45" s="349"/>
      <c r="BF45" s="349"/>
      <c r="BG45" s="349"/>
      <c r="BH45" s="349"/>
      <c r="BI45" s="349"/>
      <c r="BJ45" s="349"/>
      <c r="BK45" s="349"/>
      <c r="BL45" s="349"/>
      <c r="BM45" s="349"/>
      <c r="BN45" s="349"/>
      <c r="BO45" s="349"/>
      <c r="BP45" s="349"/>
      <c r="BQ45" s="349"/>
      <c r="BR45" s="349"/>
      <c r="BS45" s="349"/>
      <c r="BT45" s="349"/>
      <c r="BU45" s="349"/>
      <c r="BV45" s="349"/>
    </row>
    <row r="46" spans="1:74" s="163" customFormat="1" ht="11.1" customHeight="1" x14ac:dyDescent="0.2">
      <c r="A46" s="148" t="s">
        <v>942</v>
      </c>
      <c r="B46" s="210" t="s">
        <v>587</v>
      </c>
      <c r="C46" s="258">
        <v>6.9680116398000003</v>
      </c>
      <c r="D46" s="258">
        <v>6.9776714889999996</v>
      </c>
      <c r="E46" s="258">
        <v>6.988032842</v>
      </c>
      <c r="F46" s="258">
        <v>7.0033684302000001</v>
      </c>
      <c r="G46" s="258">
        <v>7.0119282417999997</v>
      </c>
      <c r="H46" s="258">
        <v>7.0179850084000002</v>
      </c>
      <c r="I46" s="258">
        <v>7.0173693867000004</v>
      </c>
      <c r="J46" s="258">
        <v>7.0215470706999996</v>
      </c>
      <c r="K46" s="258">
        <v>7.0263487172000003</v>
      </c>
      <c r="L46" s="258">
        <v>7.0321596827999997</v>
      </c>
      <c r="M46" s="258">
        <v>7.0379202365999998</v>
      </c>
      <c r="N46" s="258">
        <v>7.0440157353000004</v>
      </c>
      <c r="O46" s="258">
        <v>7.0488733946000002</v>
      </c>
      <c r="P46" s="258">
        <v>7.0568183715000004</v>
      </c>
      <c r="Q46" s="258">
        <v>7.0662778816999996</v>
      </c>
      <c r="R46" s="258">
        <v>7.0802551878999997</v>
      </c>
      <c r="S46" s="258">
        <v>7.0904913174999997</v>
      </c>
      <c r="T46" s="258">
        <v>7.0999895330999996</v>
      </c>
      <c r="U46" s="258">
        <v>7.1068141220000003</v>
      </c>
      <c r="V46" s="258">
        <v>7.1162882945000003</v>
      </c>
      <c r="W46" s="258">
        <v>7.1264763376999998</v>
      </c>
      <c r="X46" s="258">
        <v>7.1411835345999997</v>
      </c>
      <c r="Y46" s="258">
        <v>7.1499453571</v>
      </c>
      <c r="Z46" s="258">
        <v>7.1565670883000001</v>
      </c>
      <c r="AA46" s="258">
        <v>7.1544802783000003</v>
      </c>
      <c r="AB46" s="258">
        <v>7.1617481639999996</v>
      </c>
      <c r="AC46" s="258">
        <v>7.1718022957000001</v>
      </c>
      <c r="AD46" s="258">
        <v>7.1919034864000002</v>
      </c>
      <c r="AE46" s="258">
        <v>7.2020845000999998</v>
      </c>
      <c r="AF46" s="258">
        <v>7.2096061498999999</v>
      </c>
      <c r="AG46" s="258">
        <v>7.2108614536999998</v>
      </c>
      <c r="AH46" s="258">
        <v>7.2157696120999999</v>
      </c>
      <c r="AI46" s="258">
        <v>7.2207236430000004</v>
      </c>
      <c r="AJ46" s="258">
        <v>7.2228215549000003</v>
      </c>
      <c r="AK46" s="258">
        <v>7.2300438247000001</v>
      </c>
      <c r="AL46" s="258">
        <v>7.2394884605999996</v>
      </c>
      <c r="AM46" s="258">
        <v>7.2546143375999996</v>
      </c>
      <c r="AN46" s="258">
        <v>7.2659095498999999</v>
      </c>
      <c r="AO46" s="258">
        <v>7.2768329723000003</v>
      </c>
      <c r="AP46" s="258">
        <v>7.2862637657000002</v>
      </c>
      <c r="AQ46" s="258">
        <v>7.2972842376999996</v>
      </c>
      <c r="AR46" s="258">
        <v>7.3087735489999996</v>
      </c>
      <c r="AS46" s="258">
        <v>7.3269609204000004</v>
      </c>
      <c r="AT46" s="258">
        <v>7.3347159951999998</v>
      </c>
      <c r="AU46" s="258">
        <v>7.3382679938999997</v>
      </c>
      <c r="AV46" s="258">
        <v>7.3280078109</v>
      </c>
      <c r="AW46" s="258">
        <v>7.3303604869000001</v>
      </c>
      <c r="AX46" s="258">
        <v>7.3357169162</v>
      </c>
      <c r="AY46" s="258">
        <v>7.3489638890000002</v>
      </c>
      <c r="AZ46" s="258">
        <v>7.3566627322000002</v>
      </c>
      <c r="BA46" s="258">
        <v>7.3637002361999997</v>
      </c>
      <c r="BB46" s="346">
        <v>7.3695579999999996</v>
      </c>
      <c r="BC46" s="346">
        <v>7.3756620000000002</v>
      </c>
      <c r="BD46" s="346">
        <v>7.3814929999999999</v>
      </c>
      <c r="BE46" s="346">
        <v>7.3874659999999999</v>
      </c>
      <c r="BF46" s="346">
        <v>7.3924409999999998</v>
      </c>
      <c r="BG46" s="346">
        <v>7.396833</v>
      </c>
      <c r="BH46" s="346">
        <v>7.398962</v>
      </c>
      <c r="BI46" s="346">
        <v>7.4034469999999999</v>
      </c>
      <c r="BJ46" s="346">
        <v>7.4086100000000004</v>
      </c>
      <c r="BK46" s="346">
        <v>7.4160709999999996</v>
      </c>
      <c r="BL46" s="346">
        <v>7.4213709999999997</v>
      </c>
      <c r="BM46" s="346">
        <v>7.426132</v>
      </c>
      <c r="BN46" s="346">
        <v>7.4297930000000001</v>
      </c>
      <c r="BO46" s="346">
        <v>7.4338959999999998</v>
      </c>
      <c r="BP46" s="346">
        <v>7.4378799999999998</v>
      </c>
      <c r="BQ46" s="346">
        <v>7.4417790000000004</v>
      </c>
      <c r="BR46" s="346">
        <v>7.4455</v>
      </c>
      <c r="BS46" s="346">
        <v>7.4490749999999997</v>
      </c>
      <c r="BT46" s="346">
        <v>7.4525059999999996</v>
      </c>
      <c r="BU46" s="346">
        <v>7.4557919999999998</v>
      </c>
      <c r="BV46" s="346">
        <v>7.458933</v>
      </c>
    </row>
    <row r="47" spans="1:74" s="163" customFormat="1" ht="11.1" customHeight="1" x14ac:dyDescent="0.2">
      <c r="A47" s="148" t="s">
        <v>943</v>
      </c>
      <c r="B47" s="210" t="s">
        <v>621</v>
      </c>
      <c r="C47" s="258">
        <v>18.447274450999998</v>
      </c>
      <c r="D47" s="258">
        <v>18.470751866000001</v>
      </c>
      <c r="E47" s="258">
        <v>18.490608196</v>
      </c>
      <c r="F47" s="258">
        <v>18.502898422000001</v>
      </c>
      <c r="G47" s="258">
        <v>18.518471344000002</v>
      </c>
      <c r="H47" s="258">
        <v>18.533381944999999</v>
      </c>
      <c r="I47" s="258">
        <v>18.544654359999999</v>
      </c>
      <c r="J47" s="258">
        <v>18.560472217000001</v>
      </c>
      <c r="K47" s="258">
        <v>18.577859651000001</v>
      </c>
      <c r="L47" s="258">
        <v>18.603749762</v>
      </c>
      <c r="M47" s="258">
        <v>18.619076527000001</v>
      </c>
      <c r="N47" s="258">
        <v>18.630773045000002</v>
      </c>
      <c r="O47" s="258">
        <v>18.622169773</v>
      </c>
      <c r="P47" s="258">
        <v>18.639107955</v>
      </c>
      <c r="Q47" s="258">
        <v>18.664918048000001</v>
      </c>
      <c r="R47" s="258">
        <v>18.716789806000001</v>
      </c>
      <c r="S47" s="258">
        <v>18.747451405</v>
      </c>
      <c r="T47" s="258">
        <v>18.774092601</v>
      </c>
      <c r="U47" s="258">
        <v>18.79281233</v>
      </c>
      <c r="V47" s="258">
        <v>18.814338513999999</v>
      </c>
      <c r="W47" s="258">
        <v>18.834770089999999</v>
      </c>
      <c r="X47" s="258">
        <v>18.854048419000002</v>
      </c>
      <c r="Y47" s="258">
        <v>18.872334760000001</v>
      </c>
      <c r="Z47" s="258">
        <v>18.889570472999999</v>
      </c>
      <c r="AA47" s="258">
        <v>18.897171565000001</v>
      </c>
      <c r="AB47" s="258">
        <v>18.918744018000002</v>
      </c>
      <c r="AC47" s="258">
        <v>18.945703838</v>
      </c>
      <c r="AD47" s="258">
        <v>18.991053825000002</v>
      </c>
      <c r="AE47" s="258">
        <v>19.019036281000002</v>
      </c>
      <c r="AF47" s="258">
        <v>19.042654003999999</v>
      </c>
      <c r="AG47" s="258">
        <v>19.055308444000001</v>
      </c>
      <c r="AH47" s="258">
        <v>19.075145616</v>
      </c>
      <c r="AI47" s="258">
        <v>19.095566971</v>
      </c>
      <c r="AJ47" s="258">
        <v>19.121107051999999</v>
      </c>
      <c r="AK47" s="258">
        <v>19.139295861000001</v>
      </c>
      <c r="AL47" s="258">
        <v>19.154667943</v>
      </c>
      <c r="AM47" s="258">
        <v>19.161290292</v>
      </c>
      <c r="AN47" s="258">
        <v>19.175478675000001</v>
      </c>
      <c r="AO47" s="258">
        <v>19.191300085000002</v>
      </c>
      <c r="AP47" s="258">
        <v>19.206700579</v>
      </c>
      <c r="AQ47" s="258">
        <v>19.227328503999999</v>
      </c>
      <c r="AR47" s="258">
        <v>19.251129917</v>
      </c>
      <c r="AS47" s="258">
        <v>19.292373022</v>
      </c>
      <c r="AT47" s="258">
        <v>19.311820255000001</v>
      </c>
      <c r="AU47" s="258">
        <v>19.32373982</v>
      </c>
      <c r="AV47" s="258">
        <v>19.312957220000001</v>
      </c>
      <c r="AW47" s="258">
        <v>19.321202327000002</v>
      </c>
      <c r="AX47" s="258">
        <v>19.333300641000001</v>
      </c>
      <c r="AY47" s="258">
        <v>19.354354943000001</v>
      </c>
      <c r="AZ47" s="258">
        <v>19.370332589</v>
      </c>
      <c r="BA47" s="258">
        <v>19.386336358000001</v>
      </c>
      <c r="BB47" s="346">
        <v>19.403459999999999</v>
      </c>
      <c r="BC47" s="346">
        <v>19.418700000000001</v>
      </c>
      <c r="BD47" s="346">
        <v>19.433140000000002</v>
      </c>
      <c r="BE47" s="346">
        <v>19.447520000000001</v>
      </c>
      <c r="BF47" s="346">
        <v>19.45984</v>
      </c>
      <c r="BG47" s="346">
        <v>19.47082</v>
      </c>
      <c r="BH47" s="346">
        <v>19.477319999999999</v>
      </c>
      <c r="BI47" s="346">
        <v>19.48798</v>
      </c>
      <c r="BJ47" s="346">
        <v>19.499659999999999</v>
      </c>
      <c r="BK47" s="346">
        <v>19.515370000000001</v>
      </c>
      <c r="BL47" s="346">
        <v>19.52684</v>
      </c>
      <c r="BM47" s="346">
        <v>19.53707</v>
      </c>
      <c r="BN47" s="346">
        <v>19.544509999999999</v>
      </c>
      <c r="BO47" s="346">
        <v>19.553450000000002</v>
      </c>
      <c r="BP47" s="346">
        <v>19.562339999999999</v>
      </c>
      <c r="BQ47" s="346">
        <v>19.57188</v>
      </c>
      <c r="BR47" s="346">
        <v>19.580120000000001</v>
      </c>
      <c r="BS47" s="346">
        <v>19.587759999999999</v>
      </c>
      <c r="BT47" s="346">
        <v>19.594809999999999</v>
      </c>
      <c r="BU47" s="346">
        <v>19.60127</v>
      </c>
      <c r="BV47" s="346">
        <v>19.607130000000002</v>
      </c>
    </row>
    <row r="48" spans="1:74" s="163" customFormat="1" ht="11.1" customHeight="1" x14ac:dyDescent="0.2">
      <c r="A48" s="148" t="s">
        <v>944</v>
      </c>
      <c r="B48" s="210" t="s">
        <v>588</v>
      </c>
      <c r="C48" s="258">
        <v>20.741690821999999</v>
      </c>
      <c r="D48" s="258">
        <v>20.765620337000001</v>
      </c>
      <c r="E48" s="258">
        <v>20.785746687</v>
      </c>
      <c r="F48" s="258">
        <v>20.794082212999999</v>
      </c>
      <c r="G48" s="258">
        <v>20.812592980000002</v>
      </c>
      <c r="H48" s="258">
        <v>20.833291326000001</v>
      </c>
      <c r="I48" s="258">
        <v>20.857977134999999</v>
      </c>
      <c r="J48" s="258">
        <v>20.881700730999999</v>
      </c>
      <c r="K48" s="258">
        <v>20.906261996000001</v>
      </c>
      <c r="L48" s="258">
        <v>20.936594082999999</v>
      </c>
      <c r="M48" s="258">
        <v>20.959130819999999</v>
      </c>
      <c r="N48" s="258">
        <v>20.978805359999999</v>
      </c>
      <c r="O48" s="258">
        <v>20.984292433</v>
      </c>
      <c r="P48" s="258">
        <v>21.006736532000001</v>
      </c>
      <c r="Q48" s="258">
        <v>21.034812387999999</v>
      </c>
      <c r="R48" s="258">
        <v>21.080129205999999</v>
      </c>
      <c r="S48" s="258">
        <v>21.110761668999999</v>
      </c>
      <c r="T48" s="258">
        <v>21.138318982000001</v>
      </c>
      <c r="U48" s="258">
        <v>21.155828715999998</v>
      </c>
      <c r="V48" s="258">
        <v>21.182465055000002</v>
      </c>
      <c r="W48" s="258">
        <v>21.211255568999999</v>
      </c>
      <c r="X48" s="258">
        <v>21.247229140999998</v>
      </c>
      <c r="Y48" s="258">
        <v>21.276556340999999</v>
      </c>
      <c r="Z48" s="258">
        <v>21.304266052999999</v>
      </c>
      <c r="AA48" s="258">
        <v>21.326727221999999</v>
      </c>
      <c r="AB48" s="258">
        <v>21.353925246999999</v>
      </c>
      <c r="AC48" s="258">
        <v>21.382229074000001</v>
      </c>
      <c r="AD48" s="258">
        <v>21.419503214999999</v>
      </c>
      <c r="AE48" s="258">
        <v>21.444120260999998</v>
      </c>
      <c r="AF48" s="258">
        <v>21.463944724000001</v>
      </c>
      <c r="AG48" s="258">
        <v>21.464114785</v>
      </c>
      <c r="AH48" s="258">
        <v>21.485500448</v>
      </c>
      <c r="AI48" s="258">
        <v>21.513239893000002</v>
      </c>
      <c r="AJ48" s="258">
        <v>21.556679663000001</v>
      </c>
      <c r="AK48" s="258">
        <v>21.590116767000001</v>
      </c>
      <c r="AL48" s="258">
        <v>21.622897746</v>
      </c>
      <c r="AM48" s="258">
        <v>21.663089329000002</v>
      </c>
      <c r="AN48" s="258">
        <v>21.688508012</v>
      </c>
      <c r="AO48" s="258">
        <v>21.707220525</v>
      </c>
      <c r="AP48" s="258">
        <v>21.706567571000001</v>
      </c>
      <c r="AQ48" s="258">
        <v>21.721362212999999</v>
      </c>
      <c r="AR48" s="258">
        <v>21.738945156</v>
      </c>
      <c r="AS48" s="258">
        <v>21.764194871000001</v>
      </c>
      <c r="AT48" s="258">
        <v>21.783695560999998</v>
      </c>
      <c r="AU48" s="258">
        <v>21.802325698000001</v>
      </c>
      <c r="AV48" s="258">
        <v>21.817749056</v>
      </c>
      <c r="AW48" s="258">
        <v>21.836390257000001</v>
      </c>
      <c r="AX48" s="258">
        <v>21.855913075</v>
      </c>
      <c r="AY48" s="258">
        <v>21.879382931999999</v>
      </c>
      <c r="AZ48" s="258">
        <v>21.898369917</v>
      </c>
      <c r="BA48" s="258">
        <v>21.915939452</v>
      </c>
      <c r="BB48" s="346">
        <v>21.929079999999999</v>
      </c>
      <c r="BC48" s="346">
        <v>21.946069999999999</v>
      </c>
      <c r="BD48" s="346">
        <v>21.963909999999998</v>
      </c>
      <c r="BE48" s="346">
        <v>21.986070000000002</v>
      </c>
      <c r="BF48" s="346">
        <v>22.002980000000001</v>
      </c>
      <c r="BG48" s="346">
        <v>22.01811</v>
      </c>
      <c r="BH48" s="346">
        <v>22.025649999999999</v>
      </c>
      <c r="BI48" s="346">
        <v>22.041599999999999</v>
      </c>
      <c r="BJ48" s="346">
        <v>22.06015</v>
      </c>
      <c r="BK48" s="346">
        <v>22.086569999999998</v>
      </c>
      <c r="BL48" s="346">
        <v>22.10633</v>
      </c>
      <c r="BM48" s="346">
        <v>22.12472</v>
      </c>
      <c r="BN48" s="346">
        <v>22.141120000000001</v>
      </c>
      <c r="BO48" s="346">
        <v>22.157240000000002</v>
      </c>
      <c r="BP48" s="346">
        <v>22.172440000000002</v>
      </c>
      <c r="BQ48" s="346">
        <v>22.18702</v>
      </c>
      <c r="BR48" s="346">
        <v>22.200209999999998</v>
      </c>
      <c r="BS48" s="346">
        <v>22.212289999999999</v>
      </c>
      <c r="BT48" s="346">
        <v>22.22325</v>
      </c>
      <c r="BU48" s="346">
        <v>22.233090000000001</v>
      </c>
      <c r="BV48" s="346">
        <v>22.24183</v>
      </c>
    </row>
    <row r="49" spans="1:74" s="163" customFormat="1" ht="11.1" customHeight="1" x14ac:dyDescent="0.2">
      <c r="A49" s="148" t="s">
        <v>945</v>
      </c>
      <c r="B49" s="210" t="s">
        <v>589</v>
      </c>
      <c r="C49" s="258">
        <v>10.137175776999999</v>
      </c>
      <c r="D49" s="258">
        <v>10.148801385000001</v>
      </c>
      <c r="E49" s="258">
        <v>10.158390987000001</v>
      </c>
      <c r="F49" s="258">
        <v>10.160595422</v>
      </c>
      <c r="G49" s="258">
        <v>10.170124882</v>
      </c>
      <c r="H49" s="258">
        <v>10.181630205999999</v>
      </c>
      <c r="I49" s="258">
        <v>10.198117514</v>
      </c>
      <c r="J49" s="258">
        <v>10.211319978000001</v>
      </c>
      <c r="K49" s="258">
        <v>10.224243717</v>
      </c>
      <c r="L49" s="258">
        <v>10.239758837</v>
      </c>
      <c r="M49" s="258">
        <v>10.249972547</v>
      </c>
      <c r="N49" s="258">
        <v>10.257754952000001</v>
      </c>
      <c r="O49" s="258">
        <v>10.255730543</v>
      </c>
      <c r="P49" s="258">
        <v>10.264181971999999</v>
      </c>
      <c r="Q49" s="258">
        <v>10.275733728000001</v>
      </c>
      <c r="R49" s="258">
        <v>10.295049458999999</v>
      </c>
      <c r="S49" s="258">
        <v>10.309304135</v>
      </c>
      <c r="T49" s="258">
        <v>10.323161404</v>
      </c>
      <c r="U49" s="258">
        <v>10.338146071000001</v>
      </c>
      <c r="V49" s="258">
        <v>10.350064919999999</v>
      </c>
      <c r="W49" s="258">
        <v>10.360442757</v>
      </c>
      <c r="X49" s="258">
        <v>10.364122295</v>
      </c>
      <c r="Y49" s="258">
        <v>10.375286072</v>
      </c>
      <c r="Z49" s="258">
        <v>10.388776801000001</v>
      </c>
      <c r="AA49" s="258">
        <v>10.410625985999999</v>
      </c>
      <c r="AB49" s="258">
        <v>10.424246994000001</v>
      </c>
      <c r="AC49" s="258">
        <v>10.435671329</v>
      </c>
      <c r="AD49" s="258">
        <v>10.444706328000001</v>
      </c>
      <c r="AE49" s="258">
        <v>10.451881811</v>
      </c>
      <c r="AF49" s="258">
        <v>10.457005117</v>
      </c>
      <c r="AG49" s="258">
        <v>10.456885762000001</v>
      </c>
      <c r="AH49" s="258">
        <v>10.460297575</v>
      </c>
      <c r="AI49" s="258">
        <v>10.464050072999999</v>
      </c>
      <c r="AJ49" s="258">
        <v>10.46718134</v>
      </c>
      <c r="AK49" s="258">
        <v>10.472336644</v>
      </c>
      <c r="AL49" s="258">
        <v>10.478554069999999</v>
      </c>
      <c r="AM49" s="258">
        <v>10.485785923</v>
      </c>
      <c r="AN49" s="258">
        <v>10.494163363</v>
      </c>
      <c r="AO49" s="258">
        <v>10.503638693999999</v>
      </c>
      <c r="AP49" s="258">
        <v>10.513748262</v>
      </c>
      <c r="AQ49" s="258">
        <v>10.525767118999999</v>
      </c>
      <c r="AR49" s="258">
        <v>10.539231611</v>
      </c>
      <c r="AS49" s="258">
        <v>10.559292378</v>
      </c>
      <c r="AT49" s="258">
        <v>10.571785155000001</v>
      </c>
      <c r="AU49" s="258">
        <v>10.581860583999999</v>
      </c>
      <c r="AV49" s="258">
        <v>10.584538515</v>
      </c>
      <c r="AW49" s="258">
        <v>10.593514359</v>
      </c>
      <c r="AX49" s="258">
        <v>10.603807968</v>
      </c>
      <c r="AY49" s="258">
        <v>10.617542464</v>
      </c>
      <c r="AZ49" s="258">
        <v>10.628879256999999</v>
      </c>
      <c r="BA49" s="258">
        <v>10.639941471</v>
      </c>
      <c r="BB49" s="346">
        <v>10.651070000000001</v>
      </c>
      <c r="BC49" s="346">
        <v>10.66133</v>
      </c>
      <c r="BD49" s="346">
        <v>10.671060000000001</v>
      </c>
      <c r="BE49" s="346">
        <v>10.68069</v>
      </c>
      <c r="BF49" s="346">
        <v>10.68905</v>
      </c>
      <c r="BG49" s="346">
        <v>10.69656</v>
      </c>
      <c r="BH49" s="346">
        <v>10.700900000000001</v>
      </c>
      <c r="BI49" s="346">
        <v>10.708449999999999</v>
      </c>
      <c r="BJ49" s="346">
        <v>10.71688</v>
      </c>
      <c r="BK49" s="346">
        <v>10.72817</v>
      </c>
      <c r="BL49" s="346">
        <v>10.73692</v>
      </c>
      <c r="BM49" s="346">
        <v>10.745100000000001</v>
      </c>
      <c r="BN49" s="346">
        <v>10.751950000000001</v>
      </c>
      <c r="BO49" s="346">
        <v>10.75952</v>
      </c>
      <c r="BP49" s="346">
        <v>10.76708</v>
      </c>
      <c r="BQ49" s="346">
        <v>10.775069999999999</v>
      </c>
      <c r="BR49" s="346">
        <v>10.78223</v>
      </c>
      <c r="BS49" s="346">
        <v>10.78903</v>
      </c>
      <c r="BT49" s="346">
        <v>10.79547</v>
      </c>
      <c r="BU49" s="346">
        <v>10.80153</v>
      </c>
      <c r="BV49" s="346">
        <v>10.80724</v>
      </c>
    </row>
    <row r="50" spans="1:74" s="163" customFormat="1" ht="11.1" customHeight="1" x14ac:dyDescent="0.2">
      <c r="A50" s="148" t="s">
        <v>946</v>
      </c>
      <c r="B50" s="210" t="s">
        <v>590</v>
      </c>
      <c r="C50" s="258">
        <v>25.597962710000001</v>
      </c>
      <c r="D50" s="258">
        <v>25.634679349999999</v>
      </c>
      <c r="E50" s="258">
        <v>25.668009931</v>
      </c>
      <c r="F50" s="258">
        <v>25.690005244999998</v>
      </c>
      <c r="G50" s="258">
        <v>25.722525619999999</v>
      </c>
      <c r="H50" s="258">
        <v>25.757621843999999</v>
      </c>
      <c r="I50" s="258">
        <v>25.797140992999999</v>
      </c>
      <c r="J50" s="258">
        <v>25.836003610999999</v>
      </c>
      <c r="K50" s="258">
        <v>25.876056772999998</v>
      </c>
      <c r="L50" s="258">
        <v>25.924229156999999</v>
      </c>
      <c r="M50" s="258">
        <v>25.961466898000001</v>
      </c>
      <c r="N50" s="258">
        <v>25.994698672999998</v>
      </c>
      <c r="O50" s="258">
        <v>26.003510181999999</v>
      </c>
      <c r="P50" s="258">
        <v>26.044040753000001</v>
      </c>
      <c r="Q50" s="258">
        <v>26.095876087000001</v>
      </c>
      <c r="R50" s="258">
        <v>26.180210370000001</v>
      </c>
      <c r="S50" s="258">
        <v>26.238759585</v>
      </c>
      <c r="T50" s="258">
        <v>26.292717919000001</v>
      </c>
      <c r="U50" s="258">
        <v>26.331437888</v>
      </c>
      <c r="V50" s="258">
        <v>26.384200074999999</v>
      </c>
      <c r="W50" s="258">
        <v>26.440356993999998</v>
      </c>
      <c r="X50" s="258">
        <v>26.506008648000002</v>
      </c>
      <c r="Y50" s="258">
        <v>26.564380030999999</v>
      </c>
      <c r="Z50" s="258">
        <v>26.621571144000001</v>
      </c>
      <c r="AA50" s="258">
        <v>26.675694453999999</v>
      </c>
      <c r="AB50" s="258">
        <v>26.731940679000001</v>
      </c>
      <c r="AC50" s="258">
        <v>26.788422283999999</v>
      </c>
      <c r="AD50" s="258">
        <v>26.846217457000002</v>
      </c>
      <c r="AE50" s="258">
        <v>26.902361184</v>
      </c>
      <c r="AF50" s="258">
        <v>26.957931650999999</v>
      </c>
      <c r="AG50" s="258">
        <v>27.007384199000001</v>
      </c>
      <c r="AH50" s="258">
        <v>27.065966641999999</v>
      </c>
      <c r="AI50" s="258">
        <v>27.128134320000001</v>
      </c>
      <c r="AJ50" s="258">
        <v>27.206555785999999</v>
      </c>
      <c r="AK50" s="258">
        <v>27.26639252</v>
      </c>
      <c r="AL50" s="258">
        <v>27.320313075000001</v>
      </c>
      <c r="AM50" s="258">
        <v>27.359578034999998</v>
      </c>
      <c r="AN50" s="258">
        <v>27.408220792000002</v>
      </c>
      <c r="AO50" s="258">
        <v>27.457501930999999</v>
      </c>
      <c r="AP50" s="258">
        <v>27.503789058999999</v>
      </c>
      <c r="AQ50" s="258">
        <v>27.557071255</v>
      </c>
      <c r="AR50" s="258">
        <v>27.613716127</v>
      </c>
      <c r="AS50" s="258">
        <v>27.684419164000001</v>
      </c>
      <c r="AT50" s="258">
        <v>27.739767771</v>
      </c>
      <c r="AU50" s="258">
        <v>27.790457437000001</v>
      </c>
      <c r="AV50" s="258">
        <v>27.829306600999999</v>
      </c>
      <c r="AW50" s="258">
        <v>27.876064555999999</v>
      </c>
      <c r="AX50" s="258">
        <v>27.923549742999999</v>
      </c>
      <c r="AY50" s="258">
        <v>27.975310472</v>
      </c>
      <c r="AZ50" s="258">
        <v>28.021588885</v>
      </c>
      <c r="BA50" s="258">
        <v>28.065933294000001</v>
      </c>
      <c r="BB50" s="346">
        <v>28.106539999999999</v>
      </c>
      <c r="BC50" s="346">
        <v>28.14837</v>
      </c>
      <c r="BD50" s="346">
        <v>28.189609999999998</v>
      </c>
      <c r="BE50" s="346">
        <v>28.232589999999998</v>
      </c>
      <c r="BF50" s="346">
        <v>28.27093</v>
      </c>
      <c r="BG50" s="346">
        <v>28.306950000000001</v>
      </c>
      <c r="BH50" s="346">
        <v>28.33466</v>
      </c>
      <c r="BI50" s="346">
        <v>28.370529999999999</v>
      </c>
      <c r="BJ50" s="346">
        <v>28.408570000000001</v>
      </c>
      <c r="BK50" s="346">
        <v>28.45496</v>
      </c>
      <c r="BL50" s="346">
        <v>28.492699999999999</v>
      </c>
      <c r="BM50" s="346">
        <v>28.52797</v>
      </c>
      <c r="BN50" s="346">
        <v>28.557559999999999</v>
      </c>
      <c r="BO50" s="346">
        <v>28.590299999999999</v>
      </c>
      <c r="BP50" s="346">
        <v>28.622990000000001</v>
      </c>
      <c r="BQ50" s="346">
        <v>28.658239999999999</v>
      </c>
      <c r="BR50" s="346">
        <v>28.688870000000001</v>
      </c>
      <c r="BS50" s="346">
        <v>28.717490000000002</v>
      </c>
      <c r="BT50" s="346">
        <v>28.7441</v>
      </c>
      <c r="BU50" s="346">
        <v>28.768699999999999</v>
      </c>
      <c r="BV50" s="346">
        <v>28.7913</v>
      </c>
    </row>
    <row r="51" spans="1:74" s="163" customFormat="1" ht="11.1" customHeight="1" x14ac:dyDescent="0.2">
      <c r="A51" s="148" t="s">
        <v>947</v>
      </c>
      <c r="B51" s="210" t="s">
        <v>591</v>
      </c>
      <c r="C51" s="258">
        <v>7.5306901990000004</v>
      </c>
      <c r="D51" s="258">
        <v>7.5394532013999997</v>
      </c>
      <c r="E51" s="258">
        <v>7.5484396818999997</v>
      </c>
      <c r="F51" s="258">
        <v>7.5591023234000003</v>
      </c>
      <c r="G51" s="258">
        <v>7.5674462481000004</v>
      </c>
      <c r="H51" s="258">
        <v>7.5749241387000001</v>
      </c>
      <c r="I51" s="258">
        <v>7.5788389476000004</v>
      </c>
      <c r="J51" s="258">
        <v>7.5866075560999997</v>
      </c>
      <c r="K51" s="258">
        <v>7.5955329163999998</v>
      </c>
      <c r="L51" s="258">
        <v>7.6090572728000003</v>
      </c>
      <c r="M51" s="258">
        <v>7.6177144536999997</v>
      </c>
      <c r="N51" s="258">
        <v>7.6249467033</v>
      </c>
      <c r="O51" s="258">
        <v>7.6264894682</v>
      </c>
      <c r="P51" s="258">
        <v>7.6340702703999996</v>
      </c>
      <c r="Q51" s="258">
        <v>7.6434245564000003</v>
      </c>
      <c r="R51" s="258">
        <v>7.6556423028999996</v>
      </c>
      <c r="S51" s="258">
        <v>7.6677260738999999</v>
      </c>
      <c r="T51" s="258">
        <v>7.6807658460999999</v>
      </c>
      <c r="U51" s="258">
        <v>7.6973147806000002</v>
      </c>
      <c r="V51" s="258">
        <v>7.7103516846</v>
      </c>
      <c r="W51" s="258">
        <v>7.722429719</v>
      </c>
      <c r="X51" s="258">
        <v>7.7338423638</v>
      </c>
      <c r="Y51" s="258">
        <v>7.7437825492999997</v>
      </c>
      <c r="Z51" s="258">
        <v>7.7525437552999996</v>
      </c>
      <c r="AA51" s="258">
        <v>7.7561540470999999</v>
      </c>
      <c r="AB51" s="258">
        <v>7.7655362453999999</v>
      </c>
      <c r="AC51" s="258">
        <v>7.7767184153000004</v>
      </c>
      <c r="AD51" s="258">
        <v>7.7919712538999999</v>
      </c>
      <c r="AE51" s="258">
        <v>7.8050503442999997</v>
      </c>
      <c r="AF51" s="258">
        <v>7.8182263835999999</v>
      </c>
      <c r="AG51" s="258">
        <v>7.8297679904999997</v>
      </c>
      <c r="AH51" s="258">
        <v>7.8444364633000001</v>
      </c>
      <c r="AI51" s="258">
        <v>7.8605004207000002</v>
      </c>
      <c r="AJ51" s="258">
        <v>7.8831066934000003</v>
      </c>
      <c r="AK51" s="258">
        <v>7.8981014973999999</v>
      </c>
      <c r="AL51" s="258">
        <v>7.9106316632000002</v>
      </c>
      <c r="AM51" s="258">
        <v>7.9219808388999997</v>
      </c>
      <c r="AN51" s="258">
        <v>7.9286189923999997</v>
      </c>
      <c r="AO51" s="258">
        <v>7.9318297717000004</v>
      </c>
      <c r="AP51" s="258">
        <v>7.9218093886999998</v>
      </c>
      <c r="AQ51" s="258">
        <v>7.9255182607999997</v>
      </c>
      <c r="AR51" s="258">
        <v>7.9331525998999997</v>
      </c>
      <c r="AS51" s="258">
        <v>7.9505909080999997</v>
      </c>
      <c r="AT51" s="258">
        <v>7.9616673044999997</v>
      </c>
      <c r="AU51" s="258">
        <v>7.9722602911999996</v>
      </c>
      <c r="AV51" s="258">
        <v>7.9815489521999998</v>
      </c>
      <c r="AW51" s="258">
        <v>7.9917908065000001</v>
      </c>
      <c r="AX51" s="258">
        <v>8.0021649381</v>
      </c>
      <c r="AY51" s="258">
        <v>8.0135811391999994</v>
      </c>
      <c r="AZ51" s="258">
        <v>8.0235374813</v>
      </c>
      <c r="BA51" s="258">
        <v>8.0329437563999999</v>
      </c>
      <c r="BB51" s="346">
        <v>8.0408620000000006</v>
      </c>
      <c r="BC51" s="346">
        <v>8.0498720000000006</v>
      </c>
      <c r="BD51" s="346">
        <v>8.0590349999999997</v>
      </c>
      <c r="BE51" s="346">
        <v>8.0696759999999994</v>
      </c>
      <c r="BF51" s="346">
        <v>8.0781519999999993</v>
      </c>
      <c r="BG51" s="346">
        <v>8.0857880000000009</v>
      </c>
      <c r="BH51" s="346">
        <v>8.0904710000000009</v>
      </c>
      <c r="BI51" s="346">
        <v>8.0980109999999996</v>
      </c>
      <c r="BJ51" s="346">
        <v>8.1062940000000001</v>
      </c>
      <c r="BK51" s="346">
        <v>8.1171509999999998</v>
      </c>
      <c r="BL51" s="346">
        <v>8.1255500000000005</v>
      </c>
      <c r="BM51" s="346">
        <v>8.1333199999999994</v>
      </c>
      <c r="BN51" s="346">
        <v>8.1399190000000008</v>
      </c>
      <c r="BO51" s="346">
        <v>8.1468380000000007</v>
      </c>
      <c r="BP51" s="346">
        <v>8.1535349999999998</v>
      </c>
      <c r="BQ51" s="346">
        <v>8.1601970000000001</v>
      </c>
      <c r="BR51" s="346">
        <v>8.1663099999999993</v>
      </c>
      <c r="BS51" s="346">
        <v>8.1720609999999994</v>
      </c>
      <c r="BT51" s="346">
        <v>8.1774509999999996</v>
      </c>
      <c r="BU51" s="346">
        <v>8.1824779999999997</v>
      </c>
      <c r="BV51" s="346">
        <v>8.187144</v>
      </c>
    </row>
    <row r="52" spans="1:74" s="163" customFormat="1" ht="11.1" customHeight="1" x14ac:dyDescent="0.2">
      <c r="A52" s="148" t="s">
        <v>948</v>
      </c>
      <c r="B52" s="210" t="s">
        <v>592</v>
      </c>
      <c r="C52" s="258">
        <v>15.747835158999999</v>
      </c>
      <c r="D52" s="258">
        <v>15.778652524</v>
      </c>
      <c r="E52" s="258">
        <v>15.81058552</v>
      </c>
      <c r="F52" s="258">
        <v>15.846769006000001</v>
      </c>
      <c r="G52" s="258">
        <v>15.878582121999999</v>
      </c>
      <c r="H52" s="258">
        <v>15.909159726</v>
      </c>
      <c r="I52" s="258">
        <v>15.939161849</v>
      </c>
      <c r="J52" s="258">
        <v>15.966773406</v>
      </c>
      <c r="K52" s="258">
        <v>15.992654427</v>
      </c>
      <c r="L52" s="258">
        <v>16.011817586999999</v>
      </c>
      <c r="M52" s="258">
        <v>16.037978031000002</v>
      </c>
      <c r="N52" s="258">
        <v>16.066148431999999</v>
      </c>
      <c r="O52" s="258">
        <v>16.093606522999998</v>
      </c>
      <c r="P52" s="258">
        <v>16.127838542999999</v>
      </c>
      <c r="Q52" s="258">
        <v>16.166122224999999</v>
      </c>
      <c r="R52" s="258">
        <v>16.214876253</v>
      </c>
      <c r="S52" s="258">
        <v>16.256449240999999</v>
      </c>
      <c r="T52" s="258">
        <v>16.297259875000002</v>
      </c>
      <c r="U52" s="258">
        <v>16.334625978999998</v>
      </c>
      <c r="V52" s="258">
        <v>16.375923536999998</v>
      </c>
      <c r="W52" s="258">
        <v>16.418470373000002</v>
      </c>
      <c r="X52" s="258">
        <v>16.472735259</v>
      </c>
      <c r="Y52" s="258">
        <v>16.509929070999998</v>
      </c>
      <c r="Z52" s="258">
        <v>16.540520580999999</v>
      </c>
      <c r="AA52" s="258">
        <v>16.562270347999998</v>
      </c>
      <c r="AB52" s="258">
        <v>16.581336834999998</v>
      </c>
      <c r="AC52" s="258">
        <v>16.595480600999998</v>
      </c>
      <c r="AD52" s="258">
        <v>16.593659380999998</v>
      </c>
      <c r="AE52" s="258">
        <v>16.606239404</v>
      </c>
      <c r="AF52" s="258">
        <v>16.622178404</v>
      </c>
      <c r="AG52" s="258">
        <v>16.646989234999999</v>
      </c>
      <c r="AH52" s="258">
        <v>16.665511552000002</v>
      </c>
      <c r="AI52" s="258">
        <v>16.683258208000002</v>
      </c>
      <c r="AJ52" s="258">
        <v>16.698838055</v>
      </c>
      <c r="AK52" s="258">
        <v>16.716076745999999</v>
      </c>
      <c r="AL52" s="258">
        <v>16.733583136</v>
      </c>
      <c r="AM52" s="258">
        <v>16.757072271999998</v>
      </c>
      <c r="AN52" s="258">
        <v>16.770827772000001</v>
      </c>
      <c r="AO52" s="258">
        <v>16.780564685000002</v>
      </c>
      <c r="AP52" s="258">
        <v>16.772849687000001</v>
      </c>
      <c r="AQ52" s="258">
        <v>16.784624418</v>
      </c>
      <c r="AR52" s="258">
        <v>16.802455554000002</v>
      </c>
      <c r="AS52" s="258">
        <v>16.833290738999999</v>
      </c>
      <c r="AT52" s="258">
        <v>16.858023952</v>
      </c>
      <c r="AU52" s="258">
        <v>16.883602838000002</v>
      </c>
      <c r="AV52" s="258">
        <v>16.909505483</v>
      </c>
      <c r="AW52" s="258">
        <v>16.937167148</v>
      </c>
      <c r="AX52" s="258">
        <v>16.966065921999999</v>
      </c>
      <c r="AY52" s="258">
        <v>16.997382914999999</v>
      </c>
      <c r="AZ52" s="258">
        <v>17.027870069999999</v>
      </c>
      <c r="BA52" s="258">
        <v>17.058708501000002</v>
      </c>
      <c r="BB52" s="346">
        <v>17.092420000000001</v>
      </c>
      <c r="BC52" s="346">
        <v>17.122070000000001</v>
      </c>
      <c r="BD52" s="346">
        <v>17.150179999999999</v>
      </c>
      <c r="BE52" s="346">
        <v>17.175719999999998</v>
      </c>
      <c r="BF52" s="346">
        <v>17.201519999999999</v>
      </c>
      <c r="BG52" s="346">
        <v>17.226559999999999</v>
      </c>
      <c r="BH52" s="346">
        <v>17.248799999999999</v>
      </c>
      <c r="BI52" s="346">
        <v>17.273810000000001</v>
      </c>
      <c r="BJ52" s="346">
        <v>17.299569999999999</v>
      </c>
      <c r="BK52" s="346">
        <v>17.327909999999999</v>
      </c>
      <c r="BL52" s="346">
        <v>17.35379</v>
      </c>
      <c r="BM52" s="346">
        <v>17.379059999999999</v>
      </c>
      <c r="BN52" s="346">
        <v>17.402950000000001</v>
      </c>
      <c r="BO52" s="346">
        <v>17.42754</v>
      </c>
      <c r="BP52" s="346">
        <v>17.452069999999999</v>
      </c>
      <c r="BQ52" s="346">
        <v>17.477309999999999</v>
      </c>
      <c r="BR52" s="346">
        <v>17.501149999999999</v>
      </c>
      <c r="BS52" s="346">
        <v>17.524370000000001</v>
      </c>
      <c r="BT52" s="346">
        <v>17.546959999999999</v>
      </c>
      <c r="BU52" s="346">
        <v>17.568919999999999</v>
      </c>
      <c r="BV52" s="346">
        <v>17.590250000000001</v>
      </c>
    </row>
    <row r="53" spans="1:74" s="163" customFormat="1" ht="11.1" customHeight="1" x14ac:dyDescent="0.2">
      <c r="A53" s="148" t="s">
        <v>949</v>
      </c>
      <c r="B53" s="210" t="s">
        <v>593</v>
      </c>
      <c r="C53" s="258">
        <v>9.4169086534000002</v>
      </c>
      <c r="D53" s="258">
        <v>9.4364803075000001</v>
      </c>
      <c r="E53" s="258">
        <v>9.4570002166999991</v>
      </c>
      <c r="F53" s="258">
        <v>9.4827025341999995</v>
      </c>
      <c r="G53" s="258">
        <v>9.5019433390000003</v>
      </c>
      <c r="H53" s="258">
        <v>9.5189567841000002</v>
      </c>
      <c r="I53" s="258">
        <v>9.5287358947000005</v>
      </c>
      <c r="J53" s="258">
        <v>9.5450498516</v>
      </c>
      <c r="K53" s="258">
        <v>9.5628916797999999</v>
      </c>
      <c r="L53" s="258">
        <v>9.5849907711999993</v>
      </c>
      <c r="M53" s="258">
        <v>9.6038412986000008</v>
      </c>
      <c r="N53" s="258">
        <v>9.6221726534999998</v>
      </c>
      <c r="O53" s="258">
        <v>9.6375092460000005</v>
      </c>
      <c r="P53" s="258">
        <v>9.6566589488000005</v>
      </c>
      <c r="Q53" s="258">
        <v>9.6771461718000005</v>
      </c>
      <c r="R53" s="258">
        <v>9.7009072860999996</v>
      </c>
      <c r="S53" s="258">
        <v>9.7226172713000008</v>
      </c>
      <c r="T53" s="258">
        <v>9.7442124983999996</v>
      </c>
      <c r="U53" s="258">
        <v>9.7643934118000004</v>
      </c>
      <c r="V53" s="258">
        <v>9.7867337894999995</v>
      </c>
      <c r="W53" s="258">
        <v>9.8099340758999993</v>
      </c>
      <c r="X53" s="258">
        <v>9.8337582181999998</v>
      </c>
      <c r="Y53" s="258">
        <v>9.8588553615999999</v>
      </c>
      <c r="Z53" s="258">
        <v>9.8849894530999993</v>
      </c>
      <c r="AA53" s="258">
        <v>9.9183551818000009</v>
      </c>
      <c r="AB53" s="258">
        <v>9.9419171532000004</v>
      </c>
      <c r="AC53" s="258">
        <v>9.9618700562000004</v>
      </c>
      <c r="AD53" s="258">
        <v>9.9721133166999998</v>
      </c>
      <c r="AE53" s="258">
        <v>9.9894235132000002</v>
      </c>
      <c r="AF53" s="258">
        <v>10.007700072</v>
      </c>
      <c r="AG53" s="258">
        <v>10.025143536</v>
      </c>
      <c r="AH53" s="258">
        <v>10.046702411</v>
      </c>
      <c r="AI53" s="258">
        <v>10.07057724</v>
      </c>
      <c r="AJ53" s="258">
        <v>10.102622669</v>
      </c>
      <c r="AK53" s="258">
        <v>10.126738423999999</v>
      </c>
      <c r="AL53" s="258">
        <v>10.148779149999999</v>
      </c>
      <c r="AM53" s="258">
        <v>10.169729308999999</v>
      </c>
      <c r="AN53" s="258">
        <v>10.18688163</v>
      </c>
      <c r="AO53" s="258">
        <v>10.201220576000001</v>
      </c>
      <c r="AP53" s="258">
        <v>10.205691127</v>
      </c>
      <c r="AQ53" s="258">
        <v>10.219694587999999</v>
      </c>
      <c r="AR53" s="258">
        <v>10.236175938000001</v>
      </c>
      <c r="AS53" s="258">
        <v>10.260599976</v>
      </c>
      <c r="AT53" s="258">
        <v>10.277938508</v>
      </c>
      <c r="AU53" s="258">
        <v>10.293656330999999</v>
      </c>
      <c r="AV53" s="258">
        <v>10.301693922</v>
      </c>
      <c r="AW53" s="258">
        <v>10.318714972</v>
      </c>
      <c r="AX53" s="258">
        <v>10.338659957000001</v>
      </c>
      <c r="AY53" s="258">
        <v>10.365699053</v>
      </c>
      <c r="AZ53" s="258">
        <v>10.388364276000001</v>
      </c>
      <c r="BA53" s="258">
        <v>10.410825801</v>
      </c>
      <c r="BB53" s="346">
        <v>10.43394</v>
      </c>
      <c r="BC53" s="346">
        <v>10.455349999999999</v>
      </c>
      <c r="BD53" s="346">
        <v>10.47592</v>
      </c>
      <c r="BE53" s="346">
        <v>10.495799999999999</v>
      </c>
      <c r="BF53" s="346">
        <v>10.514570000000001</v>
      </c>
      <c r="BG53" s="346">
        <v>10.532389999999999</v>
      </c>
      <c r="BH53" s="346">
        <v>10.546430000000001</v>
      </c>
      <c r="BI53" s="346">
        <v>10.564450000000001</v>
      </c>
      <c r="BJ53" s="346">
        <v>10.58362</v>
      </c>
      <c r="BK53" s="346">
        <v>10.60772</v>
      </c>
      <c r="BL53" s="346">
        <v>10.6264</v>
      </c>
      <c r="BM53" s="346">
        <v>10.643409999999999</v>
      </c>
      <c r="BN53" s="346">
        <v>10.65606</v>
      </c>
      <c r="BO53" s="346">
        <v>10.67177</v>
      </c>
      <c r="BP53" s="346">
        <v>10.68783</v>
      </c>
      <c r="BQ53" s="346">
        <v>10.705629999999999</v>
      </c>
      <c r="BR53" s="346">
        <v>10.721360000000001</v>
      </c>
      <c r="BS53" s="346">
        <v>10.736409999999999</v>
      </c>
      <c r="BT53" s="346">
        <v>10.750769999999999</v>
      </c>
      <c r="BU53" s="346">
        <v>10.76445</v>
      </c>
      <c r="BV53" s="346">
        <v>10.77744</v>
      </c>
    </row>
    <row r="54" spans="1:74" s="163" customFormat="1" ht="11.1" customHeight="1" x14ac:dyDescent="0.2">
      <c r="A54" s="149" t="s">
        <v>950</v>
      </c>
      <c r="B54" s="211" t="s">
        <v>594</v>
      </c>
      <c r="C54" s="69">
        <v>20.447951459999999</v>
      </c>
      <c r="D54" s="69">
        <v>20.492631964000001</v>
      </c>
      <c r="E54" s="69">
        <v>20.539629677000001</v>
      </c>
      <c r="F54" s="69">
        <v>20.597089330999999</v>
      </c>
      <c r="G54" s="69">
        <v>20.642612912000001</v>
      </c>
      <c r="H54" s="69">
        <v>20.684345150999999</v>
      </c>
      <c r="I54" s="69">
        <v>20.713312506000001</v>
      </c>
      <c r="J54" s="69">
        <v>20.75419222</v>
      </c>
      <c r="K54" s="69">
        <v>20.79801075</v>
      </c>
      <c r="L54" s="69">
        <v>20.848934509999999</v>
      </c>
      <c r="M54" s="69">
        <v>20.895505863</v>
      </c>
      <c r="N54" s="69">
        <v>20.941891220999999</v>
      </c>
      <c r="O54" s="69">
        <v>20.989561694999999</v>
      </c>
      <c r="P54" s="69">
        <v>21.034471732</v>
      </c>
      <c r="Q54" s="69">
        <v>21.078092440999999</v>
      </c>
      <c r="R54" s="69">
        <v>21.115414790999999</v>
      </c>
      <c r="S54" s="69">
        <v>21.160213618</v>
      </c>
      <c r="T54" s="69">
        <v>21.207479891999999</v>
      </c>
      <c r="U54" s="69">
        <v>21.259481119</v>
      </c>
      <c r="V54" s="69">
        <v>21.309981654000001</v>
      </c>
      <c r="W54" s="69">
        <v>21.361249006000001</v>
      </c>
      <c r="X54" s="69">
        <v>21.413441722000002</v>
      </c>
      <c r="Y54" s="69">
        <v>21.466123794000001</v>
      </c>
      <c r="Z54" s="69">
        <v>21.519453770999998</v>
      </c>
      <c r="AA54" s="69">
        <v>21.574880135000001</v>
      </c>
      <c r="AB54" s="69">
        <v>21.628419560000001</v>
      </c>
      <c r="AC54" s="69">
        <v>21.681520529</v>
      </c>
      <c r="AD54" s="69">
        <v>21.728025312</v>
      </c>
      <c r="AE54" s="69">
        <v>21.784867664</v>
      </c>
      <c r="AF54" s="69">
        <v>21.845889857</v>
      </c>
      <c r="AG54" s="69">
        <v>21.926698399999999</v>
      </c>
      <c r="AH54" s="69">
        <v>21.984375391</v>
      </c>
      <c r="AI54" s="69">
        <v>22.03452734</v>
      </c>
      <c r="AJ54" s="69">
        <v>22.066887501</v>
      </c>
      <c r="AK54" s="69">
        <v>22.109689423999999</v>
      </c>
      <c r="AL54" s="69">
        <v>22.152666363000002</v>
      </c>
      <c r="AM54" s="69">
        <v>22.192113891000002</v>
      </c>
      <c r="AN54" s="69">
        <v>22.238219183999998</v>
      </c>
      <c r="AO54" s="69">
        <v>22.287277813999999</v>
      </c>
      <c r="AP54" s="69">
        <v>22.346143364</v>
      </c>
      <c r="AQ54" s="69">
        <v>22.395968484000001</v>
      </c>
      <c r="AR54" s="69">
        <v>22.443606755000001</v>
      </c>
      <c r="AS54" s="69">
        <v>22.486910138999999</v>
      </c>
      <c r="AT54" s="69">
        <v>22.531785742</v>
      </c>
      <c r="AU54" s="69">
        <v>22.576085525</v>
      </c>
      <c r="AV54" s="69">
        <v>22.623856402000001</v>
      </c>
      <c r="AW54" s="69">
        <v>22.663969362</v>
      </c>
      <c r="AX54" s="69">
        <v>22.700471317000002</v>
      </c>
      <c r="AY54" s="69">
        <v>22.728948233000001</v>
      </c>
      <c r="AZ54" s="69">
        <v>22.761538705</v>
      </c>
      <c r="BA54" s="69">
        <v>22.793828698999999</v>
      </c>
      <c r="BB54" s="350">
        <v>22.826370000000001</v>
      </c>
      <c r="BC54" s="350">
        <v>22.85765</v>
      </c>
      <c r="BD54" s="350">
        <v>22.888210000000001</v>
      </c>
      <c r="BE54" s="350">
        <v>22.91883</v>
      </c>
      <c r="BF54" s="350">
        <v>22.947379999999999</v>
      </c>
      <c r="BG54" s="350">
        <v>22.974630000000001</v>
      </c>
      <c r="BH54" s="350">
        <v>22.997019999999999</v>
      </c>
      <c r="BI54" s="350">
        <v>23.024349999999998</v>
      </c>
      <c r="BJ54" s="350">
        <v>23.053070000000002</v>
      </c>
      <c r="BK54" s="350">
        <v>23.087890000000002</v>
      </c>
      <c r="BL54" s="350">
        <v>23.1158</v>
      </c>
      <c r="BM54" s="350">
        <v>23.141549999999999</v>
      </c>
      <c r="BN54" s="350">
        <v>23.162379999999999</v>
      </c>
      <c r="BO54" s="350">
        <v>23.185839999999999</v>
      </c>
      <c r="BP54" s="350">
        <v>23.20918</v>
      </c>
      <c r="BQ54" s="350">
        <v>23.23282</v>
      </c>
      <c r="BR54" s="350">
        <v>23.255610000000001</v>
      </c>
      <c r="BS54" s="350">
        <v>23.277979999999999</v>
      </c>
      <c r="BT54" s="350">
        <v>23.299910000000001</v>
      </c>
      <c r="BU54" s="350">
        <v>23.321400000000001</v>
      </c>
      <c r="BV54" s="350">
        <v>23.342469999999999</v>
      </c>
    </row>
    <row r="55" spans="1:74" s="163" customFormat="1" ht="11.1" customHeight="1" x14ac:dyDescent="0.2">
      <c r="A55" s="148"/>
      <c r="B55" s="164"/>
      <c r="C55" s="150"/>
      <c r="D55" s="150"/>
      <c r="E55" s="150"/>
      <c r="F55" s="150"/>
      <c r="G55" s="150"/>
      <c r="H55" s="150"/>
      <c r="I55" s="150"/>
      <c r="J55" s="150"/>
      <c r="K55" s="150"/>
      <c r="L55" s="150"/>
      <c r="M55" s="150"/>
      <c r="N55" s="150"/>
      <c r="O55" s="150"/>
      <c r="P55" s="150"/>
      <c r="Q55" s="150"/>
      <c r="R55" s="150"/>
      <c r="S55" s="150"/>
      <c r="T55" s="150"/>
      <c r="U55" s="150"/>
      <c r="V55" s="150"/>
      <c r="W55" s="150"/>
      <c r="X55" s="150"/>
      <c r="Y55" s="150"/>
      <c r="Z55" s="150"/>
      <c r="AA55" s="150"/>
      <c r="AB55" s="150"/>
      <c r="AC55" s="150"/>
      <c r="AD55" s="150"/>
      <c r="AE55" s="150"/>
      <c r="AF55" s="150"/>
      <c r="AG55" s="150"/>
      <c r="AH55" s="150"/>
      <c r="AI55" s="150"/>
      <c r="AJ55" s="150"/>
      <c r="AK55" s="150"/>
      <c r="AL55" s="150"/>
      <c r="AM55" s="150"/>
      <c r="AN55" s="150"/>
      <c r="AO55" s="150"/>
      <c r="AP55" s="150"/>
      <c r="AQ55" s="150"/>
      <c r="AR55" s="150"/>
      <c r="AS55" s="150"/>
      <c r="AT55" s="150"/>
      <c r="AU55" s="150"/>
      <c r="AV55" s="150"/>
      <c r="AW55" s="150"/>
      <c r="AX55" s="150"/>
      <c r="AY55" s="351"/>
      <c r="AZ55" s="351"/>
      <c r="BA55" s="351"/>
      <c r="BB55" s="351"/>
      <c r="BC55" s="351"/>
      <c r="BD55" s="351"/>
      <c r="BE55" s="351"/>
      <c r="BF55" s="729"/>
      <c r="BG55" s="351"/>
      <c r="BH55" s="351"/>
      <c r="BI55" s="351"/>
      <c r="BJ55" s="351"/>
      <c r="BK55" s="351"/>
      <c r="BL55" s="351"/>
      <c r="BM55" s="351"/>
      <c r="BN55" s="351"/>
      <c r="BO55" s="351"/>
      <c r="BP55" s="351"/>
      <c r="BQ55" s="351"/>
      <c r="BR55" s="351"/>
      <c r="BS55" s="351"/>
      <c r="BT55" s="351"/>
      <c r="BU55" s="351"/>
      <c r="BV55" s="351"/>
    </row>
    <row r="56" spans="1:74" s="163" customFormat="1" ht="12" customHeight="1" x14ac:dyDescent="0.2">
      <c r="A56" s="148"/>
      <c r="B56" s="785" t="s">
        <v>1037</v>
      </c>
      <c r="C56" s="782"/>
      <c r="D56" s="782"/>
      <c r="E56" s="782"/>
      <c r="F56" s="782"/>
      <c r="G56" s="782"/>
      <c r="H56" s="782"/>
      <c r="I56" s="782"/>
      <c r="J56" s="782"/>
      <c r="K56" s="782"/>
      <c r="L56" s="782"/>
      <c r="M56" s="782"/>
      <c r="N56" s="782"/>
      <c r="O56" s="782"/>
      <c r="P56" s="782"/>
      <c r="Q56" s="782"/>
      <c r="AY56" s="510"/>
      <c r="AZ56" s="510"/>
      <c r="BA56" s="510"/>
      <c r="BB56" s="510"/>
      <c r="BC56" s="510"/>
      <c r="BD56" s="510"/>
      <c r="BE56" s="510"/>
      <c r="BF56" s="730"/>
      <c r="BG56" s="510"/>
      <c r="BH56" s="510"/>
      <c r="BI56" s="510"/>
      <c r="BJ56" s="510"/>
    </row>
    <row r="57" spans="1:74" s="470" customFormat="1" ht="12" customHeight="1" x14ac:dyDescent="0.2">
      <c r="A57" s="469"/>
      <c r="B57" s="771" t="s">
        <v>1064</v>
      </c>
      <c r="C57" s="772"/>
      <c r="D57" s="772"/>
      <c r="E57" s="772"/>
      <c r="F57" s="772"/>
      <c r="G57" s="772"/>
      <c r="H57" s="772"/>
      <c r="I57" s="772"/>
      <c r="J57" s="772"/>
      <c r="K57" s="772"/>
      <c r="L57" s="772"/>
      <c r="M57" s="772"/>
      <c r="N57" s="772"/>
      <c r="O57" s="772"/>
      <c r="P57" s="772"/>
      <c r="Q57" s="768"/>
      <c r="AY57" s="511"/>
      <c r="AZ57" s="511"/>
      <c r="BA57" s="511"/>
      <c r="BB57" s="511"/>
      <c r="BC57" s="511"/>
      <c r="BD57" s="511"/>
      <c r="BE57" s="511"/>
      <c r="BF57" s="731"/>
      <c r="BG57" s="511"/>
      <c r="BH57" s="511"/>
      <c r="BI57" s="511"/>
      <c r="BJ57" s="511"/>
    </row>
    <row r="58" spans="1:74" s="470" customFormat="1" ht="12" customHeight="1" x14ac:dyDescent="0.2">
      <c r="A58" s="469"/>
      <c r="B58" s="766" t="s">
        <v>1103</v>
      </c>
      <c r="C58" s="772"/>
      <c r="D58" s="772"/>
      <c r="E58" s="772"/>
      <c r="F58" s="772"/>
      <c r="G58" s="772"/>
      <c r="H58" s="772"/>
      <c r="I58" s="772"/>
      <c r="J58" s="772"/>
      <c r="K58" s="772"/>
      <c r="L58" s="772"/>
      <c r="M58" s="772"/>
      <c r="N58" s="772"/>
      <c r="O58" s="772"/>
      <c r="P58" s="772"/>
      <c r="Q58" s="768"/>
      <c r="AY58" s="511"/>
      <c r="AZ58" s="511"/>
      <c r="BA58" s="511"/>
      <c r="BB58" s="511"/>
      <c r="BC58" s="511"/>
      <c r="BD58" s="511"/>
      <c r="BE58" s="511"/>
      <c r="BF58" s="731"/>
      <c r="BG58" s="511"/>
      <c r="BH58" s="511"/>
      <c r="BI58" s="511"/>
      <c r="BJ58" s="511"/>
    </row>
    <row r="59" spans="1:74" s="471" customFormat="1" ht="12" customHeight="1" x14ac:dyDescent="0.2">
      <c r="A59" s="469"/>
      <c r="B59" s="810" t="s">
        <v>1104</v>
      </c>
      <c r="C59" s="768"/>
      <c r="D59" s="768"/>
      <c r="E59" s="768"/>
      <c r="F59" s="768"/>
      <c r="G59" s="768"/>
      <c r="H59" s="768"/>
      <c r="I59" s="768"/>
      <c r="J59" s="768"/>
      <c r="K59" s="768"/>
      <c r="L59" s="768"/>
      <c r="M59" s="768"/>
      <c r="N59" s="768"/>
      <c r="O59" s="768"/>
      <c r="P59" s="768"/>
      <c r="Q59" s="768"/>
      <c r="AY59" s="512"/>
      <c r="AZ59" s="512"/>
      <c r="BA59" s="512"/>
      <c r="BB59" s="512"/>
      <c r="BC59" s="512"/>
      <c r="BD59" s="512"/>
      <c r="BE59" s="512"/>
      <c r="BF59" s="732"/>
      <c r="BG59" s="512"/>
      <c r="BH59" s="512"/>
      <c r="BI59" s="512"/>
      <c r="BJ59" s="512"/>
    </row>
    <row r="60" spans="1:74" s="470" customFormat="1" ht="12" customHeight="1" x14ac:dyDescent="0.2">
      <c r="A60" s="469"/>
      <c r="B60" s="771" t="s">
        <v>4</v>
      </c>
      <c r="C60" s="772"/>
      <c r="D60" s="772"/>
      <c r="E60" s="772"/>
      <c r="F60" s="772"/>
      <c r="G60" s="772"/>
      <c r="H60" s="772"/>
      <c r="I60" s="772"/>
      <c r="J60" s="772"/>
      <c r="K60" s="772"/>
      <c r="L60" s="772"/>
      <c r="M60" s="772"/>
      <c r="N60" s="772"/>
      <c r="O60" s="772"/>
      <c r="P60" s="772"/>
      <c r="Q60" s="768"/>
      <c r="AY60" s="511"/>
      <c r="AZ60" s="511"/>
      <c r="BA60" s="511"/>
      <c r="BB60" s="511"/>
      <c r="BC60" s="511"/>
      <c r="BD60" s="511"/>
      <c r="BE60" s="511"/>
      <c r="BF60" s="731"/>
      <c r="BG60" s="511"/>
      <c r="BH60" s="511"/>
      <c r="BI60" s="511"/>
      <c r="BJ60" s="511"/>
    </row>
    <row r="61" spans="1:74" s="470" customFormat="1" ht="12" customHeight="1" x14ac:dyDescent="0.2">
      <c r="A61" s="469"/>
      <c r="B61" s="766" t="s">
        <v>1068</v>
      </c>
      <c r="C61" s="767"/>
      <c r="D61" s="767"/>
      <c r="E61" s="767"/>
      <c r="F61" s="767"/>
      <c r="G61" s="767"/>
      <c r="H61" s="767"/>
      <c r="I61" s="767"/>
      <c r="J61" s="767"/>
      <c r="K61" s="767"/>
      <c r="L61" s="767"/>
      <c r="M61" s="767"/>
      <c r="N61" s="767"/>
      <c r="O61" s="767"/>
      <c r="P61" s="767"/>
      <c r="Q61" s="768"/>
      <c r="AY61" s="511"/>
      <c r="AZ61" s="511"/>
      <c r="BA61" s="511"/>
      <c r="BB61" s="511"/>
      <c r="BC61" s="511"/>
      <c r="BD61" s="511"/>
      <c r="BE61" s="511"/>
      <c r="BF61" s="731"/>
      <c r="BG61" s="511"/>
      <c r="BH61" s="511"/>
      <c r="BI61" s="511"/>
      <c r="BJ61" s="511"/>
    </row>
    <row r="62" spans="1:74" s="470" customFormat="1" ht="12" customHeight="1" x14ac:dyDescent="0.2">
      <c r="A62" s="436"/>
      <c r="B62" s="788" t="s">
        <v>5</v>
      </c>
      <c r="C62" s="768"/>
      <c r="D62" s="768"/>
      <c r="E62" s="768"/>
      <c r="F62" s="768"/>
      <c r="G62" s="768"/>
      <c r="H62" s="768"/>
      <c r="I62" s="768"/>
      <c r="J62" s="768"/>
      <c r="K62" s="768"/>
      <c r="L62" s="768"/>
      <c r="M62" s="768"/>
      <c r="N62" s="768"/>
      <c r="O62" s="768"/>
      <c r="P62" s="768"/>
      <c r="Q62" s="768"/>
      <c r="AY62" s="511"/>
      <c r="AZ62" s="511"/>
      <c r="BA62" s="511"/>
      <c r="BB62" s="511"/>
      <c r="BC62" s="511"/>
      <c r="BD62" s="511"/>
      <c r="BE62" s="511"/>
      <c r="BF62" s="731"/>
      <c r="BG62" s="511"/>
      <c r="BH62" s="511"/>
      <c r="BI62" s="511"/>
      <c r="BJ62" s="511"/>
    </row>
    <row r="63" spans="1:74" x14ac:dyDescent="0.2">
      <c r="BK63" s="352"/>
      <c r="BL63" s="352"/>
      <c r="BM63" s="352"/>
      <c r="BN63" s="352"/>
      <c r="BO63" s="352"/>
      <c r="BP63" s="352"/>
      <c r="BQ63" s="352"/>
      <c r="BR63" s="352"/>
      <c r="BS63" s="352"/>
      <c r="BT63" s="352"/>
      <c r="BU63" s="352"/>
      <c r="BV63" s="352"/>
    </row>
    <row r="64" spans="1:74" x14ac:dyDescent="0.2">
      <c r="BK64" s="352"/>
      <c r="BL64" s="352"/>
      <c r="BM64" s="352"/>
      <c r="BN64" s="352"/>
      <c r="BO64" s="352"/>
      <c r="BP64" s="352"/>
      <c r="BQ64" s="352"/>
      <c r="BR64" s="352"/>
      <c r="BS64" s="352"/>
      <c r="BT64" s="352"/>
      <c r="BU64" s="352"/>
      <c r="BV64" s="352"/>
    </row>
    <row r="65" spans="63:74" x14ac:dyDescent="0.2">
      <c r="BK65" s="352"/>
      <c r="BL65" s="352"/>
      <c r="BM65" s="352"/>
      <c r="BN65" s="352"/>
      <c r="BO65" s="352"/>
      <c r="BP65" s="352"/>
      <c r="BQ65" s="352"/>
      <c r="BR65" s="352"/>
      <c r="BS65" s="352"/>
      <c r="BT65" s="352"/>
      <c r="BU65" s="352"/>
      <c r="BV65" s="352"/>
    </row>
    <row r="66" spans="63:74" x14ac:dyDescent="0.2">
      <c r="BK66" s="352"/>
      <c r="BL66" s="352"/>
      <c r="BM66" s="352"/>
      <c r="BN66" s="352"/>
      <c r="BO66" s="352"/>
      <c r="BP66" s="352"/>
      <c r="BQ66" s="352"/>
      <c r="BR66" s="352"/>
      <c r="BS66" s="352"/>
      <c r="BT66" s="352"/>
      <c r="BU66" s="352"/>
      <c r="BV66" s="352"/>
    </row>
    <row r="67" spans="63:74" x14ac:dyDescent="0.2">
      <c r="BK67" s="352"/>
      <c r="BL67" s="352"/>
      <c r="BM67" s="352"/>
      <c r="BN67" s="352"/>
      <c r="BO67" s="352"/>
      <c r="BP67" s="352"/>
      <c r="BQ67" s="352"/>
      <c r="BR67" s="352"/>
      <c r="BS67" s="352"/>
      <c r="BT67" s="352"/>
      <c r="BU67" s="352"/>
      <c r="BV67" s="352"/>
    </row>
    <row r="68" spans="63:74" x14ac:dyDescent="0.2">
      <c r="BK68" s="352"/>
      <c r="BL68" s="352"/>
      <c r="BM68" s="352"/>
      <c r="BN68" s="352"/>
      <c r="BO68" s="352"/>
      <c r="BP68" s="352"/>
      <c r="BQ68" s="352"/>
      <c r="BR68" s="352"/>
      <c r="BS68" s="352"/>
      <c r="BT68" s="352"/>
      <c r="BU68" s="352"/>
      <c r="BV68" s="352"/>
    </row>
    <row r="69" spans="63:74" x14ac:dyDescent="0.2">
      <c r="BK69" s="352"/>
      <c r="BL69" s="352"/>
      <c r="BM69" s="352"/>
      <c r="BN69" s="352"/>
      <c r="BO69" s="352"/>
      <c r="BP69" s="352"/>
      <c r="BQ69" s="352"/>
      <c r="BR69" s="352"/>
      <c r="BS69" s="352"/>
      <c r="BT69" s="352"/>
      <c r="BU69" s="352"/>
      <c r="BV69" s="352"/>
    </row>
    <row r="70" spans="63:74" x14ac:dyDescent="0.2">
      <c r="BK70" s="352"/>
      <c r="BL70" s="352"/>
      <c r="BM70" s="352"/>
      <c r="BN70" s="352"/>
      <c r="BO70" s="352"/>
      <c r="BP70" s="352"/>
      <c r="BQ70" s="352"/>
      <c r="BR70" s="352"/>
      <c r="BS70" s="352"/>
      <c r="BT70" s="352"/>
      <c r="BU70" s="352"/>
      <c r="BV70" s="352"/>
    </row>
    <row r="71" spans="63:74" x14ac:dyDescent="0.2">
      <c r="BK71" s="352"/>
      <c r="BL71" s="352"/>
      <c r="BM71" s="352"/>
      <c r="BN71" s="352"/>
      <c r="BO71" s="352"/>
      <c r="BP71" s="352"/>
      <c r="BQ71" s="352"/>
      <c r="BR71" s="352"/>
      <c r="BS71" s="352"/>
      <c r="BT71" s="352"/>
      <c r="BU71" s="352"/>
      <c r="BV71" s="352"/>
    </row>
    <row r="72" spans="63:74" x14ac:dyDescent="0.2">
      <c r="BK72" s="352"/>
      <c r="BL72" s="352"/>
      <c r="BM72" s="352"/>
      <c r="BN72" s="352"/>
      <c r="BO72" s="352"/>
      <c r="BP72" s="352"/>
      <c r="BQ72" s="352"/>
      <c r="BR72" s="352"/>
      <c r="BS72" s="352"/>
      <c r="BT72" s="352"/>
      <c r="BU72" s="352"/>
      <c r="BV72" s="352"/>
    </row>
    <row r="73" spans="63:74" x14ac:dyDescent="0.2">
      <c r="BK73" s="352"/>
      <c r="BL73" s="352"/>
      <c r="BM73" s="352"/>
      <c r="BN73" s="352"/>
      <c r="BO73" s="352"/>
      <c r="BP73" s="352"/>
      <c r="BQ73" s="352"/>
      <c r="BR73" s="352"/>
      <c r="BS73" s="352"/>
      <c r="BT73" s="352"/>
      <c r="BU73" s="352"/>
      <c r="BV73" s="352"/>
    </row>
    <row r="74" spans="63:74" x14ac:dyDescent="0.2">
      <c r="BK74" s="352"/>
      <c r="BL74" s="352"/>
      <c r="BM74" s="352"/>
      <c r="BN74" s="352"/>
      <c r="BO74" s="352"/>
      <c r="BP74" s="352"/>
      <c r="BQ74" s="352"/>
      <c r="BR74" s="352"/>
      <c r="BS74" s="352"/>
      <c r="BT74" s="352"/>
      <c r="BU74" s="352"/>
      <c r="BV74" s="352"/>
    </row>
    <row r="75" spans="63:74" x14ac:dyDescent="0.2">
      <c r="BK75" s="352"/>
      <c r="BL75" s="352"/>
      <c r="BM75" s="352"/>
      <c r="BN75" s="352"/>
      <c r="BO75" s="352"/>
      <c r="BP75" s="352"/>
      <c r="BQ75" s="352"/>
      <c r="BR75" s="352"/>
      <c r="BS75" s="352"/>
      <c r="BT75" s="352"/>
      <c r="BU75" s="352"/>
      <c r="BV75" s="352"/>
    </row>
    <row r="76" spans="63:74" x14ac:dyDescent="0.2">
      <c r="BK76" s="352"/>
      <c r="BL76" s="352"/>
      <c r="BM76" s="352"/>
      <c r="BN76" s="352"/>
      <c r="BO76" s="352"/>
      <c r="BP76" s="352"/>
      <c r="BQ76" s="352"/>
      <c r="BR76" s="352"/>
      <c r="BS76" s="352"/>
      <c r="BT76" s="352"/>
      <c r="BU76" s="352"/>
      <c r="BV76" s="352"/>
    </row>
    <row r="77" spans="63:74" x14ac:dyDescent="0.2">
      <c r="BK77" s="352"/>
      <c r="BL77" s="352"/>
      <c r="BM77" s="352"/>
      <c r="BN77" s="352"/>
      <c r="BO77" s="352"/>
      <c r="BP77" s="352"/>
      <c r="BQ77" s="352"/>
      <c r="BR77" s="352"/>
      <c r="BS77" s="352"/>
      <c r="BT77" s="352"/>
      <c r="BU77" s="352"/>
      <c r="BV77" s="352"/>
    </row>
    <row r="78" spans="63:74" x14ac:dyDescent="0.2">
      <c r="BK78" s="352"/>
      <c r="BL78" s="352"/>
      <c r="BM78" s="352"/>
      <c r="BN78" s="352"/>
      <c r="BO78" s="352"/>
      <c r="BP78" s="352"/>
      <c r="BQ78" s="352"/>
      <c r="BR78" s="352"/>
      <c r="BS78" s="352"/>
      <c r="BT78" s="352"/>
      <c r="BU78" s="352"/>
      <c r="BV78" s="352"/>
    </row>
    <row r="79" spans="63:74" x14ac:dyDescent="0.2">
      <c r="BK79" s="352"/>
      <c r="BL79" s="352"/>
      <c r="BM79" s="352"/>
      <c r="BN79" s="352"/>
      <c r="BO79" s="352"/>
      <c r="BP79" s="352"/>
      <c r="BQ79" s="352"/>
      <c r="BR79" s="352"/>
      <c r="BS79" s="352"/>
      <c r="BT79" s="352"/>
      <c r="BU79" s="352"/>
      <c r="BV79" s="352"/>
    </row>
    <row r="80" spans="63:74" x14ac:dyDescent="0.2">
      <c r="BK80" s="352"/>
      <c r="BL80" s="352"/>
      <c r="BM80" s="352"/>
      <c r="BN80" s="352"/>
      <c r="BO80" s="352"/>
      <c r="BP80" s="352"/>
      <c r="BQ80" s="352"/>
      <c r="BR80" s="352"/>
      <c r="BS80" s="352"/>
      <c r="BT80" s="352"/>
      <c r="BU80" s="352"/>
      <c r="BV80" s="352"/>
    </row>
    <row r="81" spans="63:74" x14ac:dyDescent="0.2">
      <c r="BK81" s="352"/>
      <c r="BL81" s="352"/>
      <c r="BM81" s="352"/>
      <c r="BN81" s="352"/>
      <c r="BO81" s="352"/>
      <c r="BP81" s="352"/>
      <c r="BQ81" s="352"/>
      <c r="BR81" s="352"/>
      <c r="BS81" s="352"/>
      <c r="BT81" s="352"/>
      <c r="BU81" s="352"/>
      <c r="BV81" s="352"/>
    </row>
    <row r="82" spans="63:74" x14ac:dyDescent="0.2">
      <c r="BK82" s="352"/>
      <c r="BL82" s="352"/>
      <c r="BM82" s="352"/>
      <c r="BN82" s="352"/>
      <c r="BO82" s="352"/>
      <c r="BP82" s="352"/>
      <c r="BQ82" s="352"/>
      <c r="BR82" s="352"/>
      <c r="BS82" s="352"/>
      <c r="BT82" s="352"/>
      <c r="BU82" s="352"/>
      <c r="BV82" s="352"/>
    </row>
    <row r="83" spans="63:74" x14ac:dyDescent="0.2">
      <c r="BK83" s="352"/>
      <c r="BL83" s="352"/>
      <c r="BM83" s="352"/>
      <c r="BN83" s="352"/>
      <c r="BO83" s="352"/>
      <c r="BP83" s="352"/>
      <c r="BQ83" s="352"/>
      <c r="BR83" s="352"/>
      <c r="BS83" s="352"/>
      <c r="BT83" s="352"/>
      <c r="BU83" s="352"/>
      <c r="BV83" s="352"/>
    </row>
    <row r="84" spans="63:74" x14ac:dyDescent="0.2">
      <c r="BK84" s="352"/>
      <c r="BL84" s="352"/>
      <c r="BM84" s="352"/>
      <c r="BN84" s="352"/>
      <c r="BO84" s="352"/>
      <c r="BP84" s="352"/>
      <c r="BQ84" s="352"/>
      <c r="BR84" s="352"/>
      <c r="BS84" s="352"/>
      <c r="BT84" s="352"/>
      <c r="BU84" s="352"/>
      <c r="BV84" s="352"/>
    </row>
    <row r="85" spans="63:74" x14ac:dyDescent="0.2">
      <c r="BK85" s="352"/>
      <c r="BL85" s="352"/>
      <c r="BM85" s="352"/>
      <c r="BN85" s="352"/>
      <c r="BO85" s="352"/>
      <c r="BP85" s="352"/>
      <c r="BQ85" s="352"/>
      <c r="BR85" s="352"/>
      <c r="BS85" s="352"/>
      <c r="BT85" s="352"/>
      <c r="BU85" s="352"/>
      <c r="BV85" s="352"/>
    </row>
    <row r="86" spans="63:74" x14ac:dyDescent="0.2">
      <c r="BK86" s="352"/>
      <c r="BL86" s="352"/>
      <c r="BM86" s="352"/>
      <c r="BN86" s="352"/>
      <c r="BO86" s="352"/>
      <c r="BP86" s="352"/>
      <c r="BQ86" s="352"/>
      <c r="BR86" s="352"/>
      <c r="BS86" s="352"/>
      <c r="BT86" s="352"/>
      <c r="BU86" s="352"/>
      <c r="BV86" s="352"/>
    </row>
    <row r="87" spans="63:74" x14ac:dyDescent="0.2">
      <c r="BK87" s="352"/>
      <c r="BL87" s="352"/>
      <c r="BM87" s="352"/>
      <c r="BN87" s="352"/>
      <c r="BO87" s="352"/>
      <c r="BP87" s="352"/>
      <c r="BQ87" s="352"/>
      <c r="BR87" s="352"/>
      <c r="BS87" s="352"/>
      <c r="BT87" s="352"/>
      <c r="BU87" s="352"/>
      <c r="BV87" s="352"/>
    </row>
    <row r="88" spans="63:74" x14ac:dyDescent="0.2">
      <c r="BK88" s="352"/>
      <c r="BL88" s="352"/>
      <c r="BM88" s="352"/>
      <c r="BN88" s="352"/>
      <c r="BO88" s="352"/>
      <c r="BP88" s="352"/>
      <c r="BQ88" s="352"/>
      <c r="BR88" s="352"/>
      <c r="BS88" s="352"/>
      <c r="BT88" s="352"/>
      <c r="BU88" s="352"/>
      <c r="BV88" s="352"/>
    </row>
    <row r="89" spans="63:74" x14ac:dyDescent="0.2">
      <c r="BK89" s="352"/>
      <c r="BL89" s="352"/>
      <c r="BM89" s="352"/>
      <c r="BN89" s="352"/>
      <c r="BO89" s="352"/>
      <c r="BP89" s="352"/>
      <c r="BQ89" s="352"/>
      <c r="BR89" s="352"/>
      <c r="BS89" s="352"/>
      <c r="BT89" s="352"/>
      <c r="BU89" s="352"/>
      <c r="BV89" s="352"/>
    </row>
    <row r="90" spans="63:74" x14ac:dyDescent="0.2">
      <c r="BK90" s="352"/>
      <c r="BL90" s="352"/>
      <c r="BM90" s="352"/>
      <c r="BN90" s="352"/>
      <c r="BO90" s="352"/>
      <c r="BP90" s="352"/>
      <c r="BQ90" s="352"/>
      <c r="BR90" s="352"/>
      <c r="BS90" s="352"/>
      <c r="BT90" s="352"/>
      <c r="BU90" s="352"/>
      <c r="BV90" s="352"/>
    </row>
    <row r="91" spans="63:74" x14ac:dyDescent="0.2">
      <c r="BK91" s="352"/>
      <c r="BL91" s="352"/>
      <c r="BM91" s="352"/>
      <c r="BN91" s="352"/>
      <c r="BO91" s="352"/>
      <c r="BP91" s="352"/>
      <c r="BQ91" s="352"/>
      <c r="BR91" s="352"/>
      <c r="BS91" s="352"/>
      <c r="BT91" s="352"/>
      <c r="BU91" s="352"/>
      <c r="BV91" s="352"/>
    </row>
    <row r="92" spans="63:74" x14ac:dyDescent="0.2">
      <c r="BK92" s="352"/>
      <c r="BL92" s="352"/>
      <c r="BM92" s="352"/>
      <c r="BN92" s="352"/>
      <c r="BO92" s="352"/>
      <c r="BP92" s="352"/>
      <c r="BQ92" s="352"/>
      <c r="BR92" s="352"/>
      <c r="BS92" s="352"/>
      <c r="BT92" s="352"/>
      <c r="BU92" s="352"/>
      <c r="BV92" s="352"/>
    </row>
    <row r="93" spans="63:74" x14ac:dyDescent="0.2">
      <c r="BK93" s="352"/>
      <c r="BL93" s="352"/>
      <c r="BM93" s="352"/>
      <c r="BN93" s="352"/>
      <c r="BO93" s="352"/>
      <c r="BP93" s="352"/>
      <c r="BQ93" s="352"/>
      <c r="BR93" s="352"/>
      <c r="BS93" s="352"/>
      <c r="BT93" s="352"/>
      <c r="BU93" s="352"/>
      <c r="BV93" s="352"/>
    </row>
    <row r="94" spans="63:74" x14ac:dyDescent="0.2">
      <c r="BK94" s="352"/>
      <c r="BL94" s="352"/>
      <c r="BM94" s="352"/>
      <c r="BN94" s="352"/>
      <c r="BO94" s="352"/>
      <c r="BP94" s="352"/>
      <c r="BQ94" s="352"/>
      <c r="BR94" s="352"/>
      <c r="BS94" s="352"/>
      <c r="BT94" s="352"/>
      <c r="BU94" s="352"/>
      <c r="BV94" s="352"/>
    </row>
    <row r="95" spans="63:74" x14ac:dyDescent="0.2">
      <c r="BK95" s="352"/>
      <c r="BL95" s="352"/>
      <c r="BM95" s="352"/>
      <c r="BN95" s="352"/>
      <c r="BO95" s="352"/>
      <c r="BP95" s="352"/>
      <c r="BQ95" s="352"/>
      <c r="BR95" s="352"/>
      <c r="BS95" s="352"/>
      <c r="BT95" s="352"/>
      <c r="BU95" s="352"/>
      <c r="BV95" s="352"/>
    </row>
    <row r="96" spans="63:74" x14ac:dyDescent="0.2">
      <c r="BK96" s="352"/>
      <c r="BL96" s="352"/>
      <c r="BM96" s="352"/>
      <c r="BN96" s="352"/>
      <c r="BO96" s="352"/>
      <c r="BP96" s="352"/>
      <c r="BQ96" s="352"/>
      <c r="BR96" s="352"/>
      <c r="BS96" s="352"/>
      <c r="BT96" s="352"/>
      <c r="BU96" s="352"/>
      <c r="BV96" s="352"/>
    </row>
    <row r="97" spans="63:74" x14ac:dyDescent="0.2">
      <c r="BK97" s="352"/>
      <c r="BL97" s="352"/>
      <c r="BM97" s="352"/>
      <c r="BN97" s="352"/>
      <c r="BO97" s="352"/>
      <c r="BP97" s="352"/>
      <c r="BQ97" s="352"/>
      <c r="BR97" s="352"/>
      <c r="BS97" s="352"/>
      <c r="BT97" s="352"/>
      <c r="BU97" s="352"/>
      <c r="BV97" s="352"/>
    </row>
    <row r="98" spans="63:74" x14ac:dyDescent="0.2">
      <c r="BK98" s="352"/>
      <c r="BL98" s="352"/>
      <c r="BM98" s="352"/>
      <c r="BN98" s="352"/>
      <c r="BO98" s="352"/>
      <c r="BP98" s="352"/>
      <c r="BQ98" s="352"/>
      <c r="BR98" s="352"/>
      <c r="BS98" s="352"/>
      <c r="BT98" s="352"/>
      <c r="BU98" s="352"/>
      <c r="BV98" s="352"/>
    </row>
    <row r="99" spans="63:74" x14ac:dyDescent="0.2">
      <c r="BK99" s="352"/>
      <c r="BL99" s="352"/>
      <c r="BM99" s="352"/>
      <c r="BN99" s="352"/>
      <c r="BO99" s="352"/>
      <c r="BP99" s="352"/>
      <c r="BQ99" s="352"/>
      <c r="BR99" s="352"/>
      <c r="BS99" s="352"/>
      <c r="BT99" s="352"/>
      <c r="BU99" s="352"/>
      <c r="BV99" s="352"/>
    </row>
    <row r="100" spans="63:74" x14ac:dyDescent="0.2">
      <c r="BK100" s="352"/>
      <c r="BL100" s="352"/>
      <c r="BM100" s="352"/>
      <c r="BN100" s="352"/>
      <c r="BO100" s="352"/>
      <c r="BP100" s="352"/>
      <c r="BQ100" s="352"/>
      <c r="BR100" s="352"/>
      <c r="BS100" s="352"/>
      <c r="BT100" s="352"/>
      <c r="BU100" s="352"/>
      <c r="BV100" s="352"/>
    </row>
    <row r="101" spans="63:74" x14ac:dyDescent="0.2">
      <c r="BK101" s="352"/>
      <c r="BL101" s="352"/>
      <c r="BM101" s="352"/>
      <c r="BN101" s="352"/>
      <c r="BO101" s="352"/>
      <c r="BP101" s="352"/>
      <c r="BQ101" s="352"/>
      <c r="BR101" s="352"/>
      <c r="BS101" s="352"/>
      <c r="BT101" s="352"/>
      <c r="BU101" s="352"/>
      <c r="BV101" s="352"/>
    </row>
    <row r="102" spans="63:74" x14ac:dyDescent="0.2">
      <c r="BK102" s="352"/>
      <c r="BL102" s="352"/>
      <c r="BM102" s="352"/>
      <c r="BN102" s="352"/>
      <c r="BO102" s="352"/>
      <c r="BP102" s="352"/>
      <c r="BQ102" s="352"/>
      <c r="BR102" s="352"/>
      <c r="BS102" s="352"/>
      <c r="BT102" s="352"/>
      <c r="BU102" s="352"/>
      <c r="BV102" s="352"/>
    </row>
    <row r="103" spans="63:74" x14ac:dyDescent="0.2">
      <c r="BK103" s="352"/>
      <c r="BL103" s="352"/>
      <c r="BM103" s="352"/>
      <c r="BN103" s="352"/>
      <c r="BO103" s="352"/>
      <c r="BP103" s="352"/>
      <c r="BQ103" s="352"/>
      <c r="BR103" s="352"/>
      <c r="BS103" s="352"/>
      <c r="BT103" s="352"/>
      <c r="BU103" s="352"/>
      <c r="BV103" s="352"/>
    </row>
    <row r="104" spans="63:74" x14ac:dyDescent="0.2">
      <c r="BK104" s="352"/>
      <c r="BL104" s="352"/>
      <c r="BM104" s="352"/>
      <c r="BN104" s="352"/>
      <c r="BO104" s="352"/>
      <c r="BP104" s="352"/>
      <c r="BQ104" s="352"/>
      <c r="BR104" s="352"/>
      <c r="BS104" s="352"/>
      <c r="BT104" s="352"/>
      <c r="BU104" s="352"/>
      <c r="BV104" s="352"/>
    </row>
    <row r="105" spans="63:74" x14ac:dyDescent="0.2">
      <c r="BK105" s="352"/>
      <c r="BL105" s="352"/>
      <c r="BM105" s="352"/>
      <c r="BN105" s="352"/>
      <c r="BO105" s="352"/>
      <c r="BP105" s="352"/>
      <c r="BQ105" s="352"/>
      <c r="BR105" s="352"/>
      <c r="BS105" s="352"/>
      <c r="BT105" s="352"/>
      <c r="BU105" s="352"/>
      <c r="BV105" s="352"/>
    </row>
    <row r="106" spans="63:74" x14ac:dyDescent="0.2">
      <c r="BK106" s="352"/>
      <c r="BL106" s="352"/>
      <c r="BM106" s="352"/>
      <c r="BN106" s="352"/>
      <c r="BO106" s="352"/>
      <c r="BP106" s="352"/>
      <c r="BQ106" s="352"/>
      <c r="BR106" s="352"/>
      <c r="BS106" s="352"/>
      <c r="BT106" s="352"/>
      <c r="BU106" s="352"/>
      <c r="BV106" s="352"/>
    </row>
    <row r="107" spans="63:74" x14ac:dyDescent="0.2">
      <c r="BK107" s="352"/>
      <c r="BL107" s="352"/>
      <c r="BM107" s="352"/>
      <c r="BN107" s="352"/>
      <c r="BO107" s="352"/>
      <c r="BP107" s="352"/>
      <c r="BQ107" s="352"/>
      <c r="BR107" s="352"/>
      <c r="BS107" s="352"/>
      <c r="BT107" s="352"/>
      <c r="BU107" s="352"/>
      <c r="BV107" s="352"/>
    </row>
    <row r="108" spans="63:74" x14ac:dyDescent="0.2">
      <c r="BK108" s="352"/>
      <c r="BL108" s="352"/>
      <c r="BM108" s="352"/>
      <c r="BN108" s="352"/>
      <c r="BO108" s="352"/>
      <c r="BP108" s="352"/>
      <c r="BQ108" s="352"/>
      <c r="BR108" s="352"/>
      <c r="BS108" s="352"/>
      <c r="BT108" s="352"/>
      <c r="BU108" s="352"/>
      <c r="BV108" s="352"/>
    </row>
    <row r="109" spans="63:74" x14ac:dyDescent="0.2">
      <c r="BK109" s="352"/>
      <c r="BL109" s="352"/>
      <c r="BM109" s="352"/>
      <c r="BN109" s="352"/>
      <c r="BO109" s="352"/>
      <c r="BP109" s="352"/>
      <c r="BQ109" s="352"/>
      <c r="BR109" s="352"/>
      <c r="BS109" s="352"/>
      <c r="BT109" s="352"/>
      <c r="BU109" s="352"/>
      <c r="BV109" s="352"/>
    </row>
    <row r="110" spans="63:74" x14ac:dyDescent="0.2">
      <c r="BK110" s="352"/>
      <c r="BL110" s="352"/>
      <c r="BM110" s="352"/>
      <c r="BN110" s="352"/>
      <c r="BO110" s="352"/>
      <c r="BP110" s="352"/>
      <c r="BQ110" s="352"/>
      <c r="BR110" s="352"/>
      <c r="BS110" s="352"/>
      <c r="BT110" s="352"/>
      <c r="BU110" s="352"/>
      <c r="BV110" s="352"/>
    </row>
    <row r="111" spans="63:74" x14ac:dyDescent="0.2">
      <c r="BK111" s="352"/>
      <c r="BL111" s="352"/>
      <c r="BM111" s="352"/>
      <c r="BN111" s="352"/>
      <c r="BO111" s="352"/>
      <c r="BP111" s="352"/>
      <c r="BQ111" s="352"/>
      <c r="BR111" s="352"/>
      <c r="BS111" s="352"/>
      <c r="BT111" s="352"/>
      <c r="BU111" s="352"/>
      <c r="BV111" s="352"/>
    </row>
    <row r="112" spans="63:74" x14ac:dyDescent="0.2">
      <c r="BK112" s="352"/>
      <c r="BL112" s="352"/>
      <c r="BM112" s="352"/>
      <c r="BN112" s="352"/>
      <c r="BO112" s="352"/>
      <c r="BP112" s="352"/>
      <c r="BQ112" s="352"/>
      <c r="BR112" s="352"/>
      <c r="BS112" s="352"/>
      <c r="BT112" s="352"/>
      <c r="BU112" s="352"/>
      <c r="BV112" s="352"/>
    </row>
    <row r="113" spans="63:74" x14ac:dyDescent="0.2">
      <c r="BK113" s="352"/>
      <c r="BL113" s="352"/>
      <c r="BM113" s="352"/>
      <c r="BN113" s="352"/>
      <c r="BO113" s="352"/>
      <c r="BP113" s="352"/>
      <c r="BQ113" s="352"/>
      <c r="BR113" s="352"/>
      <c r="BS113" s="352"/>
      <c r="BT113" s="352"/>
      <c r="BU113" s="352"/>
      <c r="BV113" s="352"/>
    </row>
    <row r="114" spans="63:74" x14ac:dyDescent="0.2">
      <c r="BK114" s="352"/>
      <c r="BL114" s="352"/>
      <c r="BM114" s="352"/>
      <c r="BN114" s="352"/>
      <c r="BO114" s="352"/>
      <c r="BP114" s="352"/>
      <c r="BQ114" s="352"/>
      <c r="BR114" s="352"/>
      <c r="BS114" s="352"/>
      <c r="BT114" s="352"/>
      <c r="BU114" s="352"/>
      <c r="BV114" s="352"/>
    </row>
    <row r="115" spans="63:74" x14ac:dyDescent="0.2">
      <c r="BK115" s="352"/>
      <c r="BL115" s="352"/>
      <c r="BM115" s="352"/>
      <c r="BN115" s="352"/>
      <c r="BO115" s="352"/>
      <c r="BP115" s="352"/>
      <c r="BQ115" s="352"/>
      <c r="BR115" s="352"/>
      <c r="BS115" s="352"/>
      <c r="BT115" s="352"/>
      <c r="BU115" s="352"/>
      <c r="BV115" s="352"/>
    </row>
    <row r="116" spans="63:74" x14ac:dyDescent="0.2">
      <c r="BK116" s="352"/>
      <c r="BL116" s="352"/>
      <c r="BM116" s="352"/>
      <c r="BN116" s="352"/>
      <c r="BO116" s="352"/>
      <c r="BP116" s="352"/>
      <c r="BQ116" s="352"/>
      <c r="BR116" s="352"/>
      <c r="BS116" s="352"/>
      <c r="BT116" s="352"/>
      <c r="BU116" s="352"/>
      <c r="BV116" s="352"/>
    </row>
    <row r="117" spans="63:74" x14ac:dyDescent="0.2">
      <c r="BK117" s="352"/>
      <c r="BL117" s="352"/>
      <c r="BM117" s="352"/>
      <c r="BN117" s="352"/>
      <c r="BO117" s="352"/>
      <c r="BP117" s="352"/>
      <c r="BQ117" s="352"/>
      <c r="BR117" s="352"/>
      <c r="BS117" s="352"/>
      <c r="BT117" s="352"/>
      <c r="BU117" s="352"/>
      <c r="BV117" s="352"/>
    </row>
    <row r="118" spans="63:74" x14ac:dyDescent="0.2">
      <c r="BK118" s="352"/>
      <c r="BL118" s="352"/>
      <c r="BM118" s="352"/>
      <c r="BN118" s="352"/>
      <c r="BO118" s="352"/>
      <c r="BP118" s="352"/>
      <c r="BQ118" s="352"/>
      <c r="BR118" s="352"/>
      <c r="BS118" s="352"/>
      <c r="BT118" s="352"/>
      <c r="BU118" s="352"/>
      <c r="BV118" s="352"/>
    </row>
    <row r="119" spans="63:74" x14ac:dyDescent="0.2">
      <c r="BK119" s="352"/>
      <c r="BL119" s="352"/>
      <c r="BM119" s="352"/>
      <c r="BN119" s="352"/>
      <c r="BO119" s="352"/>
      <c r="BP119" s="352"/>
      <c r="BQ119" s="352"/>
      <c r="BR119" s="352"/>
      <c r="BS119" s="352"/>
      <c r="BT119" s="352"/>
      <c r="BU119" s="352"/>
      <c r="BV119" s="352"/>
    </row>
    <row r="120" spans="63:74" x14ac:dyDescent="0.2">
      <c r="BK120" s="352"/>
      <c r="BL120" s="352"/>
      <c r="BM120" s="352"/>
      <c r="BN120" s="352"/>
      <c r="BO120" s="352"/>
      <c r="BP120" s="352"/>
      <c r="BQ120" s="352"/>
      <c r="BR120" s="352"/>
      <c r="BS120" s="352"/>
      <c r="BT120" s="352"/>
      <c r="BU120" s="352"/>
      <c r="BV120" s="352"/>
    </row>
    <row r="121" spans="63:74" x14ac:dyDescent="0.2">
      <c r="BK121" s="352"/>
      <c r="BL121" s="352"/>
      <c r="BM121" s="352"/>
      <c r="BN121" s="352"/>
      <c r="BO121" s="352"/>
      <c r="BP121" s="352"/>
      <c r="BQ121" s="352"/>
      <c r="BR121" s="352"/>
      <c r="BS121" s="352"/>
      <c r="BT121" s="352"/>
      <c r="BU121" s="352"/>
      <c r="BV121" s="352"/>
    </row>
    <row r="122" spans="63:74" x14ac:dyDescent="0.2">
      <c r="BK122" s="352"/>
      <c r="BL122" s="352"/>
      <c r="BM122" s="352"/>
      <c r="BN122" s="352"/>
      <c r="BO122" s="352"/>
      <c r="BP122" s="352"/>
      <c r="BQ122" s="352"/>
      <c r="BR122" s="352"/>
      <c r="BS122" s="352"/>
      <c r="BT122" s="352"/>
      <c r="BU122" s="352"/>
      <c r="BV122" s="352"/>
    </row>
    <row r="123" spans="63:74" x14ac:dyDescent="0.2">
      <c r="BK123" s="352"/>
      <c r="BL123" s="352"/>
      <c r="BM123" s="352"/>
      <c r="BN123" s="352"/>
      <c r="BO123" s="352"/>
      <c r="BP123" s="352"/>
      <c r="BQ123" s="352"/>
      <c r="BR123" s="352"/>
      <c r="BS123" s="352"/>
      <c r="BT123" s="352"/>
      <c r="BU123" s="352"/>
      <c r="BV123" s="352"/>
    </row>
    <row r="124" spans="63:74" x14ac:dyDescent="0.2">
      <c r="BK124" s="352"/>
      <c r="BL124" s="352"/>
      <c r="BM124" s="352"/>
      <c r="BN124" s="352"/>
      <c r="BO124" s="352"/>
      <c r="BP124" s="352"/>
      <c r="BQ124" s="352"/>
      <c r="BR124" s="352"/>
      <c r="BS124" s="352"/>
      <c r="BT124" s="352"/>
      <c r="BU124" s="352"/>
      <c r="BV124" s="352"/>
    </row>
    <row r="125" spans="63:74" x14ac:dyDescent="0.2">
      <c r="BK125" s="352"/>
      <c r="BL125" s="352"/>
      <c r="BM125" s="352"/>
      <c r="BN125" s="352"/>
      <c r="BO125" s="352"/>
      <c r="BP125" s="352"/>
      <c r="BQ125" s="352"/>
      <c r="BR125" s="352"/>
      <c r="BS125" s="352"/>
      <c r="BT125" s="352"/>
      <c r="BU125" s="352"/>
      <c r="BV125" s="352"/>
    </row>
    <row r="126" spans="63:74" x14ac:dyDescent="0.2">
      <c r="BK126" s="352"/>
      <c r="BL126" s="352"/>
      <c r="BM126" s="352"/>
      <c r="BN126" s="352"/>
      <c r="BO126" s="352"/>
      <c r="BP126" s="352"/>
      <c r="BQ126" s="352"/>
      <c r="BR126" s="352"/>
      <c r="BS126" s="352"/>
      <c r="BT126" s="352"/>
      <c r="BU126" s="352"/>
      <c r="BV126" s="352"/>
    </row>
    <row r="127" spans="63:74" x14ac:dyDescent="0.2">
      <c r="BK127" s="352"/>
      <c r="BL127" s="352"/>
      <c r="BM127" s="352"/>
      <c r="BN127" s="352"/>
      <c r="BO127" s="352"/>
      <c r="BP127" s="352"/>
      <c r="BQ127" s="352"/>
      <c r="BR127" s="352"/>
      <c r="BS127" s="352"/>
      <c r="BT127" s="352"/>
      <c r="BU127" s="352"/>
      <c r="BV127" s="352"/>
    </row>
    <row r="128" spans="63:74" x14ac:dyDescent="0.2">
      <c r="BK128" s="352"/>
      <c r="BL128" s="352"/>
      <c r="BM128" s="352"/>
      <c r="BN128" s="352"/>
      <c r="BO128" s="352"/>
      <c r="BP128" s="352"/>
      <c r="BQ128" s="352"/>
      <c r="BR128" s="352"/>
      <c r="BS128" s="352"/>
      <c r="BT128" s="352"/>
      <c r="BU128" s="352"/>
      <c r="BV128" s="352"/>
    </row>
    <row r="129" spans="63:74" x14ac:dyDescent="0.2">
      <c r="BK129" s="352"/>
      <c r="BL129" s="352"/>
      <c r="BM129" s="352"/>
      <c r="BN129" s="352"/>
      <c r="BO129" s="352"/>
      <c r="BP129" s="352"/>
      <c r="BQ129" s="352"/>
      <c r="BR129" s="352"/>
      <c r="BS129" s="352"/>
      <c r="BT129" s="352"/>
      <c r="BU129" s="352"/>
      <c r="BV129" s="352"/>
    </row>
    <row r="130" spans="63:74" x14ac:dyDescent="0.2">
      <c r="BK130" s="352"/>
      <c r="BL130" s="352"/>
      <c r="BM130" s="352"/>
      <c r="BN130" s="352"/>
      <c r="BO130" s="352"/>
      <c r="BP130" s="352"/>
      <c r="BQ130" s="352"/>
      <c r="BR130" s="352"/>
      <c r="BS130" s="352"/>
      <c r="BT130" s="352"/>
      <c r="BU130" s="352"/>
      <c r="BV130" s="352"/>
    </row>
    <row r="131" spans="63:74" x14ac:dyDescent="0.2">
      <c r="BK131" s="352"/>
      <c r="BL131" s="352"/>
      <c r="BM131" s="352"/>
      <c r="BN131" s="352"/>
      <c r="BO131" s="352"/>
      <c r="BP131" s="352"/>
      <c r="BQ131" s="352"/>
      <c r="BR131" s="352"/>
      <c r="BS131" s="352"/>
      <c r="BT131" s="352"/>
      <c r="BU131" s="352"/>
      <c r="BV131" s="352"/>
    </row>
    <row r="132" spans="63:74" x14ac:dyDescent="0.2">
      <c r="BK132" s="352"/>
      <c r="BL132" s="352"/>
      <c r="BM132" s="352"/>
      <c r="BN132" s="352"/>
      <c r="BO132" s="352"/>
      <c r="BP132" s="352"/>
      <c r="BQ132" s="352"/>
      <c r="BR132" s="352"/>
      <c r="BS132" s="352"/>
      <c r="BT132" s="352"/>
      <c r="BU132" s="352"/>
      <c r="BV132" s="352"/>
    </row>
    <row r="133" spans="63:74" x14ac:dyDescent="0.2">
      <c r="BK133" s="352"/>
      <c r="BL133" s="352"/>
      <c r="BM133" s="352"/>
      <c r="BN133" s="352"/>
      <c r="BO133" s="352"/>
      <c r="BP133" s="352"/>
      <c r="BQ133" s="352"/>
      <c r="BR133" s="352"/>
      <c r="BS133" s="352"/>
      <c r="BT133" s="352"/>
      <c r="BU133" s="352"/>
      <c r="BV133" s="352"/>
    </row>
    <row r="134" spans="63:74" x14ac:dyDescent="0.2">
      <c r="BK134" s="352"/>
      <c r="BL134" s="352"/>
      <c r="BM134" s="352"/>
      <c r="BN134" s="352"/>
      <c r="BO134" s="352"/>
      <c r="BP134" s="352"/>
      <c r="BQ134" s="352"/>
      <c r="BR134" s="352"/>
      <c r="BS134" s="352"/>
      <c r="BT134" s="352"/>
      <c r="BU134" s="352"/>
      <c r="BV134" s="352"/>
    </row>
    <row r="135" spans="63:74" x14ac:dyDescent="0.2">
      <c r="BK135" s="352"/>
      <c r="BL135" s="352"/>
      <c r="BM135" s="352"/>
      <c r="BN135" s="352"/>
      <c r="BO135" s="352"/>
      <c r="BP135" s="352"/>
      <c r="BQ135" s="352"/>
      <c r="BR135" s="352"/>
      <c r="BS135" s="352"/>
      <c r="BT135" s="352"/>
      <c r="BU135" s="352"/>
      <c r="BV135" s="352"/>
    </row>
    <row r="136" spans="63:74" x14ac:dyDescent="0.2">
      <c r="BK136" s="352"/>
      <c r="BL136" s="352"/>
      <c r="BM136" s="352"/>
      <c r="BN136" s="352"/>
      <c r="BO136" s="352"/>
      <c r="BP136" s="352"/>
      <c r="BQ136" s="352"/>
      <c r="BR136" s="352"/>
      <c r="BS136" s="352"/>
      <c r="BT136" s="352"/>
      <c r="BU136" s="352"/>
      <c r="BV136" s="352"/>
    </row>
    <row r="137" spans="63:74" x14ac:dyDescent="0.2">
      <c r="BK137" s="352"/>
      <c r="BL137" s="352"/>
      <c r="BM137" s="352"/>
      <c r="BN137" s="352"/>
      <c r="BO137" s="352"/>
      <c r="BP137" s="352"/>
      <c r="BQ137" s="352"/>
      <c r="BR137" s="352"/>
      <c r="BS137" s="352"/>
      <c r="BT137" s="352"/>
      <c r="BU137" s="352"/>
      <c r="BV137" s="352"/>
    </row>
    <row r="138" spans="63:74" x14ac:dyDescent="0.2">
      <c r="BK138" s="352"/>
      <c r="BL138" s="352"/>
      <c r="BM138" s="352"/>
      <c r="BN138" s="352"/>
      <c r="BO138" s="352"/>
      <c r="BP138" s="352"/>
      <c r="BQ138" s="352"/>
      <c r="BR138" s="352"/>
      <c r="BS138" s="352"/>
      <c r="BT138" s="352"/>
      <c r="BU138" s="352"/>
      <c r="BV138" s="352"/>
    </row>
    <row r="139" spans="63:74" x14ac:dyDescent="0.2">
      <c r="BK139" s="352"/>
      <c r="BL139" s="352"/>
      <c r="BM139" s="352"/>
      <c r="BN139" s="352"/>
      <c r="BO139" s="352"/>
      <c r="BP139" s="352"/>
      <c r="BQ139" s="352"/>
      <c r="BR139" s="352"/>
      <c r="BS139" s="352"/>
      <c r="BT139" s="352"/>
      <c r="BU139" s="352"/>
      <c r="BV139" s="352"/>
    </row>
    <row r="140" spans="63:74" x14ac:dyDescent="0.2">
      <c r="BK140" s="352"/>
      <c r="BL140" s="352"/>
      <c r="BM140" s="352"/>
      <c r="BN140" s="352"/>
      <c r="BO140" s="352"/>
      <c r="BP140" s="352"/>
      <c r="BQ140" s="352"/>
      <c r="BR140" s="352"/>
      <c r="BS140" s="352"/>
      <c r="BT140" s="352"/>
      <c r="BU140" s="352"/>
      <c r="BV140" s="352"/>
    </row>
    <row r="141" spans="63:74" x14ac:dyDescent="0.2">
      <c r="BK141" s="352"/>
      <c r="BL141" s="352"/>
      <c r="BM141" s="352"/>
      <c r="BN141" s="352"/>
      <c r="BO141" s="352"/>
      <c r="BP141" s="352"/>
      <c r="BQ141" s="352"/>
      <c r="BR141" s="352"/>
      <c r="BS141" s="352"/>
      <c r="BT141" s="352"/>
      <c r="BU141" s="352"/>
      <c r="BV141" s="352"/>
    </row>
    <row r="142" spans="63:74" x14ac:dyDescent="0.2">
      <c r="BK142" s="352"/>
      <c r="BL142" s="352"/>
      <c r="BM142" s="352"/>
      <c r="BN142" s="352"/>
      <c r="BO142" s="352"/>
      <c r="BP142" s="352"/>
      <c r="BQ142" s="352"/>
      <c r="BR142" s="352"/>
      <c r="BS142" s="352"/>
      <c r="BT142" s="352"/>
      <c r="BU142" s="352"/>
      <c r="BV142" s="352"/>
    </row>
    <row r="143" spans="63:74" x14ac:dyDescent="0.2">
      <c r="BK143" s="352"/>
      <c r="BL143" s="352"/>
      <c r="BM143" s="352"/>
      <c r="BN143" s="352"/>
      <c r="BO143" s="352"/>
      <c r="BP143" s="352"/>
      <c r="BQ143" s="352"/>
      <c r="BR143" s="352"/>
      <c r="BS143" s="352"/>
      <c r="BT143" s="352"/>
      <c r="BU143" s="352"/>
      <c r="BV143" s="352"/>
    </row>
  </sheetData>
  <mergeCells count="15">
    <mergeCell ref="A1:A2"/>
    <mergeCell ref="AM3:AX3"/>
    <mergeCell ref="AY3:BJ3"/>
    <mergeCell ref="BK3:BV3"/>
    <mergeCell ref="B1:AL1"/>
    <mergeCell ref="C3:N3"/>
    <mergeCell ref="O3:Z3"/>
    <mergeCell ref="AA3:AL3"/>
    <mergeCell ref="B60:Q60"/>
    <mergeCell ref="B61:Q61"/>
    <mergeCell ref="B62:Q62"/>
    <mergeCell ref="B56:Q56"/>
    <mergeCell ref="B57:Q57"/>
    <mergeCell ref="B58:Q58"/>
    <mergeCell ref="B59:Q59"/>
  </mergeCells>
  <phoneticPr fontId="5" type="noConversion"/>
  <hyperlinks>
    <hyperlink ref="A1:A2" location="Contents!A1" display="Table of Contents"/>
  </hyperlinks>
  <pageMargins left="0.25" right="0.25" top="0.25" bottom="0.25" header="0.5" footer="0.5"/>
  <pageSetup scale="70" orientation="portrait" horizontalDpi="300" verticalDpi="300" r:id="rId1"/>
  <headerFooter alignWithMargins="0">
    <oddFooter>&amp;L&amp;"Courier,Bold"&amp;F&amp;C&amp;P&amp;R&amp;"Courier,Bold"&amp;D  &amp;T</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pageSetUpPr fitToPage="1"/>
  </sheetPr>
  <dimension ref="A1:BV143"/>
  <sheetViews>
    <sheetView workbookViewId="0">
      <pane xSplit="2" ySplit="4" topLeftCell="AS5" activePane="bottomRight" state="frozen"/>
      <selection activeCell="BC15" sqref="BC15"/>
      <selection pane="topRight" activeCell="BC15" sqref="BC15"/>
      <selection pane="bottomLeft" activeCell="BC15" sqref="BC15"/>
      <selection pane="bottomRight" activeCell="BA26" sqref="BA26"/>
    </sheetView>
  </sheetViews>
  <sheetFormatPr defaultColWidth="9.5703125" defaultRowHeight="12" x14ac:dyDescent="0.15"/>
  <cols>
    <col min="1" max="1" width="13.42578125" style="191" customWidth="1"/>
    <col min="2" max="2" width="36.42578125" style="191" customWidth="1"/>
    <col min="3" max="50" width="6.5703125" style="191" customWidth="1"/>
    <col min="51" max="57" width="6.5703125" style="344" customWidth="1"/>
    <col min="58" max="58" width="6.5703125" style="734" customWidth="1"/>
    <col min="59" max="62" width="6.5703125" style="344" customWidth="1"/>
    <col min="63" max="74" width="6.5703125" style="191" customWidth="1"/>
    <col min="75" max="16384" width="9.5703125" style="191"/>
  </cols>
  <sheetData>
    <row r="1" spans="1:74" ht="13.35" customHeight="1" x14ac:dyDescent="0.2">
      <c r="A1" s="774" t="s">
        <v>1016</v>
      </c>
      <c r="B1" s="835" t="s">
        <v>256</v>
      </c>
      <c r="C1" s="836"/>
      <c r="D1" s="836"/>
      <c r="E1" s="836"/>
      <c r="F1" s="836"/>
      <c r="G1" s="836"/>
      <c r="H1" s="836"/>
      <c r="I1" s="836"/>
      <c r="J1" s="836"/>
      <c r="K1" s="836"/>
      <c r="L1" s="836"/>
      <c r="M1" s="836"/>
      <c r="N1" s="836"/>
      <c r="O1" s="836"/>
      <c r="P1" s="836"/>
      <c r="Q1" s="836"/>
      <c r="R1" s="836"/>
      <c r="S1" s="836"/>
      <c r="T1" s="836"/>
      <c r="U1" s="836"/>
      <c r="V1" s="836"/>
      <c r="W1" s="836"/>
      <c r="X1" s="836"/>
      <c r="Y1" s="836"/>
      <c r="Z1" s="836"/>
      <c r="AA1" s="836"/>
      <c r="AB1" s="836"/>
      <c r="AC1" s="836"/>
      <c r="AD1" s="836"/>
      <c r="AE1" s="836"/>
      <c r="AF1" s="836"/>
      <c r="AG1" s="836"/>
      <c r="AH1" s="836"/>
      <c r="AI1" s="836"/>
      <c r="AJ1" s="836"/>
      <c r="AK1" s="836"/>
      <c r="AL1" s="836"/>
      <c r="AM1" s="197"/>
    </row>
    <row r="2" spans="1:74" s="192" customFormat="1" ht="13.35" customHeight="1" x14ac:dyDescent="0.2">
      <c r="A2" s="775"/>
      <c r="B2" s="542" t="str">
        <f>"U.S. Energy Information Administration  |  Short-Term Energy Outlook  - "&amp;Dates!D1</f>
        <v>U.S. Energy Information Administration  |  Short-Term Energy Outlook  - April 2017</v>
      </c>
      <c r="C2" s="543"/>
      <c r="D2" s="543"/>
      <c r="E2" s="543"/>
      <c r="F2" s="543"/>
      <c r="G2" s="543"/>
      <c r="H2" s="543"/>
      <c r="I2" s="543"/>
      <c r="J2" s="543"/>
      <c r="K2" s="543"/>
      <c r="L2" s="543"/>
      <c r="M2" s="543"/>
      <c r="N2" s="543"/>
      <c r="O2" s="543"/>
      <c r="P2" s="543"/>
      <c r="Q2" s="543"/>
      <c r="R2" s="543"/>
      <c r="S2" s="543"/>
      <c r="T2" s="543"/>
      <c r="U2" s="543"/>
      <c r="V2" s="543"/>
      <c r="W2" s="543"/>
      <c r="X2" s="543"/>
      <c r="Y2" s="543"/>
      <c r="Z2" s="543"/>
      <c r="AA2" s="543"/>
      <c r="AB2" s="543"/>
      <c r="AC2" s="543"/>
      <c r="AD2" s="543"/>
      <c r="AE2" s="543"/>
      <c r="AF2" s="543"/>
      <c r="AG2" s="543"/>
      <c r="AH2" s="543"/>
      <c r="AI2" s="543"/>
      <c r="AJ2" s="543"/>
      <c r="AK2" s="543"/>
      <c r="AL2" s="543"/>
      <c r="AM2" s="299"/>
      <c r="AY2" s="505"/>
      <c r="AZ2" s="505"/>
      <c r="BA2" s="505"/>
      <c r="BB2" s="505"/>
      <c r="BC2" s="505"/>
      <c r="BD2" s="505"/>
      <c r="BE2" s="505"/>
      <c r="BF2" s="735"/>
      <c r="BG2" s="505"/>
      <c r="BH2" s="505"/>
      <c r="BI2" s="505"/>
      <c r="BJ2" s="505"/>
    </row>
    <row r="3" spans="1:74" s="12" customFormat="1" ht="12.75" x14ac:dyDescent="0.2">
      <c r="A3" s="14"/>
      <c r="B3" s="15"/>
      <c r="C3" s="783">
        <f>Dates!D3</f>
        <v>2013</v>
      </c>
      <c r="D3" s="779"/>
      <c r="E3" s="779"/>
      <c r="F3" s="779"/>
      <c r="G3" s="779"/>
      <c r="H3" s="779"/>
      <c r="I3" s="779"/>
      <c r="J3" s="779"/>
      <c r="K3" s="779"/>
      <c r="L3" s="779"/>
      <c r="M3" s="779"/>
      <c r="N3" s="780"/>
      <c r="O3" s="783">
        <f>C3+1</f>
        <v>2014</v>
      </c>
      <c r="P3" s="784"/>
      <c r="Q3" s="784"/>
      <c r="R3" s="784"/>
      <c r="S3" s="784"/>
      <c r="T3" s="784"/>
      <c r="U3" s="784"/>
      <c r="V3" s="784"/>
      <c r="W3" s="784"/>
      <c r="X3" s="779"/>
      <c r="Y3" s="779"/>
      <c r="Z3" s="780"/>
      <c r="AA3" s="776">
        <f>O3+1</f>
        <v>2015</v>
      </c>
      <c r="AB3" s="779"/>
      <c r="AC3" s="779"/>
      <c r="AD3" s="779"/>
      <c r="AE3" s="779"/>
      <c r="AF3" s="779"/>
      <c r="AG3" s="779"/>
      <c r="AH3" s="779"/>
      <c r="AI3" s="779"/>
      <c r="AJ3" s="779"/>
      <c r="AK3" s="779"/>
      <c r="AL3" s="780"/>
      <c r="AM3" s="776">
        <f>AA3+1</f>
        <v>2016</v>
      </c>
      <c r="AN3" s="779"/>
      <c r="AO3" s="779"/>
      <c r="AP3" s="779"/>
      <c r="AQ3" s="779"/>
      <c r="AR3" s="779"/>
      <c r="AS3" s="779"/>
      <c r="AT3" s="779"/>
      <c r="AU3" s="779"/>
      <c r="AV3" s="779"/>
      <c r="AW3" s="779"/>
      <c r="AX3" s="780"/>
      <c r="AY3" s="776">
        <f>AM3+1</f>
        <v>2017</v>
      </c>
      <c r="AZ3" s="777"/>
      <c r="BA3" s="777"/>
      <c r="BB3" s="777"/>
      <c r="BC3" s="777"/>
      <c r="BD3" s="777"/>
      <c r="BE3" s="777"/>
      <c r="BF3" s="777"/>
      <c r="BG3" s="777"/>
      <c r="BH3" s="777"/>
      <c r="BI3" s="777"/>
      <c r="BJ3" s="778"/>
      <c r="BK3" s="776">
        <f>AY3+1</f>
        <v>2018</v>
      </c>
      <c r="BL3" s="779"/>
      <c r="BM3" s="779"/>
      <c r="BN3" s="779"/>
      <c r="BO3" s="779"/>
      <c r="BP3" s="779"/>
      <c r="BQ3" s="779"/>
      <c r="BR3" s="779"/>
      <c r="BS3" s="779"/>
      <c r="BT3" s="779"/>
      <c r="BU3" s="779"/>
      <c r="BV3" s="780"/>
    </row>
    <row r="4" spans="1:74" s="12" customFormat="1" ht="11.25" x14ac:dyDescent="0.2">
      <c r="A4" s="16"/>
      <c r="B4" s="17"/>
      <c r="C4" s="18" t="s">
        <v>626</v>
      </c>
      <c r="D4" s="18" t="s">
        <v>627</v>
      </c>
      <c r="E4" s="18" t="s">
        <v>628</v>
      </c>
      <c r="F4" s="18" t="s">
        <v>629</v>
      </c>
      <c r="G4" s="18" t="s">
        <v>630</v>
      </c>
      <c r="H4" s="18" t="s">
        <v>631</v>
      </c>
      <c r="I4" s="18" t="s">
        <v>632</v>
      </c>
      <c r="J4" s="18" t="s">
        <v>633</v>
      </c>
      <c r="K4" s="18" t="s">
        <v>634</v>
      </c>
      <c r="L4" s="18" t="s">
        <v>635</v>
      </c>
      <c r="M4" s="18" t="s">
        <v>636</v>
      </c>
      <c r="N4" s="18" t="s">
        <v>637</v>
      </c>
      <c r="O4" s="18" t="s">
        <v>626</v>
      </c>
      <c r="P4" s="18" t="s">
        <v>627</v>
      </c>
      <c r="Q4" s="18" t="s">
        <v>628</v>
      </c>
      <c r="R4" s="18" t="s">
        <v>629</v>
      </c>
      <c r="S4" s="18" t="s">
        <v>630</v>
      </c>
      <c r="T4" s="18" t="s">
        <v>631</v>
      </c>
      <c r="U4" s="18" t="s">
        <v>632</v>
      </c>
      <c r="V4" s="18" t="s">
        <v>633</v>
      </c>
      <c r="W4" s="18" t="s">
        <v>634</v>
      </c>
      <c r="X4" s="18" t="s">
        <v>635</v>
      </c>
      <c r="Y4" s="18" t="s">
        <v>636</v>
      </c>
      <c r="Z4" s="18" t="s">
        <v>637</v>
      </c>
      <c r="AA4" s="18" t="s">
        <v>626</v>
      </c>
      <c r="AB4" s="18" t="s">
        <v>627</v>
      </c>
      <c r="AC4" s="18" t="s">
        <v>628</v>
      </c>
      <c r="AD4" s="18" t="s">
        <v>629</v>
      </c>
      <c r="AE4" s="18" t="s">
        <v>630</v>
      </c>
      <c r="AF4" s="18" t="s">
        <v>631</v>
      </c>
      <c r="AG4" s="18" t="s">
        <v>632</v>
      </c>
      <c r="AH4" s="18" t="s">
        <v>633</v>
      </c>
      <c r="AI4" s="18" t="s">
        <v>634</v>
      </c>
      <c r="AJ4" s="18" t="s">
        <v>635</v>
      </c>
      <c r="AK4" s="18" t="s">
        <v>636</v>
      </c>
      <c r="AL4" s="18" t="s">
        <v>637</v>
      </c>
      <c r="AM4" s="18" t="s">
        <v>626</v>
      </c>
      <c r="AN4" s="18" t="s">
        <v>627</v>
      </c>
      <c r="AO4" s="18" t="s">
        <v>628</v>
      </c>
      <c r="AP4" s="18" t="s">
        <v>629</v>
      </c>
      <c r="AQ4" s="18" t="s">
        <v>630</v>
      </c>
      <c r="AR4" s="18" t="s">
        <v>631</v>
      </c>
      <c r="AS4" s="18" t="s">
        <v>632</v>
      </c>
      <c r="AT4" s="18" t="s">
        <v>633</v>
      </c>
      <c r="AU4" s="18" t="s">
        <v>634</v>
      </c>
      <c r="AV4" s="18" t="s">
        <v>635</v>
      </c>
      <c r="AW4" s="18" t="s">
        <v>636</v>
      </c>
      <c r="AX4" s="18" t="s">
        <v>637</v>
      </c>
      <c r="AY4" s="18" t="s">
        <v>626</v>
      </c>
      <c r="AZ4" s="18" t="s">
        <v>627</v>
      </c>
      <c r="BA4" s="18" t="s">
        <v>628</v>
      </c>
      <c r="BB4" s="18" t="s">
        <v>629</v>
      </c>
      <c r="BC4" s="18" t="s">
        <v>630</v>
      </c>
      <c r="BD4" s="18" t="s">
        <v>631</v>
      </c>
      <c r="BE4" s="18" t="s">
        <v>632</v>
      </c>
      <c r="BF4" s="18" t="s">
        <v>633</v>
      </c>
      <c r="BG4" s="18" t="s">
        <v>634</v>
      </c>
      <c r="BH4" s="18" t="s">
        <v>635</v>
      </c>
      <c r="BI4" s="18" t="s">
        <v>636</v>
      </c>
      <c r="BJ4" s="18" t="s">
        <v>637</v>
      </c>
      <c r="BK4" s="18" t="s">
        <v>626</v>
      </c>
      <c r="BL4" s="18" t="s">
        <v>627</v>
      </c>
      <c r="BM4" s="18" t="s">
        <v>628</v>
      </c>
      <c r="BN4" s="18" t="s">
        <v>629</v>
      </c>
      <c r="BO4" s="18" t="s">
        <v>630</v>
      </c>
      <c r="BP4" s="18" t="s">
        <v>631</v>
      </c>
      <c r="BQ4" s="18" t="s">
        <v>632</v>
      </c>
      <c r="BR4" s="18" t="s">
        <v>633</v>
      </c>
      <c r="BS4" s="18" t="s">
        <v>634</v>
      </c>
      <c r="BT4" s="18" t="s">
        <v>635</v>
      </c>
      <c r="BU4" s="18" t="s">
        <v>636</v>
      </c>
      <c r="BV4" s="18" t="s">
        <v>637</v>
      </c>
    </row>
    <row r="5" spans="1:74" ht="11.1" customHeight="1" x14ac:dyDescent="0.2">
      <c r="A5" s="8"/>
      <c r="B5" s="193" t="s">
        <v>169</v>
      </c>
      <c r="C5" s="194"/>
      <c r="D5" s="194"/>
      <c r="E5" s="194"/>
      <c r="F5" s="194"/>
      <c r="G5" s="194"/>
      <c r="H5" s="194"/>
      <c r="I5" s="194"/>
      <c r="J5" s="194"/>
      <c r="K5" s="194"/>
      <c r="L5" s="194"/>
      <c r="M5" s="194"/>
      <c r="N5" s="194"/>
      <c r="O5" s="194"/>
      <c r="P5" s="194"/>
      <c r="Q5" s="194"/>
      <c r="R5" s="194"/>
      <c r="S5" s="194"/>
      <c r="T5" s="194"/>
      <c r="U5" s="194"/>
      <c r="V5" s="194"/>
      <c r="W5" s="194"/>
      <c r="X5" s="194"/>
      <c r="Y5" s="194"/>
      <c r="Z5" s="194"/>
      <c r="AA5" s="194"/>
      <c r="AB5" s="194"/>
      <c r="AC5" s="194"/>
      <c r="AD5" s="194"/>
      <c r="AE5" s="194"/>
      <c r="AF5" s="194"/>
      <c r="AG5" s="194"/>
      <c r="AH5" s="194"/>
      <c r="AI5" s="194"/>
      <c r="AJ5" s="194"/>
      <c r="AK5" s="194"/>
      <c r="AL5" s="194"/>
      <c r="AM5" s="194"/>
      <c r="AN5" s="194"/>
      <c r="AO5" s="194"/>
      <c r="AP5" s="194"/>
      <c r="AQ5" s="194"/>
      <c r="AR5" s="194"/>
      <c r="AS5" s="194"/>
      <c r="AT5" s="194"/>
      <c r="AU5" s="194"/>
      <c r="AV5" s="194"/>
      <c r="AW5" s="194"/>
      <c r="AX5" s="194"/>
      <c r="AY5" s="500"/>
      <c r="AZ5" s="500"/>
      <c r="BA5" s="500"/>
      <c r="BB5" s="733"/>
      <c r="BC5" s="500"/>
      <c r="BD5" s="500"/>
      <c r="BE5" s="500"/>
      <c r="BF5" s="194"/>
      <c r="BG5" s="500"/>
      <c r="BH5" s="500"/>
      <c r="BI5" s="500"/>
      <c r="BJ5" s="500"/>
      <c r="BK5" s="417"/>
      <c r="BL5" s="417"/>
      <c r="BM5" s="417"/>
      <c r="BN5" s="417"/>
      <c r="BO5" s="417"/>
      <c r="BP5" s="417"/>
      <c r="BQ5" s="417"/>
      <c r="BR5" s="417"/>
      <c r="BS5" s="417"/>
      <c r="BT5" s="417"/>
      <c r="BU5" s="417"/>
      <c r="BV5" s="417"/>
    </row>
    <row r="6" spans="1:74" ht="11.1" customHeight="1" x14ac:dyDescent="0.2">
      <c r="A6" s="9" t="s">
        <v>70</v>
      </c>
      <c r="B6" s="212" t="s">
        <v>587</v>
      </c>
      <c r="C6" s="275">
        <v>1169.6541010999999</v>
      </c>
      <c r="D6" s="275">
        <v>1026.0608159999999</v>
      </c>
      <c r="E6" s="275">
        <v>920.21672466999996</v>
      </c>
      <c r="F6" s="275">
        <v>565.83893382999997</v>
      </c>
      <c r="G6" s="275">
        <v>244.81344887</v>
      </c>
      <c r="H6" s="275">
        <v>35.616847684</v>
      </c>
      <c r="I6" s="275">
        <v>1.4316638488</v>
      </c>
      <c r="J6" s="275">
        <v>26.949466388000001</v>
      </c>
      <c r="K6" s="275">
        <v>139.22399672</v>
      </c>
      <c r="L6" s="275">
        <v>397.52691277000002</v>
      </c>
      <c r="M6" s="275">
        <v>785.18582132999995</v>
      </c>
      <c r="N6" s="275">
        <v>1113.2758498999999</v>
      </c>
      <c r="O6" s="275">
        <v>1303.7202311000001</v>
      </c>
      <c r="P6" s="275">
        <v>1141.3015906999999</v>
      </c>
      <c r="Q6" s="275">
        <v>1116.4926422000001</v>
      </c>
      <c r="R6" s="275">
        <v>582.39544708999995</v>
      </c>
      <c r="S6" s="275">
        <v>254.25895611999999</v>
      </c>
      <c r="T6" s="275">
        <v>46.015906508999997</v>
      </c>
      <c r="U6" s="275">
        <v>4.2631023568000002</v>
      </c>
      <c r="V6" s="275">
        <v>32.277120668000002</v>
      </c>
      <c r="W6" s="275">
        <v>110.16879152999999</v>
      </c>
      <c r="X6" s="275">
        <v>358.25920903000002</v>
      </c>
      <c r="Y6" s="275">
        <v>784.54970961000004</v>
      </c>
      <c r="Z6" s="275">
        <v>940.92707314999996</v>
      </c>
      <c r="AA6" s="275">
        <v>1335.9863323</v>
      </c>
      <c r="AB6" s="275">
        <v>1411.7051409000001</v>
      </c>
      <c r="AC6" s="275">
        <v>1101.3015453999999</v>
      </c>
      <c r="AD6" s="275">
        <v>587.83195365999995</v>
      </c>
      <c r="AE6" s="275">
        <v>147.10863251999999</v>
      </c>
      <c r="AF6" s="275">
        <v>83.753859882</v>
      </c>
      <c r="AG6" s="275">
        <v>7.0081969358</v>
      </c>
      <c r="AH6" s="275">
        <v>7.8641285984999998</v>
      </c>
      <c r="AI6" s="275">
        <v>43.278724756999999</v>
      </c>
      <c r="AJ6" s="275">
        <v>458.10695335999998</v>
      </c>
      <c r="AK6" s="275">
        <v>609.59182754999995</v>
      </c>
      <c r="AL6" s="275">
        <v>725.82398040999999</v>
      </c>
      <c r="AM6" s="275">
        <v>1128.3113917000001</v>
      </c>
      <c r="AN6" s="275">
        <v>956.12408915000003</v>
      </c>
      <c r="AO6" s="275">
        <v>755.11979226000005</v>
      </c>
      <c r="AP6" s="275">
        <v>605.55957995000006</v>
      </c>
      <c r="AQ6" s="275">
        <v>251.99388930000001</v>
      </c>
      <c r="AR6" s="275">
        <v>45.167619006000002</v>
      </c>
      <c r="AS6" s="275">
        <v>3.5973286851999999</v>
      </c>
      <c r="AT6" s="275">
        <v>4.8946684227999997</v>
      </c>
      <c r="AU6" s="275">
        <v>67.860019250999997</v>
      </c>
      <c r="AV6" s="275">
        <v>389.28480334</v>
      </c>
      <c r="AW6" s="275">
        <v>672.00769938999997</v>
      </c>
      <c r="AX6" s="275">
        <v>1055.6828207999999</v>
      </c>
      <c r="AY6" s="275">
        <v>1043.1798773999999</v>
      </c>
      <c r="AZ6" s="275">
        <v>909.56677544000001</v>
      </c>
      <c r="BA6" s="275">
        <v>1028.8895032</v>
      </c>
      <c r="BB6" s="338">
        <v>530.61044552999999</v>
      </c>
      <c r="BC6" s="338">
        <v>249.06270043000001</v>
      </c>
      <c r="BD6" s="338">
        <v>43.459321287000002</v>
      </c>
      <c r="BE6" s="338">
        <v>6.5711776178000001</v>
      </c>
      <c r="BF6" s="338">
        <v>16.218794624000001</v>
      </c>
      <c r="BG6" s="338">
        <v>112.86967319999999</v>
      </c>
      <c r="BH6" s="338">
        <v>433.43709613999999</v>
      </c>
      <c r="BI6" s="338">
        <v>702.37853116999997</v>
      </c>
      <c r="BJ6" s="338">
        <v>1041.9949670999999</v>
      </c>
      <c r="BK6" s="338">
        <v>1225.3764756</v>
      </c>
      <c r="BL6" s="338">
        <v>1035.2932761</v>
      </c>
      <c r="BM6" s="338">
        <v>923.11845738</v>
      </c>
      <c r="BN6" s="338">
        <v>562.64564274999998</v>
      </c>
      <c r="BO6" s="338">
        <v>269.71370304999999</v>
      </c>
      <c r="BP6" s="338">
        <v>46.986757205000004</v>
      </c>
      <c r="BQ6" s="338">
        <v>6.5663193768000001</v>
      </c>
      <c r="BR6" s="338">
        <v>16.214999696</v>
      </c>
      <c r="BS6" s="338">
        <v>112.86633358</v>
      </c>
      <c r="BT6" s="338">
        <v>433.43573741</v>
      </c>
      <c r="BU6" s="338">
        <v>702.37006186999997</v>
      </c>
      <c r="BV6" s="338">
        <v>1041.9795144</v>
      </c>
    </row>
    <row r="7" spans="1:74" ht="11.1" customHeight="1" x14ac:dyDescent="0.2">
      <c r="A7" s="9" t="s">
        <v>72</v>
      </c>
      <c r="B7" s="212" t="s">
        <v>621</v>
      </c>
      <c r="C7" s="275">
        <v>1063.7115699999999</v>
      </c>
      <c r="D7" s="275">
        <v>989.86782901000004</v>
      </c>
      <c r="E7" s="275">
        <v>896.85006091000002</v>
      </c>
      <c r="F7" s="275">
        <v>480.47926560000002</v>
      </c>
      <c r="G7" s="275">
        <v>191.72879979999999</v>
      </c>
      <c r="H7" s="275">
        <v>22.171988251999998</v>
      </c>
      <c r="I7" s="275">
        <v>0.78477082036000001</v>
      </c>
      <c r="J7" s="275">
        <v>16.604503243</v>
      </c>
      <c r="K7" s="275">
        <v>111.08156289999999</v>
      </c>
      <c r="L7" s="275">
        <v>314.84431789000001</v>
      </c>
      <c r="M7" s="275">
        <v>747.76508214</v>
      </c>
      <c r="N7" s="275">
        <v>1002.4941331</v>
      </c>
      <c r="O7" s="275">
        <v>1304.8877838999999</v>
      </c>
      <c r="P7" s="275">
        <v>1104.2655795000001</v>
      </c>
      <c r="Q7" s="275">
        <v>1026.2805146999999</v>
      </c>
      <c r="R7" s="275">
        <v>504.54459931999997</v>
      </c>
      <c r="S7" s="275">
        <v>179.11414511999999</v>
      </c>
      <c r="T7" s="275">
        <v>19.839737194000001</v>
      </c>
      <c r="U7" s="275">
        <v>6.5853775250000002</v>
      </c>
      <c r="V7" s="275">
        <v>19.479284707000001</v>
      </c>
      <c r="W7" s="275">
        <v>73.952520379000006</v>
      </c>
      <c r="X7" s="275">
        <v>310.95095526</v>
      </c>
      <c r="Y7" s="275">
        <v>757.14049479000005</v>
      </c>
      <c r="Z7" s="275">
        <v>896.05018228999995</v>
      </c>
      <c r="AA7" s="275">
        <v>1259.5203332000001</v>
      </c>
      <c r="AB7" s="275">
        <v>1318.4201753</v>
      </c>
      <c r="AC7" s="275">
        <v>1001.9297294</v>
      </c>
      <c r="AD7" s="275">
        <v>481.08177925000001</v>
      </c>
      <c r="AE7" s="275">
        <v>99.730166515999997</v>
      </c>
      <c r="AF7" s="275">
        <v>29.674044650999999</v>
      </c>
      <c r="AG7" s="275">
        <v>4.3987191068999998</v>
      </c>
      <c r="AH7" s="275">
        <v>8.4617765483999996</v>
      </c>
      <c r="AI7" s="275">
        <v>26.830274173999999</v>
      </c>
      <c r="AJ7" s="275">
        <v>391.40063872000002</v>
      </c>
      <c r="AK7" s="275">
        <v>529.41452388000005</v>
      </c>
      <c r="AL7" s="275">
        <v>625.23952989999998</v>
      </c>
      <c r="AM7" s="275">
        <v>1119.1892395</v>
      </c>
      <c r="AN7" s="275">
        <v>900.69175531999997</v>
      </c>
      <c r="AO7" s="275">
        <v>642.95607701999995</v>
      </c>
      <c r="AP7" s="275">
        <v>513.11692043999994</v>
      </c>
      <c r="AQ7" s="275">
        <v>212.68566179000001</v>
      </c>
      <c r="AR7" s="275">
        <v>21.600883734</v>
      </c>
      <c r="AS7" s="275">
        <v>0.78429599955999996</v>
      </c>
      <c r="AT7" s="275">
        <v>1.2603469107</v>
      </c>
      <c r="AU7" s="275">
        <v>37.305407662999997</v>
      </c>
      <c r="AV7" s="275">
        <v>316.18501371999997</v>
      </c>
      <c r="AW7" s="275">
        <v>608.59339725999996</v>
      </c>
      <c r="AX7" s="275">
        <v>975.23157443000002</v>
      </c>
      <c r="AY7" s="275">
        <v>971.47084321</v>
      </c>
      <c r="AZ7" s="275">
        <v>780.94485521000001</v>
      </c>
      <c r="BA7" s="275">
        <v>883.82426210000006</v>
      </c>
      <c r="BB7" s="338">
        <v>432.98110631999998</v>
      </c>
      <c r="BC7" s="338">
        <v>179.69262230000001</v>
      </c>
      <c r="BD7" s="338">
        <v>17.912100596999998</v>
      </c>
      <c r="BE7" s="338">
        <v>1</v>
      </c>
      <c r="BF7" s="338">
        <v>7.2279628937</v>
      </c>
      <c r="BG7" s="338">
        <v>78.390213579999994</v>
      </c>
      <c r="BH7" s="338">
        <v>372.15516378000001</v>
      </c>
      <c r="BI7" s="338">
        <v>645.46819108</v>
      </c>
      <c r="BJ7" s="338">
        <v>979.04026611999996</v>
      </c>
      <c r="BK7" s="338">
        <v>1139.3729542999999</v>
      </c>
      <c r="BL7" s="338">
        <v>966.30565804000003</v>
      </c>
      <c r="BM7" s="338">
        <v>840.32128764000004</v>
      </c>
      <c r="BN7" s="338">
        <v>480.26950926000001</v>
      </c>
      <c r="BO7" s="338">
        <v>211.73999710999999</v>
      </c>
      <c r="BP7" s="338">
        <v>25.868844654</v>
      </c>
      <c r="BQ7" s="338">
        <v>1</v>
      </c>
      <c r="BR7" s="338">
        <v>7.2259605634000001</v>
      </c>
      <c r="BS7" s="338">
        <v>78.376252973999996</v>
      </c>
      <c r="BT7" s="338">
        <v>372.13102583</v>
      </c>
      <c r="BU7" s="338">
        <v>645.43936226999995</v>
      </c>
      <c r="BV7" s="338">
        <v>979.00589806999994</v>
      </c>
    </row>
    <row r="8" spans="1:74" ht="11.1" customHeight="1" x14ac:dyDescent="0.2">
      <c r="A8" s="9" t="s">
        <v>73</v>
      </c>
      <c r="B8" s="212" t="s">
        <v>588</v>
      </c>
      <c r="C8" s="275">
        <v>1177.9123321</v>
      </c>
      <c r="D8" s="275">
        <v>1089.5145141</v>
      </c>
      <c r="E8" s="275">
        <v>1020.9672924</v>
      </c>
      <c r="F8" s="275">
        <v>542.94164663000004</v>
      </c>
      <c r="G8" s="275">
        <v>174.14898178000001</v>
      </c>
      <c r="H8" s="275">
        <v>40.376569439000001</v>
      </c>
      <c r="I8" s="275">
        <v>8.2727717397999996</v>
      </c>
      <c r="J8" s="275">
        <v>21.422329920999999</v>
      </c>
      <c r="K8" s="275">
        <v>88.746017305999999</v>
      </c>
      <c r="L8" s="275">
        <v>391.94104777000001</v>
      </c>
      <c r="M8" s="275">
        <v>836.73385571999995</v>
      </c>
      <c r="N8" s="275">
        <v>1227.5960315</v>
      </c>
      <c r="O8" s="275">
        <v>1517.8410200999999</v>
      </c>
      <c r="P8" s="275">
        <v>1322.3880366000001</v>
      </c>
      <c r="Q8" s="275">
        <v>1094.3354297000001</v>
      </c>
      <c r="R8" s="275">
        <v>495.85358273999998</v>
      </c>
      <c r="S8" s="275">
        <v>204.77024759</v>
      </c>
      <c r="T8" s="275">
        <v>26.787057498999999</v>
      </c>
      <c r="U8" s="275">
        <v>29.391444488000001</v>
      </c>
      <c r="V8" s="275">
        <v>19.254451342999999</v>
      </c>
      <c r="W8" s="275">
        <v>119.56094215</v>
      </c>
      <c r="X8" s="275">
        <v>418.10492432000001</v>
      </c>
      <c r="Y8" s="275">
        <v>936.66940078000005</v>
      </c>
      <c r="Z8" s="275">
        <v>1008.8539108</v>
      </c>
      <c r="AA8" s="275">
        <v>1333.6061122999999</v>
      </c>
      <c r="AB8" s="275">
        <v>1404.3754872</v>
      </c>
      <c r="AC8" s="275">
        <v>951.33734179999999</v>
      </c>
      <c r="AD8" s="275">
        <v>454.42952716999997</v>
      </c>
      <c r="AE8" s="275">
        <v>158.65847572000001</v>
      </c>
      <c r="AF8" s="275">
        <v>44.817961009999998</v>
      </c>
      <c r="AG8" s="275">
        <v>11.616877944000001</v>
      </c>
      <c r="AH8" s="275">
        <v>24.355101380000001</v>
      </c>
      <c r="AI8" s="275">
        <v>38.675754296999997</v>
      </c>
      <c r="AJ8" s="275">
        <v>364.53495677000001</v>
      </c>
      <c r="AK8" s="275">
        <v>603.13827328000002</v>
      </c>
      <c r="AL8" s="275">
        <v>774.58359502999997</v>
      </c>
      <c r="AM8" s="275">
        <v>1241.2139758000001</v>
      </c>
      <c r="AN8" s="275">
        <v>957.18460166</v>
      </c>
      <c r="AO8" s="275">
        <v>670.11957565</v>
      </c>
      <c r="AP8" s="275">
        <v>506.00611257000003</v>
      </c>
      <c r="AQ8" s="275">
        <v>222.24515238000001</v>
      </c>
      <c r="AR8" s="275">
        <v>25.392012100999999</v>
      </c>
      <c r="AS8" s="275">
        <v>2.8109069158</v>
      </c>
      <c r="AT8" s="275">
        <v>5.0097551431999996</v>
      </c>
      <c r="AU8" s="275">
        <v>40.645579142999999</v>
      </c>
      <c r="AV8" s="275">
        <v>285.02277665999998</v>
      </c>
      <c r="AW8" s="275">
        <v>581.89155672000004</v>
      </c>
      <c r="AX8" s="275">
        <v>1165.1901313999999</v>
      </c>
      <c r="AY8" s="275">
        <v>1081.9732014000001</v>
      </c>
      <c r="AZ8" s="275">
        <v>776.83833104999997</v>
      </c>
      <c r="BA8" s="275">
        <v>823.9664831</v>
      </c>
      <c r="BB8" s="338">
        <v>443.74061878999998</v>
      </c>
      <c r="BC8" s="338">
        <v>204.23566987000001</v>
      </c>
      <c r="BD8" s="338">
        <v>33.147539776999999</v>
      </c>
      <c r="BE8" s="338">
        <v>6.0322475087000003</v>
      </c>
      <c r="BF8" s="338">
        <v>18.100754039000002</v>
      </c>
      <c r="BG8" s="338">
        <v>99.525187286000005</v>
      </c>
      <c r="BH8" s="338">
        <v>399.26675</v>
      </c>
      <c r="BI8" s="338">
        <v>721.25958832000003</v>
      </c>
      <c r="BJ8" s="338">
        <v>1110.7114159</v>
      </c>
      <c r="BK8" s="338">
        <v>1247.6347281000001</v>
      </c>
      <c r="BL8" s="338">
        <v>1036.6750262</v>
      </c>
      <c r="BM8" s="338">
        <v>856.17862910999997</v>
      </c>
      <c r="BN8" s="338">
        <v>479.44654717999998</v>
      </c>
      <c r="BO8" s="338">
        <v>228.39558703</v>
      </c>
      <c r="BP8" s="338">
        <v>39.939725707000001</v>
      </c>
      <c r="BQ8" s="338">
        <v>6.035713823</v>
      </c>
      <c r="BR8" s="338">
        <v>18.10651051</v>
      </c>
      <c r="BS8" s="338">
        <v>99.542121567999999</v>
      </c>
      <c r="BT8" s="338">
        <v>399.29155161</v>
      </c>
      <c r="BU8" s="338">
        <v>721.28799243000003</v>
      </c>
      <c r="BV8" s="338">
        <v>1110.7444402000001</v>
      </c>
    </row>
    <row r="9" spans="1:74" ht="11.1" customHeight="1" x14ac:dyDescent="0.2">
      <c r="A9" s="9" t="s">
        <v>74</v>
      </c>
      <c r="B9" s="212" t="s">
        <v>589</v>
      </c>
      <c r="C9" s="275">
        <v>1262.9857324</v>
      </c>
      <c r="D9" s="275">
        <v>1096.6899182</v>
      </c>
      <c r="E9" s="275">
        <v>1048.4978160999999</v>
      </c>
      <c r="F9" s="275">
        <v>629.53273797999998</v>
      </c>
      <c r="G9" s="275">
        <v>226.94509628</v>
      </c>
      <c r="H9" s="275">
        <v>47.784834740000001</v>
      </c>
      <c r="I9" s="275">
        <v>15.016189828</v>
      </c>
      <c r="J9" s="275">
        <v>18.434994736</v>
      </c>
      <c r="K9" s="275">
        <v>67.335309921999993</v>
      </c>
      <c r="L9" s="275">
        <v>438.6080604</v>
      </c>
      <c r="M9" s="275">
        <v>878.95234879999998</v>
      </c>
      <c r="N9" s="275">
        <v>1404.2300771</v>
      </c>
      <c r="O9" s="275">
        <v>1483.3492778</v>
      </c>
      <c r="P9" s="275">
        <v>1347.4833097000001</v>
      </c>
      <c r="Q9" s="275">
        <v>1031.3657748000001</v>
      </c>
      <c r="R9" s="275">
        <v>512.28444538999997</v>
      </c>
      <c r="S9" s="275">
        <v>199.94079811</v>
      </c>
      <c r="T9" s="275">
        <v>40.518093878999998</v>
      </c>
      <c r="U9" s="275">
        <v>29.673981678000001</v>
      </c>
      <c r="V9" s="275">
        <v>20.947649951999999</v>
      </c>
      <c r="W9" s="275">
        <v>126.01510997</v>
      </c>
      <c r="X9" s="275">
        <v>388.81844804999997</v>
      </c>
      <c r="Y9" s="275">
        <v>1021.0336526</v>
      </c>
      <c r="Z9" s="275">
        <v>1102.2887206</v>
      </c>
      <c r="AA9" s="275">
        <v>1266.4565837</v>
      </c>
      <c r="AB9" s="275">
        <v>1305.4654164999999</v>
      </c>
      <c r="AC9" s="275">
        <v>802.27527137000004</v>
      </c>
      <c r="AD9" s="275">
        <v>398.47726698999998</v>
      </c>
      <c r="AE9" s="275">
        <v>214.78047971000001</v>
      </c>
      <c r="AF9" s="275">
        <v>39.537542756000001</v>
      </c>
      <c r="AG9" s="275">
        <v>12.290797969</v>
      </c>
      <c r="AH9" s="275">
        <v>32.994207090000003</v>
      </c>
      <c r="AI9" s="275">
        <v>49.623423266000003</v>
      </c>
      <c r="AJ9" s="275">
        <v>355.27223342000002</v>
      </c>
      <c r="AK9" s="275">
        <v>650.15441584999996</v>
      </c>
      <c r="AL9" s="275">
        <v>960.17526597000005</v>
      </c>
      <c r="AM9" s="275">
        <v>1302.7523744</v>
      </c>
      <c r="AN9" s="275">
        <v>936.24603440999999</v>
      </c>
      <c r="AO9" s="275">
        <v>653.66502263999996</v>
      </c>
      <c r="AP9" s="275">
        <v>423.96287387000001</v>
      </c>
      <c r="AQ9" s="275">
        <v>207.44958063000001</v>
      </c>
      <c r="AR9" s="275">
        <v>27.503509643000001</v>
      </c>
      <c r="AS9" s="275">
        <v>11.078147357000001</v>
      </c>
      <c r="AT9" s="275">
        <v>16.73350001</v>
      </c>
      <c r="AU9" s="275">
        <v>75.241990744999995</v>
      </c>
      <c r="AV9" s="275">
        <v>304.59162782999999</v>
      </c>
      <c r="AW9" s="275">
        <v>569.06055024</v>
      </c>
      <c r="AX9" s="275">
        <v>1256.9430502</v>
      </c>
      <c r="AY9" s="275">
        <v>1211.3614633</v>
      </c>
      <c r="AZ9" s="275">
        <v>817.82808064999995</v>
      </c>
      <c r="BA9" s="275">
        <v>786.72958194</v>
      </c>
      <c r="BB9" s="338">
        <v>438.45411172000001</v>
      </c>
      <c r="BC9" s="338">
        <v>195.53396495999999</v>
      </c>
      <c r="BD9" s="338">
        <v>44.544360416000004</v>
      </c>
      <c r="BE9" s="338">
        <v>13.868169092</v>
      </c>
      <c r="BF9" s="338">
        <v>23.902081256999999</v>
      </c>
      <c r="BG9" s="338">
        <v>119.49685466</v>
      </c>
      <c r="BH9" s="338">
        <v>410.4881322</v>
      </c>
      <c r="BI9" s="338">
        <v>787.19629615999997</v>
      </c>
      <c r="BJ9" s="338">
        <v>1206.4941610000001</v>
      </c>
      <c r="BK9" s="338">
        <v>1307.9032778999999</v>
      </c>
      <c r="BL9" s="338">
        <v>1058.9489252000001</v>
      </c>
      <c r="BM9" s="338">
        <v>846.74291676999997</v>
      </c>
      <c r="BN9" s="338">
        <v>459.83404064000001</v>
      </c>
      <c r="BO9" s="338">
        <v>205.99036848</v>
      </c>
      <c r="BP9" s="338">
        <v>46.609169878000003</v>
      </c>
      <c r="BQ9" s="338">
        <v>13.886048182</v>
      </c>
      <c r="BR9" s="338">
        <v>23.92582488</v>
      </c>
      <c r="BS9" s="338">
        <v>119.58426647</v>
      </c>
      <c r="BT9" s="338">
        <v>410.66430616000002</v>
      </c>
      <c r="BU9" s="338">
        <v>787.42435024999997</v>
      </c>
      <c r="BV9" s="338">
        <v>1206.7566967</v>
      </c>
    </row>
    <row r="10" spans="1:74" ht="11.1" customHeight="1" x14ac:dyDescent="0.2">
      <c r="A10" s="9" t="s">
        <v>359</v>
      </c>
      <c r="B10" s="212" t="s">
        <v>622</v>
      </c>
      <c r="C10" s="275">
        <v>504.83841161999999</v>
      </c>
      <c r="D10" s="275">
        <v>504.42768140999999</v>
      </c>
      <c r="E10" s="275">
        <v>503.97331012000001</v>
      </c>
      <c r="F10" s="275">
        <v>149.81509939</v>
      </c>
      <c r="G10" s="275">
        <v>60.096569256000002</v>
      </c>
      <c r="H10" s="275">
        <v>1.2210223408000001</v>
      </c>
      <c r="I10" s="275">
        <v>5.984376382E-2</v>
      </c>
      <c r="J10" s="275">
        <v>1.0741990735</v>
      </c>
      <c r="K10" s="275">
        <v>18.952020629</v>
      </c>
      <c r="L10" s="275">
        <v>123.88550128999999</v>
      </c>
      <c r="M10" s="275">
        <v>383.57132747000003</v>
      </c>
      <c r="N10" s="275">
        <v>475.46671236999998</v>
      </c>
      <c r="O10" s="275">
        <v>757.99531982999997</v>
      </c>
      <c r="P10" s="275">
        <v>491.99721374000001</v>
      </c>
      <c r="Q10" s="275">
        <v>459.42083857</v>
      </c>
      <c r="R10" s="275">
        <v>156.72212672000001</v>
      </c>
      <c r="S10" s="275">
        <v>36.486242335999997</v>
      </c>
      <c r="T10" s="275">
        <v>0.80944310168</v>
      </c>
      <c r="U10" s="275">
        <v>0.58717680792000004</v>
      </c>
      <c r="V10" s="275">
        <v>1.4554854223</v>
      </c>
      <c r="W10" s="275">
        <v>11.192966566000001</v>
      </c>
      <c r="X10" s="275">
        <v>117.5354099</v>
      </c>
      <c r="Y10" s="275">
        <v>439.99199326000002</v>
      </c>
      <c r="Z10" s="275">
        <v>476.93849115</v>
      </c>
      <c r="AA10" s="275">
        <v>643.29642916</v>
      </c>
      <c r="AB10" s="275">
        <v>665.83028754999998</v>
      </c>
      <c r="AC10" s="275">
        <v>357.39853190000002</v>
      </c>
      <c r="AD10" s="275">
        <v>131.27001290000001</v>
      </c>
      <c r="AE10" s="275">
        <v>21.965668178000001</v>
      </c>
      <c r="AF10" s="275">
        <v>0.74057223993999999</v>
      </c>
      <c r="AG10" s="275">
        <v>5.8103672747999997E-2</v>
      </c>
      <c r="AH10" s="275">
        <v>0.39330456949999998</v>
      </c>
      <c r="AI10" s="275">
        <v>7.7483933437000001</v>
      </c>
      <c r="AJ10" s="275">
        <v>142.80984826</v>
      </c>
      <c r="AK10" s="275">
        <v>236.61952735</v>
      </c>
      <c r="AL10" s="275">
        <v>278.39394002</v>
      </c>
      <c r="AM10" s="275">
        <v>658.72462338000003</v>
      </c>
      <c r="AN10" s="275">
        <v>482.61049078999997</v>
      </c>
      <c r="AO10" s="275">
        <v>239.40102188</v>
      </c>
      <c r="AP10" s="275">
        <v>150.89837143</v>
      </c>
      <c r="AQ10" s="275">
        <v>58.292064496000002</v>
      </c>
      <c r="AR10" s="275">
        <v>0.97352813603999999</v>
      </c>
      <c r="AS10" s="275">
        <v>2.8566254247999998E-2</v>
      </c>
      <c r="AT10" s="275">
        <v>0</v>
      </c>
      <c r="AU10" s="275">
        <v>2.3086834427</v>
      </c>
      <c r="AV10" s="275">
        <v>90.325215013000005</v>
      </c>
      <c r="AW10" s="275">
        <v>288.95554784000001</v>
      </c>
      <c r="AX10" s="275">
        <v>478.86874146999997</v>
      </c>
      <c r="AY10" s="275">
        <v>477.37764972999997</v>
      </c>
      <c r="AZ10" s="275">
        <v>323.15289359000002</v>
      </c>
      <c r="BA10" s="275">
        <v>353.22599344000002</v>
      </c>
      <c r="BB10" s="338">
        <v>132.99561560000001</v>
      </c>
      <c r="BC10" s="338">
        <v>40.783119937999999</v>
      </c>
      <c r="BD10" s="338">
        <v>1.3386138651999999</v>
      </c>
      <c r="BE10" s="338">
        <v>2.8124797553999999E-2</v>
      </c>
      <c r="BF10" s="338">
        <v>0.36442964571999997</v>
      </c>
      <c r="BG10" s="338">
        <v>13.319430903000001</v>
      </c>
      <c r="BH10" s="338">
        <v>134.76487059999999</v>
      </c>
      <c r="BI10" s="338">
        <v>313.11160408000001</v>
      </c>
      <c r="BJ10" s="338">
        <v>536.57799732000001</v>
      </c>
      <c r="BK10" s="338">
        <v>615.21572828000001</v>
      </c>
      <c r="BL10" s="338">
        <v>479.87370729999998</v>
      </c>
      <c r="BM10" s="338">
        <v>362.03378096</v>
      </c>
      <c r="BN10" s="338">
        <v>158.85542565</v>
      </c>
      <c r="BO10" s="338">
        <v>48.959836422999999</v>
      </c>
      <c r="BP10" s="338">
        <v>1.3188745784</v>
      </c>
      <c r="BQ10" s="338">
        <v>2.7736750769999999E-2</v>
      </c>
      <c r="BR10" s="338">
        <v>0.36136966310000002</v>
      </c>
      <c r="BS10" s="338">
        <v>13.249763564</v>
      </c>
      <c r="BT10" s="338">
        <v>134.46664122000001</v>
      </c>
      <c r="BU10" s="338">
        <v>312.43838511000001</v>
      </c>
      <c r="BV10" s="338">
        <v>535.63110959999995</v>
      </c>
    </row>
    <row r="11" spans="1:74" ht="11.1" customHeight="1" x14ac:dyDescent="0.2">
      <c r="A11" s="9" t="s">
        <v>75</v>
      </c>
      <c r="B11" s="212" t="s">
        <v>591</v>
      </c>
      <c r="C11" s="275">
        <v>681.03683011999999</v>
      </c>
      <c r="D11" s="275">
        <v>623.49414297999999</v>
      </c>
      <c r="E11" s="275">
        <v>627.80082806999997</v>
      </c>
      <c r="F11" s="275">
        <v>215.95402793</v>
      </c>
      <c r="G11" s="275">
        <v>69.770481086000004</v>
      </c>
      <c r="H11" s="275">
        <v>1.4106569408</v>
      </c>
      <c r="I11" s="275">
        <v>0</v>
      </c>
      <c r="J11" s="275">
        <v>0</v>
      </c>
      <c r="K11" s="275">
        <v>15.548493725</v>
      </c>
      <c r="L11" s="275">
        <v>169.28040454000001</v>
      </c>
      <c r="M11" s="275">
        <v>543.75300569000001</v>
      </c>
      <c r="N11" s="275">
        <v>700.43463213999996</v>
      </c>
      <c r="O11" s="275">
        <v>1014.4115398</v>
      </c>
      <c r="P11" s="275">
        <v>689.98100240999997</v>
      </c>
      <c r="Q11" s="275">
        <v>564.31530576</v>
      </c>
      <c r="R11" s="275">
        <v>181.57528708999999</v>
      </c>
      <c r="S11" s="275">
        <v>48.670440548999998</v>
      </c>
      <c r="T11" s="275">
        <v>0.70439162062000005</v>
      </c>
      <c r="U11" s="275">
        <v>0.70433367300000005</v>
      </c>
      <c r="V11" s="275">
        <v>0</v>
      </c>
      <c r="W11" s="275">
        <v>16.831918685000002</v>
      </c>
      <c r="X11" s="275">
        <v>161.78729544999999</v>
      </c>
      <c r="Y11" s="275">
        <v>625.65080029000001</v>
      </c>
      <c r="Z11" s="275">
        <v>627.08962856999995</v>
      </c>
      <c r="AA11" s="275">
        <v>835.25431536999997</v>
      </c>
      <c r="AB11" s="275">
        <v>863.81642295999995</v>
      </c>
      <c r="AC11" s="275">
        <v>444.61870227999998</v>
      </c>
      <c r="AD11" s="275">
        <v>146.56844049</v>
      </c>
      <c r="AE11" s="275">
        <v>37.064445734000003</v>
      </c>
      <c r="AF11" s="275">
        <v>0.70362885647999995</v>
      </c>
      <c r="AG11" s="275">
        <v>0</v>
      </c>
      <c r="AH11" s="275">
        <v>1.1724509356999999</v>
      </c>
      <c r="AI11" s="275">
        <v>13.181809259</v>
      </c>
      <c r="AJ11" s="275">
        <v>164.41089027000001</v>
      </c>
      <c r="AK11" s="275">
        <v>313.09977902000003</v>
      </c>
      <c r="AL11" s="275">
        <v>401.12653379</v>
      </c>
      <c r="AM11" s="275">
        <v>856.83998183000006</v>
      </c>
      <c r="AN11" s="275">
        <v>573.60412036000002</v>
      </c>
      <c r="AO11" s="275">
        <v>322.84663499999999</v>
      </c>
      <c r="AP11" s="275">
        <v>161.50846596</v>
      </c>
      <c r="AQ11" s="275">
        <v>70.305998152000001</v>
      </c>
      <c r="AR11" s="275">
        <v>0.23423738925000001</v>
      </c>
      <c r="AS11" s="275">
        <v>0</v>
      </c>
      <c r="AT11" s="275">
        <v>0</v>
      </c>
      <c r="AU11" s="275">
        <v>4.8024684496000001</v>
      </c>
      <c r="AV11" s="275">
        <v>88.458989865000007</v>
      </c>
      <c r="AW11" s="275">
        <v>338.73590406</v>
      </c>
      <c r="AX11" s="275">
        <v>671.79487433999998</v>
      </c>
      <c r="AY11" s="275">
        <v>579.32010902000002</v>
      </c>
      <c r="AZ11" s="275">
        <v>408.18112575999999</v>
      </c>
      <c r="BA11" s="275">
        <v>394.95499129000001</v>
      </c>
      <c r="BB11" s="338">
        <v>163.27816304999999</v>
      </c>
      <c r="BC11" s="338">
        <v>51.006632946000003</v>
      </c>
      <c r="BD11" s="338">
        <v>1.6413009601999999</v>
      </c>
      <c r="BE11" s="338">
        <v>0</v>
      </c>
      <c r="BF11" s="338">
        <v>0.23390991689000001</v>
      </c>
      <c r="BG11" s="338">
        <v>19.891438917999999</v>
      </c>
      <c r="BH11" s="338">
        <v>181.19673302999999</v>
      </c>
      <c r="BI11" s="338">
        <v>422.75538437</v>
      </c>
      <c r="BJ11" s="338">
        <v>709.36463424999999</v>
      </c>
      <c r="BK11" s="338">
        <v>791.91910843999995</v>
      </c>
      <c r="BL11" s="338">
        <v>608.35534708</v>
      </c>
      <c r="BM11" s="338">
        <v>450.23062542999998</v>
      </c>
      <c r="BN11" s="338">
        <v>201.28629083000001</v>
      </c>
      <c r="BO11" s="338">
        <v>62.937051099999998</v>
      </c>
      <c r="BP11" s="338">
        <v>2.3440359044000001</v>
      </c>
      <c r="BQ11" s="338">
        <v>0</v>
      </c>
      <c r="BR11" s="338">
        <v>0.23365963375000001</v>
      </c>
      <c r="BS11" s="338">
        <v>19.908321737000001</v>
      </c>
      <c r="BT11" s="338">
        <v>181.29399552000001</v>
      </c>
      <c r="BU11" s="338">
        <v>422.89654037000003</v>
      </c>
      <c r="BV11" s="338">
        <v>709.54821188000005</v>
      </c>
    </row>
    <row r="12" spans="1:74" ht="11.1" customHeight="1" x14ac:dyDescent="0.2">
      <c r="A12" s="9" t="s">
        <v>76</v>
      </c>
      <c r="B12" s="212" t="s">
        <v>592</v>
      </c>
      <c r="C12" s="275">
        <v>496.83488454000002</v>
      </c>
      <c r="D12" s="275">
        <v>367.97637708000002</v>
      </c>
      <c r="E12" s="275">
        <v>311.04597079000001</v>
      </c>
      <c r="F12" s="275">
        <v>123.48967745</v>
      </c>
      <c r="G12" s="275">
        <v>14.539082484</v>
      </c>
      <c r="H12" s="275">
        <v>7.7974438861000001E-2</v>
      </c>
      <c r="I12" s="275">
        <v>0</v>
      </c>
      <c r="J12" s="275">
        <v>0.15565350021999999</v>
      </c>
      <c r="K12" s="275">
        <v>1.2774835554999999</v>
      </c>
      <c r="L12" s="275">
        <v>66.617808977999999</v>
      </c>
      <c r="M12" s="275">
        <v>347.23898052999999</v>
      </c>
      <c r="N12" s="275">
        <v>596.55811234999999</v>
      </c>
      <c r="O12" s="275">
        <v>649.57837299000005</v>
      </c>
      <c r="P12" s="275">
        <v>478.20897308000002</v>
      </c>
      <c r="Q12" s="275">
        <v>351.015443</v>
      </c>
      <c r="R12" s="275">
        <v>80.852329120999997</v>
      </c>
      <c r="S12" s="275">
        <v>10.692495285</v>
      </c>
      <c r="T12" s="275">
        <v>7.7120116562000005E-2</v>
      </c>
      <c r="U12" s="275">
        <v>7.7053615078000001E-2</v>
      </c>
      <c r="V12" s="275">
        <v>7.6986225190999999E-2</v>
      </c>
      <c r="W12" s="275">
        <v>3.6200903089000001</v>
      </c>
      <c r="X12" s="275">
        <v>37.176855912999997</v>
      </c>
      <c r="Y12" s="275">
        <v>389.54708882</v>
      </c>
      <c r="Z12" s="275">
        <v>420.96944824000002</v>
      </c>
      <c r="AA12" s="275">
        <v>622.92315299999996</v>
      </c>
      <c r="AB12" s="275">
        <v>497.7890615</v>
      </c>
      <c r="AC12" s="275">
        <v>278.05986567999997</v>
      </c>
      <c r="AD12" s="275">
        <v>55.118367532000001</v>
      </c>
      <c r="AE12" s="275">
        <v>14.312084998</v>
      </c>
      <c r="AF12" s="275">
        <v>0</v>
      </c>
      <c r="AG12" s="275">
        <v>0</v>
      </c>
      <c r="AH12" s="275">
        <v>0.42873234688</v>
      </c>
      <c r="AI12" s="275">
        <v>1.2329391256</v>
      </c>
      <c r="AJ12" s="275">
        <v>41.792399502000002</v>
      </c>
      <c r="AK12" s="275">
        <v>217.93444787999999</v>
      </c>
      <c r="AL12" s="275">
        <v>357.66905305</v>
      </c>
      <c r="AM12" s="275">
        <v>563.90934203999996</v>
      </c>
      <c r="AN12" s="275">
        <v>309.09392408000002</v>
      </c>
      <c r="AO12" s="275">
        <v>178.58383703999999</v>
      </c>
      <c r="AP12" s="275">
        <v>61.520250320000002</v>
      </c>
      <c r="AQ12" s="275">
        <v>17.278628677</v>
      </c>
      <c r="AR12" s="275">
        <v>0</v>
      </c>
      <c r="AS12" s="275">
        <v>0</v>
      </c>
      <c r="AT12" s="275">
        <v>7.5576228760999994E-2</v>
      </c>
      <c r="AU12" s="275">
        <v>1.2702896297999999</v>
      </c>
      <c r="AV12" s="275">
        <v>22.338836152999999</v>
      </c>
      <c r="AW12" s="275">
        <v>154.07223377</v>
      </c>
      <c r="AX12" s="275">
        <v>444.55963242000001</v>
      </c>
      <c r="AY12" s="275">
        <v>417.43185512999997</v>
      </c>
      <c r="AZ12" s="275">
        <v>209.24301487</v>
      </c>
      <c r="BA12" s="275">
        <v>138.89318066999999</v>
      </c>
      <c r="BB12" s="338">
        <v>60.319917762000003</v>
      </c>
      <c r="BC12" s="338">
        <v>7.2981413443000003</v>
      </c>
      <c r="BD12" s="338">
        <v>0.24873750482000001</v>
      </c>
      <c r="BE12" s="338">
        <v>0</v>
      </c>
      <c r="BF12" s="338">
        <v>0.24841230946000001</v>
      </c>
      <c r="BG12" s="338">
        <v>4.0268287949000001</v>
      </c>
      <c r="BH12" s="338">
        <v>62.239599775999999</v>
      </c>
      <c r="BI12" s="338">
        <v>250.06492089</v>
      </c>
      <c r="BJ12" s="338">
        <v>494.65485876999998</v>
      </c>
      <c r="BK12" s="338">
        <v>539.02657767000005</v>
      </c>
      <c r="BL12" s="338">
        <v>390.23963662</v>
      </c>
      <c r="BM12" s="338">
        <v>253.03629882000001</v>
      </c>
      <c r="BN12" s="338">
        <v>79.555957655</v>
      </c>
      <c r="BO12" s="338">
        <v>9.9116253581000002</v>
      </c>
      <c r="BP12" s="338">
        <v>0.34478866843</v>
      </c>
      <c r="BQ12" s="338">
        <v>0</v>
      </c>
      <c r="BR12" s="338">
        <v>0.24651328037</v>
      </c>
      <c r="BS12" s="338">
        <v>4.0049692103999996</v>
      </c>
      <c r="BT12" s="338">
        <v>62.098824637</v>
      </c>
      <c r="BU12" s="338">
        <v>249.81742525000001</v>
      </c>
      <c r="BV12" s="338">
        <v>494.31844957999999</v>
      </c>
    </row>
    <row r="13" spans="1:74" ht="11.1" customHeight="1" x14ac:dyDescent="0.2">
      <c r="A13" s="9" t="s">
        <v>77</v>
      </c>
      <c r="B13" s="212" t="s">
        <v>593</v>
      </c>
      <c r="C13" s="275">
        <v>1017.9815379</v>
      </c>
      <c r="D13" s="275">
        <v>807.93722564999996</v>
      </c>
      <c r="E13" s="275">
        <v>591.88731832999997</v>
      </c>
      <c r="F13" s="275">
        <v>458.57214828999997</v>
      </c>
      <c r="G13" s="275">
        <v>217.35212267</v>
      </c>
      <c r="H13" s="275">
        <v>56.651499176999998</v>
      </c>
      <c r="I13" s="275">
        <v>10.549852746999999</v>
      </c>
      <c r="J13" s="275">
        <v>16.469151711999999</v>
      </c>
      <c r="K13" s="275">
        <v>98.855928379999995</v>
      </c>
      <c r="L13" s="275">
        <v>413.86341548000001</v>
      </c>
      <c r="M13" s="275">
        <v>613.38528446999999</v>
      </c>
      <c r="N13" s="275">
        <v>969.70764272999998</v>
      </c>
      <c r="O13" s="275">
        <v>834.36915613999997</v>
      </c>
      <c r="P13" s="275">
        <v>704.80012216</v>
      </c>
      <c r="Q13" s="275">
        <v>582.66114582</v>
      </c>
      <c r="R13" s="275">
        <v>405.00656884</v>
      </c>
      <c r="S13" s="275">
        <v>218.15642482000001</v>
      </c>
      <c r="T13" s="275">
        <v>86.359102010000001</v>
      </c>
      <c r="U13" s="275">
        <v>11.202827406000001</v>
      </c>
      <c r="V13" s="275">
        <v>37.369236837000003</v>
      </c>
      <c r="W13" s="275">
        <v>100.10963671</v>
      </c>
      <c r="X13" s="275">
        <v>273.09614010000001</v>
      </c>
      <c r="Y13" s="275">
        <v>653.57782008000004</v>
      </c>
      <c r="Z13" s="275">
        <v>836.94850196000004</v>
      </c>
      <c r="AA13" s="275">
        <v>817.50447448</v>
      </c>
      <c r="AB13" s="275">
        <v>600.45700154999997</v>
      </c>
      <c r="AC13" s="275">
        <v>483.14851084999998</v>
      </c>
      <c r="AD13" s="275">
        <v>396.20253847999999</v>
      </c>
      <c r="AE13" s="275">
        <v>267.69727549999999</v>
      </c>
      <c r="AF13" s="275">
        <v>41.742804714999998</v>
      </c>
      <c r="AG13" s="275">
        <v>24.076049865000002</v>
      </c>
      <c r="AH13" s="275">
        <v>20.552528840000001</v>
      </c>
      <c r="AI13" s="275">
        <v>77.997096408000004</v>
      </c>
      <c r="AJ13" s="275">
        <v>247.28061051</v>
      </c>
      <c r="AK13" s="275">
        <v>686.72444184999995</v>
      </c>
      <c r="AL13" s="275">
        <v>936.62344438000002</v>
      </c>
      <c r="AM13" s="275">
        <v>916.99456239999995</v>
      </c>
      <c r="AN13" s="275">
        <v>619.08684496000001</v>
      </c>
      <c r="AO13" s="275">
        <v>542.67031701999997</v>
      </c>
      <c r="AP13" s="275">
        <v>380.99877251999999</v>
      </c>
      <c r="AQ13" s="275">
        <v>253.56063599000001</v>
      </c>
      <c r="AR13" s="275">
        <v>41.875244641999998</v>
      </c>
      <c r="AS13" s="275">
        <v>14.648215449</v>
      </c>
      <c r="AT13" s="275">
        <v>30.516767684000001</v>
      </c>
      <c r="AU13" s="275">
        <v>114.52825708</v>
      </c>
      <c r="AV13" s="275">
        <v>264.62653935999998</v>
      </c>
      <c r="AW13" s="275">
        <v>511.41086731000001</v>
      </c>
      <c r="AX13" s="275">
        <v>925.71375214</v>
      </c>
      <c r="AY13" s="275">
        <v>958.04786963000004</v>
      </c>
      <c r="AZ13" s="275">
        <v>626.80246023999996</v>
      </c>
      <c r="BA13" s="275">
        <v>456.65739744000001</v>
      </c>
      <c r="BB13" s="338">
        <v>403.82911562999999</v>
      </c>
      <c r="BC13" s="338">
        <v>214.42477613</v>
      </c>
      <c r="BD13" s="338">
        <v>78.782154434000006</v>
      </c>
      <c r="BE13" s="338">
        <v>15.389262057</v>
      </c>
      <c r="BF13" s="338">
        <v>21.127059041999999</v>
      </c>
      <c r="BG13" s="338">
        <v>114.31117116999999</v>
      </c>
      <c r="BH13" s="338">
        <v>334.93989128999999</v>
      </c>
      <c r="BI13" s="338">
        <v>624.97080141000004</v>
      </c>
      <c r="BJ13" s="338">
        <v>895.70622980999997</v>
      </c>
      <c r="BK13" s="338">
        <v>878.73680047000005</v>
      </c>
      <c r="BL13" s="338">
        <v>715.03592644000003</v>
      </c>
      <c r="BM13" s="338">
        <v>599.51649243999998</v>
      </c>
      <c r="BN13" s="338">
        <v>400.84096294</v>
      </c>
      <c r="BO13" s="338">
        <v>214.05456333999999</v>
      </c>
      <c r="BP13" s="338">
        <v>79.154660007999993</v>
      </c>
      <c r="BQ13" s="338">
        <v>15.359021846999999</v>
      </c>
      <c r="BR13" s="338">
        <v>21.097377559000002</v>
      </c>
      <c r="BS13" s="338">
        <v>114.23143853000001</v>
      </c>
      <c r="BT13" s="338">
        <v>334.74657934999999</v>
      </c>
      <c r="BU13" s="338">
        <v>624.70232454999996</v>
      </c>
      <c r="BV13" s="338">
        <v>895.41185954000002</v>
      </c>
    </row>
    <row r="14" spans="1:74" ht="11.1" customHeight="1" x14ac:dyDescent="0.2">
      <c r="A14" s="9" t="s">
        <v>78</v>
      </c>
      <c r="B14" s="212" t="s">
        <v>594</v>
      </c>
      <c r="C14" s="275">
        <v>645.16405023000004</v>
      </c>
      <c r="D14" s="275">
        <v>519.99492004000001</v>
      </c>
      <c r="E14" s="275">
        <v>392.50639683000003</v>
      </c>
      <c r="F14" s="275">
        <v>289.03403099000002</v>
      </c>
      <c r="G14" s="275">
        <v>157.58928857999999</v>
      </c>
      <c r="H14" s="275">
        <v>51.184196923000002</v>
      </c>
      <c r="I14" s="275">
        <v>12.275878047000001</v>
      </c>
      <c r="J14" s="275">
        <v>14.427758477999999</v>
      </c>
      <c r="K14" s="275">
        <v>55.509332649999997</v>
      </c>
      <c r="L14" s="275">
        <v>238.78970938000001</v>
      </c>
      <c r="M14" s="275">
        <v>389.84639766999999</v>
      </c>
      <c r="N14" s="275">
        <v>596.37548054000001</v>
      </c>
      <c r="O14" s="275">
        <v>437.56052177999999</v>
      </c>
      <c r="P14" s="275">
        <v>448.92930996000001</v>
      </c>
      <c r="Q14" s="275">
        <v>374.66328748000001</v>
      </c>
      <c r="R14" s="275">
        <v>276.11211372000002</v>
      </c>
      <c r="S14" s="275">
        <v>131.51918972999999</v>
      </c>
      <c r="T14" s="275">
        <v>61.482763358</v>
      </c>
      <c r="U14" s="275">
        <v>9.3362739270000006</v>
      </c>
      <c r="V14" s="275">
        <v>10.639131035</v>
      </c>
      <c r="W14" s="275">
        <v>36.901020707999997</v>
      </c>
      <c r="X14" s="275">
        <v>122.23548808</v>
      </c>
      <c r="Y14" s="275">
        <v>353.34001282000003</v>
      </c>
      <c r="Z14" s="275">
        <v>511.02891273</v>
      </c>
      <c r="AA14" s="275">
        <v>470.38970647999997</v>
      </c>
      <c r="AB14" s="275">
        <v>334.32331596</v>
      </c>
      <c r="AC14" s="275">
        <v>284.75494207000003</v>
      </c>
      <c r="AD14" s="275">
        <v>294.53089428999999</v>
      </c>
      <c r="AE14" s="275">
        <v>208.43127806000001</v>
      </c>
      <c r="AF14" s="275">
        <v>26.021017843999999</v>
      </c>
      <c r="AG14" s="275">
        <v>7.8648606600999997</v>
      </c>
      <c r="AH14" s="275">
        <v>12.83866514</v>
      </c>
      <c r="AI14" s="275">
        <v>57.561966517999998</v>
      </c>
      <c r="AJ14" s="275">
        <v>111.90183227999999</v>
      </c>
      <c r="AK14" s="275">
        <v>470.70963219999999</v>
      </c>
      <c r="AL14" s="275">
        <v>619.39930460000005</v>
      </c>
      <c r="AM14" s="275">
        <v>566.81356993999998</v>
      </c>
      <c r="AN14" s="275">
        <v>340.37147527000002</v>
      </c>
      <c r="AO14" s="275">
        <v>391.27839213999999</v>
      </c>
      <c r="AP14" s="275">
        <v>242.83745112</v>
      </c>
      <c r="AQ14" s="275">
        <v>178.52364345000001</v>
      </c>
      <c r="AR14" s="275">
        <v>44.045047619000002</v>
      </c>
      <c r="AS14" s="275">
        <v>19.464154185999998</v>
      </c>
      <c r="AT14" s="275">
        <v>11.655408424999999</v>
      </c>
      <c r="AU14" s="275">
        <v>64.683162148999997</v>
      </c>
      <c r="AV14" s="275">
        <v>197.33029357999999</v>
      </c>
      <c r="AW14" s="275">
        <v>328.86905532999998</v>
      </c>
      <c r="AX14" s="275">
        <v>622.20777056999998</v>
      </c>
      <c r="AY14" s="275">
        <v>664.85881613000004</v>
      </c>
      <c r="AZ14" s="275">
        <v>494.36549453999999</v>
      </c>
      <c r="BA14" s="275">
        <v>360.31871237000001</v>
      </c>
      <c r="BB14" s="338">
        <v>344.68466118999999</v>
      </c>
      <c r="BC14" s="338">
        <v>198.04465221999999</v>
      </c>
      <c r="BD14" s="338">
        <v>77.620791561000004</v>
      </c>
      <c r="BE14" s="338">
        <v>18.726463834</v>
      </c>
      <c r="BF14" s="338">
        <v>18.589306112999999</v>
      </c>
      <c r="BG14" s="338">
        <v>51.601431961999999</v>
      </c>
      <c r="BH14" s="338">
        <v>196.94131820000001</v>
      </c>
      <c r="BI14" s="338">
        <v>411.53711227000002</v>
      </c>
      <c r="BJ14" s="338">
        <v>591.72586197999999</v>
      </c>
      <c r="BK14" s="338">
        <v>572.79981944999997</v>
      </c>
      <c r="BL14" s="338">
        <v>476.23062406999998</v>
      </c>
      <c r="BM14" s="338">
        <v>437.32257763000001</v>
      </c>
      <c r="BN14" s="338">
        <v>320.19669534000002</v>
      </c>
      <c r="BO14" s="338">
        <v>180.06118329</v>
      </c>
      <c r="BP14" s="338">
        <v>69.381231588999995</v>
      </c>
      <c r="BQ14" s="338">
        <v>18.781837836000001</v>
      </c>
      <c r="BR14" s="338">
        <v>18.682597145999999</v>
      </c>
      <c r="BS14" s="338">
        <v>51.753481925000003</v>
      </c>
      <c r="BT14" s="338">
        <v>197.09339616</v>
      </c>
      <c r="BU14" s="338">
        <v>412.08201084000001</v>
      </c>
      <c r="BV14" s="338">
        <v>592.05045043999996</v>
      </c>
    </row>
    <row r="15" spans="1:74" ht="11.1" customHeight="1" x14ac:dyDescent="0.2">
      <c r="A15" s="9" t="s">
        <v>721</v>
      </c>
      <c r="B15" s="212" t="s">
        <v>623</v>
      </c>
      <c r="C15" s="275">
        <v>827.75131309999995</v>
      </c>
      <c r="D15" s="275">
        <v>732.89542558999995</v>
      </c>
      <c r="E15" s="275">
        <v>659.46465071</v>
      </c>
      <c r="F15" s="275">
        <v>347.76599702999999</v>
      </c>
      <c r="G15" s="275">
        <v>136.03692219000001</v>
      </c>
      <c r="H15" s="275">
        <v>26.405798537999999</v>
      </c>
      <c r="I15" s="275">
        <v>5.1503446198000002</v>
      </c>
      <c r="J15" s="275">
        <v>11.554915979</v>
      </c>
      <c r="K15" s="275">
        <v>59.418613385</v>
      </c>
      <c r="L15" s="275">
        <v>257.17649124000002</v>
      </c>
      <c r="M15" s="275">
        <v>571.75983693000001</v>
      </c>
      <c r="N15" s="275">
        <v>828.88092871000003</v>
      </c>
      <c r="O15" s="275">
        <v>969.47359971000003</v>
      </c>
      <c r="P15" s="275">
        <v>798.57950939</v>
      </c>
      <c r="Q15" s="275">
        <v>682.74720291999995</v>
      </c>
      <c r="R15" s="275">
        <v>324.62052844999999</v>
      </c>
      <c r="S15" s="275">
        <v>126.82184073000001</v>
      </c>
      <c r="T15" s="275">
        <v>27.799616526000001</v>
      </c>
      <c r="U15" s="275">
        <v>9.8152329934000004</v>
      </c>
      <c r="V15" s="275">
        <v>12.964399872</v>
      </c>
      <c r="W15" s="275">
        <v>57.397647126000003</v>
      </c>
      <c r="X15" s="275">
        <v>220.51134314999999</v>
      </c>
      <c r="Y15" s="275">
        <v>614.08809754000004</v>
      </c>
      <c r="Z15" s="275">
        <v>705.32718753999995</v>
      </c>
      <c r="AA15" s="275">
        <v>890.07762516000003</v>
      </c>
      <c r="AB15" s="275">
        <v>866.83461971999998</v>
      </c>
      <c r="AC15" s="275">
        <v>583.64889561999996</v>
      </c>
      <c r="AD15" s="275">
        <v>299.77607196999998</v>
      </c>
      <c r="AE15" s="275">
        <v>118.70160598</v>
      </c>
      <c r="AF15" s="275">
        <v>24.284121718000002</v>
      </c>
      <c r="AG15" s="275">
        <v>6.4465028880000004</v>
      </c>
      <c r="AH15" s="275">
        <v>10.962547776999999</v>
      </c>
      <c r="AI15" s="275">
        <v>31.893868454</v>
      </c>
      <c r="AJ15" s="275">
        <v>227.02728088999999</v>
      </c>
      <c r="AK15" s="275">
        <v>445.26564258000002</v>
      </c>
      <c r="AL15" s="275">
        <v>581.20449811000003</v>
      </c>
      <c r="AM15" s="275">
        <v>870.21797497</v>
      </c>
      <c r="AN15" s="275">
        <v>627.53093392000005</v>
      </c>
      <c r="AO15" s="275">
        <v>449.00446758999999</v>
      </c>
      <c r="AP15" s="275">
        <v>309.18808474000002</v>
      </c>
      <c r="AQ15" s="275">
        <v>150.20403590999999</v>
      </c>
      <c r="AR15" s="275">
        <v>20.803234700000001</v>
      </c>
      <c r="AS15" s="275">
        <v>5.6669038063999997</v>
      </c>
      <c r="AT15" s="275">
        <v>6.3767978017000004</v>
      </c>
      <c r="AU15" s="275">
        <v>38.612525452</v>
      </c>
      <c r="AV15" s="275">
        <v>196.94701985</v>
      </c>
      <c r="AW15" s="275">
        <v>417.27459992000001</v>
      </c>
      <c r="AX15" s="275">
        <v>782.10136563000003</v>
      </c>
      <c r="AY15" s="275">
        <v>766.33907285999999</v>
      </c>
      <c r="AZ15" s="275">
        <v>547.53100842000003</v>
      </c>
      <c r="BA15" s="275">
        <v>532.73842959000001</v>
      </c>
      <c r="BB15" s="338">
        <v>301.63507236999999</v>
      </c>
      <c r="BC15" s="338">
        <v>136.71830446999999</v>
      </c>
      <c r="BD15" s="338">
        <v>30.898502301000001</v>
      </c>
      <c r="BE15" s="338">
        <v>6.4175022437000004</v>
      </c>
      <c r="BF15" s="338">
        <v>10.552374395999999</v>
      </c>
      <c r="BG15" s="338">
        <v>58.460071538999998</v>
      </c>
      <c r="BH15" s="338">
        <v>253.33220915999999</v>
      </c>
      <c r="BI15" s="338">
        <v>500.49210743999998</v>
      </c>
      <c r="BJ15" s="338">
        <v>782.4324537</v>
      </c>
      <c r="BK15" s="338">
        <v>858.79058842999996</v>
      </c>
      <c r="BL15" s="338">
        <v>697.61820551999995</v>
      </c>
      <c r="BM15" s="338">
        <v>572.17432392000001</v>
      </c>
      <c r="BN15" s="338">
        <v>320.58251232999999</v>
      </c>
      <c r="BO15" s="338">
        <v>145.30994138</v>
      </c>
      <c r="BP15" s="338">
        <v>31.905617944999999</v>
      </c>
      <c r="BQ15" s="338">
        <v>6.4311701546000002</v>
      </c>
      <c r="BR15" s="338">
        <v>10.556376799000001</v>
      </c>
      <c r="BS15" s="338">
        <v>58.365982254999999</v>
      </c>
      <c r="BT15" s="338">
        <v>252.83109098</v>
      </c>
      <c r="BU15" s="338">
        <v>499.78978319999999</v>
      </c>
      <c r="BV15" s="338">
        <v>781.36245988999997</v>
      </c>
    </row>
    <row r="16" spans="1:74" ht="11.1" customHeight="1" x14ac:dyDescent="0.2">
      <c r="A16" s="9"/>
      <c r="B16" s="193" t="s">
        <v>170</v>
      </c>
      <c r="C16" s="249"/>
      <c r="D16" s="249"/>
      <c r="E16" s="249"/>
      <c r="F16" s="249"/>
      <c r="G16" s="249"/>
      <c r="H16" s="249"/>
      <c r="I16" s="249"/>
      <c r="J16" s="249"/>
      <c r="K16" s="249"/>
      <c r="L16" s="249"/>
      <c r="M16" s="249"/>
      <c r="N16" s="249"/>
      <c r="O16" s="249"/>
      <c r="P16" s="249"/>
      <c r="Q16" s="249"/>
      <c r="R16" s="249"/>
      <c r="S16" s="249"/>
      <c r="T16" s="249"/>
      <c r="U16" s="249"/>
      <c r="V16" s="249"/>
      <c r="W16" s="249"/>
      <c r="X16" s="249"/>
      <c r="Y16" s="249"/>
      <c r="Z16" s="249"/>
      <c r="AA16" s="249"/>
      <c r="AB16" s="249"/>
      <c r="AC16" s="249"/>
      <c r="AD16" s="249"/>
      <c r="AE16" s="249"/>
      <c r="AF16" s="249"/>
      <c r="AG16" s="249"/>
      <c r="AH16" s="249"/>
      <c r="AI16" s="249"/>
      <c r="AJ16" s="249"/>
      <c r="AK16" s="249"/>
      <c r="AL16" s="249"/>
      <c r="AM16" s="249"/>
      <c r="AN16" s="249"/>
      <c r="AO16" s="249"/>
      <c r="AP16" s="249"/>
      <c r="AQ16" s="249"/>
      <c r="AR16" s="249"/>
      <c r="AS16" s="249"/>
      <c r="AT16" s="249"/>
      <c r="AU16" s="249"/>
      <c r="AV16" s="249"/>
      <c r="AW16" s="249"/>
      <c r="AX16" s="249"/>
      <c r="AY16" s="762"/>
      <c r="AZ16" s="762"/>
      <c r="BA16" s="762"/>
      <c r="BB16" s="339"/>
      <c r="BC16" s="339"/>
      <c r="BD16" s="339"/>
      <c r="BE16" s="339"/>
      <c r="BF16" s="339"/>
      <c r="BG16" s="339"/>
      <c r="BH16" s="339"/>
      <c r="BI16" s="339"/>
      <c r="BJ16" s="339"/>
      <c r="BK16" s="339"/>
      <c r="BL16" s="339"/>
      <c r="BM16" s="339"/>
      <c r="BN16" s="339"/>
      <c r="BO16" s="339"/>
      <c r="BP16" s="339"/>
      <c r="BQ16" s="339"/>
      <c r="BR16" s="339"/>
      <c r="BS16" s="339"/>
      <c r="BT16" s="339"/>
      <c r="BU16" s="339"/>
      <c r="BV16" s="339"/>
    </row>
    <row r="17" spans="1:74" ht="11.1" customHeight="1" x14ac:dyDescent="0.2">
      <c r="A17" s="9" t="s">
        <v>149</v>
      </c>
      <c r="B17" s="212" t="s">
        <v>587</v>
      </c>
      <c r="C17" s="275">
        <v>1246.5737796000001</v>
      </c>
      <c r="D17" s="275">
        <v>1055.0984434</v>
      </c>
      <c r="E17" s="275">
        <v>894.83282986999996</v>
      </c>
      <c r="F17" s="275">
        <v>539.15687434999995</v>
      </c>
      <c r="G17" s="275">
        <v>267.09735172000001</v>
      </c>
      <c r="H17" s="275">
        <v>53.579927759</v>
      </c>
      <c r="I17" s="275">
        <v>7.3245552593000003</v>
      </c>
      <c r="J17" s="275">
        <v>16.158753398000002</v>
      </c>
      <c r="K17" s="275">
        <v>105.49579833999999</v>
      </c>
      <c r="L17" s="275">
        <v>426.04378909000002</v>
      </c>
      <c r="M17" s="275">
        <v>689.28659160999996</v>
      </c>
      <c r="N17" s="275">
        <v>1043.0297075000001</v>
      </c>
      <c r="O17" s="275">
        <v>1221.9485652000001</v>
      </c>
      <c r="P17" s="275">
        <v>1038.5177355999999</v>
      </c>
      <c r="Q17" s="275">
        <v>891.40563296000005</v>
      </c>
      <c r="R17" s="275">
        <v>528.80736858</v>
      </c>
      <c r="S17" s="275">
        <v>257.11053930999998</v>
      </c>
      <c r="T17" s="275">
        <v>50.072874208000002</v>
      </c>
      <c r="U17" s="275">
        <v>6.9482437317999999</v>
      </c>
      <c r="V17" s="275">
        <v>18.032690770999999</v>
      </c>
      <c r="W17" s="275">
        <v>109.15399696</v>
      </c>
      <c r="X17" s="275">
        <v>415.91353671000002</v>
      </c>
      <c r="Y17" s="275">
        <v>700.74280777000001</v>
      </c>
      <c r="Z17" s="275">
        <v>1050.0927678999999</v>
      </c>
      <c r="AA17" s="275">
        <v>1203.8208129</v>
      </c>
      <c r="AB17" s="275">
        <v>1047.2956486999999</v>
      </c>
      <c r="AC17" s="275">
        <v>914.55995009000003</v>
      </c>
      <c r="AD17" s="275">
        <v>531.62303688999998</v>
      </c>
      <c r="AE17" s="275">
        <v>259.92641996999998</v>
      </c>
      <c r="AF17" s="275">
        <v>46.496949844</v>
      </c>
      <c r="AG17" s="275">
        <v>5.8574647856000004</v>
      </c>
      <c r="AH17" s="275">
        <v>19.284732097999999</v>
      </c>
      <c r="AI17" s="275">
        <v>109.20657634</v>
      </c>
      <c r="AJ17" s="275">
        <v>405.84928611999999</v>
      </c>
      <c r="AK17" s="275">
        <v>705.96236993000002</v>
      </c>
      <c r="AL17" s="275">
        <v>1035.4467305999999</v>
      </c>
      <c r="AM17" s="275">
        <v>1206.661132</v>
      </c>
      <c r="AN17" s="275">
        <v>1084.7619388999999</v>
      </c>
      <c r="AO17" s="275">
        <v>920.41306971999995</v>
      </c>
      <c r="AP17" s="275">
        <v>538.50043900000003</v>
      </c>
      <c r="AQ17" s="275">
        <v>232.60317728000001</v>
      </c>
      <c r="AR17" s="275">
        <v>52.595620132999997</v>
      </c>
      <c r="AS17" s="275">
        <v>6.1829888443999996</v>
      </c>
      <c r="AT17" s="275">
        <v>19.410178736999999</v>
      </c>
      <c r="AU17" s="275">
        <v>106.93794668</v>
      </c>
      <c r="AV17" s="275">
        <v>411.79812730999998</v>
      </c>
      <c r="AW17" s="275">
        <v>698.71070907000001</v>
      </c>
      <c r="AX17" s="275">
        <v>994.29442938</v>
      </c>
      <c r="AY17" s="275">
        <v>1219.2204303999999</v>
      </c>
      <c r="AZ17" s="275">
        <v>1077.0595014</v>
      </c>
      <c r="BA17" s="275">
        <v>904.04450937000001</v>
      </c>
      <c r="BB17" s="338">
        <v>547.08569999999997</v>
      </c>
      <c r="BC17" s="338">
        <v>230.14449999999999</v>
      </c>
      <c r="BD17" s="338">
        <v>53.308880000000002</v>
      </c>
      <c r="BE17" s="338">
        <v>6.3926369999999997</v>
      </c>
      <c r="BF17" s="338">
        <v>17.109670000000001</v>
      </c>
      <c r="BG17" s="338">
        <v>98.692340000000002</v>
      </c>
      <c r="BH17" s="338">
        <v>404.5711</v>
      </c>
      <c r="BI17" s="338">
        <v>707.64</v>
      </c>
      <c r="BJ17" s="338">
        <v>1012.687</v>
      </c>
      <c r="BK17" s="338">
        <v>1212.8630000000001</v>
      </c>
      <c r="BL17" s="338">
        <v>1047.826</v>
      </c>
      <c r="BM17" s="338">
        <v>910.59040000000005</v>
      </c>
      <c r="BN17" s="338">
        <v>535.00879999999995</v>
      </c>
      <c r="BO17" s="338">
        <v>232.00800000000001</v>
      </c>
      <c r="BP17" s="338">
        <v>52.717689999999997</v>
      </c>
      <c r="BQ17" s="338">
        <v>5.9474669999999996</v>
      </c>
      <c r="BR17" s="338">
        <v>16.841629999999999</v>
      </c>
      <c r="BS17" s="338">
        <v>100.6743</v>
      </c>
      <c r="BT17" s="338">
        <v>419.44</v>
      </c>
      <c r="BU17" s="338">
        <v>699.20770000000005</v>
      </c>
      <c r="BV17" s="338">
        <v>1002.992</v>
      </c>
    </row>
    <row r="18" spans="1:74" ht="11.1" customHeight="1" x14ac:dyDescent="0.2">
      <c r="A18" s="9" t="s">
        <v>150</v>
      </c>
      <c r="B18" s="212" t="s">
        <v>621</v>
      </c>
      <c r="C18" s="275">
        <v>1153.3030256</v>
      </c>
      <c r="D18" s="275">
        <v>989.12716928999998</v>
      </c>
      <c r="E18" s="275">
        <v>795.02604441000005</v>
      </c>
      <c r="F18" s="275">
        <v>453.27588287999998</v>
      </c>
      <c r="G18" s="275">
        <v>198.91351373000001</v>
      </c>
      <c r="H18" s="275">
        <v>26.184396209999999</v>
      </c>
      <c r="I18" s="275">
        <v>4.4518284462000004</v>
      </c>
      <c r="J18" s="275">
        <v>8.7534961750000004</v>
      </c>
      <c r="K18" s="275">
        <v>70.846576267000003</v>
      </c>
      <c r="L18" s="275">
        <v>372.52677879999999</v>
      </c>
      <c r="M18" s="275">
        <v>629.27976218000003</v>
      </c>
      <c r="N18" s="275">
        <v>976.10124253000004</v>
      </c>
      <c r="O18" s="275">
        <v>1127.8792980999999</v>
      </c>
      <c r="P18" s="275">
        <v>976.17850891000001</v>
      </c>
      <c r="Q18" s="275">
        <v>801.28256615999999</v>
      </c>
      <c r="R18" s="275">
        <v>446.50840913000002</v>
      </c>
      <c r="S18" s="275">
        <v>189.91135068</v>
      </c>
      <c r="T18" s="275">
        <v>23.172568607999999</v>
      </c>
      <c r="U18" s="275">
        <v>4.0280598979000004</v>
      </c>
      <c r="V18" s="275">
        <v>10.021116956</v>
      </c>
      <c r="W18" s="275">
        <v>73.956198240999996</v>
      </c>
      <c r="X18" s="275">
        <v>359.31215617999999</v>
      </c>
      <c r="Y18" s="275">
        <v>646.50237041000003</v>
      </c>
      <c r="Z18" s="275">
        <v>977.05268234000005</v>
      </c>
      <c r="AA18" s="275">
        <v>1121.8219131000001</v>
      </c>
      <c r="AB18" s="275">
        <v>986.55644586999995</v>
      </c>
      <c r="AC18" s="275">
        <v>826.74208762000001</v>
      </c>
      <c r="AD18" s="275">
        <v>450.01290976000001</v>
      </c>
      <c r="AE18" s="275">
        <v>195.46004914</v>
      </c>
      <c r="AF18" s="275">
        <v>20.826111102999999</v>
      </c>
      <c r="AG18" s="275">
        <v>3.9322276269000001</v>
      </c>
      <c r="AH18" s="275">
        <v>10.374461905</v>
      </c>
      <c r="AI18" s="275">
        <v>75.345657775000006</v>
      </c>
      <c r="AJ18" s="275">
        <v>350.30749014000003</v>
      </c>
      <c r="AK18" s="275">
        <v>659.25514204000001</v>
      </c>
      <c r="AL18" s="275">
        <v>966.29377731</v>
      </c>
      <c r="AM18" s="275">
        <v>1128.7342689</v>
      </c>
      <c r="AN18" s="275">
        <v>1023.2118067</v>
      </c>
      <c r="AO18" s="275">
        <v>830.59502802999998</v>
      </c>
      <c r="AP18" s="275">
        <v>454.47226889000001</v>
      </c>
      <c r="AQ18" s="275">
        <v>173.15038419999999</v>
      </c>
      <c r="AR18" s="275">
        <v>23.213099478</v>
      </c>
      <c r="AS18" s="275">
        <v>4.2936035965999997</v>
      </c>
      <c r="AT18" s="275">
        <v>10.985152082000001</v>
      </c>
      <c r="AU18" s="275">
        <v>74.371737332999999</v>
      </c>
      <c r="AV18" s="275">
        <v>355.43673176999999</v>
      </c>
      <c r="AW18" s="275">
        <v>652.09544957000003</v>
      </c>
      <c r="AX18" s="275">
        <v>919.00772426000003</v>
      </c>
      <c r="AY18" s="275">
        <v>1150.7136677000001</v>
      </c>
      <c r="AZ18" s="275">
        <v>1018.4074843</v>
      </c>
      <c r="BA18" s="275">
        <v>812.84921806</v>
      </c>
      <c r="BB18" s="338">
        <v>463.596</v>
      </c>
      <c r="BC18" s="338">
        <v>173.98140000000001</v>
      </c>
      <c r="BD18" s="338">
        <v>22.705660000000002</v>
      </c>
      <c r="BE18" s="338">
        <v>4.2935359999999996</v>
      </c>
      <c r="BF18" s="338">
        <v>10.229749999999999</v>
      </c>
      <c r="BG18" s="338">
        <v>66.260260000000002</v>
      </c>
      <c r="BH18" s="338">
        <v>344.93360000000001</v>
      </c>
      <c r="BI18" s="338">
        <v>658.60990000000004</v>
      </c>
      <c r="BJ18" s="338">
        <v>936.80179999999996</v>
      </c>
      <c r="BK18" s="338">
        <v>1148.2080000000001</v>
      </c>
      <c r="BL18" s="338">
        <v>979.86069999999995</v>
      </c>
      <c r="BM18" s="338">
        <v>816.05439999999999</v>
      </c>
      <c r="BN18" s="338">
        <v>450.17790000000002</v>
      </c>
      <c r="BO18" s="338">
        <v>175.43719999999999</v>
      </c>
      <c r="BP18" s="338">
        <v>22.701589999999999</v>
      </c>
      <c r="BQ18" s="338">
        <v>3.52996</v>
      </c>
      <c r="BR18" s="338">
        <v>10.22747</v>
      </c>
      <c r="BS18" s="338">
        <v>68.588579999999993</v>
      </c>
      <c r="BT18" s="338">
        <v>362.46629999999999</v>
      </c>
      <c r="BU18" s="338">
        <v>651.33619999999996</v>
      </c>
      <c r="BV18" s="338">
        <v>934.21550000000002</v>
      </c>
    </row>
    <row r="19" spans="1:74" ht="11.1" customHeight="1" x14ac:dyDescent="0.2">
      <c r="A19" s="9" t="s">
        <v>151</v>
      </c>
      <c r="B19" s="212" t="s">
        <v>588</v>
      </c>
      <c r="C19" s="275">
        <v>1257.0021823</v>
      </c>
      <c r="D19" s="275">
        <v>1079.7855950999999</v>
      </c>
      <c r="E19" s="275">
        <v>794.75451281000005</v>
      </c>
      <c r="F19" s="275">
        <v>446.56357844000001</v>
      </c>
      <c r="G19" s="275">
        <v>213.36869806999999</v>
      </c>
      <c r="H19" s="275">
        <v>36.004414975000003</v>
      </c>
      <c r="I19" s="275">
        <v>8.7155381533000007</v>
      </c>
      <c r="J19" s="275">
        <v>18.383925312999999</v>
      </c>
      <c r="K19" s="275">
        <v>95.076943326999995</v>
      </c>
      <c r="L19" s="275">
        <v>405.75168894000001</v>
      </c>
      <c r="M19" s="275">
        <v>697.45053602999997</v>
      </c>
      <c r="N19" s="275">
        <v>1108.6381216</v>
      </c>
      <c r="O19" s="275">
        <v>1234.9841349999999</v>
      </c>
      <c r="P19" s="275">
        <v>1070.5568235000001</v>
      </c>
      <c r="Q19" s="275">
        <v>811.26399769</v>
      </c>
      <c r="R19" s="275">
        <v>453.05001999000001</v>
      </c>
      <c r="S19" s="275">
        <v>204.42053491999999</v>
      </c>
      <c r="T19" s="275">
        <v>32.837750346</v>
      </c>
      <c r="U19" s="275">
        <v>8.5072963079000008</v>
      </c>
      <c r="V19" s="275">
        <v>19.513165324999999</v>
      </c>
      <c r="W19" s="275">
        <v>91.755494253999998</v>
      </c>
      <c r="X19" s="275">
        <v>400.66177511000001</v>
      </c>
      <c r="Y19" s="275">
        <v>714.82568366999999</v>
      </c>
      <c r="Z19" s="275">
        <v>1127.6247742</v>
      </c>
      <c r="AA19" s="275">
        <v>1248.4111949000001</v>
      </c>
      <c r="AB19" s="275">
        <v>1097.3105244999999</v>
      </c>
      <c r="AC19" s="275">
        <v>846.37281978999999</v>
      </c>
      <c r="AD19" s="275">
        <v>458.16087758999998</v>
      </c>
      <c r="AE19" s="275">
        <v>206.41562612999999</v>
      </c>
      <c r="AF19" s="275">
        <v>29.799139324999999</v>
      </c>
      <c r="AG19" s="275">
        <v>9.9330980473999997</v>
      </c>
      <c r="AH19" s="275">
        <v>16.028113948000001</v>
      </c>
      <c r="AI19" s="275">
        <v>97.276219486000002</v>
      </c>
      <c r="AJ19" s="275">
        <v>403.87378890999997</v>
      </c>
      <c r="AK19" s="275">
        <v>742.49807962</v>
      </c>
      <c r="AL19" s="275">
        <v>1115.5237313</v>
      </c>
      <c r="AM19" s="275">
        <v>1258.0845440999999</v>
      </c>
      <c r="AN19" s="275">
        <v>1143.1217045999999</v>
      </c>
      <c r="AO19" s="275">
        <v>845.03099113999997</v>
      </c>
      <c r="AP19" s="275">
        <v>462.69606948000001</v>
      </c>
      <c r="AQ19" s="275">
        <v>193.18130149999999</v>
      </c>
      <c r="AR19" s="275">
        <v>33.234683124</v>
      </c>
      <c r="AS19" s="275">
        <v>10.862433148999999</v>
      </c>
      <c r="AT19" s="275">
        <v>17.560598069000001</v>
      </c>
      <c r="AU19" s="275">
        <v>96.774748142000007</v>
      </c>
      <c r="AV19" s="275">
        <v>404.32762767999998</v>
      </c>
      <c r="AW19" s="275">
        <v>733.92271032999997</v>
      </c>
      <c r="AX19" s="275">
        <v>1067.0351601</v>
      </c>
      <c r="AY19" s="275">
        <v>1291.0794155000001</v>
      </c>
      <c r="AZ19" s="275">
        <v>1136.1446287000001</v>
      </c>
      <c r="BA19" s="275">
        <v>826.99466838000001</v>
      </c>
      <c r="BB19" s="338">
        <v>476.38740000000001</v>
      </c>
      <c r="BC19" s="338">
        <v>193.0163</v>
      </c>
      <c r="BD19" s="338">
        <v>31.213799999999999</v>
      </c>
      <c r="BE19" s="338">
        <v>11.039429999999999</v>
      </c>
      <c r="BF19" s="338">
        <v>16.78445</v>
      </c>
      <c r="BG19" s="338">
        <v>86.122669999999999</v>
      </c>
      <c r="BH19" s="338">
        <v>382.52850000000001</v>
      </c>
      <c r="BI19" s="338">
        <v>724.5838</v>
      </c>
      <c r="BJ19" s="338">
        <v>1089.8789999999999</v>
      </c>
      <c r="BK19" s="338">
        <v>1287.53</v>
      </c>
      <c r="BL19" s="338">
        <v>1081.9739999999999</v>
      </c>
      <c r="BM19" s="338">
        <v>838.12890000000004</v>
      </c>
      <c r="BN19" s="338">
        <v>466.57369999999997</v>
      </c>
      <c r="BO19" s="338">
        <v>198.8039</v>
      </c>
      <c r="BP19" s="338">
        <v>32.196719999999999</v>
      </c>
      <c r="BQ19" s="338">
        <v>10.48448</v>
      </c>
      <c r="BR19" s="338">
        <v>17.739239999999999</v>
      </c>
      <c r="BS19" s="338">
        <v>90.072109999999995</v>
      </c>
      <c r="BT19" s="338">
        <v>399.1671</v>
      </c>
      <c r="BU19" s="338">
        <v>720.10249999999996</v>
      </c>
      <c r="BV19" s="338">
        <v>1087.5139999999999</v>
      </c>
    </row>
    <row r="20" spans="1:74" ht="11.1" customHeight="1" x14ac:dyDescent="0.2">
      <c r="A20" s="9" t="s">
        <v>152</v>
      </c>
      <c r="B20" s="212" t="s">
        <v>589</v>
      </c>
      <c r="C20" s="275">
        <v>1321.2134473000001</v>
      </c>
      <c r="D20" s="275">
        <v>1105.8504169</v>
      </c>
      <c r="E20" s="275">
        <v>783.13081958999999</v>
      </c>
      <c r="F20" s="275">
        <v>422.13903878000002</v>
      </c>
      <c r="G20" s="275">
        <v>200.6409803</v>
      </c>
      <c r="H20" s="275">
        <v>43.774392974000001</v>
      </c>
      <c r="I20" s="275">
        <v>12.107897627</v>
      </c>
      <c r="J20" s="275">
        <v>24.647395206999999</v>
      </c>
      <c r="K20" s="275">
        <v>118.87424955</v>
      </c>
      <c r="L20" s="275">
        <v>410.57986885999998</v>
      </c>
      <c r="M20" s="275">
        <v>745.96232985999995</v>
      </c>
      <c r="N20" s="275">
        <v>1205.4696630000001</v>
      </c>
      <c r="O20" s="275">
        <v>1311.905816</v>
      </c>
      <c r="P20" s="275">
        <v>1096.9829984999999</v>
      </c>
      <c r="Q20" s="275">
        <v>800.61331221</v>
      </c>
      <c r="R20" s="275">
        <v>442.89367879999998</v>
      </c>
      <c r="S20" s="275">
        <v>200.48438991</v>
      </c>
      <c r="T20" s="275">
        <v>42.291494161999999</v>
      </c>
      <c r="U20" s="275">
        <v>12.499834492</v>
      </c>
      <c r="V20" s="275">
        <v>25.710876742</v>
      </c>
      <c r="W20" s="275">
        <v>110.76511336999999</v>
      </c>
      <c r="X20" s="275">
        <v>417.14990067999997</v>
      </c>
      <c r="Y20" s="275">
        <v>750.57572486000004</v>
      </c>
      <c r="Z20" s="275">
        <v>1236.7045128</v>
      </c>
      <c r="AA20" s="275">
        <v>1320.4118441999999</v>
      </c>
      <c r="AB20" s="275">
        <v>1121.488648</v>
      </c>
      <c r="AC20" s="275">
        <v>830.66183838999996</v>
      </c>
      <c r="AD20" s="275">
        <v>452.37167885000002</v>
      </c>
      <c r="AE20" s="275">
        <v>199.76217624</v>
      </c>
      <c r="AF20" s="275">
        <v>38.819592806000003</v>
      </c>
      <c r="AG20" s="275">
        <v>13.015185354</v>
      </c>
      <c r="AH20" s="275">
        <v>20.900136810999999</v>
      </c>
      <c r="AI20" s="275">
        <v>115.9325937</v>
      </c>
      <c r="AJ20" s="275">
        <v>418.35748662999998</v>
      </c>
      <c r="AK20" s="275">
        <v>781.95385524000005</v>
      </c>
      <c r="AL20" s="275">
        <v>1232.4097853999999</v>
      </c>
      <c r="AM20" s="275">
        <v>1312.9261649</v>
      </c>
      <c r="AN20" s="275">
        <v>1160.4915157</v>
      </c>
      <c r="AO20" s="275">
        <v>824.32877887999996</v>
      </c>
      <c r="AP20" s="275">
        <v>455.20901859000003</v>
      </c>
      <c r="AQ20" s="275">
        <v>197.36581806000001</v>
      </c>
      <c r="AR20" s="275">
        <v>40.454649898</v>
      </c>
      <c r="AS20" s="275">
        <v>13.555778743999999</v>
      </c>
      <c r="AT20" s="275">
        <v>22.059855395</v>
      </c>
      <c r="AU20" s="275">
        <v>114.60786558</v>
      </c>
      <c r="AV20" s="275">
        <v>416.56020952</v>
      </c>
      <c r="AW20" s="275">
        <v>774.85076872000002</v>
      </c>
      <c r="AX20" s="275">
        <v>1201.1458539</v>
      </c>
      <c r="AY20" s="275">
        <v>1348.3556877000001</v>
      </c>
      <c r="AZ20" s="275">
        <v>1145.6900622000001</v>
      </c>
      <c r="BA20" s="275">
        <v>807.95612186000005</v>
      </c>
      <c r="BB20" s="338">
        <v>466.58019999999999</v>
      </c>
      <c r="BC20" s="338">
        <v>200.4846</v>
      </c>
      <c r="BD20" s="338">
        <v>39.844769999999997</v>
      </c>
      <c r="BE20" s="338">
        <v>14.3811</v>
      </c>
      <c r="BF20" s="338">
        <v>22.199190000000002</v>
      </c>
      <c r="BG20" s="338">
        <v>105.1323</v>
      </c>
      <c r="BH20" s="338">
        <v>397.33080000000001</v>
      </c>
      <c r="BI20" s="338">
        <v>757.35270000000003</v>
      </c>
      <c r="BJ20" s="338">
        <v>1224.662</v>
      </c>
      <c r="BK20" s="338">
        <v>1341.65</v>
      </c>
      <c r="BL20" s="338">
        <v>1101.451</v>
      </c>
      <c r="BM20" s="338">
        <v>820.79880000000003</v>
      </c>
      <c r="BN20" s="338">
        <v>458.39850000000001</v>
      </c>
      <c r="BO20" s="338">
        <v>207.04589999999999</v>
      </c>
      <c r="BP20" s="338">
        <v>41.366880000000002</v>
      </c>
      <c r="BQ20" s="338">
        <v>14.935449999999999</v>
      </c>
      <c r="BR20" s="338">
        <v>22.826000000000001</v>
      </c>
      <c r="BS20" s="338">
        <v>107.8837</v>
      </c>
      <c r="BT20" s="338">
        <v>407.56459999999998</v>
      </c>
      <c r="BU20" s="338">
        <v>757.76880000000006</v>
      </c>
      <c r="BV20" s="338">
        <v>1215.453</v>
      </c>
    </row>
    <row r="21" spans="1:74" ht="11.1" customHeight="1" x14ac:dyDescent="0.2">
      <c r="A21" s="9" t="s">
        <v>153</v>
      </c>
      <c r="B21" s="212" t="s">
        <v>622</v>
      </c>
      <c r="C21" s="275">
        <v>624.19866061000005</v>
      </c>
      <c r="D21" s="275">
        <v>509.63666871999999</v>
      </c>
      <c r="E21" s="275">
        <v>336.83479086</v>
      </c>
      <c r="F21" s="275">
        <v>148.04911283000001</v>
      </c>
      <c r="G21" s="275">
        <v>46.424517055000003</v>
      </c>
      <c r="H21" s="275">
        <v>2.3093177787000001</v>
      </c>
      <c r="I21" s="275">
        <v>0.25645614856999999</v>
      </c>
      <c r="J21" s="275">
        <v>0.25779013248999999</v>
      </c>
      <c r="K21" s="275">
        <v>13.108125945999999</v>
      </c>
      <c r="L21" s="275">
        <v>141.49941382</v>
      </c>
      <c r="M21" s="275">
        <v>321.84123491000003</v>
      </c>
      <c r="N21" s="275">
        <v>542.57756672000005</v>
      </c>
      <c r="O21" s="275">
        <v>599.67092467999998</v>
      </c>
      <c r="P21" s="275">
        <v>506.46538423999999</v>
      </c>
      <c r="Q21" s="275">
        <v>355.79880342000001</v>
      </c>
      <c r="R21" s="275">
        <v>145.5426238</v>
      </c>
      <c r="S21" s="275">
        <v>45.836098722000003</v>
      </c>
      <c r="T21" s="275">
        <v>1.6928084581</v>
      </c>
      <c r="U21" s="275">
        <v>0.25244534487999998</v>
      </c>
      <c r="V21" s="275">
        <v>0.35855473931999998</v>
      </c>
      <c r="W21" s="275">
        <v>13.203295450000001</v>
      </c>
      <c r="X21" s="275">
        <v>137.7680575</v>
      </c>
      <c r="Y21" s="275">
        <v>336.61841549000002</v>
      </c>
      <c r="Z21" s="275">
        <v>528.76756694000005</v>
      </c>
      <c r="AA21" s="275">
        <v>606.47564312999998</v>
      </c>
      <c r="AB21" s="275">
        <v>501.67142453999998</v>
      </c>
      <c r="AC21" s="275">
        <v>370.00177801000001</v>
      </c>
      <c r="AD21" s="275">
        <v>145.1040471</v>
      </c>
      <c r="AE21" s="275">
        <v>48.041599992999998</v>
      </c>
      <c r="AF21" s="275">
        <v>1.4922718746999999</v>
      </c>
      <c r="AG21" s="275">
        <v>0.30131347469999997</v>
      </c>
      <c r="AH21" s="275">
        <v>0.39904321556</v>
      </c>
      <c r="AI21" s="275">
        <v>13.013641434</v>
      </c>
      <c r="AJ21" s="275">
        <v>137.19177282000001</v>
      </c>
      <c r="AK21" s="275">
        <v>352.74829704000001</v>
      </c>
      <c r="AL21" s="275">
        <v>519.78819895000004</v>
      </c>
      <c r="AM21" s="275">
        <v>614.72556680000002</v>
      </c>
      <c r="AN21" s="275">
        <v>521.45364933999997</v>
      </c>
      <c r="AO21" s="275">
        <v>362.08867120000002</v>
      </c>
      <c r="AP21" s="275">
        <v>141.01453527000001</v>
      </c>
      <c r="AQ21" s="275">
        <v>41.535496747000003</v>
      </c>
      <c r="AR21" s="275">
        <v>1.4046231159</v>
      </c>
      <c r="AS21" s="275">
        <v>0.30388869805000002</v>
      </c>
      <c r="AT21" s="275">
        <v>0.43514242482999999</v>
      </c>
      <c r="AU21" s="275">
        <v>13.336338925</v>
      </c>
      <c r="AV21" s="275">
        <v>139.79932085999999</v>
      </c>
      <c r="AW21" s="275">
        <v>347.11140824</v>
      </c>
      <c r="AX21" s="275">
        <v>484.80327899000002</v>
      </c>
      <c r="AY21" s="275">
        <v>633.56288041000005</v>
      </c>
      <c r="AZ21" s="275">
        <v>517.92190915000003</v>
      </c>
      <c r="BA21" s="275">
        <v>350.14468601999999</v>
      </c>
      <c r="BB21" s="338">
        <v>145.63059999999999</v>
      </c>
      <c r="BC21" s="338">
        <v>40.953989999999997</v>
      </c>
      <c r="BD21" s="338">
        <v>1.2267509999999999</v>
      </c>
      <c r="BE21" s="338">
        <v>0.30036069999999998</v>
      </c>
      <c r="BF21" s="338">
        <v>0.43195289999999997</v>
      </c>
      <c r="BG21" s="338">
        <v>10.84573</v>
      </c>
      <c r="BH21" s="338">
        <v>131.1439</v>
      </c>
      <c r="BI21" s="338">
        <v>344.16230000000002</v>
      </c>
      <c r="BJ21" s="338">
        <v>489.88780000000003</v>
      </c>
      <c r="BK21" s="338">
        <v>629.7106</v>
      </c>
      <c r="BL21" s="338">
        <v>490.7747</v>
      </c>
      <c r="BM21" s="338">
        <v>355.96390000000002</v>
      </c>
      <c r="BN21" s="338">
        <v>139.24039999999999</v>
      </c>
      <c r="BO21" s="338">
        <v>40.945630000000001</v>
      </c>
      <c r="BP21" s="338">
        <v>1.2357389999999999</v>
      </c>
      <c r="BQ21" s="338">
        <v>0.24246039999999999</v>
      </c>
      <c r="BR21" s="338">
        <v>0.46839589999999998</v>
      </c>
      <c r="BS21" s="338">
        <v>11.543340000000001</v>
      </c>
      <c r="BT21" s="338">
        <v>137.8749</v>
      </c>
      <c r="BU21" s="338">
        <v>340.5206</v>
      </c>
      <c r="BV21" s="338">
        <v>498.52229999999997</v>
      </c>
    </row>
    <row r="22" spans="1:74" ht="11.1" customHeight="1" x14ac:dyDescent="0.2">
      <c r="A22" s="9" t="s">
        <v>154</v>
      </c>
      <c r="B22" s="212" t="s">
        <v>591</v>
      </c>
      <c r="C22" s="275">
        <v>783.26569571000005</v>
      </c>
      <c r="D22" s="275">
        <v>638.47073254999998</v>
      </c>
      <c r="E22" s="275">
        <v>396.94142511000001</v>
      </c>
      <c r="F22" s="275">
        <v>175.34009527000001</v>
      </c>
      <c r="G22" s="275">
        <v>53.29411863</v>
      </c>
      <c r="H22" s="275">
        <v>2.2222416243000001</v>
      </c>
      <c r="I22" s="275">
        <v>0.16477663866</v>
      </c>
      <c r="J22" s="275">
        <v>0.40952750982000002</v>
      </c>
      <c r="K22" s="275">
        <v>20.365854575</v>
      </c>
      <c r="L22" s="275">
        <v>192.24116774000001</v>
      </c>
      <c r="M22" s="275">
        <v>421.48013479000002</v>
      </c>
      <c r="N22" s="275">
        <v>708.94640490999996</v>
      </c>
      <c r="O22" s="275">
        <v>756.5351048</v>
      </c>
      <c r="P22" s="275">
        <v>633.10897755999997</v>
      </c>
      <c r="Q22" s="275">
        <v>420.28876108999998</v>
      </c>
      <c r="R22" s="275">
        <v>180.58386093999999</v>
      </c>
      <c r="S22" s="275">
        <v>54.590623022000003</v>
      </c>
      <c r="T22" s="275">
        <v>1.3250442275000001</v>
      </c>
      <c r="U22" s="275">
        <v>0.16477663866</v>
      </c>
      <c r="V22" s="275">
        <v>0.40952750982000002</v>
      </c>
      <c r="W22" s="275">
        <v>18.683397404000001</v>
      </c>
      <c r="X22" s="275">
        <v>189.94782541000001</v>
      </c>
      <c r="Y22" s="275">
        <v>442.99481882999999</v>
      </c>
      <c r="Z22" s="275">
        <v>703.43294929000001</v>
      </c>
      <c r="AA22" s="275">
        <v>776.78714556</v>
      </c>
      <c r="AB22" s="275">
        <v>635.39967764000005</v>
      </c>
      <c r="AC22" s="275">
        <v>440.90185509999998</v>
      </c>
      <c r="AD22" s="275">
        <v>177.64880141</v>
      </c>
      <c r="AE22" s="275">
        <v>57.093322561999997</v>
      </c>
      <c r="AF22" s="275">
        <v>1.1380500341999999</v>
      </c>
      <c r="AG22" s="275">
        <v>0.23521000596</v>
      </c>
      <c r="AH22" s="275">
        <v>4.7079192196E-2</v>
      </c>
      <c r="AI22" s="275">
        <v>18.428990990999999</v>
      </c>
      <c r="AJ22" s="275">
        <v>194.76720205000001</v>
      </c>
      <c r="AK22" s="275">
        <v>472.58932879999998</v>
      </c>
      <c r="AL22" s="275">
        <v>691.11691456000005</v>
      </c>
      <c r="AM22" s="275">
        <v>795.82539234000001</v>
      </c>
      <c r="AN22" s="275">
        <v>668.80142517000002</v>
      </c>
      <c r="AO22" s="275">
        <v>433.59821115</v>
      </c>
      <c r="AP22" s="275">
        <v>172.60879216000001</v>
      </c>
      <c r="AQ22" s="275">
        <v>51.319006449</v>
      </c>
      <c r="AR22" s="275">
        <v>1.1847173512</v>
      </c>
      <c r="AS22" s="275">
        <v>0.23521000596</v>
      </c>
      <c r="AT22" s="275">
        <v>0.16432428576999999</v>
      </c>
      <c r="AU22" s="275">
        <v>18.954936269000001</v>
      </c>
      <c r="AV22" s="275">
        <v>193.59297003</v>
      </c>
      <c r="AW22" s="275">
        <v>464.78360782999999</v>
      </c>
      <c r="AX22" s="275">
        <v>649.20346004999999</v>
      </c>
      <c r="AY22" s="275">
        <v>824.00976560000004</v>
      </c>
      <c r="AZ22" s="275">
        <v>658.85393966000004</v>
      </c>
      <c r="BA22" s="275">
        <v>422.25686905999999</v>
      </c>
      <c r="BB22" s="338">
        <v>178.8519</v>
      </c>
      <c r="BC22" s="338">
        <v>51.054600000000001</v>
      </c>
      <c r="BD22" s="338">
        <v>0.82199889999999998</v>
      </c>
      <c r="BE22" s="338">
        <v>0.23521</v>
      </c>
      <c r="BF22" s="338">
        <v>0.16432430000000001</v>
      </c>
      <c r="BG22" s="338">
        <v>15.29271</v>
      </c>
      <c r="BH22" s="338">
        <v>178.2628</v>
      </c>
      <c r="BI22" s="338">
        <v>453.43400000000003</v>
      </c>
      <c r="BJ22" s="338">
        <v>654.86739999999998</v>
      </c>
      <c r="BK22" s="338">
        <v>810.64009999999996</v>
      </c>
      <c r="BL22" s="338">
        <v>624.48670000000004</v>
      </c>
      <c r="BM22" s="338">
        <v>433.19830000000002</v>
      </c>
      <c r="BN22" s="338">
        <v>169.50280000000001</v>
      </c>
      <c r="BO22" s="338">
        <v>52.714579999999998</v>
      </c>
      <c r="BP22" s="338">
        <v>0.91532670000000005</v>
      </c>
      <c r="BQ22" s="338">
        <v>0.23521</v>
      </c>
      <c r="BR22" s="338">
        <v>0.1877153</v>
      </c>
      <c r="BS22" s="338">
        <v>16.62791</v>
      </c>
      <c r="BT22" s="338">
        <v>185.51660000000001</v>
      </c>
      <c r="BU22" s="338">
        <v>450.65449999999998</v>
      </c>
      <c r="BV22" s="338">
        <v>667.90150000000006</v>
      </c>
    </row>
    <row r="23" spans="1:74" ht="11.1" customHeight="1" x14ac:dyDescent="0.2">
      <c r="A23" s="9" t="s">
        <v>155</v>
      </c>
      <c r="B23" s="212" t="s">
        <v>592</v>
      </c>
      <c r="C23" s="275">
        <v>538.56265396000003</v>
      </c>
      <c r="D23" s="275">
        <v>419.07424171000002</v>
      </c>
      <c r="E23" s="275">
        <v>219.01395202</v>
      </c>
      <c r="F23" s="275">
        <v>70.341801552000007</v>
      </c>
      <c r="G23" s="275">
        <v>8.3850962625999994</v>
      </c>
      <c r="H23" s="275">
        <v>0.21986286469999999</v>
      </c>
      <c r="I23" s="275">
        <v>8.2734363365000001E-3</v>
      </c>
      <c r="J23" s="275">
        <v>0.18232936008</v>
      </c>
      <c r="K23" s="275">
        <v>5.6320701066999996</v>
      </c>
      <c r="L23" s="275">
        <v>67.764862678</v>
      </c>
      <c r="M23" s="275">
        <v>232.35180063999999</v>
      </c>
      <c r="N23" s="275">
        <v>501.28674540999998</v>
      </c>
      <c r="O23" s="275">
        <v>526.38978121000002</v>
      </c>
      <c r="P23" s="275">
        <v>408.75379217</v>
      </c>
      <c r="Q23" s="275">
        <v>222.22220503</v>
      </c>
      <c r="R23" s="275">
        <v>76.196206648</v>
      </c>
      <c r="S23" s="275">
        <v>9.1339907447000002</v>
      </c>
      <c r="T23" s="275">
        <v>0.10539008744</v>
      </c>
      <c r="U23" s="275">
        <v>8.2734363365000001E-3</v>
      </c>
      <c r="V23" s="275">
        <v>0.19789471010000001</v>
      </c>
      <c r="W23" s="275">
        <v>4.7072791378999996</v>
      </c>
      <c r="X23" s="275">
        <v>68.882676707000002</v>
      </c>
      <c r="Y23" s="275">
        <v>245.92668337999999</v>
      </c>
      <c r="Z23" s="275">
        <v>512.42841356999998</v>
      </c>
      <c r="AA23" s="275">
        <v>540.73646568000004</v>
      </c>
      <c r="AB23" s="275">
        <v>407.67457913999999</v>
      </c>
      <c r="AC23" s="275">
        <v>239.95375971999999</v>
      </c>
      <c r="AD23" s="275">
        <v>76.210603515000003</v>
      </c>
      <c r="AE23" s="275">
        <v>9.7733488026999993</v>
      </c>
      <c r="AF23" s="275">
        <v>7.5343012769999995E-2</v>
      </c>
      <c r="AG23" s="275">
        <v>7.7053615077999999E-3</v>
      </c>
      <c r="AH23" s="275">
        <v>9.2410740475000003E-2</v>
      </c>
      <c r="AI23" s="275">
        <v>4.7189732366000001</v>
      </c>
      <c r="AJ23" s="275">
        <v>69.241762264000002</v>
      </c>
      <c r="AK23" s="275">
        <v>261.04723496999998</v>
      </c>
      <c r="AL23" s="275">
        <v>503.5305611</v>
      </c>
      <c r="AM23" s="275">
        <v>558.00157334999994</v>
      </c>
      <c r="AN23" s="275">
        <v>422.88130003999999</v>
      </c>
      <c r="AO23" s="275">
        <v>239.79702469</v>
      </c>
      <c r="AP23" s="275">
        <v>73.140882466999997</v>
      </c>
      <c r="AQ23" s="275">
        <v>9.8052839849000009</v>
      </c>
      <c r="AR23" s="275">
        <v>6.7086318815000004E-2</v>
      </c>
      <c r="AS23" s="275">
        <v>7.7053615077999999E-3</v>
      </c>
      <c r="AT23" s="275">
        <v>0.13528397515999999</v>
      </c>
      <c r="AU23" s="275">
        <v>4.7624947511000002</v>
      </c>
      <c r="AV23" s="275">
        <v>66.944636285000001</v>
      </c>
      <c r="AW23" s="275">
        <v>262.58044396999998</v>
      </c>
      <c r="AX23" s="275">
        <v>485.13187517</v>
      </c>
      <c r="AY23" s="275">
        <v>577.26987319</v>
      </c>
      <c r="AZ23" s="275">
        <v>411.13169901999999</v>
      </c>
      <c r="BA23" s="275">
        <v>238.54146929000001</v>
      </c>
      <c r="BB23" s="338">
        <v>76.907250000000005</v>
      </c>
      <c r="BC23" s="338">
        <v>11.11971</v>
      </c>
      <c r="BD23" s="338">
        <v>5.0531600000000003E-2</v>
      </c>
      <c r="BE23" s="338">
        <v>7.7053599999999996E-3</v>
      </c>
      <c r="BF23" s="338">
        <v>0.14284160000000001</v>
      </c>
      <c r="BG23" s="338">
        <v>3.890965</v>
      </c>
      <c r="BH23" s="338">
        <v>62.279089999999997</v>
      </c>
      <c r="BI23" s="338">
        <v>254.01830000000001</v>
      </c>
      <c r="BJ23" s="338">
        <v>482.94310000000002</v>
      </c>
      <c r="BK23" s="338">
        <v>555.4624</v>
      </c>
      <c r="BL23" s="338">
        <v>387.34769999999997</v>
      </c>
      <c r="BM23" s="338">
        <v>237.14080000000001</v>
      </c>
      <c r="BN23" s="338">
        <v>69.571209999999994</v>
      </c>
      <c r="BO23" s="338">
        <v>10.9238</v>
      </c>
      <c r="BP23" s="338">
        <v>4.85231E-2</v>
      </c>
      <c r="BQ23" s="338">
        <v>7.7053599999999996E-3</v>
      </c>
      <c r="BR23" s="338">
        <v>0.16768279999999999</v>
      </c>
      <c r="BS23" s="338">
        <v>4.0759059999999998</v>
      </c>
      <c r="BT23" s="338">
        <v>64.069919999999996</v>
      </c>
      <c r="BU23" s="338">
        <v>256.22539999999998</v>
      </c>
      <c r="BV23" s="338">
        <v>487.19279999999998</v>
      </c>
    </row>
    <row r="24" spans="1:74" ht="11.1" customHeight="1" x14ac:dyDescent="0.2">
      <c r="A24" s="9" t="s">
        <v>156</v>
      </c>
      <c r="B24" s="212" t="s">
        <v>593</v>
      </c>
      <c r="C24" s="275">
        <v>883.65896226999996</v>
      </c>
      <c r="D24" s="275">
        <v>757.21792735999998</v>
      </c>
      <c r="E24" s="275">
        <v>596.56673444</v>
      </c>
      <c r="F24" s="275">
        <v>413.91313595000003</v>
      </c>
      <c r="G24" s="275">
        <v>229.27621110000001</v>
      </c>
      <c r="H24" s="275">
        <v>84.47407097</v>
      </c>
      <c r="I24" s="275">
        <v>12.404445113</v>
      </c>
      <c r="J24" s="275">
        <v>25.20741679</v>
      </c>
      <c r="K24" s="275">
        <v>120.6068114</v>
      </c>
      <c r="L24" s="275">
        <v>340.86006103</v>
      </c>
      <c r="M24" s="275">
        <v>613.39430128000004</v>
      </c>
      <c r="N24" s="275">
        <v>915.08793922999996</v>
      </c>
      <c r="O24" s="275">
        <v>913.03464048000001</v>
      </c>
      <c r="P24" s="275">
        <v>760.39757172999998</v>
      </c>
      <c r="Q24" s="275">
        <v>593.57582533000004</v>
      </c>
      <c r="R24" s="275">
        <v>417.68274178000001</v>
      </c>
      <c r="S24" s="275">
        <v>229.95957913999999</v>
      </c>
      <c r="T24" s="275">
        <v>80.652798877999999</v>
      </c>
      <c r="U24" s="275">
        <v>13.076652779</v>
      </c>
      <c r="V24" s="275">
        <v>25.659140598</v>
      </c>
      <c r="W24" s="275">
        <v>117.04954558999999</v>
      </c>
      <c r="X24" s="275">
        <v>357.33086448</v>
      </c>
      <c r="Y24" s="275">
        <v>603.38298983000004</v>
      </c>
      <c r="Z24" s="275">
        <v>926.51921453</v>
      </c>
      <c r="AA24" s="275">
        <v>904.26380233999998</v>
      </c>
      <c r="AB24" s="275">
        <v>749.19193360999998</v>
      </c>
      <c r="AC24" s="275">
        <v>604.96226977000003</v>
      </c>
      <c r="AD24" s="275">
        <v>419.12093766999999</v>
      </c>
      <c r="AE24" s="275">
        <v>230.86232072999999</v>
      </c>
      <c r="AF24" s="275">
        <v>80.027271446</v>
      </c>
      <c r="AG24" s="275">
        <v>11.965581888999999</v>
      </c>
      <c r="AH24" s="275">
        <v>24.815639572999999</v>
      </c>
      <c r="AI24" s="275">
        <v>113.42214054999999</v>
      </c>
      <c r="AJ24" s="275">
        <v>348.95743272999999</v>
      </c>
      <c r="AK24" s="275">
        <v>599.74809674000005</v>
      </c>
      <c r="AL24" s="275">
        <v>924.37326430999997</v>
      </c>
      <c r="AM24" s="275">
        <v>902.96905202000005</v>
      </c>
      <c r="AN24" s="275">
        <v>738.70955556000001</v>
      </c>
      <c r="AO24" s="275">
        <v>589.05519288000005</v>
      </c>
      <c r="AP24" s="275">
        <v>415.85289305999999</v>
      </c>
      <c r="AQ24" s="275">
        <v>235.24496192000001</v>
      </c>
      <c r="AR24" s="275">
        <v>73.542488495000001</v>
      </c>
      <c r="AS24" s="275">
        <v>13.340327661</v>
      </c>
      <c r="AT24" s="275">
        <v>23.675376330999999</v>
      </c>
      <c r="AU24" s="275">
        <v>109.65625684</v>
      </c>
      <c r="AV24" s="275">
        <v>341.45154703999998</v>
      </c>
      <c r="AW24" s="275">
        <v>610.25173293</v>
      </c>
      <c r="AX24" s="275">
        <v>928.40441555999996</v>
      </c>
      <c r="AY24" s="275">
        <v>913.57720707999999</v>
      </c>
      <c r="AZ24" s="275">
        <v>727.15354229000002</v>
      </c>
      <c r="BA24" s="275">
        <v>574.77177446999997</v>
      </c>
      <c r="BB24" s="338">
        <v>417.73820000000001</v>
      </c>
      <c r="BC24" s="338">
        <v>242.89930000000001</v>
      </c>
      <c r="BD24" s="338">
        <v>72.87921</v>
      </c>
      <c r="BE24" s="338">
        <v>14.156140000000001</v>
      </c>
      <c r="BF24" s="338">
        <v>23.869389999999999</v>
      </c>
      <c r="BG24" s="338">
        <v>103.91079999999999</v>
      </c>
      <c r="BH24" s="338">
        <v>329.22280000000001</v>
      </c>
      <c r="BI24" s="338">
        <v>602.15099999999995</v>
      </c>
      <c r="BJ24" s="338">
        <v>929.99919999999997</v>
      </c>
      <c r="BK24" s="338">
        <v>904.70609999999999</v>
      </c>
      <c r="BL24" s="338">
        <v>717.90060000000005</v>
      </c>
      <c r="BM24" s="338">
        <v>569.78430000000003</v>
      </c>
      <c r="BN24" s="338">
        <v>418.04079999999999</v>
      </c>
      <c r="BO24" s="338">
        <v>244.46100000000001</v>
      </c>
      <c r="BP24" s="338">
        <v>74.243459999999999</v>
      </c>
      <c r="BQ24" s="338">
        <v>15.29092</v>
      </c>
      <c r="BR24" s="338">
        <v>24.42268</v>
      </c>
      <c r="BS24" s="338">
        <v>104.0033</v>
      </c>
      <c r="BT24" s="338">
        <v>329.72050000000002</v>
      </c>
      <c r="BU24" s="338">
        <v>609.66039999999998</v>
      </c>
      <c r="BV24" s="338">
        <v>920.68610000000001</v>
      </c>
    </row>
    <row r="25" spans="1:74" ht="11.1" customHeight="1" x14ac:dyDescent="0.2">
      <c r="A25" s="9" t="s">
        <v>157</v>
      </c>
      <c r="B25" s="212" t="s">
        <v>594</v>
      </c>
      <c r="C25" s="275">
        <v>570.84076234999998</v>
      </c>
      <c r="D25" s="275">
        <v>505.49880141</v>
      </c>
      <c r="E25" s="275">
        <v>457.95709117000001</v>
      </c>
      <c r="F25" s="275">
        <v>361.89095284000001</v>
      </c>
      <c r="G25" s="275">
        <v>199.61214004000001</v>
      </c>
      <c r="H25" s="275">
        <v>83.854647916000005</v>
      </c>
      <c r="I25" s="275">
        <v>17.505157636</v>
      </c>
      <c r="J25" s="275">
        <v>19.221657472</v>
      </c>
      <c r="K25" s="275">
        <v>57.349242189000002</v>
      </c>
      <c r="L25" s="275">
        <v>207.55267228</v>
      </c>
      <c r="M25" s="275">
        <v>419.79049335000002</v>
      </c>
      <c r="N25" s="275">
        <v>608.91674116000002</v>
      </c>
      <c r="O25" s="275">
        <v>592.35961480000003</v>
      </c>
      <c r="P25" s="275">
        <v>507.43111211000002</v>
      </c>
      <c r="Q25" s="275">
        <v>454.40187632999999</v>
      </c>
      <c r="R25" s="275">
        <v>347.60099781000002</v>
      </c>
      <c r="S25" s="275">
        <v>194.82575119000001</v>
      </c>
      <c r="T25" s="275">
        <v>82.728866795000002</v>
      </c>
      <c r="U25" s="275">
        <v>17.731695962</v>
      </c>
      <c r="V25" s="275">
        <v>19.029853276000001</v>
      </c>
      <c r="W25" s="275">
        <v>58.842172337000001</v>
      </c>
      <c r="X25" s="275">
        <v>218.44636313999999</v>
      </c>
      <c r="Y25" s="275">
        <v>408.18092338999998</v>
      </c>
      <c r="Z25" s="275">
        <v>609.22020669999995</v>
      </c>
      <c r="AA25" s="275">
        <v>574.70499423000001</v>
      </c>
      <c r="AB25" s="275">
        <v>498.91805297000002</v>
      </c>
      <c r="AC25" s="275">
        <v>460.68849781</v>
      </c>
      <c r="AD25" s="275">
        <v>347.83685043000003</v>
      </c>
      <c r="AE25" s="275">
        <v>191.22617842</v>
      </c>
      <c r="AF25" s="275">
        <v>82.459704670999997</v>
      </c>
      <c r="AG25" s="275">
        <v>17.65575029</v>
      </c>
      <c r="AH25" s="275">
        <v>19.049868552</v>
      </c>
      <c r="AI25" s="275">
        <v>55.719659362999998</v>
      </c>
      <c r="AJ25" s="275">
        <v>206.66898232</v>
      </c>
      <c r="AK25" s="275">
        <v>394.91729104000001</v>
      </c>
      <c r="AL25" s="275">
        <v>603.71330029000001</v>
      </c>
      <c r="AM25" s="275">
        <v>563.63540374000002</v>
      </c>
      <c r="AN25" s="275">
        <v>484.50927820999999</v>
      </c>
      <c r="AO25" s="275">
        <v>447.29720588999999</v>
      </c>
      <c r="AP25" s="275">
        <v>341.26811595999999</v>
      </c>
      <c r="AQ25" s="275">
        <v>194.82769769000001</v>
      </c>
      <c r="AR25" s="275">
        <v>73.839552728000001</v>
      </c>
      <c r="AS25" s="275">
        <v>16.939955025</v>
      </c>
      <c r="AT25" s="275">
        <v>18.918735288000001</v>
      </c>
      <c r="AU25" s="275">
        <v>52.432319686</v>
      </c>
      <c r="AV25" s="275">
        <v>196.60016741999999</v>
      </c>
      <c r="AW25" s="275">
        <v>403.91918161000001</v>
      </c>
      <c r="AX25" s="275">
        <v>611.51778945000001</v>
      </c>
      <c r="AY25" s="275">
        <v>563.83282480000003</v>
      </c>
      <c r="AZ25" s="275">
        <v>471.45847608999998</v>
      </c>
      <c r="BA25" s="275">
        <v>425.85565342000001</v>
      </c>
      <c r="BB25" s="338">
        <v>327.10050000000001</v>
      </c>
      <c r="BC25" s="338">
        <v>196.20740000000001</v>
      </c>
      <c r="BD25" s="338">
        <v>73.783500000000004</v>
      </c>
      <c r="BE25" s="338">
        <v>17.631630000000001</v>
      </c>
      <c r="BF25" s="338">
        <v>17.577030000000001</v>
      </c>
      <c r="BG25" s="338">
        <v>53.187869999999997</v>
      </c>
      <c r="BH25" s="338">
        <v>192.3272</v>
      </c>
      <c r="BI25" s="338">
        <v>396.97669999999999</v>
      </c>
      <c r="BJ25" s="338">
        <v>614.83540000000005</v>
      </c>
      <c r="BK25" s="338">
        <v>563.05989999999997</v>
      </c>
      <c r="BL25" s="338">
        <v>472.13409999999999</v>
      </c>
      <c r="BM25" s="338">
        <v>424.65609999999998</v>
      </c>
      <c r="BN25" s="338">
        <v>329.09100000000001</v>
      </c>
      <c r="BO25" s="338">
        <v>198.0154</v>
      </c>
      <c r="BP25" s="338">
        <v>73.816879999999998</v>
      </c>
      <c r="BQ25" s="338">
        <v>18.201879999999999</v>
      </c>
      <c r="BR25" s="338">
        <v>17.253920000000001</v>
      </c>
      <c r="BS25" s="338">
        <v>50.108150000000002</v>
      </c>
      <c r="BT25" s="338">
        <v>187.9923</v>
      </c>
      <c r="BU25" s="338">
        <v>400.70010000000002</v>
      </c>
      <c r="BV25" s="338">
        <v>608.05520000000001</v>
      </c>
    </row>
    <row r="26" spans="1:74" ht="11.1" customHeight="1" x14ac:dyDescent="0.2">
      <c r="A26" s="9" t="s">
        <v>158</v>
      </c>
      <c r="B26" s="212" t="s">
        <v>623</v>
      </c>
      <c r="C26" s="275">
        <v>877.72691406000001</v>
      </c>
      <c r="D26" s="275">
        <v>741.09302262999995</v>
      </c>
      <c r="E26" s="275">
        <v>552.73705811000002</v>
      </c>
      <c r="F26" s="275">
        <v>317.31398574999997</v>
      </c>
      <c r="G26" s="275">
        <v>146.89935897999999</v>
      </c>
      <c r="H26" s="275">
        <v>34.563120214000001</v>
      </c>
      <c r="I26" s="275">
        <v>6.8480099321000001</v>
      </c>
      <c r="J26" s="275">
        <v>11.356067383999999</v>
      </c>
      <c r="K26" s="275">
        <v>58.952827239000001</v>
      </c>
      <c r="L26" s="275">
        <v>263.33630104999997</v>
      </c>
      <c r="M26" s="275">
        <v>497.65594958000003</v>
      </c>
      <c r="N26" s="275">
        <v>796.69660212999997</v>
      </c>
      <c r="O26" s="275">
        <v>865.67235281000001</v>
      </c>
      <c r="P26" s="275">
        <v>733.77601748999996</v>
      </c>
      <c r="Q26" s="275">
        <v>560.64409440999998</v>
      </c>
      <c r="R26" s="275">
        <v>316.09537788</v>
      </c>
      <c r="S26" s="275">
        <v>142.85402189999999</v>
      </c>
      <c r="T26" s="275">
        <v>32.724639132</v>
      </c>
      <c r="U26" s="275">
        <v>6.8415513991000001</v>
      </c>
      <c r="V26" s="275">
        <v>11.860540071000001</v>
      </c>
      <c r="W26" s="275">
        <v>58.169296520000003</v>
      </c>
      <c r="X26" s="275">
        <v>262.42329252000002</v>
      </c>
      <c r="Y26" s="275">
        <v>505.88418037999998</v>
      </c>
      <c r="Z26" s="275">
        <v>800.34564322000006</v>
      </c>
      <c r="AA26" s="275">
        <v>865.82729154000003</v>
      </c>
      <c r="AB26" s="275">
        <v>737.00046379000003</v>
      </c>
      <c r="AC26" s="275">
        <v>579.17721161999998</v>
      </c>
      <c r="AD26" s="275">
        <v>317.38466287</v>
      </c>
      <c r="AE26" s="275">
        <v>143.88135793000001</v>
      </c>
      <c r="AF26" s="275">
        <v>31.380805251999998</v>
      </c>
      <c r="AG26" s="275">
        <v>6.9283904349999998</v>
      </c>
      <c r="AH26" s="275">
        <v>11.001015831</v>
      </c>
      <c r="AI26" s="275">
        <v>58.627082176000002</v>
      </c>
      <c r="AJ26" s="275">
        <v>258.53254304000001</v>
      </c>
      <c r="AK26" s="275">
        <v>517.63024312000005</v>
      </c>
      <c r="AL26" s="275">
        <v>790.63869969999996</v>
      </c>
      <c r="AM26" s="275">
        <v>869.37910953000005</v>
      </c>
      <c r="AN26" s="275">
        <v>756.32897561000004</v>
      </c>
      <c r="AO26" s="275">
        <v>572.87480878999997</v>
      </c>
      <c r="AP26" s="275">
        <v>315.91427041999998</v>
      </c>
      <c r="AQ26" s="275">
        <v>136.52142318</v>
      </c>
      <c r="AR26" s="275">
        <v>30.731474549000001</v>
      </c>
      <c r="AS26" s="275">
        <v>7.1485927128000002</v>
      </c>
      <c r="AT26" s="275">
        <v>11.302273386</v>
      </c>
      <c r="AU26" s="275">
        <v>57.510445429000001</v>
      </c>
      <c r="AV26" s="275">
        <v>256.97000688000003</v>
      </c>
      <c r="AW26" s="275">
        <v>514.85977511999999</v>
      </c>
      <c r="AX26" s="275">
        <v>762.43417584999997</v>
      </c>
      <c r="AY26" s="275">
        <v>887.61854499000003</v>
      </c>
      <c r="AZ26" s="275">
        <v>746.70892223999999</v>
      </c>
      <c r="BA26" s="275">
        <v>557.52149421000001</v>
      </c>
      <c r="BB26" s="338">
        <v>319.30160000000001</v>
      </c>
      <c r="BC26" s="338">
        <v>137.23419999999999</v>
      </c>
      <c r="BD26" s="338">
        <v>30.20917</v>
      </c>
      <c r="BE26" s="338">
        <v>7.4142530000000004</v>
      </c>
      <c r="BF26" s="338">
        <v>10.78572</v>
      </c>
      <c r="BG26" s="338">
        <v>52.655700000000003</v>
      </c>
      <c r="BH26" s="338">
        <v>245.5403</v>
      </c>
      <c r="BI26" s="338">
        <v>509.0299</v>
      </c>
      <c r="BJ26" s="338">
        <v>771.46050000000002</v>
      </c>
      <c r="BK26" s="338">
        <v>880.2713</v>
      </c>
      <c r="BL26" s="338">
        <v>717.47670000000005</v>
      </c>
      <c r="BM26" s="338">
        <v>560.77880000000005</v>
      </c>
      <c r="BN26" s="338">
        <v>312.08460000000002</v>
      </c>
      <c r="BO26" s="338">
        <v>139.1</v>
      </c>
      <c r="BP26" s="338">
        <v>30.539560000000002</v>
      </c>
      <c r="BQ26" s="338">
        <v>7.405691</v>
      </c>
      <c r="BR26" s="338">
        <v>10.945169999999999</v>
      </c>
      <c r="BS26" s="338">
        <v>53.48171</v>
      </c>
      <c r="BT26" s="338">
        <v>252.6258</v>
      </c>
      <c r="BU26" s="338">
        <v>506.86649999999997</v>
      </c>
      <c r="BV26" s="338">
        <v>769.95249999999999</v>
      </c>
    </row>
    <row r="27" spans="1:74" ht="11.1" customHeight="1" x14ac:dyDescent="0.2">
      <c r="A27" s="8"/>
      <c r="B27" s="193" t="s">
        <v>171</v>
      </c>
      <c r="C27" s="250"/>
      <c r="D27" s="250"/>
      <c r="E27" s="250"/>
      <c r="F27" s="250"/>
      <c r="G27" s="250"/>
      <c r="H27" s="250"/>
      <c r="I27" s="250"/>
      <c r="J27" s="250"/>
      <c r="K27" s="250"/>
      <c r="L27" s="250"/>
      <c r="M27" s="250"/>
      <c r="N27" s="250"/>
      <c r="O27" s="250"/>
      <c r="P27" s="250"/>
      <c r="Q27" s="250"/>
      <c r="R27" s="250"/>
      <c r="S27" s="250"/>
      <c r="T27" s="250"/>
      <c r="U27" s="250"/>
      <c r="V27" s="250"/>
      <c r="W27" s="250"/>
      <c r="X27" s="250"/>
      <c r="Y27" s="250"/>
      <c r="Z27" s="250"/>
      <c r="AA27" s="250"/>
      <c r="AB27" s="250"/>
      <c r="AC27" s="250"/>
      <c r="AD27" s="250"/>
      <c r="AE27" s="250"/>
      <c r="AF27" s="250"/>
      <c r="AG27" s="250"/>
      <c r="AH27" s="250"/>
      <c r="AI27" s="250"/>
      <c r="AJ27" s="250"/>
      <c r="AK27" s="250"/>
      <c r="AL27" s="250"/>
      <c r="AM27" s="250"/>
      <c r="AN27" s="250"/>
      <c r="AO27" s="250"/>
      <c r="AP27" s="250"/>
      <c r="AQ27" s="250"/>
      <c r="AR27" s="250"/>
      <c r="AS27" s="250"/>
      <c r="AT27" s="250"/>
      <c r="AU27" s="250"/>
      <c r="AV27" s="250"/>
      <c r="AW27" s="250"/>
      <c r="AX27" s="250"/>
      <c r="AY27" s="250"/>
      <c r="AZ27" s="250"/>
      <c r="BA27" s="250"/>
      <c r="BB27" s="501"/>
      <c r="BC27" s="501"/>
      <c r="BD27" s="501"/>
      <c r="BE27" s="501"/>
      <c r="BF27" s="501"/>
      <c r="BG27" s="501"/>
      <c r="BH27" s="501"/>
      <c r="BI27" s="501"/>
      <c r="BJ27" s="501"/>
      <c r="BK27" s="340"/>
      <c r="BL27" s="340"/>
      <c r="BM27" s="340"/>
      <c r="BN27" s="340"/>
      <c r="BO27" s="340"/>
      <c r="BP27" s="340"/>
      <c r="BQ27" s="340"/>
      <c r="BR27" s="340"/>
      <c r="BS27" s="340"/>
      <c r="BT27" s="340"/>
      <c r="BU27" s="340"/>
      <c r="BV27" s="340"/>
    </row>
    <row r="28" spans="1:74" ht="11.1" customHeight="1" x14ac:dyDescent="0.2">
      <c r="A28" s="9" t="s">
        <v>41</v>
      </c>
      <c r="B28" s="212" t="s">
        <v>587</v>
      </c>
      <c r="C28" s="275">
        <v>0</v>
      </c>
      <c r="D28" s="275">
        <v>0</v>
      </c>
      <c r="E28" s="275">
        <v>0</v>
      </c>
      <c r="F28" s="275">
        <v>0</v>
      </c>
      <c r="G28" s="275">
        <v>8.3601185819000001</v>
      </c>
      <c r="H28" s="275">
        <v>87.726855598</v>
      </c>
      <c r="I28" s="275">
        <v>303.56004388999997</v>
      </c>
      <c r="J28" s="275">
        <v>123.04803076</v>
      </c>
      <c r="K28" s="275">
        <v>17.242313045</v>
      </c>
      <c r="L28" s="275">
        <v>0</v>
      </c>
      <c r="M28" s="275">
        <v>0</v>
      </c>
      <c r="N28" s="275">
        <v>0</v>
      </c>
      <c r="O28" s="275">
        <v>0</v>
      </c>
      <c r="P28" s="275">
        <v>0</v>
      </c>
      <c r="Q28" s="275">
        <v>0</v>
      </c>
      <c r="R28" s="275">
        <v>0</v>
      </c>
      <c r="S28" s="275">
        <v>7.5605971065000004</v>
      </c>
      <c r="T28" s="275">
        <v>69.027266182999995</v>
      </c>
      <c r="U28" s="275">
        <v>201.03424296</v>
      </c>
      <c r="V28" s="275">
        <v>109.17441801</v>
      </c>
      <c r="W28" s="275">
        <v>32.396057345000003</v>
      </c>
      <c r="X28" s="275">
        <v>0.48847878287000002</v>
      </c>
      <c r="Y28" s="275">
        <v>0</v>
      </c>
      <c r="Z28" s="275">
        <v>0</v>
      </c>
      <c r="AA28" s="275">
        <v>0</v>
      </c>
      <c r="AB28" s="275">
        <v>0</v>
      </c>
      <c r="AC28" s="275">
        <v>0</v>
      </c>
      <c r="AD28" s="275">
        <v>0</v>
      </c>
      <c r="AE28" s="275">
        <v>31.415929753</v>
      </c>
      <c r="AF28" s="275">
        <v>39.765839509000003</v>
      </c>
      <c r="AG28" s="275">
        <v>193.27011938999999</v>
      </c>
      <c r="AH28" s="275">
        <v>205.63024944</v>
      </c>
      <c r="AI28" s="275">
        <v>86.608580766000003</v>
      </c>
      <c r="AJ28" s="275">
        <v>0</v>
      </c>
      <c r="AK28" s="275">
        <v>0</v>
      </c>
      <c r="AL28" s="275">
        <v>0</v>
      </c>
      <c r="AM28" s="275">
        <v>0</v>
      </c>
      <c r="AN28" s="275">
        <v>0</v>
      </c>
      <c r="AO28" s="275">
        <v>0</v>
      </c>
      <c r="AP28" s="275">
        <v>0</v>
      </c>
      <c r="AQ28" s="275">
        <v>6.7006994393000001</v>
      </c>
      <c r="AR28" s="275">
        <v>73.242504651000004</v>
      </c>
      <c r="AS28" s="275">
        <v>242.59775879</v>
      </c>
      <c r="AT28" s="275">
        <v>241.15905290000001</v>
      </c>
      <c r="AU28" s="275">
        <v>60.872877230999997</v>
      </c>
      <c r="AV28" s="275">
        <v>0</v>
      </c>
      <c r="AW28" s="275">
        <v>0</v>
      </c>
      <c r="AX28" s="275">
        <v>0</v>
      </c>
      <c r="AY28" s="275">
        <v>0</v>
      </c>
      <c r="AZ28" s="275">
        <v>0</v>
      </c>
      <c r="BA28" s="275">
        <v>0</v>
      </c>
      <c r="BB28" s="338">
        <v>0</v>
      </c>
      <c r="BC28" s="338">
        <v>8.9780580885999992</v>
      </c>
      <c r="BD28" s="338">
        <v>78.138772454000005</v>
      </c>
      <c r="BE28" s="338">
        <v>203.90244877999999</v>
      </c>
      <c r="BF28" s="338">
        <v>171.03013815</v>
      </c>
      <c r="BG28" s="338">
        <v>28.211938537999998</v>
      </c>
      <c r="BH28" s="338">
        <v>1.089896636</v>
      </c>
      <c r="BI28" s="338">
        <v>0</v>
      </c>
      <c r="BJ28" s="338">
        <v>0</v>
      </c>
      <c r="BK28" s="338">
        <v>0</v>
      </c>
      <c r="BL28" s="338">
        <v>0</v>
      </c>
      <c r="BM28" s="338">
        <v>0</v>
      </c>
      <c r="BN28" s="338">
        <v>0</v>
      </c>
      <c r="BO28" s="338">
        <v>6.9758531333000002</v>
      </c>
      <c r="BP28" s="338">
        <v>74.517771010000004</v>
      </c>
      <c r="BQ28" s="338">
        <v>203.89569906</v>
      </c>
      <c r="BR28" s="338">
        <v>171.02666726000001</v>
      </c>
      <c r="BS28" s="338">
        <v>28.2061013</v>
      </c>
      <c r="BT28" s="338">
        <v>1.0893320006</v>
      </c>
      <c r="BU28" s="338">
        <v>0</v>
      </c>
      <c r="BV28" s="338">
        <v>0</v>
      </c>
    </row>
    <row r="29" spans="1:74" ht="11.1" customHeight="1" x14ac:dyDescent="0.2">
      <c r="A29" s="9" t="s">
        <v>42</v>
      </c>
      <c r="B29" s="212" t="s">
        <v>621</v>
      </c>
      <c r="C29" s="275">
        <v>0</v>
      </c>
      <c r="D29" s="275">
        <v>0</v>
      </c>
      <c r="E29" s="275">
        <v>0</v>
      </c>
      <c r="F29" s="275">
        <v>0</v>
      </c>
      <c r="G29" s="275">
        <v>22.524253234</v>
      </c>
      <c r="H29" s="275">
        <v>133.55030603</v>
      </c>
      <c r="I29" s="275">
        <v>325.76759350999998</v>
      </c>
      <c r="J29" s="275">
        <v>159.71071411</v>
      </c>
      <c r="K29" s="275">
        <v>36.134212101000003</v>
      </c>
      <c r="L29" s="275">
        <v>5.6489942646999998</v>
      </c>
      <c r="M29" s="275">
        <v>0</v>
      </c>
      <c r="N29" s="275">
        <v>0</v>
      </c>
      <c r="O29" s="275">
        <v>0</v>
      </c>
      <c r="P29" s="275">
        <v>0</v>
      </c>
      <c r="Q29" s="275">
        <v>0</v>
      </c>
      <c r="R29" s="275">
        <v>0</v>
      </c>
      <c r="S29" s="275">
        <v>26.076899388000001</v>
      </c>
      <c r="T29" s="275">
        <v>131.15593851</v>
      </c>
      <c r="U29" s="275">
        <v>218.58051154</v>
      </c>
      <c r="V29" s="275">
        <v>150.14452120000001</v>
      </c>
      <c r="W29" s="275">
        <v>64.819139190000001</v>
      </c>
      <c r="X29" s="275">
        <v>5.5079373102</v>
      </c>
      <c r="Y29" s="275">
        <v>0</v>
      </c>
      <c r="Z29" s="275">
        <v>0</v>
      </c>
      <c r="AA29" s="275">
        <v>0</v>
      </c>
      <c r="AB29" s="275">
        <v>0</v>
      </c>
      <c r="AC29" s="275">
        <v>0</v>
      </c>
      <c r="AD29" s="275">
        <v>0</v>
      </c>
      <c r="AE29" s="275">
        <v>72.215461379000004</v>
      </c>
      <c r="AF29" s="275">
        <v>114.44828883</v>
      </c>
      <c r="AG29" s="275">
        <v>249.94296069999999</v>
      </c>
      <c r="AH29" s="275">
        <v>230.28993005000001</v>
      </c>
      <c r="AI29" s="275">
        <v>136.10867051</v>
      </c>
      <c r="AJ29" s="275">
        <v>0.86214287155000002</v>
      </c>
      <c r="AK29" s="275">
        <v>0</v>
      </c>
      <c r="AL29" s="275">
        <v>0.86229013220999995</v>
      </c>
      <c r="AM29" s="275">
        <v>0</v>
      </c>
      <c r="AN29" s="275">
        <v>0</v>
      </c>
      <c r="AO29" s="275">
        <v>0</v>
      </c>
      <c r="AP29" s="275">
        <v>0</v>
      </c>
      <c r="AQ29" s="275">
        <v>16.975625029</v>
      </c>
      <c r="AR29" s="275">
        <v>129.53383842</v>
      </c>
      <c r="AS29" s="275">
        <v>309.36249779000002</v>
      </c>
      <c r="AT29" s="275">
        <v>311.78226178</v>
      </c>
      <c r="AU29" s="275">
        <v>114.78321984999999</v>
      </c>
      <c r="AV29" s="275">
        <v>5.5718318951999999</v>
      </c>
      <c r="AW29" s="275">
        <v>0</v>
      </c>
      <c r="AX29" s="275">
        <v>0</v>
      </c>
      <c r="AY29" s="275">
        <v>0</v>
      </c>
      <c r="AZ29" s="275">
        <v>0</v>
      </c>
      <c r="BA29" s="275">
        <v>0</v>
      </c>
      <c r="BB29" s="338">
        <v>0.52400994678000001</v>
      </c>
      <c r="BC29" s="338">
        <v>29.524578224999999</v>
      </c>
      <c r="BD29" s="338">
        <v>130.20004874</v>
      </c>
      <c r="BE29" s="338">
        <v>255.82022205000001</v>
      </c>
      <c r="BF29" s="338">
        <v>216.21371743</v>
      </c>
      <c r="BG29" s="338">
        <v>57.717899600000003</v>
      </c>
      <c r="BH29" s="338">
        <v>3.6964345479</v>
      </c>
      <c r="BI29" s="338">
        <v>0</v>
      </c>
      <c r="BJ29" s="338">
        <v>0</v>
      </c>
      <c r="BK29" s="338">
        <v>0</v>
      </c>
      <c r="BL29" s="338">
        <v>0</v>
      </c>
      <c r="BM29" s="338">
        <v>0</v>
      </c>
      <c r="BN29" s="338">
        <v>0</v>
      </c>
      <c r="BO29" s="338">
        <v>23.171751287999999</v>
      </c>
      <c r="BP29" s="338">
        <v>122.43441799999999</v>
      </c>
      <c r="BQ29" s="338">
        <v>255.84613920000001</v>
      </c>
      <c r="BR29" s="338">
        <v>216.23652405999999</v>
      </c>
      <c r="BS29" s="338">
        <v>57.730513799000001</v>
      </c>
      <c r="BT29" s="338">
        <v>3.6981600418</v>
      </c>
      <c r="BU29" s="338">
        <v>0</v>
      </c>
      <c r="BV29" s="338">
        <v>0</v>
      </c>
    </row>
    <row r="30" spans="1:74" ht="11.1" customHeight="1" x14ac:dyDescent="0.2">
      <c r="A30" s="9" t="s">
        <v>43</v>
      </c>
      <c r="B30" s="212" t="s">
        <v>588</v>
      </c>
      <c r="C30" s="275">
        <v>0</v>
      </c>
      <c r="D30" s="275">
        <v>0</v>
      </c>
      <c r="E30" s="275">
        <v>0</v>
      </c>
      <c r="F30" s="275">
        <v>0</v>
      </c>
      <c r="G30" s="275">
        <v>70.623432958999999</v>
      </c>
      <c r="H30" s="275">
        <v>142.40574828999999</v>
      </c>
      <c r="I30" s="275">
        <v>217.69418421</v>
      </c>
      <c r="J30" s="275">
        <v>181.20696555999999</v>
      </c>
      <c r="K30" s="275">
        <v>72.441172570000006</v>
      </c>
      <c r="L30" s="275">
        <v>5.5712317736000001</v>
      </c>
      <c r="M30" s="275">
        <v>0</v>
      </c>
      <c r="N30" s="275">
        <v>0</v>
      </c>
      <c r="O30" s="275">
        <v>0</v>
      </c>
      <c r="P30" s="275">
        <v>0</v>
      </c>
      <c r="Q30" s="275">
        <v>0</v>
      </c>
      <c r="R30" s="275">
        <v>0.80570704837999996</v>
      </c>
      <c r="S30" s="275">
        <v>53.578095703000002</v>
      </c>
      <c r="T30" s="275">
        <v>176.00648014999999</v>
      </c>
      <c r="U30" s="275">
        <v>133.11688957000001</v>
      </c>
      <c r="V30" s="275">
        <v>197.10440481000001</v>
      </c>
      <c r="W30" s="275">
        <v>46.481430701999997</v>
      </c>
      <c r="X30" s="275">
        <v>2.4173838445000002</v>
      </c>
      <c r="Y30" s="275">
        <v>0</v>
      </c>
      <c r="Z30" s="275">
        <v>0</v>
      </c>
      <c r="AA30" s="275">
        <v>0</v>
      </c>
      <c r="AB30" s="275">
        <v>0</v>
      </c>
      <c r="AC30" s="275">
        <v>0</v>
      </c>
      <c r="AD30" s="275">
        <v>1.1071035827</v>
      </c>
      <c r="AE30" s="275">
        <v>81.942268919</v>
      </c>
      <c r="AF30" s="275">
        <v>138.96145736</v>
      </c>
      <c r="AG30" s="275">
        <v>202.43304671000001</v>
      </c>
      <c r="AH30" s="275">
        <v>169.79806126</v>
      </c>
      <c r="AI30" s="275">
        <v>127.73475279</v>
      </c>
      <c r="AJ30" s="275">
        <v>7.2141845089999999</v>
      </c>
      <c r="AK30" s="275">
        <v>0</v>
      </c>
      <c r="AL30" s="275">
        <v>1.5509695231</v>
      </c>
      <c r="AM30" s="275">
        <v>0</v>
      </c>
      <c r="AN30" s="275">
        <v>0</v>
      </c>
      <c r="AO30" s="275">
        <v>3.7204624346999999</v>
      </c>
      <c r="AP30" s="275">
        <v>0.68956457112000002</v>
      </c>
      <c r="AQ30" s="275">
        <v>41.953230095000002</v>
      </c>
      <c r="AR30" s="275">
        <v>186.85306889</v>
      </c>
      <c r="AS30" s="275">
        <v>276.70424351999998</v>
      </c>
      <c r="AT30" s="275">
        <v>295.68838436999999</v>
      </c>
      <c r="AU30" s="275">
        <v>130.91743769000001</v>
      </c>
      <c r="AV30" s="275">
        <v>18.791304570000001</v>
      </c>
      <c r="AW30" s="275">
        <v>0</v>
      </c>
      <c r="AX30" s="275">
        <v>0</v>
      </c>
      <c r="AY30" s="275">
        <v>0</v>
      </c>
      <c r="AZ30" s="275">
        <v>0.41537281508000001</v>
      </c>
      <c r="BA30" s="275">
        <v>0</v>
      </c>
      <c r="BB30" s="338">
        <v>3.4857114391000001</v>
      </c>
      <c r="BC30" s="338">
        <v>61.848465965999999</v>
      </c>
      <c r="BD30" s="338">
        <v>163.28260914000001</v>
      </c>
      <c r="BE30" s="338">
        <v>254.21490501</v>
      </c>
      <c r="BF30" s="338">
        <v>214.91721032000001</v>
      </c>
      <c r="BG30" s="338">
        <v>66.369657793000002</v>
      </c>
      <c r="BH30" s="338">
        <v>6.3094059224999999</v>
      </c>
      <c r="BI30" s="338">
        <v>0</v>
      </c>
      <c r="BJ30" s="338">
        <v>0</v>
      </c>
      <c r="BK30" s="338">
        <v>0</v>
      </c>
      <c r="BL30" s="338">
        <v>0</v>
      </c>
      <c r="BM30" s="338">
        <v>0.41516713764000002</v>
      </c>
      <c r="BN30" s="338">
        <v>1.4938199241000001</v>
      </c>
      <c r="BO30" s="338">
        <v>51.802152782</v>
      </c>
      <c r="BP30" s="338">
        <v>153.15603321</v>
      </c>
      <c r="BQ30" s="338">
        <v>254.19343563999999</v>
      </c>
      <c r="BR30" s="338">
        <v>214.89793467000001</v>
      </c>
      <c r="BS30" s="338">
        <v>66.360969632999996</v>
      </c>
      <c r="BT30" s="338">
        <v>6.3084756473999999</v>
      </c>
      <c r="BU30" s="338">
        <v>0</v>
      </c>
      <c r="BV30" s="338">
        <v>0</v>
      </c>
    </row>
    <row r="31" spans="1:74" ht="11.1" customHeight="1" x14ac:dyDescent="0.2">
      <c r="A31" s="9" t="s">
        <v>44</v>
      </c>
      <c r="B31" s="212" t="s">
        <v>589</v>
      </c>
      <c r="C31" s="275">
        <v>0</v>
      </c>
      <c r="D31" s="275">
        <v>0</v>
      </c>
      <c r="E31" s="275">
        <v>0</v>
      </c>
      <c r="F31" s="275">
        <v>0.57883947798000002</v>
      </c>
      <c r="G31" s="275">
        <v>49.109606603000003</v>
      </c>
      <c r="H31" s="275">
        <v>180.66147702000001</v>
      </c>
      <c r="I31" s="275">
        <v>262.63775451999999</v>
      </c>
      <c r="J31" s="275">
        <v>251.05366462999999</v>
      </c>
      <c r="K31" s="275">
        <v>140.92241888999999</v>
      </c>
      <c r="L31" s="275">
        <v>6.6450820931000001</v>
      </c>
      <c r="M31" s="275">
        <v>0</v>
      </c>
      <c r="N31" s="275">
        <v>0</v>
      </c>
      <c r="O31" s="275">
        <v>0</v>
      </c>
      <c r="P31" s="275">
        <v>0</v>
      </c>
      <c r="Q31" s="275">
        <v>0</v>
      </c>
      <c r="R31" s="275">
        <v>3.6911987727</v>
      </c>
      <c r="S31" s="275">
        <v>64.908910665999997</v>
      </c>
      <c r="T31" s="275">
        <v>194.10151228000001</v>
      </c>
      <c r="U31" s="275">
        <v>199.89005416000001</v>
      </c>
      <c r="V31" s="275">
        <v>261.30265613</v>
      </c>
      <c r="W31" s="275">
        <v>78.068706831</v>
      </c>
      <c r="X31" s="275">
        <v>11.72022473</v>
      </c>
      <c r="Y31" s="275">
        <v>0</v>
      </c>
      <c r="Z31" s="275">
        <v>0</v>
      </c>
      <c r="AA31" s="275">
        <v>0</v>
      </c>
      <c r="AB31" s="275">
        <v>0</v>
      </c>
      <c r="AC31" s="275">
        <v>2.9721936180999999</v>
      </c>
      <c r="AD31" s="275">
        <v>8.4723388966000002</v>
      </c>
      <c r="AE31" s="275">
        <v>55.357745250999997</v>
      </c>
      <c r="AF31" s="275">
        <v>202.68088607999999</v>
      </c>
      <c r="AG31" s="275">
        <v>289.10452077999997</v>
      </c>
      <c r="AH31" s="275">
        <v>202.19585484999999</v>
      </c>
      <c r="AI31" s="275">
        <v>168.05129944000001</v>
      </c>
      <c r="AJ31" s="275">
        <v>12.918708876</v>
      </c>
      <c r="AK31" s="275">
        <v>0</v>
      </c>
      <c r="AL31" s="275">
        <v>0</v>
      </c>
      <c r="AM31" s="275">
        <v>0</v>
      </c>
      <c r="AN31" s="275">
        <v>0.21397613511999999</v>
      </c>
      <c r="AO31" s="275">
        <v>9.4677050458000007</v>
      </c>
      <c r="AP31" s="275">
        <v>7.7953194778999997</v>
      </c>
      <c r="AQ31" s="275">
        <v>48.661276076</v>
      </c>
      <c r="AR31" s="275">
        <v>262.99909400000001</v>
      </c>
      <c r="AS31" s="275">
        <v>305.85882458999998</v>
      </c>
      <c r="AT31" s="275">
        <v>268.68637781000001</v>
      </c>
      <c r="AU31" s="275">
        <v>138.47988566999999</v>
      </c>
      <c r="AV31" s="275">
        <v>28.340451945000002</v>
      </c>
      <c r="AW31" s="275">
        <v>1.8479156222999999</v>
      </c>
      <c r="AX31" s="275">
        <v>0</v>
      </c>
      <c r="AY31" s="275">
        <v>0</v>
      </c>
      <c r="AZ31" s="275">
        <v>3.2563934651999999</v>
      </c>
      <c r="BA31" s="275">
        <v>0.41045385072000001</v>
      </c>
      <c r="BB31" s="338">
        <v>8.6765294003999998</v>
      </c>
      <c r="BC31" s="338">
        <v>70.470542432000002</v>
      </c>
      <c r="BD31" s="338">
        <v>193.96408425000001</v>
      </c>
      <c r="BE31" s="338">
        <v>309.42750638000001</v>
      </c>
      <c r="BF31" s="338">
        <v>266.43351139999999</v>
      </c>
      <c r="BG31" s="338">
        <v>94.369583074000005</v>
      </c>
      <c r="BH31" s="338">
        <v>9.4643439020999995</v>
      </c>
      <c r="BI31" s="338">
        <v>0.28701985012999998</v>
      </c>
      <c r="BJ31" s="338">
        <v>0</v>
      </c>
      <c r="BK31" s="338">
        <v>0</v>
      </c>
      <c r="BL31" s="338">
        <v>0</v>
      </c>
      <c r="BM31" s="338">
        <v>3.0050967855000001</v>
      </c>
      <c r="BN31" s="338">
        <v>6.5369416998999998</v>
      </c>
      <c r="BO31" s="338">
        <v>63.355553006000001</v>
      </c>
      <c r="BP31" s="338">
        <v>186.5522713</v>
      </c>
      <c r="BQ31" s="338">
        <v>309.29099975000003</v>
      </c>
      <c r="BR31" s="338">
        <v>266.29019825</v>
      </c>
      <c r="BS31" s="338">
        <v>94.291858770000005</v>
      </c>
      <c r="BT31" s="338">
        <v>9.4518476959999997</v>
      </c>
      <c r="BU31" s="338">
        <v>0.28668185536000002</v>
      </c>
      <c r="BV31" s="338">
        <v>0</v>
      </c>
    </row>
    <row r="32" spans="1:74" ht="11.1" customHeight="1" x14ac:dyDescent="0.2">
      <c r="A32" s="9" t="s">
        <v>358</v>
      </c>
      <c r="B32" s="212" t="s">
        <v>622</v>
      </c>
      <c r="C32" s="275">
        <v>57.499233969000002</v>
      </c>
      <c r="D32" s="275">
        <v>35.077447536000001</v>
      </c>
      <c r="E32" s="275">
        <v>16.158807750000001</v>
      </c>
      <c r="F32" s="275">
        <v>91.184872890999998</v>
      </c>
      <c r="G32" s="275">
        <v>155.42525843999999</v>
      </c>
      <c r="H32" s="275">
        <v>349.75860322</v>
      </c>
      <c r="I32" s="275">
        <v>415.53479715999998</v>
      </c>
      <c r="J32" s="275">
        <v>371.66975718999998</v>
      </c>
      <c r="K32" s="275">
        <v>256.68726889999999</v>
      </c>
      <c r="L32" s="275">
        <v>134.25339456</v>
      </c>
      <c r="M32" s="275">
        <v>66.082655457000001</v>
      </c>
      <c r="N32" s="275">
        <v>57.993105405999998</v>
      </c>
      <c r="O32" s="275">
        <v>20.265808416999999</v>
      </c>
      <c r="P32" s="275">
        <v>44.686740210000004</v>
      </c>
      <c r="Q32" s="275">
        <v>42.557167872999997</v>
      </c>
      <c r="R32" s="275">
        <v>82.659389543000003</v>
      </c>
      <c r="S32" s="275">
        <v>209.66199750999999</v>
      </c>
      <c r="T32" s="275">
        <v>351.04831009999998</v>
      </c>
      <c r="U32" s="275">
        <v>400.68611576000001</v>
      </c>
      <c r="V32" s="275">
        <v>382.04536155</v>
      </c>
      <c r="W32" s="275">
        <v>280.75942411</v>
      </c>
      <c r="X32" s="275">
        <v>126.71985055</v>
      </c>
      <c r="Y32" s="275">
        <v>31.461379520000001</v>
      </c>
      <c r="Z32" s="275">
        <v>36.103442833999999</v>
      </c>
      <c r="AA32" s="275">
        <v>33.643756259</v>
      </c>
      <c r="AB32" s="275">
        <v>18.872900641000001</v>
      </c>
      <c r="AC32" s="275">
        <v>84.455582886000002</v>
      </c>
      <c r="AD32" s="275">
        <v>130.94127187000001</v>
      </c>
      <c r="AE32" s="275">
        <v>242.3345271</v>
      </c>
      <c r="AF32" s="275">
        <v>394.22673734</v>
      </c>
      <c r="AG32" s="275">
        <v>456.08486921000002</v>
      </c>
      <c r="AH32" s="275">
        <v>410.78469379000001</v>
      </c>
      <c r="AI32" s="275">
        <v>295.86077970999997</v>
      </c>
      <c r="AJ32" s="275">
        <v>135.28445496000001</v>
      </c>
      <c r="AK32" s="275">
        <v>103.14145729000001</v>
      </c>
      <c r="AL32" s="275">
        <v>100.36627519</v>
      </c>
      <c r="AM32" s="275">
        <v>24.843774737</v>
      </c>
      <c r="AN32" s="275">
        <v>23.658070228</v>
      </c>
      <c r="AO32" s="275">
        <v>89.274112350999999</v>
      </c>
      <c r="AP32" s="275">
        <v>87.576582418000001</v>
      </c>
      <c r="AQ32" s="275">
        <v>186.03725016999999</v>
      </c>
      <c r="AR32" s="275">
        <v>379.78373324</v>
      </c>
      <c r="AS32" s="275">
        <v>508.97825829999999</v>
      </c>
      <c r="AT32" s="275">
        <v>485.14721673000003</v>
      </c>
      <c r="AU32" s="275">
        <v>352.64974039999998</v>
      </c>
      <c r="AV32" s="275">
        <v>157.78218853999999</v>
      </c>
      <c r="AW32" s="275">
        <v>57.021103760000003</v>
      </c>
      <c r="AX32" s="275">
        <v>65.657609476999994</v>
      </c>
      <c r="AY32" s="275">
        <v>50.136311968000001</v>
      </c>
      <c r="AZ32" s="275">
        <v>54.956616492999999</v>
      </c>
      <c r="BA32" s="275">
        <v>56.303669663000001</v>
      </c>
      <c r="BB32" s="338">
        <v>85.138439176000006</v>
      </c>
      <c r="BC32" s="338">
        <v>210.20373108000001</v>
      </c>
      <c r="BD32" s="338">
        <v>359.09464623999997</v>
      </c>
      <c r="BE32" s="338">
        <v>450.74075876000001</v>
      </c>
      <c r="BF32" s="338">
        <v>425.70241923999998</v>
      </c>
      <c r="BG32" s="338">
        <v>276.02456698999998</v>
      </c>
      <c r="BH32" s="338">
        <v>133.54436955</v>
      </c>
      <c r="BI32" s="338">
        <v>56.913708352</v>
      </c>
      <c r="BJ32" s="338">
        <v>32.657871360999998</v>
      </c>
      <c r="BK32" s="338">
        <v>29.315403743000001</v>
      </c>
      <c r="BL32" s="338">
        <v>31.467810938</v>
      </c>
      <c r="BM32" s="338">
        <v>50.069215108999998</v>
      </c>
      <c r="BN32" s="338">
        <v>74.780577941999994</v>
      </c>
      <c r="BO32" s="338">
        <v>195.06182124</v>
      </c>
      <c r="BP32" s="338">
        <v>350.71455412</v>
      </c>
      <c r="BQ32" s="338">
        <v>451.11544501999998</v>
      </c>
      <c r="BR32" s="338">
        <v>426.06333661999997</v>
      </c>
      <c r="BS32" s="338">
        <v>276.52708395000002</v>
      </c>
      <c r="BT32" s="338">
        <v>133.86119325000001</v>
      </c>
      <c r="BU32" s="338">
        <v>57.127421837</v>
      </c>
      <c r="BV32" s="338">
        <v>32.779444140000003</v>
      </c>
    </row>
    <row r="33" spans="1:74" ht="11.1" customHeight="1" x14ac:dyDescent="0.2">
      <c r="A33" s="9" t="s">
        <v>45</v>
      </c>
      <c r="B33" s="212" t="s">
        <v>591</v>
      </c>
      <c r="C33" s="275">
        <v>9.1973129626999999</v>
      </c>
      <c r="D33" s="275">
        <v>2.3115183102999999</v>
      </c>
      <c r="E33" s="275">
        <v>2.3111816058999999</v>
      </c>
      <c r="F33" s="275">
        <v>20.203505010000001</v>
      </c>
      <c r="G33" s="275">
        <v>112.78573401</v>
      </c>
      <c r="H33" s="275">
        <v>319.06882905999998</v>
      </c>
      <c r="I33" s="275">
        <v>338.65884229</v>
      </c>
      <c r="J33" s="275">
        <v>342.19953142999998</v>
      </c>
      <c r="K33" s="275">
        <v>235.41901920999999</v>
      </c>
      <c r="L33" s="275">
        <v>55.261550749000001</v>
      </c>
      <c r="M33" s="275">
        <v>1.4116660414</v>
      </c>
      <c r="N33" s="275">
        <v>1.6692445459</v>
      </c>
      <c r="O33" s="275">
        <v>0.25782256084999999</v>
      </c>
      <c r="P33" s="275">
        <v>1.4108492279</v>
      </c>
      <c r="Q33" s="275">
        <v>4.5879436533</v>
      </c>
      <c r="R33" s="275">
        <v>26.146419260999998</v>
      </c>
      <c r="S33" s="275">
        <v>147.33289581</v>
      </c>
      <c r="T33" s="275">
        <v>329.35085542000002</v>
      </c>
      <c r="U33" s="275">
        <v>307.33662756000001</v>
      </c>
      <c r="V33" s="275">
        <v>375.67374138000002</v>
      </c>
      <c r="W33" s="275">
        <v>236.47357073000001</v>
      </c>
      <c r="X33" s="275">
        <v>60.448839884000002</v>
      </c>
      <c r="Y33" s="275">
        <v>0.41636839403999998</v>
      </c>
      <c r="Z33" s="275">
        <v>3.8065628565999998</v>
      </c>
      <c r="AA33" s="275">
        <v>2.5570826393999999</v>
      </c>
      <c r="AB33" s="275">
        <v>0</v>
      </c>
      <c r="AC33" s="275">
        <v>20.759550116</v>
      </c>
      <c r="AD33" s="275">
        <v>52.403231300999998</v>
      </c>
      <c r="AE33" s="275">
        <v>174.79658169000001</v>
      </c>
      <c r="AF33" s="275">
        <v>352.68727849999999</v>
      </c>
      <c r="AG33" s="275">
        <v>442.89510146999999</v>
      </c>
      <c r="AH33" s="275">
        <v>339.68218641999999</v>
      </c>
      <c r="AI33" s="275">
        <v>235.24020478</v>
      </c>
      <c r="AJ33" s="275">
        <v>58.756459085000003</v>
      </c>
      <c r="AK33" s="275">
        <v>16.05188854</v>
      </c>
      <c r="AL33" s="275">
        <v>23.680252510999999</v>
      </c>
      <c r="AM33" s="275">
        <v>2.1339920540000001</v>
      </c>
      <c r="AN33" s="275">
        <v>3.5950370116000001</v>
      </c>
      <c r="AO33" s="275">
        <v>36.309600783</v>
      </c>
      <c r="AP33" s="275">
        <v>37.733904373999998</v>
      </c>
      <c r="AQ33" s="275">
        <v>124.98697035000001</v>
      </c>
      <c r="AR33" s="275">
        <v>372.25468432999998</v>
      </c>
      <c r="AS33" s="275">
        <v>474.73373251999999</v>
      </c>
      <c r="AT33" s="275">
        <v>460.60339821000002</v>
      </c>
      <c r="AU33" s="275">
        <v>320.63590085999999</v>
      </c>
      <c r="AV33" s="275">
        <v>113.77769406</v>
      </c>
      <c r="AW33" s="275">
        <v>11.888456923</v>
      </c>
      <c r="AX33" s="275">
        <v>3.8823007139999999</v>
      </c>
      <c r="AY33" s="275">
        <v>19.815422785999999</v>
      </c>
      <c r="AZ33" s="275">
        <v>18.591395385999999</v>
      </c>
      <c r="BA33" s="275">
        <v>16.701628567</v>
      </c>
      <c r="BB33" s="338">
        <v>44.918186601000002</v>
      </c>
      <c r="BC33" s="338">
        <v>167.99979508000001</v>
      </c>
      <c r="BD33" s="338">
        <v>324.34694365000001</v>
      </c>
      <c r="BE33" s="338">
        <v>425.46149552000003</v>
      </c>
      <c r="BF33" s="338">
        <v>406.69085711000002</v>
      </c>
      <c r="BG33" s="338">
        <v>220.15664974000001</v>
      </c>
      <c r="BH33" s="338">
        <v>54.700150198999999</v>
      </c>
      <c r="BI33" s="338">
        <v>6.5443910769000002</v>
      </c>
      <c r="BJ33" s="338">
        <v>2.2206646093</v>
      </c>
      <c r="BK33" s="338">
        <v>4.9685548077000004</v>
      </c>
      <c r="BL33" s="338">
        <v>3.2995258792</v>
      </c>
      <c r="BM33" s="338">
        <v>16.937189206999999</v>
      </c>
      <c r="BN33" s="338">
        <v>30.596663436</v>
      </c>
      <c r="BO33" s="338">
        <v>146.12486329000001</v>
      </c>
      <c r="BP33" s="338">
        <v>309.85633376999999</v>
      </c>
      <c r="BQ33" s="338">
        <v>425.37549841999999</v>
      </c>
      <c r="BR33" s="338">
        <v>406.59310133999998</v>
      </c>
      <c r="BS33" s="338">
        <v>220.04387363999999</v>
      </c>
      <c r="BT33" s="338">
        <v>54.647894289</v>
      </c>
      <c r="BU33" s="338">
        <v>6.5321626417000003</v>
      </c>
      <c r="BV33" s="338">
        <v>2.2150980662999999</v>
      </c>
    </row>
    <row r="34" spans="1:74" ht="11.1" customHeight="1" x14ac:dyDescent="0.2">
      <c r="A34" s="9" t="s">
        <v>46</v>
      </c>
      <c r="B34" s="212" t="s">
        <v>592</v>
      </c>
      <c r="C34" s="275">
        <v>17.781653515999999</v>
      </c>
      <c r="D34" s="275">
        <v>22.350681760000001</v>
      </c>
      <c r="E34" s="275">
        <v>34.351132470000003</v>
      </c>
      <c r="F34" s="275">
        <v>63.790461145999998</v>
      </c>
      <c r="G34" s="275">
        <v>228.5791298</v>
      </c>
      <c r="H34" s="275">
        <v>490.36823676</v>
      </c>
      <c r="I34" s="275">
        <v>518.70980481000004</v>
      </c>
      <c r="J34" s="275">
        <v>562.87396355999999</v>
      </c>
      <c r="K34" s="275">
        <v>432.93895543999997</v>
      </c>
      <c r="L34" s="275">
        <v>144.60583313000001</v>
      </c>
      <c r="M34" s="275">
        <v>15.358743072999999</v>
      </c>
      <c r="N34" s="275">
        <v>3.7706212308999998</v>
      </c>
      <c r="O34" s="275">
        <v>4.8071485313000002</v>
      </c>
      <c r="P34" s="275">
        <v>8.3365779712000005</v>
      </c>
      <c r="Q34" s="275">
        <v>21.273466532</v>
      </c>
      <c r="R34" s="275">
        <v>96.317519551999993</v>
      </c>
      <c r="S34" s="275">
        <v>226.13681295000001</v>
      </c>
      <c r="T34" s="275">
        <v>457.13494444999998</v>
      </c>
      <c r="U34" s="275">
        <v>502.36842825000002</v>
      </c>
      <c r="V34" s="275">
        <v>556.61755650999999</v>
      </c>
      <c r="W34" s="275">
        <v>380.86911085000003</v>
      </c>
      <c r="X34" s="275">
        <v>195.37796978</v>
      </c>
      <c r="Y34" s="275">
        <v>10.213244076000001</v>
      </c>
      <c r="Z34" s="275">
        <v>14.588522955</v>
      </c>
      <c r="AA34" s="275">
        <v>5.3159945570999998</v>
      </c>
      <c r="AB34" s="275">
        <v>5.6411088739000004</v>
      </c>
      <c r="AC34" s="275">
        <v>39.117268373000002</v>
      </c>
      <c r="AD34" s="275">
        <v>141.26524139</v>
      </c>
      <c r="AE34" s="275">
        <v>260.38265612999999</v>
      </c>
      <c r="AF34" s="275">
        <v>452.87298147000001</v>
      </c>
      <c r="AG34" s="275">
        <v>585.81293660999995</v>
      </c>
      <c r="AH34" s="275">
        <v>561.14285972000005</v>
      </c>
      <c r="AI34" s="275">
        <v>423.83492998000003</v>
      </c>
      <c r="AJ34" s="275">
        <v>188.06212414999999</v>
      </c>
      <c r="AK34" s="275">
        <v>52.239120921000001</v>
      </c>
      <c r="AL34" s="275">
        <v>25.306721713999998</v>
      </c>
      <c r="AM34" s="275">
        <v>9.3146653278000002</v>
      </c>
      <c r="AN34" s="275">
        <v>26.204813805000001</v>
      </c>
      <c r="AO34" s="275">
        <v>85.433974097000004</v>
      </c>
      <c r="AP34" s="275">
        <v>122.0582208</v>
      </c>
      <c r="AQ34" s="275">
        <v>236.22383156999999</v>
      </c>
      <c r="AR34" s="275">
        <v>474.57741453</v>
      </c>
      <c r="AS34" s="275">
        <v>618.30343104999997</v>
      </c>
      <c r="AT34" s="275">
        <v>546.57260233</v>
      </c>
      <c r="AU34" s="275">
        <v>428.4434071</v>
      </c>
      <c r="AV34" s="275">
        <v>232.02788899000001</v>
      </c>
      <c r="AW34" s="275">
        <v>79.792823579</v>
      </c>
      <c r="AX34" s="275">
        <v>16.631176521</v>
      </c>
      <c r="AY34" s="275">
        <v>35.184613474000002</v>
      </c>
      <c r="AZ34" s="275">
        <v>66.307624798000006</v>
      </c>
      <c r="BA34" s="275">
        <v>108.87212638</v>
      </c>
      <c r="BB34" s="338">
        <v>130.31619049</v>
      </c>
      <c r="BC34" s="338">
        <v>302.1617731</v>
      </c>
      <c r="BD34" s="338">
        <v>468.26464211000001</v>
      </c>
      <c r="BE34" s="338">
        <v>570.2670425</v>
      </c>
      <c r="BF34" s="338">
        <v>572.89396713999997</v>
      </c>
      <c r="BG34" s="338">
        <v>372.82977505000002</v>
      </c>
      <c r="BH34" s="338">
        <v>147.74875419</v>
      </c>
      <c r="BI34" s="338">
        <v>40.264860429999999</v>
      </c>
      <c r="BJ34" s="338">
        <v>9.6811382913999999</v>
      </c>
      <c r="BK34" s="338">
        <v>14.359136008</v>
      </c>
      <c r="BL34" s="338">
        <v>16.814657107999999</v>
      </c>
      <c r="BM34" s="338">
        <v>51.056795086000001</v>
      </c>
      <c r="BN34" s="338">
        <v>105.39405402</v>
      </c>
      <c r="BO34" s="338">
        <v>277.00029810000001</v>
      </c>
      <c r="BP34" s="338">
        <v>448.19683035000003</v>
      </c>
      <c r="BQ34" s="338">
        <v>570.41254168</v>
      </c>
      <c r="BR34" s="338">
        <v>573.06403685999999</v>
      </c>
      <c r="BS34" s="338">
        <v>373.00937110000001</v>
      </c>
      <c r="BT34" s="338">
        <v>147.89785620000001</v>
      </c>
      <c r="BU34" s="338">
        <v>40.321447439000003</v>
      </c>
      <c r="BV34" s="338">
        <v>9.6893192729000006</v>
      </c>
    </row>
    <row r="35" spans="1:74" ht="11.1" customHeight="1" x14ac:dyDescent="0.2">
      <c r="A35" s="9" t="s">
        <v>49</v>
      </c>
      <c r="B35" s="212" t="s">
        <v>593</v>
      </c>
      <c r="C35" s="275">
        <v>0</v>
      </c>
      <c r="D35" s="275">
        <v>0</v>
      </c>
      <c r="E35" s="275">
        <v>22.646349508</v>
      </c>
      <c r="F35" s="275">
        <v>47.012052998999998</v>
      </c>
      <c r="G35" s="275">
        <v>122.01080843</v>
      </c>
      <c r="H35" s="275">
        <v>309.13395946999998</v>
      </c>
      <c r="I35" s="275">
        <v>389.79043254999999</v>
      </c>
      <c r="J35" s="275">
        <v>336.72596263000003</v>
      </c>
      <c r="K35" s="275">
        <v>185.4989119</v>
      </c>
      <c r="L35" s="275">
        <v>39.383722835</v>
      </c>
      <c r="M35" s="275">
        <v>9.1830517768999993</v>
      </c>
      <c r="N35" s="275">
        <v>0</v>
      </c>
      <c r="O35" s="275">
        <v>3.0962255684</v>
      </c>
      <c r="P35" s="275">
        <v>7.2339527261000001</v>
      </c>
      <c r="Q35" s="275">
        <v>20.255311674000001</v>
      </c>
      <c r="R35" s="275">
        <v>47.096377267999998</v>
      </c>
      <c r="S35" s="275">
        <v>118.93386081</v>
      </c>
      <c r="T35" s="275">
        <v>271.46301004999998</v>
      </c>
      <c r="U35" s="275">
        <v>391.18514292999998</v>
      </c>
      <c r="V35" s="275">
        <v>272.26322246000001</v>
      </c>
      <c r="W35" s="275">
        <v>205.75298074</v>
      </c>
      <c r="X35" s="275">
        <v>85.377975098999997</v>
      </c>
      <c r="Y35" s="275">
        <v>8.6911804735999993</v>
      </c>
      <c r="Z35" s="275">
        <v>0</v>
      </c>
      <c r="AA35" s="275">
        <v>1.9411624541000001</v>
      </c>
      <c r="AB35" s="275">
        <v>11.002226648000001</v>
      </c>
      <c r="AC35" s="275">
        <v>31.88630131</v>
      </c>
      <c r="AD35" s="275">
        <v>40.276872330000003</v>
      </c>
      <c r="AE35" s="275">
        <v>75.169001850000001</v>
      </c>
      <c r="AF35" s="275">
        <v>313.44519278000001</v>
      </c>
      <c r="AG35" s="275">
        <v>325.18825351999999</v>
      </c>
      <c r="AH35" s="275">
        <v>361.72536759000002</v>
      </c>
      <c r="AI35" s="275">
        <v>231.20398059999999</v>
      </c>
      <c r="AJ35" s="275">
        <v>83.917594808999993</v>
      </c>
      <c r="AK35" s="275">
        <v>2.9037646555999999</v>
      </c>
      <c r="AL35" s="275">
        <v>0</v>
      </c>
      <c r="AM35" s="275">
        <v>0</v>
      </c>
      <c r="AN35" s="275">
        <v>10.076871684</v>
      </c>
      <c r="AO35" s="275">
        <v>23.835672542000001</v>
      </c>
      <c r="AP35" s="275">
        <v>42.705455741999998</v>
      </c>
      <c r="AQ35" s="275">
        <v>91.586167500000002</v>
      </c>
      <c r="AR35" s="275">
        <v>332.96986730999998</v>
      </c>
      <c r="AS35" s="275">
        <v>407.83916457999999</v>
      </c>
      <c r="AT35" s="275">
        <v>307.05419211999998</v>
      </c>
      <c r="AU35" s="275">
        <v>174.69882308999999</v>
      </c>
      <c r="AV35" s="275">
        <v>100.16939588</v>
      </c>
      <c r="AW35" s="275">
        <v>14.608899314</v>
      </c>
      <c r="AX35" s="275">
        <v>0</v>
      </c>
      <c r="AY35" s="275">
        <v>0</v>
      </c>
      <c r="AZ35" s="275">
        <v>5.2714011718</v>
      </c>
      <c r="BA35" s="275">
        <v>25.132897366000002</v>
      </c>
      <c r="BB35" s="338">
        <v>39.962156966999999</v>
      </c>
      <c r="BC35" s="338">
        <v>120.23222047</v>
      </c>
      <c r="BD35" s="338">
        <v>256.05543876000002</v>
      </c>
      <c r="BE35" s="338">
        <v>381.17941538000002</v>
      </c>
      <c r="BF35" s="338">
        <v>337.30850359999999</v>
      </c>
      <c r="BG35" s="338">
        <v>197.33485418000001</v>
      </c>
      <c r="BH35" s="338">
        <v>65.127701071999994</v>
      </c>
      <c r="BI35" s="338">
        <v>8.0673072473000005</v>
      </c>
      <c r="BJ35" s="338">
        <v>0.29130598004000002</v>
      </c>
      <c r="BK35" s="338">
        <v>1.3323528615</v>
      </c>
      <c r="BL35" s="338">
        <v>3.4528095570000001</v>
      </c>
      <c r="BM35" s="338">
        <v>13.22194393</v>
      </c>
      <c r="BN35" s="338">
        <v>41.557455240000003</v>
      </c>
      <c r="BO35" s="338">
        <v>121.92921117</v>
      </c>
      <c r="BP35" s="338">
        <v>254.60832554000001</v>
      </c>
      <c r="BQ35" s="338">
        <v>381.45888581999998</v>
      </c>
      <c r="BR35" s="338">
        <v>337.59114718000001</v>
      </c>
      <c r="BS35" s="338">
        <v>197.57207496999999</v>
      </c>
      <c r="BT35" s="338">
        <v>65.242185594000006</v>
      </c>
      <c r="BU35" s="338">
        <v>8.0840375797000004</v>
      </c>
      <c r="BV35" s="338">
        <v>0.29196300750999998</v>
      </c>
    </row>
    <row r="36" spans="1:74" ht="11.1" customHeight="1" x14ac:dyDescent="0.2">
      <c r="A36" s="9" t="s">
        <v>50</v>
      </c>
      <c r="B36" s="212" t="s">
        <v>594</v>
      </c>
      <c r="C36" s="275">
        <v>6.6215763148000004</v>
      </c>
      <c r="D36" s="275">
        <v>6.9783223045999998</v>
      </c>
      <c r="E36" s="275">
        <v>12.730372183</v>
      </c>
      <c r="F36" s="275">
        <v>25.123617411000001</v>
      </c>
      <c r="G36" s="275">
        <v>58.133890594</v>
      </c>
      <c r="H36" s="275">
        <v>135.26227828</v>
      </c>
      <c r="I36" s="275">
        <v>251.73303820000001</v>
      </c>
      <c r="J36" s="275">
        <v>208.54782374999999</v>
      </c>
      <c r="K36" s="275">
        <v>137.33493612000001</v>
      </c>
      <c r="L36" s="275">
        <v>27.319480368000001</v>
      </c>
      <c r="M36" s="275">
        <v>13.410622621</v>
      </c>
      <c r="N36" s="275">
        <v>8.7487829194</v>
      </c>
      <c r="O36" s="275">
        <v>14.047830441</v>
      </c>
      <c r="P36" s="275">
        <v>9.6441740815999992</v>
      </c>
      <c r="Q36" s="275">
        <v>15.492874956</v>
      </c>
      <c r="R36" s="275">
        <v>25.836416671999999</v>
      </c>
      <c r="S36" s="275">
        <v>72.103310652999994</v>
      </c>
      <c r="T36" s="275">
        <v>126.53236281</v>
      </c>
      <c r="U36" s="275">
        <v>274.06737587999999</v>
      </c>
      <c r="V36" s="275">
        <v>228.1653622</v>
      </c>
      <c r="W36" s="275">
        <v>189.92705697</v>
      </c>
      <c r="X36" s="275">
        <v>85.873234135999994</v>
      </c>
      <c r="Y36" s="275">
        <v>18.671736000999999</v>
      </c>
      <c r="Z36" s="275">
        <v>7.4700999463000004</v>
      </c>
      <c r="AA36" s="275">
        <v>10.213430280000001</v>
      </c>
      <c r="AB36" s="275">
        <v>12.764514983</v>
      </c>
      <c r="AC36" s="275">
        <v>26.756268755000001</v>
      </c>
      <c r="AD36" s="275">
        <v>22.618198302</v>
      </c>
      <c r="AE36" s="275">
        <v>27.701980621000001</v>
      </c>
      <c r="AF36" s="275">
        <v>175.54123655999999</v>
      </c>
      <c r="AG36" s="275">
        <v>217.5817811</v>
      </c>
      <c r="AH36" s="275">
        <v>261.50031648999999</v>
      </c>
      <c r="AI36" s="275">
        <v>193.10584216000001</v>
      </c>
      <c r="AJ36" s="275">
        <v>97.043601854000002</v>
      </c>
      <c r="AK36" s="275">
        <v>12.186351505999999</v>
      </c>
      <c r="AL36" s="275">
        <v>10.416651180000001</v>
      </c>
      <c r="AM36" s="275">
        <v>7.7812351150000003</v>
      </c>
      <c r="AN36" s="275">
        <v>15.024953309000001</v>
      </c>
      <c r="AO36" s="275">
        <v>13.384567875</v>
      </c>
      <c r="AP36" s="275">
        <v>26.807786342</v>
      </c>
      <c r="AQ36" s="275">
        <v>37.532802635000003</v>
      </c>
      <c r="AR36" s="275">
        <v>165.68690131</v>
      </c>
      <c r="AS36" s="275">
        <v>236.43590323000001</v>
      </c>
      <c r="AT36" s="275">
        <v>234.62727228</v>
      </c>
      <c r="AU36" s="275">
        <v>125.67710572</v>
      </c>
      <c r="AV36" s="275">
        <v>47.821237801000002</v>
      </c>
      <c r="AW36" s="275">
        <v>17.135625268999998</v>
      </c>
      <c r="AX36" s="275">
        <v>8.0061374613999998</v>
      </c>
      <c r="AY36" s="275">
        <v>7.0051629491999998</v>
      </c>
      <c r="AZ36" s="275">
        <v>6.5976672154999996</v>
      </c>
      <c r="BA36" s="275">
        <v>7.8136124781999996</v>
      </c>
      <c r="BB36" s="338">
        <v>17.067960165999999</v>
      </c>
      <c r="BC36" s="338">
        <v>43.567874558</v>
      </c>
      <c r="BD36" s="338">
        <v>100.27507679999999</v>
      </c>
      <c r="BE36" s="338">
        <v>217.11814021999999</v>
      </c>
      <c r="BF36" s="338">
        <v>216.14351635</v>
      </c>
      <c r="BG36" s="338">
        <v>133.82745349999999</v>
      </c>
      <c r="BH36" s="338">
        <v>40.456323363000003</v>
      </c>
      <c r="BI36" s="338">
        <v>12.880433654999999</v>
      </c>
      <c r="BJ36" s="338">
        <v>8.3256840301999997</v>
      </c>
      <c r="BK36" s="338">
        <v>7.6355675336999997</v>
      </c>
      <c r="BL36" s="338">
        <v>6.8158713418000003</v>
      </c>
      <c r="BM36" s="338">
        <v>10.000740897</v>
      </c>
      <c r="BN36" s="338">
        <v>17.004243426999999</v>
      </c>
      <c r="BO36" s="338">
        <v>45.147741693</v>
      </c>
      <c r="BP36" s="338">
        <v>103.70969940000001</v>
      </c>
      <c r="BQ36" s="338">
        <v>216.90100713999999</v>
      </c>
      <c r="BR36" s="338">
        <v>215.93829771</v>
      </c>
      <c r="BS36" s="338">
        <v>133.66470394000001</v>
      </c>
      <c r="BT36" s="338">
        <v>40.385205253999999</v>
      </c>
      <c r="BU36" s="338">
        <v>12.881006538999999</v>
      </c>
      <c r="BV36" s="338">
        <v>8.2601142876000004</v>
      </c>
    </row>
    <row r="37" spans="1:74" ht="11.1" customHeight="1" x14ac:dyDescent="0.2">
      <c r="A37" s="9" t="s">
        <v>728</v>
      </c>
      <c r="B37" s="212" t="s">
        <v>623</v>
      </c>
      <c r="C37" s="275">
        <v>14.976482574</v>
      </c>
      <c r="D37" s="275">
        <v>10.797520599</v>
      </c>
      <c r="E37" s="275">
        <v>11.113123876</v>
      </c>
      <c r="F37" s="275">
        <v>34.176086724999998</v>
      </c>
      <c r="G37" s="275">
        <v>99.725131489000006</v>
      </c>
      <c r="H37" s="275">
        <v>244.87750359</v>
      </c>
      <c r="I37" s="275">
        <v>338.71785892000003</v>
      </c>
      <c r="J37" s="275">
        <v>288.63917233000001</v>
      </c>
      <c r="K37" s="275">
        <v>177.41121103</v>
      </c>
      <c r="L37" s="275">
        <v>56.217606134999997</v>
      </c>
      <c r="M37" s="275">
        <v>17.714228941999998</v>
      </c>
      <c r="N37" s="275">
        <v>13.331389554999999</v>
      </c>
      <c r="O37" s="275">
        <v>7.0735496602000003</v>
      </c>
      <c r="P37" s="275">
        <v>11.937372396000001</v>
      </c>
      <c r="Q37" s="275">
        <v>15.168158753</v>
      </c>
      <c r="R37" s="275">
        <v>37.351305314000001</v>
      </c>
      <c r="S37" s="275">
        <v>113.35238330999999</v>
      </c>
      <c r="T37" s="275">
        <v>242.64729625000001</v>
      </c>
      <c r="U37" s="275">
        <v>300.86845436999999</v>
      </c>
      <c r="V37" s="275">
        <v>292.00217158999999</v>
      </c>
      <c r="W37" s="275">
        <v>182.90688021</v>
      </c>
      <c r="X37" s="275">
        <v>74.173629281999993</v>
      </c>
      <c r="Y37" s="275">
        <v>11.120122426</v>
      </c>
      <c r="Z37" s="275">
        <v>10.305895683999999</v>
      </c>
      <c r="AA37" s="275">
        <v>9.2173742358999995</v>
      </c>
      <c r="AB37" s="275">
        <v>7.2818764662</v>
      </c>
      <c r="AC37" s="275">
        <v>29.477502707999999</v>
      </c>
      <c r="AD37" s="275">
        <v>53.364073263000002</v>
      </c>
      <c r="AE37" s="275">
        <v>125.99938666</v>
      </c>
      <c r="AF37" s="275">
        <v>255.18764239999999</v>
      </c>
      <c r="AG37" s="275">
        <v>336.04447266</v>
      </c>
      <c r="AH37" s="275">
        <v>315.50995999000003</v>
      </c>
      <c r="AI37" s="275">
        <v>223.35165230999999</v>
      </c>
      <c r="AJ37" s="275">
        <v>77.050678167000001</v>
      </c>
      <c r="AK37" s="275">
        <v>29.865572371999999</v>
      </c>
      <c r="AL37" s="275">
        <v>26.327734562</v>
      </c>
      <c r="AM37" s="275">
        <v>7.4387445521000002</v>
      </c>
      <c r="AN37" s="275">
        <v>11.292016866999999</v>
      </c>
      <c r="AO37" s="275">
        <v>35.303723497</v>
      </c>
      <c r="AP37" s="275">
        <v>42.570245344999996</v>
      </c>
      <c r="AQ37" s="275">
        <v>97.613865382</v>
      </c>
      <c r="AR37" s="275">
        <v>270.84203668999999</v>
      </c>
      <c r="AS37" s="275">
        <v>383.69299841999998</v>
      </c>
      <c r="AT37" s="275">
        <v>362.21082912999998</v>
      </c>
      <c r="AU37" s="275">
        <v>219.97254336</v>
      </c>
      <c r="AV37" s="275">
        <v>86.845645618000006</v>
      </c>
      <c r="AW37" s="275">
        <v>25.775358936</v>
      </c>
      <c r="AX37" s="275">
        <v>16.595408914</v>
      </c>
      <c r="AY37" s="275">
        <v>16.563142187</v>
      </c>
      <c r="AZ37" s="275">
        <v>21.865876846999999</v>
      </c>
      <c r="BA37" s="275">
        <v>28.678645468999999</v>
      </c>
      <c r="BB37" s="338">
        <v>42.422924715999997</v>
      </c>
      <c r="BC37" s="338">
        <v>122.41625659</v>
      </c>
      <c r="BD37" s="338">
        <v>239.57619946</v>
      </c>
      <c r="BE37" s="338">
        <v>347.02832941000003</v>
      </c>
      <c r="BF37" s="338">
        <v>322.89546236000001</v>
      </c>
      <c r="BG37" s="338">
        <v>174.5550902</v>
      </c>
      <c r="BH37" s="338">
        <v>61.472318258999998</v>
      </c>
      <c r="BI37" s="338">
        <v>19.397043083</v>
      </c>
      <c r="BJ37" s="338">
        <v>9.2102524028000001</v>
      </c>
      <c r="BK37" s="338">
        <v>9.2483427423000002</v>
      </c>
      <c r="BL37" s="338">
        <v>9.9093703657999992</v>
      </c>
      <c r="BM37" s="338">
        <v>20.144536469999998</v>
      </c>
      <c r="BN37" s="338">
        <v>36.230133094000003</v>
      </c>
      <c r="BO37" s="338">
        <v>112.91922219</v>
      </c>
      <c r="BP37" s="338">
        <v>232.34713672999999</v>
      </c>
      <c r="BQ37" s="338">
        <v>347.46698420000001</v>
      </c>
      <c r="BR37" s="338">
        <v>323.37630290999999</v>
      </c>
      <c r="BS37" s="338">
        <v>175.08216214000001</v>
      </c>
      <c r="BT37" s="338">
        <v>61.765105599000002</v>
      </c>
      <c r="BU37" s="338">
        <v>19.519961597000002</v>
      </c>
      <c r="BV37" s="338">
        <v>9.2558135813</v>
      </c>
    </row>
    <row r="38" spans="1:74" ht="11.1" customHeight="1" x14ac:dyDescent="0.2">
      <c r="A38" s="9"/>
      <c r="B38" s="193" t="s">
        <v>172</v>
      </c>
      <c r="C38" s="249"/>
      <c r="D38" s="249"/>
      <c r="E38" s="249"/>
      <c r="F38" s="249"/>
      <c r="G38" s="249"/>
      <c r="H38" s="249"/>
      <c r="I38" s="249"/>
      <c r="J38" s="249"/>
      <c r="K38" s="249"/>
      <c r="L38" s="249"/>
      <c r="M38" s="249"/>
      <c r="N38" s="249"/>
      <c r="O38" s="249"/>
      <c r="P38" s="249"/>
      <c r="Q38" s="249"/>
      <c r="R38" s="249"/>
      <c r="S38" s="249"/>
      <c r="T38" s="249"/>
      <c r="U38" s="249"/>
      <c r="V38" s="249"/>
      <c r="W38" s="249"/>
      <c r="X38" s="249"/>
      <c r="Y38" s="249"/>
      <c r="Z38" s="249"/>
      <c r="AA38" s="249"/>
      <c r="AB38" s="249"/>
      <c r="AC38" s="249"/>
      <c r="AD38" s="249"/>
      <c r="AE38" s="249"/>
      <c r="AF38" s="249"/>
      <c r="AG38" s="249"/>
      <c r="AH38" s="249"/>
      <c r="AI38" s="249"/>
      <c r="AJ38" s="249"/>
      <c r="AK38" s="249"/>
      <c r="AL38" s="249"/>
      <c r="AM38" s="249"/>
      <c r="AN38" s="249"/>
      <c r="AO38" s="249"/>
      <c r="AP38" s="249"/>
      <c r="AQ38" s="249"/>
      <c r="AR38" s="249"/>
      <c r="AS38" s="249"/>
      <c r="AT38" s="249"/>
      <c r="AU38" s="249"/>
      <c r="AV38" s="249"/>
      <c r="AW38" s="249"/>
      <c r="AX38" s="249"/>
      <c r="AY38" s="762"/>
      <c r="AZ38" s="762"/>
      <c r="BA38" s="762"/>
      <c r="BB38" s="339"/>
      <c r="BC38" s="339"/>
      <c r="BD38" s="339"/>
      <c r="BE38" s="339"/>
      <c r="BF38" s="339"/>
      <c r="BG38" s="339"/>
      <c r="BH38" s="339"/>
      <c r="BI38" s="339"/>
      <c r="BJ38" s="339"/>
      <c r="BK38" s="339"/>
      <c r="BL38" s="339"/>
      <c r="BM38" s="339"/>
      <c r="BN38" s="339"/>
      <c r="BO38" s="339"/>
      <c r="BP38" s="339"/>
      <c r="BQ38" s="339"/>
      <c r="BR38" s="339"/>
      <c r="BS38" s="339"/>
      <c r="BT38" s="339"/>
      <c r="BU38" s="339"/>
      <c r="BV38" s="339"/>
    </row>
    <row r="39" spans="1:74" ht="11.1" customHeight="1" x14ac:dyDescent="0.2">
      <c r="A39" s="9" t="s">
        <v>159</v>
      </c>
      <c r="B39" s="212" t="s">
        <v>587</v>
      </c>
      <c r="C39" s="257">
        <v>0</v>
      </c>
      <c r="D39" s="257">
        <v>0</v>
      </c>
      <c r="E39" s="257">
        <v>0</v>
      </c>
      <c r="F39" s="257">
        <v>0</v>
      </c>
      <c r="G39" s="257">
        <v>8.6143984988</v>
      </c>
      <c r="H39" s="257">
        <v>68.851871705999997</v>
      </c>
      <c r="I39" s="257">
        <v>207.79687222000001</v>
      </c>
      <c r="J39" s="257">
        <v>171.03559240000001</v>
      </c>
      <c r="K39" s="257">
        <v>36.904334820999999</v>
      </c>
      <c r="L39" s="257">
        <v>0.71475225035000001</v>
      </c>
      <c r="M39" s="257">
        <v>0</v>
      </c>
      <c r="N39" s="257">
        <v>0</v>
      </c>
      <c r="O39" s="257">
        <v>0</v>
      </c>
      <c r="P39" s="257">
        <v>0</v>
      </c>
      <c r="Q39" s="257">
        <v>0</v>
      </c>
      <c r="R39" s="257">
        <v>0</v>
      </c>
      <c r="S39" s="257">
        <v>9.4504103570000009</v>
      </c>
      <c r="T39" s="257">
        <v>73.393917830999996</v>
      </c>
      <c r="U39" s="257">
        <v>218.97773644</v>
      </c>
      <c r="V39" s="257">
        <v>162.50946551999999</v>
      </c>
      <c r="W39" s="257">
        <v>35.325811416999997</v>
      </c>
      <c r="X39" s="257">
        <v>0.71475225035000001</v>
      </c>
      <c r="Y39" s="257">
        <v>0</v>
      </c>
      <c r="Z39" s="257">
        <v>0</v>
      </c>
      <c r="AA39" s="257">
        <v>0</v>
      </c>
      <c r="AB39" s="257">
        <v>0</v>
      </c>
      <c r="AC39" s="257">
        <v>0</v>
      </c>
      <c r="AD39" s="257">
        <v>0</v>
      </c>
      <c r="AE39" s="257">
        <v>8.9985542288999998</v>
      </c>
      <c r="AF39" s="257">
        <v>76.166150195</v>
      </c>
      <c r="AG39" s="257">
        <v>225.04125898999999</v>
      </c>
      <c r="AH39" s="257">
        <v>159.13487698</v>
      </c>
      <c r="AI39" s="257">
        <v>35.396177322</v>
      </c>
      <c r="AJ39" s="257">
        <v>0.76360012864000004</v>
      </c>
      <c r="AK39" s="257">
        <v>0</v>
      </c>
      <c r="AL39" s="257">
        <v>0</v>
      </c>
      <c r="AM39" s="257">
        <v>0</v>
      </c>
      <c r="AN39" s="257">
        <v>0</v>
      </c>
      <c r="AO39" s="257">
        <v>0</v>
      </c>
      <c r="AP39" s="257">
        <v>0</v>
      </c>
      <c r="AQ39" s="257">
        <v>12.140147204</v>
      </c>
      <c r="AR39" s="257">
        <v>69.020785678999999</v>
      </c>
      <c r="AS39" s="257">
        <v>224.10114591000001</v>
      </c>
      <c r="AT39" s="257">
        <v>157.39461279</v>
      </c>
      <c r="AU39" s="257">
        <v>37.902803646999999</v>
      </c>
      <c r="AV39" s="257">
        <v>0.76360012864000004</v>
      </c>
      <c r="AW39" s="257">
        <v>0</v>
      </c>
      <c r="AX39" s="257">
        <v>0</v>
      </c>
      <c r="AY39" s="257">
        <v>0</v>
      </c>
      <c r="AZ39" s="257">
        <v>0</v>
      </c>
      <c r="BA39" s="257">
        <v>0</v>
      </c>
      <c r="BB39" s="341">
        <v>0</v>
      </c>
      <c r="BC39" s="341">
        <v>12.373519999999999</v>
      </c>
      <c r="BD39" s="341">
        <v>68.543509999999998</v>
      </c>
      <c r="BE39" s="341">
        <v>222.56790000000001</v>
      </c>
      <c r="BF39" s="341">
        <v>168.41319999999999</v>
      </c>
      <c r="BG39" s="341">
        <v>42.5944</v>
      </c>
      <c r="BH39" s="341">
        <v>0.7636001</v>
      </c>
      <c r="BI39" s="341">
        <v>0</v>
      </c>
      <c r="BJ39" s="341">
        <v>0</v>
      </c>
      <c r="BK39" s="341">
        <v>0</v>
      </c>
      <c r="BL39" s="341">
        <v>0</v>
      </c>
      <c r="BM39" s="341">
        <v>0</v>
      </c>
      <c r="BN39" s="341">
        <v>0</v>
      </c>
      <c r="BO39" s="341">
        <v>12.17717</v>
      </c>
      <c r="BP39" s="341">
        <v>69.844579999999993</v>
      </c>
      <c r="BQ39" s="341">
        <v>226.11850000000001</v>
      </c>
      <c r="BR39" s="341">
        <v>170.07069999999999</v>
      </c>
      <c r="BS39" s="341">
        <v>41.284140000000001</v>
      </c>
      <c r="BT39" s="341">
        <v>0.20706840000000001</v>
      </c>
      <c r="BU39" s="341">
        <v>0</v>
      </c>
      <c r="BV39" s="341">
        <v>0</v>
      </c>
    </row>
    <row r="40" spans="1:74" ht="11.1" customHeight="1" x14ac:dyDescent="0.2">
      <c r="A40" s="9" t="s">
        <v>160</v>
      </c>
      <c r="B40" s="212" t="s">
        <v>621</v>
      </c>
      <c r="C40" s="257">
        <v>0</v>
      </c>
      <c r="D40" s="257">
        <v>0</v>
      </c>
      <c r="E40" s="257">
        <v>0.19787499651000001</v>
      </c>
      <c r="F40" s="257">
        <v>4.3029058380999997E-2</v>
      </c>
      <c r="G40" s="257">
        <v>30.055870998</v>
      </c>
      <c r="H40" s="257">
        <v>128.71441131</v>
      </c>
      <c r="I40" s="257">
        <v>264.23386512000002</v>
      </c>
      <c r="J40" s="257">
        <v>223.10257573000001</v>
      </c>
      <c r="K40" s="257">
        <v>72.730445829999994</v>
      </c>
      <c r="L40" s="257">
        <v>4.4290838807000004</v>
      </c>
      <c r="M40" s="257">
        <v>0</v>
      </c>
      <c r="N40" s="257">
        <v>0</v>
      </c>
      <c r="O40" s="257">
        <v>0</v>
      </c>
      <c r="P40" s="257">
        <v>0</v>
      </c>
      <c r="Q40" s="257">
        <v>0.19787499651000001</v>
      </c>
      <c r="R40" s="257">
        <v>4.3029058380999997E-2</v>
      </c>
      <c r="S40" s="257">
        <v>31.618898141999999</v>
      </c>
      <c r="T40" s="257">
        <v>135.23087222000001</v>
      </c>
      <c r="U40" s="257">
        <v>274.10149258000001</v>
      </c>
      <c r="V40" s="257">
        <v>213.80749261</v>
      </c>
      <c r="W40" s="257">
        <v>70.350657850999994</v>
      </c>
      <c r="X40" s="257">
        <v>4.9939833071999997</v>
      </c>
      <c r="Y40" s="257">
        <v>0</v>
      </c>
      <c r="Z40" s="257">
        <v>0</v>
      </c>
      <c r="AA40" s="257">
        <v>0</v>
      </c>
      <c r="AB40" s="257">
        <v>0</v>
      </c>
      <c r="AC40" s="257">
        <v>0.19787499651000001</v>
      </c>
      <c r="AD40" s="257">
        <v>4.3029058380999997E-2</v>
      </c>
      <c r="AE40" s="257">
        <v>28.192290242999999</v>
      </c>
      <c r="AF40" s="257">
        <v>139.61999854000001</v>
      </c>
      <c r="AG40" s="257">
        <v>276.59112739</v>
      </c>
      <c r="AH40" s="257">
        <v>211.43848392000001</v>
      </c>
      <c r="AI40" s="257">
        <v>69.31474523</v>
      </c>
      <c r="AJ40" s="257">
        <v>5.4803247232999999</v>
      </c>
      <c r="AK40" s="257">
        <v>0</v>
      </c>
      <c r="AL40" s="257">
        <v>0</v>
      </c>
      <c r="AM40" s="257">
        <v>0</v>
      </c>
      <c r="AN40" s="257">
        <v>0</v>
      </c>
      <c r="AO40" s="257">
        <v>0.19787499651000001</v>
      </c>
      <c r="AP40" s="257">
        <v>4.3029058380999997E-2</v>
      </c>
      <c r="AQ40" s="257">
        <v>35.132721648</v>
      </c>
      <c r="AR40" s="257">
        <v>132.72820780000001</v>
      </c>
      <c r="AS40" s="257">
        <v>272.87315597999998</v>
      </c>
      <c r="AT40" s="257">
        <v>205.17704846999999</v>
      </c>
      <c r="AU40" s="257">
        <v>70.781029715000003</v>
      </c>
      <c r="AV40" s="257">
        <v>5.1710329581999996</v>
      </c>
      <c r="AW40" s="257">
        <v>0</v>
      </c>
      <c r="AX40" s="257">
        <v>8.6229013221000003E-2</v>
      </c>
      <c r="AY40" s="257">
        <v>0</v>
      </c>
      <c r="AZ40" s="257">
        <v>0</v>
      </c>
      <c r="BA40" s="257">
        <v>0.19787499651000001</v>
      </c>
      <c r="BB40" s="341">
        <v>4.3029100000000001E-2</v>
      </c>
      <c r="BC40" s="341">
        <v>34.797080000000001</v>
      </c>
      <c r="BD40" s="341">
        <v>134.1662</v>
      </c>
      <c r="BE40" s="341">
        <v>273.77710000000002</v>
      </c>
      <c r="BF40" s="341">
        <v>214.0187</v>
      </c>
      <c r="BG40" s="341">
        <v>78.919749999999993</v>
      </c>
      <c r="BH40" s="341">
        <v>5.6637149999999998</v>
      </c>
      <c r="BI40" s="341">
        <v>0</v>
      </c>
      <c r="BJ40" s="341">
        <v>8.6229E-2</v>
      </c>
      <c r="BK40" s="341">
        <v>0</v>
      </c>
      <c r="BL40" s="341">
        <v>0</v>
      </c>
      <c r="BM40" s="341">
        <v>0.197875</v>
      </c>
      <c r="BN40" s="341">
        <v>9.5430100000000004E-2</v>
      </c>
      <c r="BO40" s="341">
        <v>34.393470000000001</v>
      </c>
      <c r="BP40" s="341">
        <v>133.81110000000001</v>
      </c>
      <c r="BQ40" s="341">
        <v>279.1456</v>
      </c>
      <c r="BR40" s="341">
        <v>214.1369</v>
      </c>
      <c r="BS40" s="341">
        <v>76.440610000000007</v>
      </c>
      <c r="BT40" s="341">
        <v>3.3374980000000001</v>
      </c>
      <c r="BU40" s="341">
        <v>0</v>
      </c>
      <c r="BV40" s="341">
        <v>8.6229E-2</v>
      </c>
    </row>
    <row r="41" spans="1:74" ht="11.1" customHeight="1" x14ac:dyDescent="0.2">
      <c r="A41" s="9" t="s">
        <v>161</v>
      </c>
      <c r="B41" s="212" t="s">
        <v>588</v>
      </c>
      <c r="C41" s="257">
        <v>0.1047395297</v>
      </c>
      <c r="D41" s="257">
        <v>0</v>
      </c>
      <c r="E41" s="257">
        <v>2.8592540776000002</v>
      </c>
      <c r="F41" s="257">
        <v>2.0153575752999999</v>
      </c>
      <c r="G41" s="257">
        <v>56.602298394999998</v>
      </c>
      <c r="H41" s="257">
        <v>161.86279425000001</v>
      </c>
      <c r="I41" s="257">
        <v>261.52323974000001</v>
      </c>
      <c r="J41" s="257">
        <v>216.98588186999999</v>
      </c>
      <c r="K41" s="257">
        <v>69.662885132</v>
      </c>
      <c r="L41" s="257">
        <v>5.9908868857000002</v>
      </c>
      <c r="M41" s="257">
        <v>0</v>
      </c>
      <c r="N41" s="257">
        <v>0</v>
      </c>
      <c r="O41" s="257">
        <v>0.1047395297</v>
      </c>
      <c r="P41" s="257">
        <v>0</v>
      </c>
      <c r="Q41" s="257">
        <v>2.8182292086</v>
      </c>
      <c r="R41" s="257">
        <v>1.9082869199000001</v>
      </c>
      <c r="S41" s="257">
        <v>60.437531606</v>
      </c>
      <c r="T41" s="257">
        <v>167.23023061999999</v>
      </c>
      <c r="U41" s="257">
        <v>262.23737548000003</v>
      </c>
      <c r="V41" s="257">
        <v>210.97256909999999</v>
      </c>
      <c r="W41" s="257">
        <v>72.650355099999999</v>
      </c>
      <c r="X41" s="257">
        <v>6.3452744816999997</v>
      </c>
      <c r="Y41" s="257">
        <v>0</v>
      </c>
      <c r="Z41" s="257">
        <v>0</v>
      </c>
      <c r="AA41" s="257">
        <v>0.1047395297</v>
      </c>
      <c r="AB41" s="257">
        <v>0</v>
      </c>
      <c r="AC41" s="257">
        <v>2.7361234443</v>
      </c>
      <c r="AD41" s="257">
        <v>1.9067481465</v>
      </c>
      <c r="AE41" s="257">
        <v>58.417923307999999</v>
      </c>
      <c r="AF41" s="257">
        <v>173.31961297000001</v>
      </c>
      <c r="AG41" s="257">
        <v>256.97998831000001</v>
      </c>
      <c r="AH41" s="257">
        <v>219.37564545000001</v>
      </c>
      <c r="AI41" s="257">
        <v>68.277985404000006</v>
      </c>
      <c r="AJ41" s="257">
        <v>6.0513915975000003</v>
      </c>
      <c r="AK41" s="257">
        <v>0</v>
      </c>
      <c r="AL41" s="257">
        <v>0</v>
      </c>
      <c r="AM41" s="257">
        <v>0.1047395297</v>
      </c>
      <c r="AN41" s="257">
        <v>0</v>
      </c>
      <c r="AO41" s="257">
        <v>2.7361234443</v>
      </c>
      <c r="AP41" s="257">
        <v>1.855543664</v>
      </c>
      <c r="AQ41" s="257">
        <v>64.089473982000001</v>
      </c>
      <c r="AR41" s="257">
        <v>162.87355622999999</v>
      </c>
      <c r="AS41" s="257">
        <v>248.85001940999999</v>
      </c>
      <c r="AT41" s="257">
        <v>210.49833133000001</v>
      </c>
      <c r="AU41" s="257">
        <v>68.694737325000006</v>
      </c>
      <c r="AV41" s="257">
        <v>6.0002580217999997</v>
      </c>
      <c r="AW41" s="257">
        <v>0</v>
      </c>
      <c r="AX41" s="257">
        <v>0.15509695231000001</v>
      </c>
      <c r="AY41" s="257">
        <v>0</v>
      </c>
      <c r="AZ41" s="257">
        <v>0</v>
      </c>
      <c r="BA41" s="257">
        <v>3.0807256938999998</v>
      </c>
      <c r="BB41" s="341">
        <v>1.3897079999999999</v>
      </c>
      <c r="BC41" s="341">
        <v>64.157439999999994</v>
      </c>
      <c r="BD41" s="341">
        <v>168.74549999999999</v>
      </c>
      <c r="BE41" s="341">
        <v>247.16640000000001</v>
      </c>
      <c r="BF41" s="341">
        <v>216.93029999999999</v>
      </c>
      <c r="BG41" s="341">
        <v>78.569569999999999</v>
      </c>
      <c r="BH41" s="341">
        <v>7.8381530000000001</v>
      </c>
      <c r="BI41" s="341">
        <v>0</v>
      </c>
      <c r="BJ41" s="341">
        <v>0.15509700000000001</v>
      </c>
      <c r="BK41" s="341">
        <v>0</v>
      </c>
      <c r="BL41" s="341">
        <v>4.1537299999999999E-2</v>
      </c>
      <c r="BM41" s="341">
        <v>2.7831100000000002</v>
      </c>
      <c r="BN41" s="341">
        <v>1.7382789999999999</v>
      </c>
      <c r="BO41" s="341">
        <v>61.214840000000002</v>
      </c>
      <c r="BP41" s="341">
        <v>167.10300000000001</v>
      </c>
      <c r="BQ41" s="341">
        <v>253.03360000000001</v>
      </c>
      <c r="BR41" s="341">
        <v>210.29990000000001</v>
      </c>
      <c r="BS41" s="341">
        <v>74.889780000000002</v>
      </c>
      <c r="BT41" s="341">
        <v>5.7126029999999997</v>
      </c>
      <c r="BU41" s="341">
        <v>0</v>
      </c>
      <c r="BV41" s="341">
        <v>0.15509700000000001</v>
      </c>
    </row>
    <row r="42" spans="1:74" ht="11.1" customHeight="1" x14ac:dyDescent="0.2">
      <c r="A42" s="9" t="s">
        <v>162</v>
      </c>
      <c r="B42" s="212" t="s">
        <v>589</v>
      </c>
      <c r="C42" s="257">
        <v>0.20605248340999999</v>
      </c>
      <c r="D42" s="257">
        <v>0</v>
      </c>
      <c r="E42" s="257">
        <v>7.2741069318999996</v>
      </c>
      <c r="F42" s="257">
        <v>8.5493114147</v>
      </c>
      <c r="G42" s="257">
        <v>67.128778534999995</v>
      </c>
      <c r="H42" s="257">
        <v>196.90916283000001</v>
      </c>
      <c r="I42" s="257">
        <v>327.68946633000002</v>
      </c>
      <c r="J42" s="257">
        <v>266.78195453000001</v>
      </c>
      <c r="K42" s="257">
        <v>89.527510348999996</v>
      </c>
      <c r="L42" s="257">
        <v>9.4041088049999999</v>
      </c>
      <c r="M42" s="257">
        <v>7.2334818071999998E-2</v>
      </c>
      <c r="N42" s="257">
        <v>0</v>
      </c>
      <c r="O42" s="257">
        <v>0.20605248340999999</v>
      </c>
      <c r="P42" s="257">
        <v>0</v>
      </c>
      <c r="Q42" s="257">
        <v>7.1448372909</v>
      </c>
      <c r="R42" s="257">
        <v>7.9230100238999999</v>
      </c>
      <c r="S42" s="257">
        <v>67.361324392</v>
      </c>
      <c r="T42" s="257">
        <v>202.04403418999999</v>
      </c>
      <c r="U42" s="257">
        <v>322.04430353999999</v>
      </c>
      <c r="V42" s="257">
        <v>258.28794669000001</v>
      </c>
      <c r="W42" s="257">
        <v>97.949618001999994</v>
      </c>
      <c r="X42" s="257">
        <v>9.0089289400000006</v>
      </c>
      <c r="Y42" s="257">
        <v>7.2334818071999998E-2</v>
      </c>
      <c r="Z42" s="257">
        <v>0</v>
      </c>
      <c r="AA42" s="257">
        <v>0.20605248340999999</v>
      </c>
      <c r="AB42" s="257">
        <v>0</v>
      </c>
      <c r="AC42" s="257">
        <v>6.4850522477999997</v>
      </c>
      <c r="AD42" s="257">
        <v>7.6992968702000004</v>
      </c>
      <c r="AE42" s="257">
        <v>66.060292046000001</v>
      </c>
      <c r="AF42" s="257">
        <v>208.42624083000001</v>
      </c>
      <c r="AG42" s="257">
        <v>319.53579751000001</v>
      </c>
      <c r="AH42" s="257">
        <v>270.23790127000001</v>
      </c>
      <c r="AI42" s="257">
        <v>93.556208966</v>
      </c>
      <c r="AJ42" s="257">
        <v>8.9390887089</v>
      </c>
      <c r="AK42" s="257">
        <v>7.2334818071999998E-2</v>
      </c>
      <c r="AL42" s="257">
        <v>0</v>
      </c>
      <c r="AM42" s="257">
        <v>0.20605248340999999</v>
      </c>
      <c r="AN42" s="257">
        <v>0</v>
      </c>
      <c r="AO42" s="257">
        <v>6.6851995461999998</v>
      </c>
      <c r="AP42" s="257">
        <v>7.6259545416999996</v>
      </c>
      <c r="AQ42" s="257">
        <v>66.770727428000001</v>
      </c>
      <c r="AR42" s="257">
        <v>204.46060851999999</v>
      </c>
      <c r="AS42" s="257">
        <v>315.50689125999997</v>
      </c>
      <c r="AT42" s="257">
        <v>263.37857477</v>
      </c>
      <c r="AU42" s="257">
        <v>95.141824549000006</v>
      </c>
      <c r="AV42" s="257">
        <v>9.2136891792999993</v>
      </c>
      <c r="AW42" s="257">
        <v>7.2334818071999998E-2</v>
      </c>
      <c r="AX42" s="257">
        <v>0</v>
      </c>
      <c r="AY42" s="257">
        <v>0</v>
      </c>
      <c r="AZ42" s="257">
        <v>2.1397613512000001E-2</v>
      </c>
      <c r="BA42" s="257">
        <v>7.273178669</v>
      </c>
      <c r="BB42" s="341">
        <v>6.3253430000000002</v>
      </c>
      <c r="BC42" s="341">
        <v>64.661829999999995</v>
      </c>
      <c r="BD42" s="341">
        <v>210.08150000000001</v>
      </c>
      <c r="BE42" s="341">
        <v>308.1284</v>
      </c>
      <c r="BF42" s="341">
        <v>260.76780000000002</v>
      </c>
      <c r="BG42" s="341">
        <v>103.7672</v>
      </c>
      <c r="BH42" s="341">
        <v>11.662789999999999</v>
      </c>
      <c r="BI42" s="341">
        <v>0.25712639999999998</v>
      </c>
      <c r="BJ42" s="341">
        <v>0</v>
      </c>
      <c r="BK42" s="341">
        <v>0</v>
      </c>
      <c r="BL42" s="341">
        <v>0.34703699999999998</v>
      </c>
      <c r="BM42" s="341">
        <v>5.9093809999999998</v>
      </c>
      <c r="BN42" s="341">
        <v>7.1653060000000002</v>
      </c>
      <c r="BO42" s="341">
        <v>60.97625</v>
      </c>
      <c r="BP42" s="341">
        <v>209.42779999999999</v>
      </c>
      <c r="BQ42" s="341">
        <v>308.8965</v>
      </c>
      <c r="BR42" s="341">
        <v>253.36969999999999</v>
      </c>
      <c r="BS42" s="341">
        <v>101.3916</v>
      </c>
      <c r="BT42" s="341">
        <v>10.60511</v>
      </c>
      <c r="BU42" s="341">
        <v>0.28582839999999998</v>
      </c>
      <c r="BV42" s="341">
        <v>0</v>
      </c>
    </row>
    <row r="43" spans="1:74" ht="11.1" customHeight="1" x14ac:dyDescent="0.2">
      <c r="A43" s="9" t="s">
        <v>163</v>
      </c>
      <c r="B43" s="212" t="s">
        <v>622</v>
      </c>
      <c r="C43" s="257">
        <v>26.685457907</v>
      </c>
      <c r="D43" s="257">
        <v>28.675361025000001</v>
      </c>
      <c r="E43" s="257">
        <v>56.873400895000003</v>
      </c>
      <c r="F43" s="257">
        <v>76.469692616000003</v>
      </c>
      <c r="G43" s="257">
        <v>204.02521049000001</v>
      </c>
      <c r="H43" s="257">
        <v>353.84659647000001</v>
      </c>
      <c r="I43" s="257">
        <v>445.46030848999999</v>
      </c>
      <c r="J43" s="257">
        <v>435.77239827</v>
      </c>
      <c r="K43" s="257">
        <v>278.97459755</v>
      </c>
      <c r="L43" s="257">
        <v>126.23210365</v>
      </c>
      <c r="M43" s="257">
        <v>49.565526939000002</v>
      </c>
      <c r="N43" s="257">
        <v>32.543767027999998</v>
      </c>
      <c r="O43" s="257">
        <v>31.49700481</v>
      </c>
      <c r="P43" s="257">
        <v>28.701141741000001</v>
      </c>
      <c r="Q43" s="257">
        <v>49.438793175999997</v>
      </c>
      <c r="R43" s="257">
        <v>78.927282496999993</v>
      </c>
      <c r="S43" s="257">
        <v>199.70757040999999</v>
      </c>
      <c r="T43" s="257">
        <v>359.39079149000003</v>
      </c>
      <c r="U43" s="257">
        <v>446.17969656000002</v>
      </c>
      <c r="V43" s="257">
        <v>430.97350983000001</v>
      </c>
      <c r="W43" s="257">
        <v>279.87438888000003</v>
      </c>
      <c r="X43" s="257">
        <v>127.35547562000001</v>
      </c>
      <c r="Y43" s="257">
        <v>48.729071826000002</v>
      </c>
      <c r="Z43" s="257">
        <v>36.738283877999997</v>
      </c>
      <c r="AA43" s="257">
        <v>31.264661646</v>
      </c>
      <c r="AB43" s="257">
        <v>30.255645394999998</v>
      </c>
      <c r="AC43" s="257">
        <v>48.184288047999999</v>
      </c>
      <c r="AD43" s="257">
        <v>81.609572881999995</v>
      </c>
      <c r="AE43" s="257">
        <v>194.87703336000001</v>
      </c>
      <c r="AF43" s="257">
        <v>359.99179708999998</v>
      </c>
      <c r="AG43" s="257">
        <v>444.02504124000001</v>
      </c>
      <c r="AH43" s="257">
        <v>432.68826425999998</v>
      </c>
      <c r="AI43" s="257">
        <v>281.26251035000001</v>
      </c>
      <c r="AJ43" s="257">
        <v>126.04453531999999</v>
      </c>
      <c r="AK43" s="257">
        <v>45.735717653000002</v>
      </c>
      <c r="AL43" s="257">
        <v>38.202085801999999</v>
      </c>
      <c r="AM43" s="257">
        <v>31.185597263999998</v>
      </c>
      <c r="AN43" s="257">
        <v>29.351726141</v>
      </c>
      <c r="AO43" s="257">
        <v>53.007773983</v>
      </c>
      <c r="AP43" s="257">
        <v>90.030843087999997</v>
      </c>
      <c r="AQ43" s="257">
        <v>204.70397169</v>
      </c>
      <c r="AR43" s="257">
        <v>366.70417118</v>
      </c>
      <c r="AS43" s="257">
        <v>441.97811510000002</v>
      </c>
      <c r="AT43" s="257">
        <v>427.63533125999999</v>
      </c>
      <c r="AU43" s="257">
        <v>277.82569021</v>
      </c>
      <c r="AV43" s="257">
        <v>125.91931461</v>
      </c>
      <c r="AW43" s="257">
        <v>49.929021253999998</v>
      </c>
      <c r="AX43" s="257">
        <v>46.189631325000001</v>
      </c>
      <c r="AY43" s="257">
        <v>29.628401460999999</v>
      </c>
      <c r="AZ43" s="257">
        <v>29.723892381999999</v>
      </c>
      <c r="BA43" s="257">
        <v>57.343191718</v>
      </c>
      <c r="BB43" s="341">
        <v>87.922089999999997</v>
      </c>
      <c r="BC43" s="341">
        <v>206.38509999999999</v>
      </c>
      <c r="BD43" s="341">
        <v>371.99119999999999</v>
      </c>
      <c r="BE43" s="341">
        <v>448.02339999999998</v>
      </c>
      <c r="BF43" s="341">
        <v>429.8066</v>
      </c>
      <c r="BG43" s="341">
        <v>289.5591</v>
      </c>
      <c r="BH43" s="341">
        <v>131.1336</v>
      </c>
      <c r="BI43" s="341">
        <v>51.903469999999999</v>
      </c>
      <c r="BJ43" s="341">
        <v>47.173319999999997</v>
      </c>
      <c r="BK43" s="341">
        <v>29.88374</v>
      </c>
      <c r="BL43" s="341">
        <v>33.007669999999997</v>
      </c>
      <c r="BM43" s="341">
        <v>56.544179999999997</v>
      </c>
      <c r="BN43" s="341">
        <v>90.398070000000004</v>
      </c>
      <c r="BO43" s="341">
        <v>209.3826</v>
      </c>
      <c r="BP43" s="341">
        <v>373.9615</v>
      </c>
      <c r="BQ43" s="341">
        <v>452.25810000000001</v>
      </c>
      <c r="BR43" s="341">
        <v>422.01519999999999</v>
      </c>
      <c r="BS43" s="341">
        <v>286.40460000000002</v>
      </c>
      <c r="BT43" s="341">
        <v>125.45529999999999</v>
      </c>
      <c r="BU43" s="341">
        <v>52.834910000000001</v>
      </c>
      <c r="BV43" s="341">
        <v>45.174210000000002</v>
      </c>
    </row>
    <row r="44" spans="1:74" ht="11.1" customHeight="1" x14ac:dyDescent="0.2">
      <c r="A44" s="9" t="s">
        <v>164</v>
      </c>
      <c r="B44" s="212" t="s">
        <v>591</v>
      </c>
      <c r="C44" s="257">
        <v>6.1529210213000001</v>
      </c>
      <c r="D44" s="257">
        <v>2.5966812228</v>
      </c>
      <c r="E44" s="257">
        <v>27.722849629999999</v>
      </c>
      <c r="F44" s="257">
        <v>36.250457736999998</v>
      </c>
      <c r="G44" s="257">
        <v>159.59333434000001</v>
      </c>
      <c r="H44" s="257">
        <v>328.97943905</v>
      </c>
      <c r="I44" s="257">
        <v>417.11384142000003</v>
      </c>
      <c r="J44" s="257">
        <v>412.93137643</v>
      </c>
      <c r="K44" s="257">
        <v>218.58929370000001</v>
      </c>
      <c r="L44" s="257">
        <v>49.061573381999999</v>
      </c>
      <c r="M44" s="257">
        <v>5.4629578520999997</v>
      </c>
      <c r="N44" s="257">
        <v>2.2789972242999998</v>
      </c>
      <c r="O44" s="257">
        <v>6.9709915179999999</v>
      </c>
      <c r="P44" s="257">
        <v>2.6576635506000001</v>
      </c>
      <c r="Q44" s="257">
        <v>25.850146311</v>
      </c>
      <c r="R44" s="257">
        <v>34.798151789999999</v>
      </c>
      <c r="S44" s="257">
        <v>155.19893758000001</v>
      </c>
      <c r="T44" s="257">
        <v>337.85433767000001</v>
      </c>
      <c r="U44" s="257">
        <v>413.61078019000001</v>
      </c>
      <c r="V44" s="257">
        <v>406.98970895000002</v>
      </c>
      <c r="W44" s="257">
        <v>224.71275609</v>
      </c>
      <c r="X44" s="257">
        <v>50.161512434999999</v>
      </c>
      <c r="Y44" s="257">
        <v>4.3428832555000003</v>
      </c>
      <c r="Z44" s="257">
        <v>2.4199756274999999</v>
      </c>
      <c r="AA44" s="257">
        <v>6.6757702407000004</v>
      </c>
      <c r="AB44" s="257">
        <v>2.7303395101999999</v>
      </c>
      <c r="AC44" s="257">
        <v>23.317191936</v>
      </c>
      <c r="AD44" s="257">
        <v>35.381044308</v>
      </c>
      <c r="AE44" s="257">
        <v>149.18834855</v>
      </c>
      <c r="AF44" s="257">
        <v>341.43728554</v>
      </c>
      <c r="AG44" s="257">
        <v>407.87083960000001</v>
      </c>
      <c r="AH44" s="257">
        <v>417.10713084999998</v>
      </c>
      <c r="AI44" s="257">
        <v>227.64898668999999</v>
      </c>
      <c r="AJ44" s="257">
        <v>45.980948959999999</v>
      </c>
      <c r="AK44" s="257">
        <v>3.1337025541000001</v>
      </c>
      <c r="AL44" s="257">
        <v>2.7582344828999998</v>
      </c>
      <c r="AM44" s="257">
        <v>5.7300315369000003</v>
      </c>
      <c r="AN44" s="257">
        <v>2.1643096806000002</v>
      </c>
      <c r="AO44" s="257">
        <v>24.514803083</v>
      </c>
      <c r="AP44" s="257">
        <v>38.395748957999999</v>
      </c>
      <c r="AQ44" s="257">
        <v>157.02106162999999</v>
      </c>
      <c r="AR44" s="257">
        <v>345.89774249999999</v>
      </c>
      <c r="AS44" s="257">
        <v>408.99380273000003</v>
      </c>
      <c r="AT44" s="257">
        <v>405.97098699999998</v>
      </c>
      <c r="AU44" s="257">
        <v>222.62310792</v>
      </c>
      <c r="AV44" s="257">
        <v>47.097777295</v>
      </c>
      <c r="AW44" s="257">
        <v>4.0568366485</v>
      </c>
      <c r="AX44" s="257">
        <v>5.0839796243000004</v>
      </c>
      <c r="AY44" s="257">
        <v>4.1099567375000001</v>
      </c>
      <c r="AZ44" s="257">
        <v>2.4066423390999998</v>
      </c>
      <c r="BA44" s="257">
        <v>26.381899429000001</v>
      </c>
      <c r="BB44" s="341">
        <v>34.284080000000003</v>
      </c>
      <c r="BC44" s="341">
        <v>156.6763</v>
      </c>
      <c r="BD44" s="341">
        <v>353.4237</v>
      </c>
      <c r="BE44" s="341">
        <v>412.32119999999998</v>
      </c>
      <c r="BF44" s="341">
        <v>405.1302</v>
      </c>
      <c r="BG44" s="341">
        <v>238.81540000000001</v>
      </c>
      <c r="BH44" s="341">
        <v>55.285150000000002</v>
      </c>
      <c r="BI44" s="341">
        <v>5.0281510000000003</v>
      </c>
      <c r="BJ44" s="341">
        <v>5.1606820000000004</v>
      </c>
      <c r="BK44" s="341">
        <v>5.5594729999999997</v>
      </c>
      <c r="BL44" s="341">
        <v>4.1489459999999996</v>
      </c>
      <c r="BM44" s="341">
        <v>23.465699999999998</v>
      </c>
      <c r="BN44" s="341">
        <v>37.50094</v>
      </c>
      <c r="BO44" s="341">
        <v>155.60769999999999</v>
      </c>
      <c r="BP44" s="341">
        <v>351.56040000000002</v>
      </c>
      <c r="BQ44" s="341">
        <v>417.6902</v>
      </c>
      <c r="BR44" s="341">
        <v>390.3734</v>
      </c>
      <c r="BS44" s="341">
        <v>232.7441</v>
      </c>
      <c r="BT44" s="341">
        <v>51.856360000000002</v>
      </c>
      <c r="BU44" s="341">
        <v>5.3162880000000001</v>
      </c>
      <c r="BV44" s="341">
        <v>4.7864399999999998</v>
      </c>
    </row>
    <row r="45" spans="1:74" ht="11.1" customHeight="1" x14ac:dyDescent="0.2">
      <c r="A45" s="9" t="s">
        <v>165</v>
      </c>
      <c r="B45" s="212" t="s">
        <v>592</v>
      </c>
      <c r="C45" s="257">
        <v>15.820777866</v>
      </c>
      <c r="D45" s="257">
        <v>14.569895472000001</v>
      </c>
      <c r="E45" s="257">
        <v>69.116298598</v>
      </c>
      <c r="F45" s="257">
        <v>120.16990631</v>
      </c>
      <c r="G45" s="257">
        <v>290.77235129000002</v>
      </c>
      <c r="H45" s="257">
        <v>477.76971268</v>
      </c>
      <c r="I45" s="257">
        <v>556.40861698000003</v>
      </c>
      <c r="J45" s="257">
        <v>575.91101292999997</v>
      </c>
      <c r="K45" s="257">
        <v>361.29694663999999</v>
      </c>
      <c r="L45" s="257">
        <v>144.43379780000001</v>
      </c>
      <c r="M45" s="257">
        <v>41.566257667999999</v>
      </c>
      <c r="N45" s="257">
        <v>8.2258612881000008</v>
      </c>
      <c r="O45" s="257">
        <v>16.990792751000001</v>
      </c>
      <c r="P45" s="257">
        <v>16.101983278999999</v>
      </c>
      <c r="Q45" s="257">
        <v>68.740187250000005</v>
      </c>
      <c r="R45" s="257">
        <v>115.5215316</v>
      </c>
      <c r="S45" s="257">
        <v>280.16270128999997</v>
      </c>
      <c r="T45" s="257">
        <v>486.25111988999998</v>
      </c>
      <c r="U45" s="257">
        <v>554.46773713000005</v>
      </c>
      <c r="V45" s="257">
        <v>575.80857950999996</v>
      </c>
      <c r="W45" s="257">
        <v>375.58959049999999</v>
      </c>
      <c r="X45" s="257">
        <v>144.58774921</v>
      </c>
      <c r="Y45" s="257">
        <v>37.799498499999999</v>
      </c>
      <c r="Z45" s="257">
        <v>8.0093689978999993</v>
      </c>
      <c r="AA45" s="257">
        <v>15.795107454</v>
      </c>
      <c r="AB45" s="257">
        <v>16.286975883</v>
      </c>
      <c r="AC45" s="257">
        <v>61.982065421000001</v>
      </c>
      <c r="AD45" s="257">
        <v>116.16304212999999</v>
      </c>
      <c r="AE45" s="257">
        <v>275.48513092000002</v>
      </c>
      <c r="AF45" s="257">
        <v>491.28428875999998</v>
      </c>
      <c r="AG45" s="257">
        <v>555.08083152999995</v>
      </c>
      <c r="AH45" s="257">
        <v>585.84887746000004</v>
      </c>
      <c r="AI45" s="257">
        <v>377.63800877</v>
      </c>
      <c r="AJ45" s="257">
        <v>140.23139093</v>
      </c>
      <c r="AK45" s="257">
        <v>34.456315588000002</v>
      </c>
      <c r="AL45" s="257">
        <v>8.9812091238999994</v>
      </c>
      <c r="AM45" s="257">
        <v>13.724427893</v>
      </c>
      <c r="AN45" s="257">
        <v>14.791743769</v>
      </c>
      <c r="AO45" s="257">
        <v>61.799244201999997</v>
      </c>
      <c r="AP45" s="257">
        <v>121.76647235</v>
      </c>
      <c r="AQ45" s="257">
        <v>278.26018275000001</v>
      </c>
      <c r="AR45" s="257">
        <v>489.72682755</v>
      </c>
      <c r="AS45" s="257">
        <v>558.81363074000001</v>
      </c>
      <c r="AT45" s="257">
        <v>586.18209021999996</v>
      </c>
      <c r="AU45" s="257">
        <v>372.54758142999998</v>
      </c>
      <c r="AV45" s="257">
        <v>145.57877192999999</v>
      </c>
      <c r="AW45" s="257">
        <v>34.393960853000003</v>
      </c>
      <c r="AX45" s="257">
        <v>11.02484338</v>
      </c>
      <c r="AY45" s="257">
        <v>11.176180048000001</v>
      </c>
      <c r="AZ45" s="257">
        <v>16.344319591000001</v>
      </c>
      <c r="BA45" s="257">
        <v>61.916831801999997</v>
      </c>
      <c r="BB45" s="341">
        <v>113.57899999999999</v>
      </c>
      <c r="BC45" s="341">
        <v>270.73079999999999</v>
      </c>
      <c r="BD45" s="341">
        <v>491.88850000000002</v>
      </c>
      <c r="BE45" s="341">
        <v>563.8537</v>
      </c>
      <c r="BF45" s="341">
        <v>579.73099999999999</v>
      </c>
      <c r="BG45" s="341">
        <v>383.83260000000001</v>
      </c>
      <c r="BH45" s="341">
        <v>154.21379999999999</v>
      </c>
      <c r="BI45" s="341">
        <v>38.43271</v>
      </c>
      <c r="BJ45" s="341">
        <v>11.83756</v>
      </c>
      <c r="BK45" s="341">
        <v>13.99255</v>
      </c>
      <c r="BL45" s="341">
        <v>22.106259999999999</v>
      </c>
      <c r="BM45" s="341">
        <v>63.268929999999997</v>
      </c>
      <c r="BN45" s="341">
        <v>121.16549999999999</v>
      </c>
      <c r="BO45" s="341">
        <v>275.54050000000001</v>
      </c>
      <c r="BP45" s="341">
        <v>497.22460000000001</v>
      </c>
      <c r="BQ45" s="341">
        <v>575.05909999999994</v>
      </c>
      <c r="BR45" s="341">
        <v>580.16330000000005</v>
      </c>
      <c r="BS45" s="341">
        <v>382.28199999999998</v>
      </c>
      <c r="BT45" s="341">
        <v>152.1772</v>
      </c>
      <c r="BU45" s="341">
        <v>38.301110000000001</v>
      </c>
      <c r="BV45" s="341">
        <v>11.18947</v>
      </c>
    </row>
    <row r="46" spans="1:74" ht="11.1" customHeight="1" x14ac:dyDescent="0.2">
      <c r="A46" s="9" t="s">
        <v>166</v>
      </c>
      <c r="B46" s="212" t="s">
        <v>593</v>
      </c>
      <c r="C46" s="257">
        <v>1.2019958841</v>
      </c>
      <c r="D46" s="257">
        <v>2.0391565280999999</v>
      </c>
      <c r="E46" s="257">
        <v>14.193281847</v>
      </c>
      <c r="F46" s="257">
        <v>36.941507158999997</v>
      </c>
      <c r="G46" s="257">
        <v>119.73791334000001</v>
      </c>
      <c r="H46" s="257">
        <v>254.56583086000001</v>
      </c>
      <c r="I46" s="257">
        <v>399.94426113999998</v>
      </c>
      <c r="J46" s="257">
        <v>336.49999301999998</v>
      </c>
      <c r="K46" s="257">
        <v>197.93789631999999</v>
      </c>
      <c r="L46" s="257">
        <v>67.332472507000006</v>
      </c>
      <c r="M46" s="257">
        <v>9.9290819395999996</v>
      </c>
      <c r="N46" s="257">
        <v>0</v>
      </c>
      <c r="O46" s="257">
        <v>0.69887731662999997</v>
      </c>
      <c r="P46" s="257">
        <v>1.839633013</v>
      </c>
      <c r="Q46" s="257">
        <v>15.634252867000001</v>
      </c>
      <c r="R46" s="257">
        <v>39.270528071999998</v>
      </c>
      <c r="S46" s="257">
        <v>119.63321189</v>
      </c>
      <c r="T46" s="257">
        <v>261.37858060999997</v>
      </c>
      <c r="U46" s="257">
        <v>392.72280111999999</v>
      </c>
      <c r="V46" s="257">
        <v>333.83238483999997</v>
      </c>
      <c r="W46" s="257">
        <v>195.73428274</v>
      </c>
      <c r="X46" s="257">
        <v>59.899121270000002</v>
      </c>
      <c r="Y46" s="257">
        <v>10.532717837</v>
      </c>
      <c r="Z46" s="257">
        <v>0</v>
      </c>
      <c r="AA46" s="257">
        <v>1.0084998734999999</v>
      </c>
      <c r="AB46" s="257">
        <v>2.5630282856000002</v>
      </c>
      <c r="AC46" s="257">
        <v>13.718971446999999</v>
      </c>
      <c r="AD46" s="257">
        <v>40.106498833000003</v>
      </c>
      <c r="AE46" s="257">
        <v>118.66143363</v>
      </c>
      <c r="AF46" s="257">
        <v>264.61828768999999</v>
      </c>
      <c r="AG46" s="257">
        <v>397.28810570000002</v>
      </c>
      <c r="AH46" s="257">
        <v>332.93735650999997</v>
      </c>
      <c r="AI46" s="257">
        <v>199.24335551999999</v>
      </c>
      <c r="AJ46" s="257">
        <v>63.920654851999998</v>
      </c>
      <c r="AK46" s="257">
        <v>11.20015789</v>
      </c>
      <c r="AL46" s="257">
        <v>0</v>
      </c>
      <c r="AM46" s="257">
        <v>1.0871966895</v>
      </c>
      <c r="AN46" s="257">
        <v>3.4322382450000002</v>
      </c>
      <c r="AO46" s="257">
        <v>16.238233396999998</v>
      </c>
      <c r="AP46" s="257">
        <v>41.034870107000003</v>
      </c>
      <c r="AQ46" s="257">
        <v>114.02963912</v>
      </c>
      <c r="AR46" s="257">
        <v>273.97200406000002</v>
      </c>
      <c r="AS46" s="257">
        <v>387.95977090000002</v>
      </c>
      <c r="AT46" s="257">
        <v>339.05391516999998</v>
      </c>
      <c r="AU46" s="257">
        <v>203.14330957000001</v>
      </c>
      <c r="AV46" s="257">
        <v>65.615454317000001</v>
      </c>
      <c r="AW46" s="257">
        <v>10.34841101</v>
      </c>
      <c r="AX46" s="257">
        <v>0</v>
      </c>
      <c r="AY46" s="257">
        <v>0.94322547673000001</v>
      </c>
      <c r="AZ46" s="257">
        <v>4.0133163976999997</v>
      </c>
      <c r="BA46" s="257">
        <v>18.185427782000001</v>
      </c>
      <c r="BB46" s="341">
        <v>41.467080000000003</v>
      </c>
      <c r="BC46" s="341">
        <v>107.7351</v>
      </c>
      <c r="BD46" s="341">
        <v>275.38780000000003</v>
      </c>
      <c r="BE46" s="341">
        <v>385.95049999999998</v>
      </c>
      <c r="BF46" s="341">
        <v>339.25040000000001</v>
      </c>
      <c r="BG46" s="341">
        <v>205.80969999999999</v>
      </c>
      <c r="BH46" s="341">
        <v>70.554630000000003</v>
      </c>
      <c r="BI46" s="341">
        <v>10.587529999999999</v>
      </c>
      <c r="BJ46" s="341">
        <v>0</v>
      </c>
      <c r="BK46" s="341">
        <v>0.94322550000000005</v>
      </c>
      <c r="BL46" s="341">
        <v>4.2291790000000002</v>
      </c>
      <c r="BM46" s="341">
        <v>18.375260000000001</v>
      </c>
      <c r="BN46" s="341">
        <v>41.009300000000003</v>
      </c>
      <c r="BO46" s="341">
        <v>106.35120000000001</v>
      </c>
      <c r="BP46" s="341">
        <v>274.01299999999998</v>
      </c>
      <c r="BQ46" s="341">
        <v>381.1798</v>
      </c>
      <c r="BR46" s="341">
        <v>335.76670000000001</v>
      </c>
      <c r="BS46" s="341">
        <v>205.52780000000001</v>
      </c>
      <c r="BT46" s="341">
        <v>70.347700000000003</v>
      </c>
      <c r="BU46" s="341">
        <v>9.3111730000000001</v>
      </c>
      <c r="BV46" s="341">
        <v>2.91306E-2</v>
      </c>
    </row>
    <row r="47" spans="1:74" ht="11.1" customHeight="1" x14ac:dyDescent="0.2">
      <c r="A47" s="9" t="s">
        <v>167</v>
      </c>
      <c r="B47" s="212" t="s">
        <v>594</v>
      </c>
      <c r="C47" s="257">
        <v>8.6750518656000004</v>
      </c>
      <c r="D47" s="257">
        <v>6.6267652812</v>
      </c>
      <c r="E47" s="257">
        <v>11.172854085999999</v>
      </c>
      <c r="F47" s="257">
        <v>15.131744729999999</v>
      </c>
      <c r="G47" s="257">
        <v>44.392913585999999</v>
      </c>
      <c r="H47" s="257">
        <v>99.723307917</v>
      </c>
      <c r="I47" s="257">
        <v>234.64831504</v>
      </c>
      <c r="J47" s="257">
        <v>220.11812787</v>
      </c>
      <c r="K47" s="257">
        <v>143.48760358999999</v>
      </c>
      <c r="L47" s="257">
        <v>41.542638394999997</v>
      </c>
      <c r="M47" s="257">
        <v>13.436557212</v>
      </c>
      <c r="N47" s="257">
        <v>8.3241157803999997</v>
      </c>
      <c r="O47" s="257">
        <v>7.8993370344000002</v>
      </c>
      <c r="P47" s="257">
        <v>6.6693889685999999</v>
      </c>
      <c r="Q47" s="257">
        <v>11.289058347999999</v>
      </c>
      <c r="R47" s="257">
        <v>16.649451205999998</v>
      </c>
      <c r="S47" s="257">
        <v>46.461118442999997</v>
      </c>
      <c r="T47" s="257">
        <v>102.72866918</v>
      </c>
      <c r="U47" s="257">
        <v>231.95171997</v>
      </c>
      <c r="V47" s="257">
        <v>217.22514354</v>
      </c>
      <c r="W47" s="257">
        <v>139.73550048000001</v>
      </c>
      <c r="X47" s="257">
        <v>35.986467464999997</v>
      </c>
      <c r="Y47" s="257">
        <v>13.725425153</v>
      </c>
      <c r="Z47" s="257">
        <v>8.3367903474999991</v>
      </c>
      <c r="AA47" s="257">
        <v>8.5891616292999995</v>
      </c>
      <c r="AB47" s="257">
        <v>6.8080894560000003</v>
      </c>
      <c r="AC47" s="257">
        <v>10.530539456</v>
      </c>
      <c r="AD47" s="257">
        <v>16.954087145999999</v>
      </c>
      <c r="AE47" s="257">
        <v>48.281398490000001</v>
      </c>
      <c r="AF47" s="257">
        <v>104.97152226999999</v>
      </c>
      <c r="AG47" s="257">
        <v>237.12825434999999</v>
      </c>
      <c r="AH47" s="257">
        <v>219.07433843000001</v>
      </c>
      <c r="AI47" s="257">
        <v>145.23778833</v>
      </c>
      <c r="AJ47" s="257">
        <v>42.199005616999997</v>
      </c>
      <c r="AK47" s="257">
        <v>14.600295471000001</v>
      </c>
      <c r="AL47" s="257">
        <v>8.2478701551999993</v>
      </c>
      <c r="AM47" s="257">
        <v>8.9392367126999996</v>
      </c>
      <c r="AN47" s="257">
        <v>7.4291629664999999</v>
      </c>
      <c r="AO47" s="257">
        <v>12.391245989</v>
      </c>
      <c r="AP47" s="257">
        <v>17.723667406000001</v>
      </c>
      <c r="AQ47" s="257">
        <v>46.372469088000003</v>
      </c>
      <c r="AR47" s="257">
        <v>115.77903961</v>
      </c>
      <c r="AS47" s="257">
        <v>232.71854865</v>
      </c>
      <c r="AT47" s="257">
        <v>222.24435801999999</v>
      </c>
      <c r="AU47" s="257">
        <v>156.34050633000001</v>
      </c>
      <c r="AV47" s="257">
        <v>48.906253411000002</v>
      </c>
      <c r="AW47" s="257">
        <v>14.253024101999999</v>
      </c>
      <c r="AX47" s="257">
        <v>8.5550440308999995</v>
      </c>
      <c r="AY47" s="257">
        <v>8.9094803279000008</v>
      </c>
      <c r="AZ47" s="257">
        <v>8.3817006850000002</v>
      </c>
      <c r="BA47" s="257">
        <v>12.983416548999999</v>
      </c>
      <c r="BB47" s="341">
        <v>19.40269</v>
      </c>
      <c r="BC47" s="341">
        <v>44.895589999999999</v>
      </c>
      <c r="BD47" s="341">
        <v>116.2282</v>
      </c>
      <c r="BE47" s="341">
        <v>224.61789999999999</v>
      </c>
      <c r="BF47" s="341">
        <v>227.21250000000001</v>
      </c>
      <c r="BG47" s="341">
        <v>156.55250000000001</v>
      </c>
      <c r="BH47" s="341">
        <v>51.097160000000002</v>
      </c>
      <c r="BI47" s="341">
        <v>14.32235</v>
      </c>
      <c r="BJ47" s="341">
        <v>8.4606220000000008</v>
      </c>
      <c r="BK47" s="341">
        <v>8.7995249999999992</v>
      </c>
      <c r="BL47" s="341">
        <v>8.4215499999999999</v>
      </c>
      <c r="BM47" s="341">
        <v>12.23596</v>
      </c>
      <c r="BN47" s="341">
        <v>19.23432</v>
      </c>
      <c r="BO47" s="341">
        <v>44.471440000000001</v>
      </c>
      <c r="BP47" s="341">
        <v>115.5431</v>
      </c>
      <c r="BQ47" s="341">
        <v>222.5864</v>
      </c>
      <c r="BR47" s="341">
        <v>225.15270000000001</v>
      </c>
      <c r="BS47" s="341">
        <v>160.60130000000001</v>
      </c>
      <c r="BT47" s="341">
        <v>51.749720000000003</v>
      </c>
      <c r="BU47" s="341">
        <v>14.140510000000001</v>
      </c>
      <c r="BV47" s="341">
        <v>8.4284309999999998</v>
      </c>
    </row>
    <row r="48" spans="1:74" ht="11.1" customHeight="1" x14ac:dyDescent="0.2">
      <c r="A48" s="9" t="s">
        <v>168</v>
      </c>
      <c r="B48" s="213" t="s">
        <v>623</v>
      </c>
      <c r="C48" s="255">
        <v>8.8248344457000005</v>
      </c>
      <c r="D48" s="255">
        <v>8.5536951760999997</v>
      </c>
      <c r="E48" s="255">
        <v>24.296279363</v>
      </c>
      <c r="F48" s="255">
        <v>36.726320291</v>
      </c>
      <c r="G48" s="255">
        <v>115.4311561</v>
      </c>
      <c r="H48" s="255">
        <v>235.29942957</v>
      </c>
      <c r="I48" s="255">
        <v>347.75509022</v>
      </c>
      <c r="J48" s="255">
        <v>323.33224941999998</v>
      </c>
      <c r="K48" s="255">
        <v>173.81078951000001</v>
      </c>
      <c r="L48" s="255">
        <v>57.508205255999997</v>
      </c>
      <c r="M48" s="255">
        <v>17.531345727000001</v>
      </c>
      <c r="N48" s="255">
        <v>8.7134404853999996</v>
      </c>
      <c r="O48" s="255">
        <v>9.8072863432999995</v>
      </c>
      <c r="P48" s="255">
        <v>8.774491094</v>
      </c>
      <c r="Q48" s="255">
        <v>22.903410780000002</v>
      </c>
      <c r="R48" s="255">
        <v>37.064181777999998</v>
      </c>
      <c r="S48" s="255">
        <v>114.62793243</v>
      </c>
      <c r="T48" s="255">
        <v>241.59377050000001</v>
      </c>
      <c r="U48" s="255">
        <v>348.54366754</v>
      </c>
      <c r="V48" s="255">
        <v>318.72864143999999</v>
      </c>
      <c r="W48" s="255">
        <v>176.33736221999999</v>
      </c>
      <c r="X48" s="255">
        <v>56.736721189000001</v>
      </c>
      <c r="Y48" s="255">
        <v>17.038359354000001</v>
      </c>
      <c r="Z48" s="255">
        <v>9.5371611535999996</v>
      </c>
      <c r="AA48" s="255">
        <v>9.76547959</v>
      </c>
      <c r="AB48" s="255">
        <v>9.2091639502000007</v>
      </c>
      <c r="AC48" s="255">
        <v>21.502467066000001</v>
      </c>
      <c r="AD48" s="255">
        <v>37.925674890000003</v>
      </c>
      <c r="AE48" s="255">
        <v>112.46434899</v>
      </c>
      <c r="AF48" s="255">
        <v>245.61590529</v>
      </c>
      <c r="AG48" s="255">
        <v>349.17876789000002</v>
      </c>
      <c r="AH48" s="255">
        <v>323.13939161000002</v>
      </c>
      <c r="AI48" s="255">
        <v>177.51053576999999</v>
      </c>
      <c r="AJ48" s="255">
        <v>57.318238893</v>
      </c>
      <c r="AK48" s="255">
        <v>16.243770423000001</v>
      </c>
      <c r="AL48" s="255">
        <v>9.9684862063999997</v>
      </c>
      <c r="AM48" s="255">
        <v>9.5506901299999996</v>
      </c>
      <c r="AN48" s="255">
        <v>9.0184016881000009</v>
      </c>
      <c r="AO48" s="255">
        <v>23.060608460000001</v>
      </c>
      <c r="AP48" s="255">
        <v>40.731835726</v>
      </c>
      <c r="AQ48" s="255">
        <v>116.76142793</v>
      </c>
      <c r="AR48" s="255">
        <v>246.70770809999999</v>
      </c>
      <c r="AS48" s="255">
        <v>346.30951349999998</v>
      </c>
      <c r="AT48" s="255">
        <v>320.20917864</v>
      </c>
      <c r="AU48" s="255">
        <v>178.91123279000001</v>
      </c>
      <c r="AV48" s="255">
        <v>59.415582383</v>
      </c>
      <c r="AW48" s="255">
        <v>17.087655304999998</v>
      </c>
      <c r="AX48" s="255">
        <v>12.033476554</v>
      </c>
      <c r="AY48" s="255">
        <v>8.8455861781999996</v>
      </c>
      <c r="AZ48" s="255">
        <v>9.5194481841999998</v>
      </c>
      <c r="BA48" s="255">
        <v>24.466575218999999</v>
      </c>
      <c r="BB48" s="342">
        <v>39.459780000000002</v>
      </c>
      <c r="BC48" s="342">
        <v>115.6418</v>
      </c>
      <c r="BD48" s="342">
        <v>250.4786</v>
      </c>
      <c r="BE48" s="342">
        <v>346.5145</v>
      </c>
      <c r="BF48" s="342">
        <v>323.47199999999998</v>
      </c>
      <c r="BG48" s="342">
        <v>187.44919999999999</v>
      </c>
      <c r="BH48" s="342">
        <v>63.400300000000001</v>
      </c>
      <c r="BI48" s="342">
        <v>18.134679999999999</v>
      </c>
      <c r="BJ48" s="342">
        <v>12.360659999999999</v>
      </c>
      <c r="BK48" s="342">
        <v>9.3448089999999997</v>
      </c>
      <c r="BL48" s="342">
        <v>11.05254</v>
      </c>
      <c r="BM48" s="342">
        <v>24.178820000000002</v>
      </c>
      <c r="BN48" s="342">
        <v>41.221629999999998</v>
      </c>
      <c r="BO48" s="342">
        <v>116.0915</v>
      </c>
      <c r="BP48" s="342">
        <v>251.25700000000001</v>
      </c>
      <c r="BQ48" s="342">
        <v>350.49740000000003</v>
      </c>
      <c r="BR48" s="342">
        <v>319.5729</v>
      </c>
      <c r="BS48" s="342">
        <v>186.23830000000001</v>
      </c>
      <c r="BT48" s="342">
        <v>61.438879999999997</v>
      </c>
      <c r="BU48" s="342">
        <v>18.27094</v>
      </c>
      <c r="BV48" s="342">
        <v>11.90498</v>
      </c>
    </row>
    <row r="49" spans="1:74" s="197" customFormat="1" ht="11.1" customHeight="1" x14ac:dyDescent="0.2">
      <c r="A49" s="148"/>
      <c r="B49" s="195"/>
      <c r="C49" s="196"/>
      <c r="D49" s="196"/>
      <c r="E49" s="196"/>
      <c r="F49" s="196"/>
      <c r="G49" s="196"/>
      <c r="H49" s="196"/>
      <c r="I49" s="196"/>
      <c r="J49" s="196"/>
      <c r="K49" s="196"/>
      <c r="L49" s="196"/>
      <c r="M49" s="196"/>
      <c r="N49" s="196"/>
      <c r="O49" s="196"/>
      <c r="P49" s="196"/>
      <c r="Q49" s="196"/>
      <c r="R49" s="196"/>
      <c r="S49" s="196"/>
      <c r="T49" s="196"/>
      <c r="U49" s="196"/>
      <c r="V49" s="196"/>
      <c r="W49" s="196"/>
      <c r="X49" s="196"/>
      <c r="Y49" s="196"/>
      <c r="Z49" s="196"/>
      <c r="AA49" s="196"/>
      <c r="AB49" s="196"/>
      <c r="AC49" s="196"/>
      <c r="AD49" s="196"/>
      <c r="AE49" s="196"/>
      <c r="AF49" s="196"/>
      <c r="AG49" s="196"/>
      <c r="AH49" s="196"/>
      <c r="AI49" s="196"/>
      <c r="AJ49" s="196"/>
      <c r="AK49" s="196"/>
      <c r="AL49" s="196"/>
      <c r="AM49" s="196"/>
      <c r="AN49" s="196"/>
      <c r="AO49" s="196"/>
      <c r="AP49" s="196"/>
      <c r="AQ49" s="196"/>
      <c r="AR49" s="196"/>
      <c r="AS49" s="196"/>
      <c r="AT49" s="196"/>
      <c r="AU49" s="196"/>
      <c r="AV49" s="196"/>
      <c r="AW49" s="196"/>
      <c r="AX49" s="196"/>
      <c r="AY49" s="343"/>
      <c r="AZ49" s="343"/>
      <c r="BA49" s="343"/>
      <c r="BB49" s="343"/>
      <c r="BC49" s="343"/>
      <c r="BD49" s="343"/>
      <c r="BE49" s="343"/>
      <c r="BF49" s="736"/>
      <c r="BG49" s="343"/>
      <c r="BH49" s="343"/>
      <c r="BI49" s="343"/>
      <c r="BJ49" s="343"/>
      <c r="BK49" s="343"/>
      <c r="BL49" s="343"/>
      <c r="BM49" s="343"/>
      <c r="BN49" s="343"/>
      <c r="BO49" s="343"/>
      <c r="BP49" s="343"/>
      <c r="BQ49" s="343"/>
      <c r="BR49" s="343"/>
      <c r="BS49" s="343"/>
      <c r="BT49" s="343"/>
      <c r="BU49" s="343"/>
      <c r="BV49" s="343"/>
    </row>
    <row r="50" spans="1:74" s="197" customFormat="1" ht="12" customHeight="1" x14ac:dyDescent="0.2">
      <c r="A50" s="148"/>
      <c r="B50" s="837" t="s">
        <v>1037</v>
      </c>
      <c r="C50" s="782"/>
      <c r="D50" s="782"/>
      <c r="E50" s="782"/>
      <c r="F50" s="782"/>
      <c r="G50" s="782"/>
      <c r="H50" s="782"/>
      <c r="I50" s="782"/>
      <c r="J50" s="782"/>
      <c r="K50" s="782"/>
      <c r="L50" s="782"/>
      <c r="M50" s="782"/>
      <c r="N50" s="782"/>
      <c r="O50" s="782"/>
      <c r="P50" s="782"/>
      <c r="Q50" s="782"/>
      <c r="AY50" s="506"/>
      <c r="AZ50" s="506"/>
      <c r="BA50" s="506"/>
      <c r="BB50" s="506"/>
      <c r="BC50" s="506"/>
      <c r="BD50" s="506"/>
      <c r="BE50" s="506"/>
      <c r="BF50" s="737"/>
      <c r="BG50" s="506"/>
      <c r="BH50" s="506"/>
      <c r="BI50" s="506"/>
      <c r="BJ50" s="506"/>
    </row>
    <row r="51" spans="1:74" s="472" customFormat="1" ht="12" customHeight="1" x14ac:dyDescent="0.2">
      <c r="A51" s="469"/>
      <c r="B51" s="771" t="s">
        <v>177</v>
      </c>
      <c r="C51" s="771"/>
      <c r="D51" s="771"/>
      <c r="E51" s="771"/>
      <c r="F51" s="771"/>
      <c r="G51" s="771"/>
      <c r="H51" s="771"/>
      <c r="I51" s="771"/>
      <c r="J51" s="771"/>
      <c r="K51" s="771"/>
      <c r="L51" s="771"/>
      <c r="M51" s="771"/>
      <c r="N51" s="771"/>
      <c r="O51" s="771"/>
      <c r="P51" s="771"/>
      <c r="Q51" s="771"/>
      <c r="AY51" s="507"/>
      <c r="AZ51" s="507"/>
      <c r="BA51" s="507"/>
      <c r="BB51" s="507"/>
      <c r="BC51" s="507"/>
      <c r="BD51" s="507"/>
      <c r="BE51" s="507"/>
      <c r="BF51" s="738"/>
      <c r="BG51" s="507"/>
      <c r="BH51" s="507"/>
      <c r="BI51" s="507"/>
      <c r="BJ51" s="507"/>
    </row>
    <row r="52" spans="1:74" s="472" customFormat="1" ht="12" customHeight="1" x14ac:dyDescent="0.2">
      <c r="A52" s="473"/>
      <c r="B52" s="838" t="s">
        <v>178</v>
      </c>
      <c r="C52" s="772"/>
      <c r="D52" s="772"/>
      <c r="E52" s="772"/>
      <c r="F52" s="772"/>
      <c r="G52" s="772"/>
      <c r="H52" s="772"/>
      <c r="I52" s="772"/>
      <c r="J52" s="772"/>
      <c r="K52" s="772"/>
      <c r="L52" s="772"/>
      <c r="M52" s="772"/>
      <c r="N52" s="772"/>
      <c r="O52" s="772"/>
      <c r="P52" s="772"/>
      <c r="Q52" s="768"/>
      <c r="AY52" s="507"/>
      <c r="AZ52" s="507"/>
      <c r="BA52" s="507"/>
      <c r="BB52" s="507"/>
      <c r="BC52" s="507"/>
      <c r="BD52" s="507"/>
      <c r="BE52" s="507"/>
      <c r="BF52" s="738"/>
      <c r="BG52" s="507"/>
      <c r="BH52" s="507"/>
      <c r="BI52" s="507"/>
      <c r="BJ52" s="507"/>
    </row>
    <row r="53" spans="1:74" s="472" customFormat="1" ht="12" customHeight="1" x14ac:dyDescent="0.2">
      <c r="A53" s="473"/>
      <c r="B53" s="838" t="s">
        <v>173</v>
      </c>
      <c r="C53" s="772"/>
      <c r="D53" s="772"/>
      <c r="E53" s="772"/>
      <c r="F53" s="772"/>
      <c r="G53" s="772"/>
      <c r="H53" s="772"/>
      <c r="I53" s="772"/>
      <c r="J53" s="772"/>
      <c r="K53" s="772"/>
      <c r="L53" s="772"/>
      <c r="M53" s="772"/>
      <c r="N53" s="772"/>
      <c r="O53" s="772"/>
      <c r="P53" s="772"/>
      <c r="Q53" s="768"/>
      <c r="AY53" s="507"/>
      <c r="AZ53" s="507"/>
      <c r="BA53" s="507"/>
      <c r="BB53" s="507"/>
      <c r="BC53" s="507"/>
      <c r="BD53" s="507"/>
      <c r="BE53" s="507"/>
      <c r="BF53" s="738"/>
      <c r="BG53" s="507"/>
      <c r="BH53" s="507"/>
      <c r="BI53" s="507"/>
      <c r="BJ53" s="507"/>
    </row>
    <row r="54" spans="1:74" s="472" customFormat="1" ht="12" customHeight="1" x14ac:dyDescent="0.2">
      <c r="A54" s="473"/>
      <c r="B54" s="838" t="s">
        <v>495</v>
      </c>
      <c r="C54" s="772"/>
      <c r="D54" s="772"/>
      <c r="E54" s="772"/>
      <c r="F54" s="772"/>
      <c r="G54" s="772"/>
      <c r="H54" s="772"/>
      <c r="I54" s="772"/>
      <c r="J54" s="772"/>
      <c r="K54" s="772"/>
      <c r="L54" s="772"/>
      <c r="M54" s="772"/>
      <c r="N54" s="772"/>
      <c r="O54" s="772"/>
      <c r="P54" s="772"/>
      <c r="Q54" s="768"/>
      <c r="AY54" s="507"/>
      <c r="AZ54" s="507"/>
      <c r="BA54" s="507"/>
      <c r="BB54" s="507"/>
      <c r="BC54" s="507"/>
      <c r="BD54" s="507"/>
      <c r="BE54" s="507"/>
      <c r="BF54" s="738"/>
      <c r="BG54" s="507"/>
      <c r="BH54" s="507"/>
      <c r="BI54" s="507"/>
      <c r="BJ54" s="507"/>
    </row>
    <row r="55" spans="1:74" s="474" customFormat="1" ht="12" customHeight="1" x14ac:dyDescent="0.2">
      <c r="A55" s="473"/>
      <c r="B55" s="838" t="s">
        <v>174</v>
      </c>
      <c r="C55" s="772"/>
      <c r="D55" s="772"/>
      <c r="E55" s="772"/>
      <c r="F55" s="772"/>
      <c r="G55" s="772"/>
      <c r="H55" s="772"/>
      <c r="I55" s="772"/>
      <c r="J55" s="772"/>
      <c r="K55" s="772"/>
      <c r="L55" s="772"/>
      <c r="M55" s="772"/>
      <c r="N55" s="772"/>
      <c r="O55" s="772"/>
      <c r="P55" s="772"/>
      <c r="Q55" s="768"/>
      <c r="AY55" s="508"/>
      <c r="AZ55" s="508"/>
      <c r="BA55" s="508"/>
      <c r="BB55" s="508"/>
      <c r="BC55" s="508"/>
      <c r="BD55" s="508"/>
      <c r="BE55" s="508"/>
      <c r="BF55" s="739"/>
      <c r="BG55" s="508"/>
      <c r="BH55" s="508"/>
      <c r="BI55" s="508"/>
      <c r="BJ55" s="508"/>
    </row>
    <row r="56" spans="1:74" s="474" customFormat="1" ht="12" customHeight="1" x14ac:dyDescent="0.2">
      <c r="A56" s="473"/>
      <c r="B56" s="771" t="s">
        <v>175</v>
      </c>
      <c r="C56" s="772"/>
      <c r="D56" s="772"/>
      <c r="E56" s="772"/>
      <c r="F56" s="772"/>
      <c r="G56" s="772"/>
      <c r="H56" s="772"/>
      <c r="I56" s="772"/>
      <c r="J56" s="772"/>
      <c r="K56" s="772"/>
      <c r="L56" s="772"/>
      <c r="M56" s="772"/>
      <c r="N56" s="772"/>
      <c r="O56" s="772"/>
      <c r="P56" s="772"/>
      <c r="Q56" s="768"/>
      <c r="AY56" s="508"/>
      <c r="AZ56" s="508"/>
      <c r="BA56" s="508"/>
      <c r="BB56" s="508"/>
      <c r="BC56" s="508"/>
      <c r="BD56" s="508"/>
      <c r="BE56" s="508"/>
      <c r="BF56" s="739"/>
      <c r="BG56" s="508"/>
      <c r="BH56" s="508"/>
      <c r="BI56" s="508"/>
      <c r="BJ56" s="508"/>
    </row>
    <row r="57" spans="1:74" s="474" customFormat="1" ht="12" customHeight="1" x14ac:dyDescent="0.2">
      <c r="A57" s="436"/>
      <c r="B57" s="788" t="s">
        <v>176</v>
      </c>
      <c r="C57" s="768"/>
      <c r="D57" s="768"/>
      <c r="E57" s="768"/>
      <c r="F57" s="768"/>
      <c r="G57" s="768"/>
      <c r="H57" s="768"/>
      <c r="I57" s="768"/>
      <c r="J57" s="768"/>
      <c r="K57" s="768"/>
      <c r="L57" s="768"/>
      <c r="M57" s="768"/>
      <c r="N57" s="768"/>
      <c r="O57" s="768"/>
      <c r="P57" s="768"/>
      <c r="Q57" s="768"/>
      <c r="AY57" s="508"/>
      <c r="AZ57" s="508"/>
      <c r="BA57" s="508"/>
      <c r="BB57" s="508"/>
      <c r="BC57" s="508"/>
      <c r="BD57" s="508"/>
      <c r="BE57" s="508"/>
      <c r="BF57" s="739"/>
      <c r="BG57" s="508"/>
      <c r="BH57" s="508"/>
      <c r="BI57" s="508"/>
      <c r="BJ57" s="508"/>
    </row>
    <row r="58" spans="1:74" x14ac:dyDescent="0.15">
      <c r="BK58" s="344"/>
      <c r="BL58" s="344"/>
      <c r="BM58" s="344"/>
      <c r="BN58" s="344"/>
      <c r="BO58" s="344"/>
      <c r="BP58" s="344"/>
      <c r="BQ58" s="344"/>
      <c r="BR58" s="344"/>
      <c r="BS58" s="344"/>
      <c r="BT58" s="344"/>
      <c r="BU58" s="344"/>
      <c r="BV58" s="344"/>
    </row>
    <row r="59" spans="1:74" x14ac:dyDescent="0.15">
      <c r="BK59" s="344"/>
      <c r="BL59" s="344"/>
      <c r="BM59" s="344"/>
      <c r="BN59" s="344"/>
      <c r="BO59" s="344"/>
      <c r="BP59" s="344"/>
      <c r="BQ59" s="344"/>
      <c r="BR59" s="344"/>
      <c r="BS59" s="344"/>
      <c r="BT59" s="344"/>
      <c r="BU59" s="344"/>
      <c r="BV59" s="344"/>
    </row>
    <row r="60" spans="1:74" x14ac:dyDescent="0.15">
      <c r="BK60" s="344"/>
      <c r="BL60" s="344"/>
      <c r="BM60" s="344"/>
      <c r="BN60" s="344"/>
      <c r="BO60" s="344"/>
      <c r="BP60" s="344"/>
      <c r="BQ60" s="344"/>
      <c r="BR60" s="344"/>
      <c r="BS60" s="344"/>
      <c r="BT60" s="344"/>
      <c r="BU60" s="344"/>
      <c r="BV60" s="344"/>
    </row>
    <row r="61" spans="1:74" x14ac:dyDescent="0.15">
      <c r="BK61" s="344"/>
      <c r="BL61" s="344"/>
      <c r="BM61" s="344"/>
      <c r="BN61" s="344"/>
      <c r="BO61" s="344"/>
      <c r="BP61" s="344"/>
      <c r="BQ61" s="344"/>
      <c r="BR61" s="344"/>
      <c r="BS61" s="344"/>
      <c r="BT61" s="344"/>
      <c r="BU61" s="344"/>
      <c r="BV61" s="344"/>
    </row>
    <row r="62" spans="1:74" x14ac:dyDescent="0.15">
      <c r="BK62" s="344"/>
      <c r="BL62" s="344"/>
      <c r="BM62" s="344"/>
      <c r="BN62" s="344"/>
      <c r="BO62" s="344"/>
      <c r="BP62" s="344"/>
      <c r="BQ62" s="344"/>
      <c r="BR62" s="344"/>
      <c r="BS62" s="344"/>
      <c r="BT62" s="344"/>
      <c r="BU62" s="344"/>
      <c r="BV62" s="344"/>
    </row>
    <row r="63" spans="1:74" x14ac:dyDescent="0.15">
      <c r="BK63" s="344"/>
      <c r="BL63" s="344"/>
      <c r="BM63" s="344"/>
      <c r="BN63" s="344"/>
      <c r="BO63" s="344"/>
      <c r="BP63" s="344"/>
      <c r="BQ63" s="344"/>
      <c r="BR63" s="344"/>
      <c r="BS63" s="344"/>
      <c r="BT63" s="344"/>
      <c r="BU63" s="344"/>
      <c r="BV63" s="344"/>
    </row>
    <row r="64" spans="1:74" x14ac:dyDescent="0.15">
      <c r="BK64" s="344"/>
      <c r="BL64" s="344"/>
      <c r="BM64" s="344"/>
      <c r="BN64" s="344"/>
      <c r="BO64" s="344"/>
      <c r="BP64" s="344"/>
      <c r="BQ64" s="344"/>
      <c r="BR64" s="344"/>
      <c r="BS64" s="344"/>
      <c r="BT64" s="344"/>
      <c r="BU64" s="344"/>
      <c r="BV64" s="344"/>
    </row>
    <row r="65" spans="63:74" x14ac:dyDescent="0.15">
      <c r="BK65" s="344"/>
      <c r="BL65" s="344"/>
      <c r="BM65" s="344"/>
      <c r="BN65" s="344"/>
      <c r="BO65" s="344"/>
      <c r="BP65" s="344"/>
      <c r="BQ65" s="344"/>
      <c r="BR65" s="344"/>
      <c r="BS65" s="344"/>
      <c r="BT65" s="344"/>
      <c r="BU65" s="344"/>
      <c r="BV65" s="344"/>
    </row>
    <row r="66" spans="63:74" x14ac:dyDescent="0.15">
      <c r="BK66" s="344"/>
      <c r="BL66" s="344"/>
      <c r="BM66" s="344"/>
      <c r="BN66" s="344"/>
      <c r="BO66" s="344"/>
      <c r="BP66" s="344"/>
      <c r="BQ66" s="344"/>
      <c r="BR66" s="344"/>
      <c r="BS66" s="344"/>
      <c r="BT66" s="344"/>
      <c r="BU66" s="344"/>
      <c r="BV66" s="344"/>
    </row>
    <row r="67" spans="63:74" x14ac:dyDescent="0.15">
      <c r="BK67" s="344"/>
      <c r="BL67" s="344"/>
      <c r="BM67" s="344"/>
      <c r="BN67" s="344"/>
      <c r="BO67" s="344"/>
      <c r="BP67" s="344"/>
      <c r="BQ67" s="344"/>
      <c r="BR67" s="344"/>
      <c r="BS67" s="344"/>
      <c r="BT67" s="344"/>
      <c r="BU67" s="344"/>
      <c r="BV67" s="344"/>
    </row>
    <row r="68" spans="63:74" x14ac:dyDescent="0.15">
      <c r="BK68" s="344"/>
      <c r="BL68" s="344"/>
      <c r="BM68" s="344"/>
      <c r="BN68" s="344"/>
      <c r="BO68" s="344"/>
      <c r="BP68" s="344"/>
      <c r="BQ68" s="344"/>
      <c r="BR68" s="344"/>
      <c r="BS68" s="344"/>
      <c r="BT68" s="344"/>
      <c r="BU68" s="344"/>
      <c r="BV68" s="344"/>
    </row>
    <row r="69" spans="63:74" x14ac:dyDescent="0.15">
      <c r="BK69" s="344"/>
      <c r="BL69" s="344"/>
      <c r="BM69" s="344"/>
      <c r="BN69" s="344"/>
      <c r="BO69" s="344"/>
      <c r="BP69" s="344"/>
      <c r="BQ69" s="344"/>
      <c r="BR69" s="344"/>
      <c r="BS69" s="344"/>
      <c r="BT69" s="344"/>
      <c r="BU69" s="344"/>
      <c r="BV69" s="344"/>
    </row>
    <row r="70" spans="63:74" x14ac:dyDescent="0.15">
      <c r="BK70" s="344"/>
      <c r="BL70" s="344"/>
      <c r="BM70" s="344"/>
      <c r="BN70" s="344"/>
      <c r="BO70" s="344"/>
      <c r="BP70" s="344"/>
      <c r="BQ70" s="344"/>
      <c r="BR70" s="344"/>
      <c r="BS70" s="344"/>
      <c r="BT70" s="344"/>
      <c r="BU70" s="344"/>
      <c r="BV70" s="344"/>
    </row>
    <row r="71" spans="63:74" x14ac:dyDescent="0.15">
      <c r="BK71" s="344"/>
      <c r="BL71" s="344"/>
      <c r="BM71" s="344"/>
      <c r="BN71" s="344"/>
      <c r="BO71" s="344"/>
      <c r="BP71" s="344"/>
      <c r="BQ71" s="344"/>
      <c r="BR71" s="344"/>
      <c r="BS71" s="344"/>
      <c r="BT71" s="344"/>
      <c r="BU71" s="344"/>
      <c r="BV71" s="344"/>
    </row>
    <row r="72" spans="63:74" x14ac:dyDescent="0.15">
      <c r="BK72" s="344"/>
      <c r="BL72" s="344"/>
      <c r="BM72" s="344"/>
      <c r="BN72" s="344"/>
      <c r="BO72" s="344"/>
      <c r="BP72" s="344"/>
      <c r="BQ72" s="344"/>
      <c r="BR72" s="344"/>
      <c r="BS72" s="344"/>
      <c r="BT72" s="344"/>
      <c r="BU72" s="344"/>
      <c r="BV72" s="344"/>
    </row>
    <row r="73" spans="63:74" x14ac:dyDescent="0.15">
      <c r="BK73" s="344"/>
      <c r="BL73" s="344"/>
      <c r="BM73" s="344"/>
      <c r="BN73" s="344"/>
      <c r="BO73" s="344"/>
      <c r="BP73" s="344"/>
      <c r="BQ73" s="344"/>
      <c r="BR73" s="344"/>
      <c r="BS73" s="344"/>
      <c r="BT73" s="344"/>
      <c r="BU73" s="344"/>
      <c r="BV73" s="344"/>
    </row>
    <row r="74" spans="63:74" x14ac:dyDescent="0.15">
      <c r="BK74" s="344"/>
      <c r="BL74" s="344"/>
      <c r="BM74" s="344"/>
      <c r="BN74" s="344"/>
      <c r="BO74" s="344"/>
      <c r="BP74" s="344"/>
      <c r="BQ74" s="344"/>
      <c r="BR74" s="344"/>
      <c r="BS74" s="344"/>
      <c r="BT74" s="344"/>
      <c r="BU74" s="344"/>
      <c r="BV74" s="344"/>
    </row>
    <row r="75" spans="63:74" x14ac:dyDescent="0.15">
      <c r="BK75" s="344"/>
      <c r="BL75" s="344"/>
      <c r="BM75" s="344"/>
      <c r="BN75" s="344"/>
      <c r="BO75" s="344"/>
      <c r="BP75" s="344"/>
      <c r="BQ75" s="344"/>
      <c r="BR75" s="344"/>
      <c r="BS75" s="344"/>
      <c r="BT75" s="344"/>
      <c r="BU75" s="344"/>
      <c r="BV75" s="344"/>
    </row>
    <row r="76" spans="63:74" x14ac:dyDescent="0.15">
      <c r="BK76" s="344"/>
      <c r="BL76" s="344"/>
      <c r="BM76" s="344"/>
      <c r="BN76" s="344"/>
      <c r="BO76" s="344"/>
      <c r="BP76" s="344"/>
      <c r="BQ76" s="344"/>
      <c r="BR76" s="344"/>
      <c r="BS76" s="344"/>
      <c r="BT76" s="344"/>
      <c r="BU76" s="344"/>
      <c r="BV76" s="344"/>
    </row>
    <row r="77" spans="63:74" x14ac:dyDescent="0.15">
      <c r="BK77" s="344"/>
      <c r="BL77" s="344"/>
      <c r="BM77" s="344"/>
      <c r="BN77" s="344"/>
      <c r="BO77" s="344"/>
      <c r="BP77" s="344"/>
      <c r="BQ77" s="344"/>
      <c r="BR77" s="344"/>
      <c r="BS77" s="344"/>
      <c r="BT77" s="344"/>
      <c r="BU77" s="344"/>
      <c r="BV77" s="344"/>
    </row>
    <row r="78" spans="63:74" x14ac:dyDescent="0.15">
      <c r="BK78" s="344"/>
      <c r="BL78" s="344"/>
      <c r="BM78" s="344"/>
      <c r="BN78" s="344"/>
      <c r="BO78" s="344"/>
      <c r="BP78" s="344"/>
      <c r="BQ78" s="344"/>
      <c r="BR78" s="344"/>
      <c r="BS78" s="344"/>
      <c r="BT78" s="344"/>
      <c r="BU78" s="344"/>
      <c r="BV78" s="344"/>
    </row>
    <row r="79" spans="63:74" x14ac:dyDescent="0.15">
      <c r="BK79" s="344"/>
      <c r="BL79" s="344"/>
      <c r="BM79" s="344"/>
      <c r="BN79" s="344"/>
      <c r="BO79" s="344"/>
      <c r="BP79" s="344"/>
      <c r="BQ79" s="344"/>
      <c r="BR79" s="344"/>
      <c r="BS79" s="344"/>
      <c r="BT79" s="344"/>
      <c r="BU79" s="344"/>
      <c r="BV79" s="344"/>
    </row>
    <row r="80" spans="63:74" x14ac:dyDescent="0.15">
      <c r="BK80" s="344"/>
      <c r="BL80" s="344"/>
      <c r="BM80" s="344"/>
      <c r="BN80" s="344"/>
      <c r="BO80" s="344"/>
      <c r="BP80" s="344"/>
      <c r="BQ80" s="344"/>
      <c r="BR80" s="344"/>
      <c r="BS80" s="344"/>
      <c r="BT80" s="344"/>
      <c r="BU80" s="344"/>
      <c r="BV80" s="344"/>
    </row>
    <row r="81" spans="63:74" x14ac:dyDescent="0.15">
      <c r="BK81" s="344"/>
      <c r="BL81" s="344"/>
      <c r="BM81" s="344"/>
      <c r="BN81" s="344"/>
      <c r="BO81" s="344"/>
      <c r="BP81" s="344"/>
      <c r="BQ81" s="344"/>
      <c r="BR81" s="344"/>
      <c r="BS81" s="344"/>
      <c r="BT81" s="344"/>
      <c r="BU81" s="344"/>
      <c r="BV81" s="344"/>
    </row>
    <row r="82" spans="63:74" x14ac:dyDescent="0.15">
      <c r="BK82" s="344"/>
      <c r="BL82" s="344"/>
      <c r="BM82" s="344"/>
      <c r="BN82" s="344"/>
      <c r="BO82" s="344"/>
      <c r="BP82" s="344"/>
      <c r="BQ82" s="344"/>
      <c r="BR82" s="344"/>
      <c r="BS82" s="344"/>
      <c r="BT82" s="344"/>
      <c r="BU82" s="344"/>
      <c r="BV82" s="344"/>
    </row>
    <row r="83" spans="63:74" x14ac:dyDescent="0.15">
      <c r="BK83" s="344"/>
      <c r="BL83" s="344"/>
      <c r="BM83" s="344"/>
      <c r="BN83" s="344"/>
      <c r="BO83" s="344"/>
      <c r="BP83" s="344"/>
      <c r="BQ83" s="344"/>
      <c r="BR83" s="344"/>
      <c r="BS83" s="344"/>
      <c r="BT83" s="344"/>
      <c r="BU83" s="344"/>
      <c r="BV83" s="344"/>
    </row>
    <row r="84" spans="63:74" x14ac:dyDescent="0.15">
      <c r="BK84" s="344"/>
      <c r="BL84" s="344"/>
      <c r="BM84" s="344"/>
      <c r="BN84" s="344"/>
      <c r="BO84" s="344"/>
      <c r="BP84" s="344"/>
      <c r="BQ84" s="344"/>
      <c r="BR84" s="344"/>
      <c r="BS84" s="344"/>
      <c r="BT84" s="344"/>
      <c r="BU84" s="344"/>
      <c r="BV84" s="344"/>
    </row>
    <row r="85" spans="63:74" x14ac:dyDescent="0.15">
      <c r="BK85" s="344"/>
      <c r="BL85" s="344"/>
      <c r="BM85" s="344"/>
      <c r="BN85" s="344"/>
      <c r="BO85" s="344"/>
      <c r="BP85" s="344"/>
      <c r="BQ85" s="344"/>
      <c r="BR85" s="344"/>
      <c r="BS85" s="344"/>
      <c r="BT85" s="344"/>
      <c r="BU85" s="344"/>
      <c r="BV85" s="344"/>
    </row>
    <row r="86" spans="63:74" x14ac:dyDescent="0.15">
      <c r="BK86" s="344"/>
      <c r="BL86" s="344"/>
      <c r="BM86" s="344"/>
      <c r="BN86" s="344"/>
      <c r="BO86" s="344"/>
      <c r="BP86" s="344"/>
      <c r="BQ86" s="344"/>
      <c r="BR86" s="344"/>
      <c r="BS86" s="344"/>
      <c r="BT86" s="344"/>
      <c r="BU86" s="344"/>
      <c r="BV86" s="344"/>
    </row>
    <row r="87" spans="63:74" x14ac:dyDescent="0.15">
      <c r="BK87" s="344"/>
      <c r="BL87" s="344"/>
      <c r="BM87" s="344"/>
      <c r="BN87" s="344"/>
      <c r="BO87" s="344"/>
      <c r="BP87" s="344"/>
      <c r="BQ87" s="344"/>
      <c r="BR87" s="344"/>
      <c r="BS87" s="344"/>
      <c r="BT87" s="344"/>
      <c r="BU87" s="344"/>
      <c r="BV87" s="344"/>
    </row>
    <row r="88" spans="63:74" x14ac:dyDescent="0.15">
      <c r="BK88" s="344"/>
      <c r="BL88" s="344"/>
      <c r="BM88" s="344"/>
      <c r="BN88" s="344"/>
      <c r="BO88" s="344"/>
      <c r="BP88" s="344"/>
      <c r="BQ88" s="344"/>
      <c r="BR88" s="344"/>
      <c r="BS88" s="344"/>
      <c r="BT88" s="344"/>
      <c r="BU88" s="344"/>
      <c r="BV88" s="344"/>
    </row>
    <row r="89" spans="63:74" x14ac:dyDescent="0.15">
      <c r="BK89" s="344"/>
      <c r="BL89" s="344"/>
      <c r="BM89" s="344"/>
      <c r="BN89" s="344"/>
      <c r="BO89" s="344"/>
      <c r="BP89" s="344"/>
      <c r="BQ89" s="344"/>
      <c r="BR89" s="344"/>
      <c r="BS89" s="344"/>
      <c r="BT89" s="344"/>
      <c r="BU89" s="344"/>
      <c r="BV89" s="344"/>
    </row>
    <row r="90" spans="63:74" x14ac:dyDescent="0.15">
      <c r="BK90" s="344"/>
      <c r="BL90" s="344"/>
      <c r="BM90" s="344"/>
      <c r="BN90" s="344"/>
      <c r="BO90" s="344"/>
      <c r="BP90" s="344"/>
      <c r="BQ90" s="344"/>
      <c r="BR90" s="344"/>
      <c r="BS90" s="344"/>
      <c r="BT90" s="344"/>
      <c r="BU90" s="344"/>
      <c r="BV90" s="344"/>
    </row>
    <row r="91" spans="63:74" x14ac:dyDescent="0.15">
      <c r="BK91" s="344"/>
      <c r="BL91" s="344"/>
      <c r="BM91" s="344"/>
      <c r="BN91" s="344"/>
      <c r="BO91" s="344"/>
      <c r="BP91" s="344"/>
      <c r="BQ91" s="344"/>
      <c r="BR91" s="344"/>
      <c r="BS91" s="344"/>
      <c r="BT91" s="344"/>
      <c r="BU91" s="344"/>
      <c r="BV91" s="344"/>
    </row>
    <row r="92" spans="63:74" x14ac:dyDescent="0.15">
      <c r="BK92" s="344"/>
      <c r="BL92" s="344"/>
      <c r="BM92" s="344"/>
      <c r="BN92" s="344"/>
      <c r="BO92" s="344"/>
      <c r="BP92" s="344"/>
      <c r="BQ92" s="344"/>
      <c r="BR92" s="344"/>
      <c r="BS92" s="344"/>
      <c r="BT92" s="344"/>
      <c r="BU92" s="344"/>
      <c r="BV92" s="344"/>
    </row>
    <row r="93" spans="63:74" x14ac:dyDescent="0.15">
      <c r="BK93" s="344"/>
      <c r="BL93" s="344"/>
      <c r="BM93" s="344"/>
      <c r="BN93" s="344"/>
      <c r="BO93" s="344"/>
      <c r="BP93" s="344"/>
      <c r="BQ93" s="344"/>
      <c r="BR93" s="344"/>
      <c r="BS93" s="344"/>
      <c r="BT93" s="344"/>
      <c r="BU93" s="344"/>
      <c r="BV93" s="344"/>
    </row>
    <row r="94" spans="63:74" x14ac:dyDescent="0.15">
      <c r="BK94" s="344"/>
      <c r="BL94" s="344"/>
      <c r="BM94" s="344"/>
      <c r="BN94" s="344"/>
      <c r="BO94" s="344"/>
      <c r="BP94" s="344"/>
      <c r="BQ94" s="344"/>
      <c r="BR94" s="344"/>
      <c r="BS94" s="344"/>
      <c r="BT94" s="344"/>
      <c r="BU94" s="344"/>
      <c r="BV94" s="344"/>
    </row>
    <row r="95" spans="63:74" x14ac:dyDescent="0.15">
      <c r="BK95" s="344"/>
      <c r="BL95" s="344"/>
      <c r="BM95" s="344"/>
      <c r="BN95" s="344"/>
      <c r="BO95" s="344"/>
      <c r="BP95" s="344"/>
      <c r="BQ95" s="344"/>
      <c r="BR95" s="344"/>
      <c r="BS95" s="344"/>
      <c r="BT95" s="344"/>
      <c r="BU95" s="344"/>
      <c r="BV95" s="344"/>
    </row>
    <row r="96" spans="63:74" x14ac:dyDescent="0.15">
      <c r="BK96" s="344"/>
      <c r="BL96" s="344"/>
      <c r="BM96" s="344"/>
      <c r="BN96" s="344"/>
      <c r="BO96" s="344"/>
      <c r="BP96" s="344"/>
      <c r="BQ96" s="344"/>
      <c r="BR96" s="344"/>
      <c r="BS96" s="344"/>
      <c r="BT96" s="344"/>
      <c r="BU96" s="344"/>
      <c r="BV96" s="344"/>
    </row>
    <row r="97" spans="63:74" x14ac:dyDescent="0.15">
      <c r="BK97" s="344"/>
      <c r="BL97" s="344"/>
      <c r="BM97" s="344"/>
      <c r="BN97" s="344"/>
      <c r="BO97" s="344"/>
      <c r="BP97" s="344"/>
      <c r="BQ97" s="344"/>
      <c r="BR97" s="344"/>
      <c r="BS97" s="344"/>
      <c r="BT97" s="344"/>
      <c r="BU97" s="344"/>
      <c r="BV97" s="344"/>
    </row>
    <row r="98" spans="63:74" x14ac:dyDescent="0.15">
      <c r="BK98" s="344"/>
      <c r="BL98" s="344"/>
      <c r="BM98" s="344"/>
      <c r="BN98" s="344"/>
      <c r="BO98" s="344"/>
      <c r="BP98" s="344"/>
      <c r="BQ98" s="344"/>
      <c r="BR98" s="344"/>
      <c r="BS98" s="344"/>
      <c r="BT98" s="344"/>
      <c r="BU98" s="344"/>
      <c r="BV98" s="344"/>
    </row>
    <row r="99" spans="63:74" x14ac:dyDescent="0.15">
      <c r="BK99" s="344"/>
      <c r="BL99" s="344"/>
      <c r="BM99" s="344"/>
      <c r="BN99" s="344"/>
      <c r="BO99" s="344"/>
      <c r="BP99" s="344"/>
      <c r="BQ99" s="344"/>
      <c r="BR99" s="344"/>
      <c r="BS99" s="344"/>
      <c r="BT99" s="344"/>
      <c r="BU99" s="344"/>
      <c r="BV99" s="344"/>
    </row>
    <row r="100" spans="63:74" x14ac:dyDescent="0.15">
      <c r="BK100" s="344"/>
      <c r="BL100" s="344"/>
      <c r="BM100" s="344"/>
      <c r="BN100" s="344"/>
      <c r="BO100" s="344"/>
      <c r="BP100" s="344"/>
      <c r="BQ100" s="344"/>
      <c r="BR100" s="344"/>
      <c r="BS100" s="344"/>
      <c r="BT100" s="344"/>
      <c r="BU100" s="344"/>
      <c r="BV100" s="344"/>
    </row>
    <row r="101" spans="63:74" x14ac:dyDescent="0.15">
      <c r="BK101" s="344"/>
      <c r="BL101" s="344"/>
      <c r="BM101" s="344"/>
      <c r="BN101" s="344"/>
      <c r="BO101" s="344"/>
      <c r="BP101" s="344"/>
      <c r="BQ101" s="344"/>
      <c r="BR101" s="344"/>
      <c r="BS101" s="344"/>
      <c r="BT101" s="344"/>
      <c r="BU101" s="344"/>
      <c r="BV101" s="344"/>
    </row>
    <row r="102" spans="63:74" x14ac:dyDescent="0.15">
      <c r="BK102" s="344"/>
      <c r="BL102" s="344"/>
      <c r="BM102" s="344"/>
      <c r="BN102" s="344"/>
      <c r="BO102" s="344"/>
      <c r="BP102" s="344"/>
      <c r="BQ102" s="344"/>
      <c r="BR102" s="344"/>
      <c r="BS102" s="344"/>
      <c r="BT102" s="344"/>
      <c r="BU102" s="344"/>
      <c r="BV102" s="344"/>
    </row>
    <row r="103" spans="63:74" x14ac:dyDescent="0.15">
      <c r="BK103" s="344"/>
      <c r="BL103" s="344"/>
      <c r="BM103" s="344"/>
      <c r="BN103" s="344"/>
      <c r="BO103" s="344"/>
      <c r="BP103" s="344"/>
      <c r="BQ103" s="344"/>
      <c r="BR103" s="344"/>
      <c r="BS103" s="344"/>
      <c r="BT103" s="344"/>
      <c r="BU103" s="344"/>
      <c r="BV103" s="344"/>
    </row>
    <row r="104" spans="63:74" x14ac:dyDescent="0.15">
      <c r="BK104" s="344"/>
      <c r="BL104" s="344"/>
      <c r="BM104" s="344"/>
      <c r="BN104" s="344"/>
      <c r="BO104" s="344"/>
      <c r="BP104" s="344"/>
      <c r="BQ104" s="344"/>
      <c r="BR104" s="344"/>
      <c r="BS104" s="344"/>
      <c r="BT104" s="344"/>
      <c r="BU104" s="344"/>
      <c r="BV104" s="344"/>
    </row>
    <row r="105" spans="63:74" x14ac:dyDescent="0.15">
      <c r="BK105" s="344"/>
      <c r="BL105" s="344"/>
      <c r="BM105" s="344"/>
      <c r="BN105" s="344"/>
      <c r="BO105" s="344"/>
      <c r="BP105" s="344"/>
      <c r="BQ105" s="344"/>
      <c r="BR105" s="344"/>
      <c r="BS105" s="344"/>
      <c r="BT105" s="344"/>
      <c r="BU105" s="344"/>
      <c r="BV105" s="344"/>
    </row>
    <row r="106" spans="63:74" x14ac:dyDescent="0.15">
      <c r="BK106" s="344"/>
      <c r="BL106" s="344"/>
      <c r="BM106" s="344"/>
      <c r="BN106" s="344"/>
      <c r="BO106" s="344"/>
      <c r="BP106" s="344"/>
      <c r="BQ106" s="344"/>
      <c r="BR106" s="344"/>
      <c r="BS106" s="344"/>
      <c r="BT106" s="344"/>
      <c r="BU106" s="344"/>
      <c r="BV106" s="344"/>
    </row>
    <row r="107" spans="63:74" x14ac:dyDescent="0.15">
      <c r="BK107" s="344"/>
      <c r="BL107" s="344"/>
      <c r="BM107" s="344"/>
      <c r="BN107" s="344"/>
      <c r="BO107" s="344"/>
      <c r="BP107" s="344"/>
      <c r="BQ107" s="344"/>
      <c r="BR107" s="344"/>
      <c r="BS107" s="344"/>
      <c r="BT107" s="344"/>
      <c r="BU107" s="344"/>
      <c r="BV107" s="344"/>
    </row>
    <row r="108" spans="63:74" x14ac:dyDescent="0.15">
      <c r="BK108" s="344"/>
      <c r="BL108" s="344"/>
      <c r="BM108" s="344"/>
      <c r="BN108" s="344"/>
      <c r="BO108" s="344"/>
      <c r="BP108" s="344"/>
      <c r="BQ108" s="344"/>
      <c r="BR108" s="344"/>
      <c r="BS108" s="344"/>
      <c r="BT108" s="344"/>
      <c r="BU108" s="344"/>
      <c r="BV108" s="344"/>
    </row>
    <row r="109" spans="63:74" x14ac:dyDescent="0.15">
      <c r="BK109" s="344"/>
      <c r="BL109" s="344"/>
      <c r="BM109" s="344"/>
      <c r="BN109" s="344"/>
      <c r="BO109" s="344"/>
      <c r="BP109" s="344"/>
      <c r="BQ109" s="344"/>
      <c r="BR109" s="344"/>
      <c r="BS109" s="344"/>
      <c r="BT109" s="344"/>
      <c r="BU109" s="344"/>
      <c r="BV109" s="344"/>
    </row>
    <row r="110" spans="63:74" x14ac:dyDescent="0.15">
      <c r="BK110" s="344"/>
      <c r="BL110" s="344"/>
      <c r="BM110" s="344"/>
      <c r="BN110" s="344"/>
      <c r="BO110" s="344"/>
      <c r="BP110" s="344"/>
      <c r="BQ110" s="344"/>
      <c r="BR110" s="344"/>
      <c r="BS110" s="344"/>
      <c r="BT110" s="344"/>
      <c r="BU110" s="344"/>
      <c r="BV110" s="344"/>
    </row>
    <row r="111" spans="63:74" x14ac:dyDescent="0.15">
      <c r="BK111" s="344"/>
      <c r="BL111" s="344"/>
      <c r="BM111" s="344"/>
      <c r="BN111" s="344"/>
      <c r="BO111" s="344"/>
      <c r="BP111" s="344"/>
      <c r="BQ111" s="344"/>
      <c r="BR111" s="344"/>
      <c r="BS111" s="344"/>
      <c r="BT111" s="344"/>
      <c r="BU111" s="344"/>
      <c r="BV111" s="344"/>
    </row>
    <row r="112" spans="63:74" x14ac:dyDescent="0.15">
      <c r="BK112" s="344"/>
      <c r="BL112" s="344"/>
      <c r="BM112" s="344"/>
      <c r="BN112" s="344"/>
      <c r="BO112" s="344"/>
      <c r="BP112" s="344"/>
      <c r="BQ112" s="344"/>
      <c r="BR112" s="344"/>
      <c r="BS112" s="344"/>
      <c r="BT112" s="344"/>
      <c r="BU112" s="344"/>
      <c r="BV112" s="344"/>
    </row>
    <row r="113" spans="63:74" x14ac:dyDescent="0.15">
      <c r="BK113" s="344"/>
      <c r="BL113" s="344"/>
      <c r="BM113" s="344"/>
      <c r="BN113" s="344"/>
      <c r="BO113" s="344"/>
      <c r="BP113" s="344"/>
      <c r="BQ113" s="344"/>
      <c r="BR113" s="344"/>
      <c r="BS113" s="344"/>
      <c r="BT113" s="344"/>
      <c r="BU113" s="344"/>
      <c r="BV113" s="344"/>
    </row>
    <row r="114" spans="63:74" x14ac:dyDescent="0.15">
      <c r="BK114" s="344"/>
      <c r="BL114" s="344"/>
      <c r="BM114" s="344"/>
      <c r="BN114" s="344"/>
      <c r="BO114" s="344"/>
      <c r="BP114" s="344"/>
      <c r="BQ114" s="344"/>
      <c r="BR114" s="344"/>
      <c r="BS114" s="344"/>
      <c r="BT114" s="344"/>
      <c r="BU114" s="344"/>
      <c r="BV114" s="344"/>
    </row>
    <row r="115" spans="63:74" x14ac:dyDescent="0.15">
      <c r="BK115" s="344"/>
      <c r="BL115" s="344"/>
      <c r="BM115" s="344"/>
      <c r="BN115" s="344"/>
      <c r="BO115" s="344"/>
      <c r="BP115" s="344"/>
      <c r="BQ115" s="344"/>
      <c r="BR115" s="344"/>
      <c r="BS115" s="344"/>
      <c r="BT115" s="344"/>
      <c r="BU115" s="344"/>
      <c r="BV115" s="344"/>
    </row>
    <row r="116" spans="63:74" x14ac:dyDescent="0.15">
      <c r="BK116" s="344"/>
      <c r="BL116" s="344"/>
      <c r="BM116" s="344"/>
      <c r="BN116" s="344"/>
      <c r="BO116" s="344"/>
      <c r="BP116" s="344"/>
      <c r="BQ116" s="344"/>
      <c r="BR116" s="344"/>
      <c r="BS116" s="344"/>
      <c r="BT116" s="344"/>
      <c r="BU116" s="344"/>
      <c r="BV116" s="344"/>
    </row>
    <row r="117" spans="63:74" x14ac:dyDescent="0.15">
      <c r="BK117" s="344"/>
      <c r="BL117" s="344"/>
      <c r="BM117" s="344"/>
      <c r="BN117" s="344"/>
      <c r="BO117" s="344"/>
      <c r="BP117" s="344"/>
      <c r="BQ117" s="344"/>
      <c r="BR117" s="344"/>
      <c r="BS117" s="344"/>
      <c r="BT117" s="344"/>
      <c r="BU117" s="344"/>
      <c r="BV117" s="344"/>
    </row>
    <row r="118" spans="63:74" x14ac:dyDescent="0.15">
      <c r="BK118" s="344"/>
      <c r="BL118" s="344"/>
      <c r="BM118" s="344"/>
      <c r="BN118" s="344"/>
      <c r="BO118" s="344"/>
      <c r="BP118" s="344"/>
      <c r="BQ118" s="344"/>
      <c r="BR118" s="344"/>
      <c r="BS118" s="344"/>
      <c r="BT118" s="344"/>
      <c r="BU118" s="344"/>
      <c r="BV118" s="344"/>
    </row>
    <row r="119" spans="63:74" x14ac:dyDescent="0.15">
      <c r="BK119" s="344"/>
      <c r="BL119" s="344"/>
      <c r="BM119" s="344"/>
      <c r="BN119" s="344"/>
      <c r="BO119" s="344"/>
      <c r="BP119" s="344"/>
      <c r="BQ119" s="344"/>
      <c r="BR119" s="344"/>
      <c r="BS119" s="344"/>
      <c r="BT119" s="344"/>
      <c r="BU119" s="344"/>
      <c r="BV119" s="344"/>
    </row>
    <row r="120" spans="63:74" x14ac:dyDescent="0.15">
      <c r="BK120" s="344"/>
      <c r="BL120" s="344"/>
      <c r="BM120" s="344"/>
      <c r="BN120" s="344"/>
      <c r="BO120" s="344"/>
      <c r="BP120" s="344"/>
      <c r="BQ120" s="344"/>
      <c r="BR120" s="344"/>
      <c r="BS120" s="344"/>
      <c r="BT120" s="344"/>
      <c r="BU120" s="344"/>
      <c r="BV120" s="344"/>
    </row>
    <row r="121" spans="63:74" x14ac:dyDescent="0.15">
      <c r="BK121" s="344"/>
      <c r="BL121" s="344"/>
      <c r="BM121" s="344"/>
      <c r="BN121" s="344"/>
      <c r="BO121" s="344"/>
      <c r="BP121" s="344"/>
      <c r="BQ121" s="344"/>
      <c r="BR121" s="344"/>
      <c r="BS121" s="344"/>
      <c r="BT121" s="344"/>
      <c r="BU121" s="344"/>
      <c r="BV121" s="344"/>
    </row>
    <row r="122" spans="63:74" x14ac:dyDescent="0.15">
      <c r="BK122" s="344"/>
      <c r="BL122" s="344"/>
      <c r="BM122" s="344"/>
      <c r="BN122" s="344"/>
      <c r="BO122" s="344"/>
      <c r="BP122" s="344"/>
      <c r="BQ122" s="344"/>
      <c r="BR122" s="344"/>
      <c r="BS122" s="344"/>
      <c r="BT122" s="344"/>
      <c r="BU122" s="344"/>
      <c r="BV122" s="344"/>
    </row>
    <row r="123" spans="63:74" x14ac:dyDescent="0.15">
      <c r="BK123" s="344"/>
      <c r="BL123" s="344"/>
      <c r="BM123" s="344"/>
      <c r="BN123" s="344"/>
      <c r="BO123" s="344"/>
      <c r="BP123" s="344"/>
      <c r="BQ123" s="344"/>
      <c r="BR123" s="344"/>
      <c r="BS123" s="344"/>
      <c r="BT123" s="344"/>
      <c r="BU123" s="344"/>
      <c r="BV123" s="344"/>
    </row>
    <row r="124" spans="63:74" x14ac:dyDescent="0.15">
      <c r="BK124" s="344"/>
      <c r="BL124" s="344"/>
      <c r="BM124" s="344"/>
      <c r="BN124" s="344"/>
      <c r="BO124" s="344"/>
      <c r="BP124" s="344"/>
      <c r="BQ124" s="344"/>
      <c r="BR124" s="344"/>
      <c r="BS124" s="344"/>
      <c r="BT124" s="344"/>
      <c r="BU124" s="344"/>
      <c r="BV124" s="344"/>
    </row>
    <row r="125" spans="63:74" x14ac:dyDescent="0.15">
      <c r="BK125" s="344"/>
      <c r="BL125" s="344"/>
      <c r="BM125" s="344"/>
      <c r="BN125" s="344"/>
      <c r="BO125" s="344"/>
      <c r="BP125" s="344"/>
      <c r="BQ125" s="344"/>
      <c r="BR125" s="344"/>
      <c r="BS125" s="344"/>
      <c r="BT125" s="344"/>
      <c r="BU125" s="344"/>
      <c r="BV125" s="344"/>
    </row>
    <row r="126" spans="63:74" x14ac:dyDescent="0.15">
      <c r="BK126" s="344"/>
      <c r="BL126" s="344"/>
      <c r="BM126" s="344"/>
      <c r="BN126" s="344"/>
      <c r="BO126" s="344"/>
      <c r="BP126" s="344"/>
      <c r="BQ126" s="344"/>
      <c r="BR126" s="344"/>
      <c r="BS126" s="344"/>
      <c r="BT126" s="344"/>
      <c r="BU126" s="344"/>
      <c r="BV126" s="344"/>
    </row>
    <row r="127" spans="63:74" x14ac:dyDescent="0.15">
      <c r="BK127" s="344"/>
      <c r="BL127" s="344"/>
      <c r="BM127" s="344"/>
      <c r="BN127" s="344"/>
      <c r="BO127" s="344"/>
      <c r="BP127" s="344"/>
      <c r="BQ127" s="344"/>
      <c r="BR127" s="344"/>
      <c r="BS127" s="344"/>
      <c r="BT127" s="344"/>
      <c r="BU127" s="344"/>
      <c r="BV127" s="344"/>
    </row>
    <row r="128" spans="63:74" x14ac:dyDescent="0.15">
      <c r="BK128" s="344"/>
      <c r="BL128" s="344"/>
      <c r="BM128" s="344"/>
      <c r="BN128" s="344"/>
      <c r="BO128" s="344"/>
      <c r="BP128" s="344"/>
      <c r="BQ128" s="344"/>
      <c r="BR128" s="344"/>
      <c r="BS128" s="344"/>
      <c r="BT128" s="344"/>
      <c r="BU128" s="344"/>
      <c r="BV128" s="344"/>
    </row>
    <row r="129" spans="63:74" x14ac:dyDescent="0.15">
      <c r="BK129" s="344"/>
      <c r="BL129" s="344"/>
      <c r="BM129" s="344"/>
      <c r="BN129" s="344"/>
      <c r="BO129" s="344"/>
      <c r="BP129" s="344"/>
      <c r="BQ129" s="344"/>
      <c r="BR129" s="344"/>
      <c r="BS129" s="344"/>
      <c r="BT129" s="344"/>
      <c r="BU129" s="344"/>
      <c r="BV129" s="344"/>
    </row>
    <row r="130" spans="63:74" x14ac:dyDescent="0.15">
      <c r="BK130" s="344"/>
      <c r="BL130" s="344"/>
      <c r="BM130" s="344"/>
      <c r="BN130" s="344"/>
      <c r="BO130" s="344"/>
      <c r="BP130" s="344"/>
      <c r="BQ130" s="344"/>
      <c r="BR130" s="344"/>
      <c r="BS130" s="344"/>
      <c r="BT130" s="344"/>
      <c r="BU130" s="344"/>
      <c r="BV130" s="344"/>
    </row>
    <row r="131" spans="63:74" x14ac:dyDescent="0.15">
      <c r="BK131" s="344"/>
      <c r="BL131" s="344"/>
      <c r="BM131" s="344"/>
      <c r="BN131" s="344"/>
      <c r="BO131" s="344"/>
      <c r="BP131" s="344"/>
      <c r="BQ131" s="344"/>
      <c r="BR131" s="344"/>
      <c r="BS131" s="344"/>
      <c r="BT131" s="344"/>
      <c r="BU131" s="344"/>
      <c r="BV131" s="344"/>
    </row>
    <row r="132" spans="63:74" x14ac:dyDescent="0.15">
      <c r="BK132" s="344"/>
      <c r="BL132" s="344"/>
      <c r="BM132" s="344"/>
      <c r="BN132" s="344"/>
      <c r="BO132" s="344"/>
      <c r="BP132" s="344"/>
      <c r="BQ132" s="344"/>
      <c r="BR132" s="344"/>
      <c r="BS132" s="344"/>
      <c r="BT132" s="344"/>
      <c r="BU132" s="344"/>
      <c r="BV132" s="344"/>
    </row>
    <row r="133" spans="63:74" x14ac:dyDescent="0.15">
      <c r="BK133" s="344"/>
      <c r="BL133" s="344"/>
      <c r="BM133" s="344"/>
      <c r="BN133" s="344"/>
      <c r="BO133" s="344"/>
      <c r="BP133" s="344"/>
      <c r="BQ133" s="344"/>
      <c r="BR133" s="344"/>
      <c r="BS133" s="344"/>
      <c r="BT133" s="344"/>
      <c r="BU133" s="344"/>
      <c r="BV133" s="344"/>
    </row>
    <row r="134" spans="63:74" x14ac:dyDescent="0.15">
      <c r="BK134" s="344"/>
      <c r="BL134" s="344"/>
      <c r="BM134" s="344"/>
      <c r="BN134" s="344"/>
      <c r="BO134" s="344"/>
      <c r="BP134" s="344"/>
      <c r="BQ134" s="344"/>
      <c r="BR134" s="344"/>
      <c r="BS134" s="344"/>
      <c r="BT134" s="344"/>
      <c r="BU134" s="344"/>
      <c r="BV134" s="344"/>
    </row>
    <row r="135" spans="63:74" x14ac:dyDescent="0.15">
      <c r="BK135" s="344"/>
      <c r="BL135" s="344"/>
      <c r="BM135" s="344"/>
      <c r="BN135" s="344"/>
      <c r="BO135" s="344"/>
      <c r="BP135" s="344"/>
      <c r="BQ135" s="344"/>
      <c r="BR135" s="344"/>
      <c r="BS135" s="344"/>
      <c r="BT135" s="344"/>
      <c r="BU135" s="344"/>
      <c r="BV135" s="344"/>
    </row>
    <row r="136" spans="63:74" x14ac:dyDescent="0.15">
      <c r="BK136" s="344"/>
      <c r="BL136" s="344"/>
      <c r="BM136" s="344"/>
      <c r="BN136" s="344"/>
      <c r="BO136" s="344"/>
      <c r="BP136" s="344"/>
      <c r="BQ136" s="344"/>
      <c r="BR136" s="344"/>
      <c r="BS136" s="344"/>
      <c r="BT136" s="344"/>
      <c r="BU136" s="344"/>
      <c r="BV136" s="344"/>
    </row>
    <row r="137" spans="63:74" x14ac:dyDescent="0.15">
      <c r="BK137" s="344"/>
      <c r="BL137" s="344"/>
      <c r="BM137" s="344"/>
      <c r="BN137" s="344"/>
      <c r="BO137" s="344"/>
      <c r="BP137" s="344"/>
      <c r="BQ137" s="344"/>
      <c r="BR137" s="344"/>
      <c r="BS137" s="344"/>
      <c r="BT137" s="344"/>
      <c r="BU137" s="344"/>
      <c r="BV137" s="344"/>
    </row>
    <row r="138" spans="63:74" x14ac:dyDescent="0.15">
      <c r="BK138" s="344"/>
      <c r="BL138" s="344"/>
      <c r="BM138" s="344"/>
      <c r="BN138" s="344"/>
      <c r="BO138" s="344"/>
      <c r="BP138" s="344"/>
      <c r="BQ138" s="344"/>
      <c r="BR138" s="344"/>
      <c r="BS138" s="344"/>
      <c r="BT138" s="344"/>
      <c r="BU138" s="344"/>
      <c r="BV138" s="344"/>
    </row>
    <row r="139" spans="63:74" x14ac:dyDescent="0.15">
      <c r="BK139" s="344"/>
      <c r="BL139" s="344"/>
      <c r="BM139" s="344"/>
      <c r="BN139" s="344"/>
      <c r="BO139" s="344"/>
      <c r="BP139" s="344"/>
      <c r="BQ139" s="344"/>
      <c r="BR139" s="344"/>
      <c r="BS139" s="344"/>
      <c r="BT139" s="344"/>
      <c r="BU139" s="344"/>
      <c r="BV139" s="344"/>
    </row>
    <row r="140" spans="63:74" x14ac:dyDescent="0.15">
      <c r="BK140" s="344"/>
      <c r="BL140" s="344"/>
      <c r="BM140" s="344"/>
      <c r="BN140" s="344"/>
      <c r="BO140" s="344"/>
      <c r="BP140" s="344"/>
      <c r="BQ140" s="344"/>
      <c r="BR140" s="344"/>
      <c r="BS140" s="344"/>
      <c r="BT140" s="344"/>
      <c r="BU140" s="344"/>
      <c r="BV140" s="344"/>
    </row>
    <row r="141" spans="63:74" x14ac:dyDescent="0.15">
      <c r="BK141" s="344"/>
      <c r="BL141" s="344"/>
      <c r="BM141" s="344"/>
      <c r="BN141" s="344"/>
      <c r="BO141" s="344"/>
      <c r="BP141" s="344"/>
      <c r="BQ141" s="344"/>
      <c r="BR141" s="344"/>
      <c r="BS141" s="344"/>
      <c r="BT141" s="344"/>
      <c r="BU141" s="344"/>
      <c r="BV141" s="344"/>
    </row>
    <row r="142" spans="63:74" x14ac:dyDescent="0.15">
      <c r="BK142" s="344"/>
      <c r="BL142" s="344"/>
      <c r="BM142" s="344"/>
      <c r="BN142" s="344"/>
      <c r="BO142" s="344"/>
      <c r="BP142" s="344"/>
      <c r="BQ142" s="344"/>
      <c r="BR142" s="344"/>
      <c r="BS142" s="344"/>
      <c r="BT142" s="344"/>
      <c r="BU142" s="344"/>
      <c r="BV142" s="344"/>
    </row>
    <row r="143" spans="63:74" x14ac:dyDescent="0.15">
      <c r="BK143" s="344"/>
      <c r="BL143" s="344"/>
      <c r="BM143" s="344"/>
      <c r="BN143" s="344"/>
      <c r="BO143" s="344"/>
      <c r="BP143" s="344"/>
      <c r="BQ143" s="344"/>
      <c r="BR143" s="344"/>
      <c r="BS143" s="344"/>
      <c r="BT143" s="344"/>
      <c r="BU143" s="344"/>
      <c r="BV143" s="344"/>
    </row>
  </sheetData>
  <mergeCells count="16">
    <mergeCell ref="B56:Q56"/>
    <mergeCell ref="B57:Q57"/>
    <mergeCell ref="A1:A2"/>
    <mergeCell ref="B50:Q50"/>
    <mergeCell ref="B51:Q51"/>
    <mergeCell ref="B52:Q52"/>
    <mergeCell ref="B53:Q53"/>
    <mergeCell ref="B54:Q54"/>
    <mergeCell ref="B55:Q55"/>
    <mergeCell ref="AM3:AX3"/>
    <mergeCell ref="AY3:BJ3"/>
    <mergeCell ref="BK3:BV3"/>
    <mergeCell ref="B1:AL1"/>
    <mergeCell ref="C3:N3"/>
    <mergeCell ref="O3:Z3"/>
    <mergeCell ref="AA3:AL3"/>
  </mergeCells>
  <phoneticPr fontId="2" type="noConversion"/>
  <hyperlinks>
    <hyperlink ref="A1:A2" location="Contents!A1" display="Table of Contents"/>
  </hyperlinks>
  <pageMargins left="0.25" right="0.25" top="0.25" bottom="0.25" header="0.5" footer="0.5"/>
  <pageSetup scale="86" orientation="portrait" horizontalDpi="4294967293"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syncVertical="1" syncRef="AW5" transitionEvaluation="1" transitionEntry="1" codeName="Sheet3">
    <pageSetUpPr fitToPage="1"/>
  </sheetPr>
  <dimension ref="A1:BV144"/>
  <sheetViews>
    <sheetView showGridLines="0" workbookViewId="0">
      <pane xSplit="2" ySplit="4" topLeftCell="AW5" activePane="bottomRight" state="frozen"/>
      <selection pane="topRight" activeCell="C1" sqref="C1"/>
      <selection pane="bottomLeft" activeCell="A5" sqref="A5"/>
      <selection pane="bottomRight" activeCell="BE30" sqref="BE30"/>
    </sheetView>
  </sheetViews>
  <sheetFormatPr defaultColWidth="9.5703125" defaultRowHeight="11.25" x14ac:dyDescent="0.2"/>
  <cols>
    <col min="1" max="1" width="10.5703125" style="12" bestFit="1" customWidth="1"/>
    <col min="2" max="2" width="28" style="12" customWidth="1"/>
    <col min="3" max="12" width="6.5703125" style="12" customWidth="1"/>
    <col min="13" max="13" width="7.42578125" style="12" customWidth="1"/>
    <col min="14" max="50" width="6.5703125" style="12" customWidth="1"/>
    <col min="51" max="57" width="6.5703125" style="337" customWidth="1"/>
    <col min="58" max="58" width="6.5703125" style="666" customWidth="1"/>
    <col min="59" max="62" width="6.5703125" style="337" customWidth="1"/>
    <col min="63" max="74" width="6.5703125" style="12" customWidth="1"/>
    <col min="75" max="16384" width="9.5703125" style="12"/>
  </cols>
  <sheetData>
    <row r="1" spans="1:74" s="11" customFormat="1" ht="12.75" x14ac:dyDescent="0.2">
      <c r="A1" s="774" t="s">
        <v>1016</v>
      </c>
      <c r="B1" s="781" t="s">
        <v>251</v>
      </c>
      <c r="C1" s="782"/>
      <c r="D1" s="782"/>
      <c r="E1" s="782"/>
      <c r="F1" s="782"/>
      <c r="G1" s="782"/>
      <c r="H1" s="782"/>
      <c r="I1" s="782"/>
      <c r="J1" s="782"/>
      <c r="K1" s="782"/>
      <c r="L1" s="782"/>
      <c r="M1" s="782"/>
      <c r="N1" s="782"/>
      <c r="O1" s="782"/>
      <c r="P1" s="782"/>
      <c r="Q1" s="782"/>
      <c r="R1" s="782"/>
      <c r="S1" s="782"/>
      <c r="T1" s="782"/>
      <c r="U1" s="782"/>
      <c r="V1" s="782"/>
      <c r="W1" s="782"/>
      <c r="X1" s="782"/>
      <c r="Y1" s="782"/>
      <c r="Z1" s="782"/>
      <c r="AA1" s="782"/>
      <c r="AB1" s="782"/>
      <c r="AC1" s="782"/>
      <c r="AD1" s="782"/>
      <c r="AE1" s="782"/>
      <c r="AF1" s="782"/>
      <c r="AG1" s="782"/>
      <c r="AH1" s="782"/>
      <c r="AI1" s="782"/>
      <c r="AJ1" s="782"/>
      <c r="AK1" s="782"/>
      <c r="AL1" s="782"/>
      <c r="AY1" s="496"/>
      <c r="AZ1" s="496"/>
      <c r="BA1" s="496"/>
      <c r="BB1" s="496"/>
      <c r="BC1" s="496"/>
      <c r="BD1" s="496"/>
      <c r="BE1" s="496"/>
      <c r="BF1" s="660"/>
      <c r="BG1" s="496"/>
      <c r="BH1" s="496"/>
      <c r="BI1" s="496"/>
      <c r="BJ1" s="496"/>
    </row>
    <row r="2" spans="1:74" s="13" customFormat="1" ht="12.75" x14ac:dyDescent="0.2">
      <c r="A2" s="775"/>
      <c r="B2" s="542" t="str">
        <f>"U.S. Energy Information Administration  |  Short-Term Energy Outlook  - "&amp;Dates!D1</f>
        <v>U.S. Energy Information Administration  |  Short-Term Energy Outlook  - April 2017</v>
      </c>
      <c r="C2" s="543"/>
      <c r="D2" s="543"/>
      <c r="E2" s="543"/>
      <c r="F2" s="543"/>
      <c r="G2" s="543"/>
      <c r="H2" s="543"/>
      <c r="I2" s="543"/>
      <c r="J2" s="543"/>
      <c r="K2" s="543"/>
      <c r="L2" s="543"/>
      <c r="M2" s="543"/>
      <c r="N2" s="543"/>
      <c r="O2" s="543"/>
      <c r="P2" s="543"/>
      <c r="Q2" s="543"/>
      <c r="R2" s="543"/>
      <c r="S2" s="543"/>
      <c r="T2" s="543"/>
      <c r="U2" s="543"/>
      <c r="V2" s="543"/>
      <c r="W2" s="543"/>
      <c r="X2" s="543"/>
      <c r="Y2" s="543"/>
      <c r="Z2" s="543"/>
      <c r="AA2" s="543"/>
      <c r="AB2" s="543"/>
      <c r="AC2" s="543"/>
      <c r="AD2" s="543"/>
      <c r="AE2" s="543"/>
      <c r="AF2" s="543"/>
      <c r="AG2" s="543"/>
      <c r="AH2" s="543"/>
      <c r="AI2" s="543"/>
      <c r="AJ2" s="543"/>
      <c r="AK2" s="543"/>
      <c r="AL2" s="543"/>
      <c r="AM2" s="262"/>
      <c r="AY2" s="415"/>
      <c r="AZ2" s="415"/>
      <c r="BA2" s="415"/>
      <c r="BB2" s="415"/>
      <c r="BC2" s="415"/>
      <c r="BD2" s="415"/>
      <c r="BE2" s="415"/>
      <c r="BF2" s="661"/>
      <c r="BG2" s="415"/>
      <c r="BH2" s="415"/>
      <c r="BI2" s="415"/>
      <c r="BJ2" s="415"/>
    </row>
    <row r="3" spans="1:74" ht="12.75" x14ac:dyDescent="0.2">
      <c r="A3" s="14"/>
      <c r="B3" s="15"/>
      <c r="C3" s="783">
        <f>Dates!D3</f>
        <v>2013</v>
      </c>
      <c r="D3" s="779"/>
      <c r="E3" s="779"/>
      <c r="F3" s="779"/>
      <c r="G3" s="779"/>
      <c r="H3" s="779"/>
      <c r="I3" s="779"/>
      <c r="J3" s="779"/>
      <c r="K3" s="779"/>
      <c r="L3" s="779"/>
      <c r="M3" s="779"/>
      <c r="N3" s="780"/>
      <c r="O3" s="783">
        <f>C3+1</f>
        <v>2014</v>
      </c>
      <c r="P3" s="784"/>
      <c r="Q3" s="784"/>
      <c r="R3" s="784"/>
      <c r="S3" s="784"/>
      <c r="T3" s="784"/>
      <c r="U3" s="784"/>
      <c r="V3" s="784"/>
      <c r="W3" s="784"/>
      <c r="X3" s="779"/>
      <c r="Y3" s="779"/>
      <c r="Z3" s="780"/>
      <c r="AA3" s="776">
        <f>O3+1</f>
        <v>2015</v>
      </c>
      <c r="AB3" s="779"/>
      <c r="AC3" s="779"/>
      <c r="AD3" s="779"/>
      <c r="AE3" s="779"/>
      <c r="AF3" s="779"/>
      <c r="AG3" s="779"/>
      <c r="AH3" s="779"/>
      <c r="AI3" s="779"/>
      <c r="AJ3" s="779"/>
      <c r="AK3" s="779"/>
      <c r="AL3" s="780"/>
      <c r="AM3" s="776">
        <f>AA3+1</f>
        <v>2016</v>
      </c>
      <c r="AN3" s="779"/>
      <c r="AO3" s="779"/>
      <c r="AP3" s="779"/>
      <c r="AQ3" s="779"/>
      <c r="AR3" s="779"/>
      <c r="AS3" s="779"/>
      <c r="AT3" s="779"/>
      <c r="AU3" s="779"/>
      <c r="AV3" s="779"/>
      <c r="AW3" s="779"/>
      <c r="AX3" s="780"/>
      <c r="AY3" s="776">
        <f>AM3+1</f>
        <v>2017</v>
      </c>
      <c r="AZ3" s="777"/>
      <c r="BA3" s="777"/>
      <c r="BB3" s="777"/>
      <c r="BC3" s="777"/>
      <c r="BD3" s="777"/>
      <c r="BE3" s="777"/>
      <c r="BF3" s="777"/>
      <c r="BG3" s="777"/>
      <c r="BH3" s="777"/>
      <c r="BI3" s="777"/>
      <c r="BJ3" s="778"/>
      <c r="BK3" s="776">
        <f>AY3+1</f>
        <v>2018</v>
      </c>
      <c r="BL3" s="779"/>
      <c r="BM3" s="779"/>
      <c r="BN3" s="779"/>
      <c r="BO3" s="779"/>
      <c r="BP3" s="779"/>
      <c r="BQ3" s="779"/>
      <c r="BR3" s="779"/>
      <c r="BS3" s="779"/>
      <c r="BT3" s="779"/>
      <c r="BU3" s="779"/>
      <c r="BV3" s="780"/>
    </row>
    <row r="4" spans="1:74" x14ac:dyDescent="0.2">
      <c r="A4" s="16"/>
      <c r="B4" s="17"/>
      <c r="C4" s="18" t="s">
        <v>626</v>
      </c>
      <c r="D4" s="18" t="s">
        <v>627</v>
      </c>
      <c r="E4" s="18" t="s">
        <v>628</v>
      </c>
      <c r="F4" s="18" t="s">
        <v>629</v>
      </c>
      <c r="G4" s="18" t="s">
        <v>630</v>
      </c>
      <c r="H4" s="18" t="s">
        <v>631</v>
      </c>
      <c r="I4" s="18" t="s">
        <v>632</v>
      </c>
      <c r="J4" s="18" t="s">
        <v>633</v>
      </c>
      <c r="K4" s="18" t="s">
        <v>634</v>
      </c>
      <c r="L4" s="18" t="s">
        <v>635</v>
      </c>
      <c r="M4" s="18" t="s">
        <v>636</v>
      </c>
      <c r="N4" s="18" t="s">
        <v>637</v>
      </c>
      <c r="O4" s="18" t="s">
        <v>626</v>
      </c>
      <c r="P4" s="18" t="s">
        <v>627</v>
      </c>
      <c r="Q4" s="18" t="s">
        <v>628</v>
      </c>
      <c r="R4" s="18" t="s">
        <v>629</v>
      </c>
      <c r="S4" s="18" t="s">
        <v>630</v>
      </c>
      <c r="T4" s="18" t="s">
        <v>631</v>
      </c>
      <c r="U4" s="18" t="s">
        <v>632</v>
      </c>
      <c r="V4" s="18" t="s">
        <v>633</v>
      </c>
      <c r="W4" s="18" t="s">
        <v>634</v>
      </c>
      <c r="X4" s="18" t="s">
        <v>635</v>
      </c>
      <c r="Y4" s="18" t="s">
        <v>636</v>
      </c>
      <c r="Z4" s="18" t="s">
        <v>637</v>
      </c>
      <c r="AA4" s="18" t="s">
        <v>626</v>
      </c>
      <c r="AB4" s="18" t="s">
        <v>627</v>
      </c>
      <c r="AC4" s="18" t="s">
        <v>628</v>
      </c>
      <c r="AD4" s="18" t="s">
        <v>629</v>
      </c>
      <c r="AE4" s="18" t="s">
        <v>630</v>
      </c>
      <c r="AF4" s="18" t="s">
        <v>631</v>
      </c>
      <c r="AG4" s="18" t="s">
        <v>632</v>
      </c>
      <c r="AH4" s="18" t="s">
        <v>633</v>
      </c>
      <c r="AI4" s="18" t="s">
        <v>634</v>
      </c>
      <c r="AJ4" s="18" t="s">
        <v>635</v>
      </c>
      <c r="AK4" s="18" t="s">
        <v>636</v>
      </c>
      <c r="AL4" s="18" t="s">
        <v>637</v>
      </c>
      <c r="AM4" s="18" t="s">
        <v>626</v>
      </c>
      <c r="AN4" s="18" t="s">
        <v>627</v>
      </c>
      <c r="AO4" s="18" t="s">
        <v>628</v>
      </c>
      <c r="AP4" s="18" t="s">
        <v>629</v>
      </c>
      <c r="AQ4" s="18" t="s">
        <v>630</v>
      </c>
      <c r="AR4" s="18" t="s">
        <v>631</v>
      </c>
      <c r="AS4" s="18" t="s">
        <v>632</v>
      </c>
      <c r="AT4" s="18" t="s">
        <v>633</v>
      </c>
      <c r="AU4" s="18" t="s">
        <v>634</v>
      </c>
      <c r="AV4" s="18" t="s">
        <v>635</v>
      </c>
      <c r="AW4" s="18" t="s">
        <v>636</v>
      </c>
      <c r="AX4" s="18" t="s">
        <v>637</v>
      </c>
      <c r="AY4" s="18" t="s">
        <v>626</v>
      </c>
      <c r="AZ4" s="18" t="s">
        <v>627</v>
      </c>
      <c r="BA4" s="18" t="s">
        <v>628</v>
      </c>
      <c r="BB4" s="18" t="s">
        <v>629</v>
      </c>
      <c r="BC4" s="18" t="s">
        <v>630</v>
      </c>
      <c r="BD4" s="18" t="s">
        <v>631</v>
      </c>
      <c r="BE4" s="18" t="s">
        <v>632</v>
      </c>
      <c r="BF4" s="18" t="s">
        <v>633</v>
      </c>
      <c r="BG4" s="18" t="s">
        <v>634</v>
      </c>
      <c r="BH4" s="18" t="s">
        <v>635</v>
      </c>
      <c r="BI4" s="18" t="s">
        <v>636</v>
      </c>
      <c r="BJ4" s="18" t="s">
        <v>637</v>
      </c>
      <c r="BK4" s="18" t="s">
        <v>626</v>
      </c>
      <c r="BL4" s="18" t="s">
        <v>627</v>
      </c>
      <c r="BM4" s="18" t="s">
        <v>628</v>
      </c>
      <c r="BN4" s="18" t="s">
        <v>629</v>
      </c>
      <c r="BO4" s="18" t="s">
        <v>630</v>
      </c>
      <c r="BP4" s="18" t="s">
        <v>631</v>
      </c>
      <c r="BQ4" s="18" t="s">
        <v>632</v>
      </c>
      <c r="BR4" s="18" t="s">
        <v>633</v>
      </c>
      <c r="BS4" s="18" t="s">
        <v>634</v>
      </c>
      <c r="BT4" s="18" t="s">
        <v>635</v>
      </c>
      <c r="BU4" s="18" t="s">
        <v>636</v>
      </c>
      <c r="BV4" s="18" t="s">
        <v>637</v>
      </c>
    </row>
    <row r="5" spans="1:74" ht="11.1" customHeight="1" x14ac:dyDescent="0.2">
      <c r="A5" s="19"/>
      <c r="B5" s="20" t="s">
        <v>1009</v>
      </c>
      <c r="C5" s="21"/>
      <c r="D5" s="21"/>
      <c r="E5" s="21"/>
      <c r="F5" s="21"/>
      <c r="G5" s="21"/>
      <c r="H5" s="21"/>
      <c r="I5" s="21"/>
      <c r="J5" s="21"/>
      <c r="K5" s="21"/>
      <c r="L5" s="21"/>
      <c r="M5" s="21"/>
      <c r="N5" s="21"/>
      <c r="O5" s="21"/>
      <c r="P5" s="21"/>
      <c r="Q5" s="21"/>
      <c r="R5" s="21"/>
      <c r="S5" s="21"/>
      <c r="T5" s="21"/>
      <c r="U5" s="21"/>
      <c r="V5" s="21"/>
      <c r="W5" s="21"/>
      <c r="X5" s="21"/>
      <c r="Y5" s="21"/>
      <c r="Z5" s="21"/>
      <c r="AA5" s="21"/>
      <c r="AB5" s="21"/>
      <c r="AC5" s="21"/>
      <c r="AD5" s="21"/>
      <c r="AE5" s="21"/>
      <c r="AF5" s="21"/>
      <c r="AG5" s="21"/>
      <c r="AH5" s="21"/>
      <c r="AI5" s="21"/>
      <c r="AJ5" s="21"/>
      <c r="AK5" s="21"/>
      <c r="AL5" s="21"/>
      <c r="AM5" s="21"/>
      <c r="AN5" s="21"/>
      <c r="AO5" s="21"/>
      <c r="AP5" s="21"/>
      <c r="AQ5" s="21"/>
      <c r="AR5" s="21"/>
      <c r="AS5" s="21"/>
      <c r="AT5" s="21"/>
      <c r="AU5" s="21"/>
      <c r="AV5" s="21"/>
      <c r="AW5" s="21"/>
      <c r="AX5" s="21"/>
      <c r="AY5" s="430"/>
      <c r="AZ5" s="430"/>
      <c r="BA5" s="430"/>
      <c r="BB5" s="430"/>
      <c r="BC5" s="430"/>
      <c r="BD5" s="430"/>
      <c r="BE5" s="430"/>
      <c r="BF5" s="662"/>
      <c r="BG5" s="430"/>
      <c r="BH5" s="430"/>
      <c r="BI5" s="430"/>
      <c r="BJ5" s="430"/>
      <c r="BK5" s="430"/>
      <c r="BL5" s="430"/>
      <c r="BM5" s="430"/>
      <c r="BN5" s="430"/>
      <c r="BO5" s="430"/>
      <c r="BP5" s="430"/>
      <c r="BQ5" s="430"/>
      <c r="BR5" s="430"/>
      <c r="BS5" s="430"/>
      <c r="BT5" s="430"/>
      <c r="BU5" s="430"/>
      <c r="BV5" s="430"/>
    </row>
    <row r="6" spans="1:74" ht="11.1" customHeight="1" x14ac:dyDescent="0.2">
      <c r="A6" s="19"/>
      <c r="B6" s="20"/>
      <c r="C6" s="21"/>
      <c r="D6" s="21"/>
      <c r="E6" s="21"/>
      <c r="F6" s="21"/>
      <c r="G6" s="21"/>
      <c r="H6" s="21"/>
      <c r="I6" s="21"/>
      <c r="J6" s="21"/>
      <c r="K6" s="21"/>
      <c r="L6" s="21"/>
      <c r="M6" s="21"/>
      <c r="N6" s="21"/>
      <c r="O6" s="21"/>
      <c r="P6" s="21"/>
      <c r="Q6" s="21"/>
      <c r="R6" s="21"/>
      <c r="S6" s="21"/>
      <c r="T6" s="21"/>
      <c r="U6" s="21"/>
      <c r="V6" s="21"/>
      <c r="W6" s="21"/>
      <c r="X6" s="21"/>
      <c r="Y6" s="21"/>
      <c r="Z6" s="21"/>
      <c r="AA6" s="21"/>
      <c r="AB6" s="21"/>
      <c r="AC6" s="21"/>
      <c r="AD6" s="21"/>
      <c r="AE6" s="21"/>
      <c r="AF6" s="21"/>
      <c r="AG6" s="21"/>
      <c r="AH6" s="21"/>
      <c r="AI6" s="21"/>
      <c r="AJ6" s="21"/>
      <c r="AK6" s="21"/>
      <c r="AL6" s="21"/>
      <c r="AM6" s="21"/>
      <c r="AN6" s="21"/>
      <c r="AO6" s="21"/>
      <c r="AP6" s="21"/>
      <c r="AQ6" s="21"/>
      <c r="AR6" s="21"/>
      <c r="AS6" s="21"/>
      <c r="AT6" s="21"/>
      <c r="AU6" s="21"/>
      <c r="AV6" s="21"/>
      <c r="AW6" s="21"/>
      <c r="AX6" s="21"/>
      <c r="AY6" s="430"/>
      <c r="AZ6" s="430"/>
      <c r="BA6" s="430"/>
      <c r="BB6" s="430"/>
      <c r="BC6" s="430"/>
      <c r="BD6" s="430"/>
      <c r="BE6" s="430"/>
      <c r="BF6" s="662"/>
      <c r="BG6" s="430"/>
      <c r="BH6" s="430"/>
      <c r="BI6" s="430"/>
      <c r="BJ6" s="430"/>
      <c r="BK6" s="430"/>
      <c r="BL6" s="430"/>
      <c r="BM6" s="430" t="s">
        <v>1260</v>
      </c>
      <c r="BN6" s="430"/>
      <c r="BO6" s="430"/>
      <c r="BP6" s="430"/>
      <c r="BQ6" s="430"/>
      <c r="BR6" s="430"/>
      <c r="BS6" s="430"/>
      <c r="BT6" s="430"/>
      <c r="BU6" s="430"/>
      <c r="BV6" s="430"/>
    </row>
    <row r="7" spans="1:74" ht="11.1" customHeight="1" x14ac:dyDescent="0.2">
      <c r="A7" s="19"/>
      <c r="B7" s="22" t="s">
        <v>116</v>
      </c>
      <c r="C7" s="21"/>
      <c r="D7" s="21"/>
      <c r="E7" s="21"/>
      <c r="F7" s="21"/>
      <c r="G7" s="21"/>
      <c r="H7" s="21"/>
      <c r="I7" s="21"/>
      <c r="J7" s="21"/>
      <c r="K7" s="21"/>
      <c r="L7" s="21"/>
      <c r="M7" s="21"/>
      <c r="N7" s="21"/>
      <c r="O7" s="21"/>
      <c r="P7" s="21"/>
      <c r="Q7" s="21"/>
      <c r="R7" s="21"/>
      <c r="S7" s="21"/>
      <c r="T7" s="21"/>
      <c r="U7" s="21"/>
      <c r="V7" s="21"/>
      <c r="W7" s="21"/>
      <c r="X7" s="21"/>
      <c r="Y7" s="21"/>
      <c r="Z7" s="21"/>
      <c r="AA7" s="21"/>
      <c r="AB7" s="21"/>
      <c r="AC7" s="21"/>
      <c r="AD7" s="21"/>
      <c r="AE7" s="21"/>
      <c r="AF7" s="21"/>
      <c r="AG7" s="21"/>
      <c r="AH7" s="21"/>
      <c r="AI7" s="21"/>
      <c r="AJ7" s="21"/>
      <c r="AK7" s="21"/>
      <c r="AL7" s="21"/>
      <c r="AM7" s="21"/>
      <c r="AN7" s="21"/>
      <c r="AO7" s="21"/>
      <c r="AP7" s="21"/>
      <c r="AQ7" s="21"/>
      <c r="AR7" s="21"/>
      <c r="AS7" s="21"/>
      <c r="AT7" s="21"/>
      <c r="AU7" s="21"/>
      <c r="AV7" s="21"/>
      <c r="AW7" s="21"/>
      <c r="AX7" s="21"/>
      <c r="AY7" s="430"/>
      <c r="AZ7" s="740"/>
      <c r="BA7" s="430"/>
      <c r="BB7" s="430"/>
      <c r="BC7" s="430"/>
      <c r="BD7" s="430"/>
      <c r="BE7" s="430"/>
      <c r="BF7" s="662"/>
      <c r="BG7" s="430"/>
      <c r="BH7" s="430"/>
      <c r="BI7" s="430"/>
      <c r="BJ7" s="430"/>
      <c r="BK7" s="430"/>
      <c r="BL7" s="430"/>
      <c r="BM7" s="430"/>
      <c r="BN7" s="430"/>
      <c r="BO7" s="430"/>
      <c r="BP7" s="430"/>
      <c r="BQ7" s="430"/>
      <c r="BR7" s="430"/>
      <c r="BS7" s="740"/>
      <c r="BT7" s="430"/>
      <c r="BU7" s="430"/>
      <c r="BV7" s="430"/>
    </row>
    <row r="8" spans="1:74" ht="11.1" customHeight="1" x14ac:dyDescent="0.2">
      <c r="A8" s="19" t="s">
        <v>655</v>
      </c>
      <c r="B8" s="23" t="s">
        <v>98</v>
      </c>
      <c r="C8" s="216">
        <v>7.0701559999999999</v>
      </c>
      <c r="D8" s="216">
        <v>7.1282959999999997</v>
      </c>
      <c r="E8" s="216">
        <v>7.1970499999999999</v>
      </c>
      <c r="F8" s="216">
        <v>7.378152</v>
      </c>
      <c r="G8" s="216">
        <v>7.2989009999999999</v>
      </c>
      <c r="H8" s="216">
        <v>7.2638439999999997</v>
      </c>
      <c r="I8" s="216">
        <v>7.4667519999999996</v>
      </c>
      <c r="J8" s="216">
        <v>7.5206020000000002</v>
      </c>
      <c r="K8" s="216">
        <v>7.7449060000000003</v>
      </c>
      <c r="L8" s="216">
        <v>7.7096840000000002</v>
      </c>
      <c r="M8" s="216">
        <v>7.8848339999999997</v>
      </c>
      <c r="N8" s="216">
        <v>7.9278519999999997</v>
      </c>
      <c r="O8" s="216">
        <v>8.0325430000000004</v>
      </c>
      <c r="P8" s="216">
        <v>8.1266320000000007</v>
      </c>
      <c r="Q8" s="216">
        <v>8.2615859999999994</v>
      </c>
      <c r="R8" s="216">
        <v>8.604927</v>
      </c>
      <c r="S8" s="216">
        <v>8.6044750000000008</v>
      </c>
      <c r="T8" s="216">
        <v>8.7181829999999998</v>
      </c>
      <c r="U8" s="216">
        <v>8.8146009999999997</v>
      </c>
      <c r="V8" s="216">
        <v>8.8756419999999991</v>
      </c>
      <c r="W8" s="216">
        <v>9.0467919999999999</v>
      </c>
      <c r="X8" s="216">
        <v>9.2332599999999996</v>
      </c>
      <c r="Y8" s="216">
        <v>9.3066999999999993</v>
      </c>
      <c r="Z8" s="216">
        <v>9.4956370000000003</v>
      </c>
      <c r="AA8" s="216">
        <v>9.3789049999999996</v>
      </c>
      <c r="AB8" s="216">
        <v>9.5166229999999992</v>
      </c>
      <c r="AC8" s="216">
        <v>9.5655160000000006</v>
      </c>
      <c r="AD8" s="216">
        <v>9.6267099999999992</v>
      </c>
      <c r="AE8" s="216">
        <v>9.471527</v>
      </c>
      <c r="AF8" s="216">
        <v>9.3196119999999993</v>
      </c>
      <c r="AG8" s="216">
        <v>9.4181849999999994</v>
      </c>
      <c r="AH8" s="216">
        <v>9.3843969999999999</v>
      </c>
      <c r="AI8" s="216">
        <v>9.4225169999999991</v>
      </c>
      <c r="AJ8" s="216">
        <v>9.3579840000000001</v>
      </c>
      <c r="AK8" s="216">
        <v>9.3044100000000007</v>
      </c>
      <c r="AL8" s="216">
        <v>9.2251659999999998</v>
      </c>
      <c r="AM8" s="216">
        <v>9.1936230000000005</v>
      </c>
      <c r="AN8" s="216">
        <v>9.1466539999999998</v>
      </c>
      <c r="AO8" s="216">
        <v>9.1742799999999995</v>
      </c>
      <c r="AP8" s="216">
        <v>8.9471039999999995</v>
      </c>
      <c r="AQ8" s="216">
        <v>8.882377</v>
      </c>
      <c r="AR8" s="216">
        <v>8.7110869999999991</v>
      </c>
      <c r="AS8" s="216">
        <v>8.6909430000000008</v>
      </c>
      <c r="AT8" s="216">
        <v>8.7588430000000006</v>
      </c>
      <c r="AU8" s="216">
        <v>8.566827</v>
      </c>
      <c r="AV8" s="754">
        <v>8.7851379999999999</v>
      </c>
      <c r="AW8" s="216">
        <v>8.8628680000000006</v>
      </c>
      <c r="AX8" s="216">
        <v>8.7754589999999997</v>
      </c>
      <c r="AY8" s="216">
        <v>8.8351640000000007</v>
      </c>
      <c r="AZ8" s="216">
        <v>8.9835450796000007</v>
      </c>
      <c r="BA8" s="216">
        <v>9.0762877547999992</v>
      </c>
      <c r="BB8" s="327">
        <v>9.1255000000000006</v>
      </c>
      <c r="BC8" s="327">
        <v>9.1703050000000008</v>
      </c>
      <c r="BD8" s="327">
        <v>9.1624239999999997</v>
      </c>
      <c r="BE8" s="327">
        <v>9.2424379999999999</v>
      </c>
      <c r="BF8" s="327">
        <v>9.2211619999999996</v>
      </c>
      <c r="BG8" s="327">
        <v>9.1757240000000007</v>
      </c>
      <c r="BH8" s="327">
        <v>9.3956710000000001</v>
      </c>
      <c r="BI8" s="327">
        <v>9.5623710000000006</v>
      </c>
      <c r="BJ8" s="327">
        <v>9.6374650000000006</v>
      </c>
      <c r="BK8" s="327">
        <v>9.713101</v>
      </c>
      <c r="BL8" s="327">
        <v>9.7764120000000005</v>
      </c>
      <c r="BM8" s="327">
        <v>9.8294099999999993</v>
      </c>
      <c r="BN8" s="327">
        <v>9.8608899999999995</v>
      </c>
      <c r="BO8" s="327">
        <v>9.9022570000000005</v>
      </c>
      <c r="BP8" s="327">
        <v>9.8895130000000009</v>
      </c>
      <c r="BQ8" s="327">
        <v>9.8947629999999993</v>
      </c>
      <c r="BR8" s="327">
        <v>9.8557930000000002</v>
      </c>
      <c r="BS8" s="327">
        <v>9.7557430000000007</v>
      </c>
      <c r="BT8" s="327">
        <v>9.9711750000000006</v>
      </c>
      <c r="BU8" s="327">
        <v>10.14279</v>
      </c>
      <c r="BV8" s="327">
        <v>10.23718</v>
      </c>
    </row>
    <row r="9" spans="1:74" ht="11.1" customHeight="1" x14ac:dyDescent="0.2">
      <c r="A9" s="19"/>
      <c r="B9" s="23"/>
      <c r="C9" s="216"/>
      <c r="D9" s="216"/>
      <c r="E9" s="216"/>
      <c r="F9" s="216"/>
      <c r="G9" s="216"/>
      <c r="H9" s="216"/>
      <c r="I9" s="216"/>
      <c r="J9" s="216"/>
      <c r="K9" s="216"/>
      <c r="L9" s="216"/>
      <c r="M9" s="216"/>
      <c r="N9" s="216"/>
      <c r="O9" s="216"/>
      <c r="P9" s="216"/>
      <c r="Q9" s="216"/>
      <c r="R9" s="216"/>
      <c r="S9" s="216"/>
      <c r="T9" s="216"/>
      <c r="U9" s="216"/>
      <c r="V9" s="216"/>
      <c r="W9" s="216"/>
      <c r="X9" s="216"/>
      <c r="Y9" s="216"/>
      <c r="Z9" s="216"/>
      <c r="AA9" s="216"/>
      <c r="AB9" s="216"/>
      <c r="AC9" s="216"/>
      <c r="AD9" s="216"/>
      <c r="AE9" s="216"/>
      <c r="AF9" s="216"/>
      <c r="AG9" s="216"/>
      <c r="AH9" s="216"/>
      <c r="AI9" s="216"/>
      <c r="AJ9" s="216"/>
      <c r="AK9" s="216"/>
      <c r="AL9" s="216"/>
      <c r="AM9" s="216"/>
      <c r="AN9" s="216"/>
      <c r="AO9" s="216"/>
      <c r="AP9" s="216"/>
      <c r="AQ9" s="216"/>
      <c r="AR9" s="216"/>
      <c r="AS9" s="216"/>
      <c r="AT9" s="216"/>
      <c r="AU9" s="216"/>
      <c r="AV9" s="216"/>
      <c r="AW9" s="216"/>
      <c r="AX9" s="216"/>
      <c r="AY9" s="216"/>
      <c r="AZ9" s="216"/>
      <c r="BA9" s="216"/>
      <c r="BB9" s="327"/>
      <c r="BC9" s="327"/>
      <c r="BD9" s="327"/>
      <c r="BE9" s="327"/>
      <c r="BF9" s="327"/>
      <c r="BG9" s="327"/>
      <c r="BH9" s="327"/>
      <c r="BI9" s="327"/>
      <c r="BJ9" s="327"/>
      <c r="BK9" s="327"/>
      <c r="BL9" s="327"/>
      <c r="BM9" s="327"/>
      <c r="BN9" s="327"/>
      <c r="BO9" s="327"/>
      <c r="BP9" s="327"/>
      <c r="BQ9" s="327"/>
      <c r="BR9" s="327"/>
      <c r="BS9" s="327"/>
      <c r="BT9" s="327"/>
      <c r="BU9" s="327"/>
      <c r="BV9" s="327"/>
    </row>
    <row r="10" spans="1:74" ht="11.1" customHeight="1" x14ac:dyDescent="0.2">
      <c r="A10" s="19"/>
      <c r="B10" s="22" t="s">
        <v>51</v>
      </c>
      <c r="C10" s="217"/>
      <c r="D10" s="217"/>
      <c r="E10" s="217"/>
      <c r="F10" s="217"/>
      <c r="G10" s="217"/>
      <c r="H10" s="217"/>
      <c r="I10" s="217"/>
      <c r="J10" s="217"/>
      <c r="K10" s="217"/>
      <c r="L10" s="217"/>
      <c r="M10" s="217"/>
      <c r="N10" s="217"/>
      <c r="O10" s="217"/>
      <c r="P10" s="217"/>
      <c r="Q10" s="217"/>
      <c r="R10" s="217"/>
      <c r="S10" s="217"/>
      <c r="T10" s="217"/>
      <c r="U10" s="217"/>
      <c r="V10" s="217"/>
      <c r="W10" s="217"/>
      <c r="X10" s="217"/>
      <c r="Y10" s="217"/>
      <c r="Z10" s="217"/>
      <c r="AA10" s="217"/>
      <c r="AB10" s="217"/>
      <c r="AC10" s="217"/>
      <c r="AD10" s="217"/>
      <c r="AE10" s="217"/>
      <c r="AF10" s="217"/>
      <c r="AG10" s="217"/>
      <c r="AH10" s="217"/>
      <c r="AI10" s="217"/>
      <c r="AJ10" s="217"/>
      <c r="AK10" s="217"/>
      <c r="AL10" s="217"/>
      <c r="AM10" s="217"/>
      <c r="AN10" s="217"/>
      <c r="AO10" s="217"/>
      <c r="AP10" s="217"/>
      <c r="AQ10" s="217"/>
      <c r="AR10" s="217"/>
      <c r="AS10" s="217"/>
      <c r="AT10" s="217"/>
      <c r="AU10" s="217"/>
      <c r="AV10" s="217"/>
      <c r="AW10" s="217"/>
      <c r="AX10" s="217"/>
      <c r="AY10" s="217"/>
      <c r="AZ10" s="217"/>
      <c r="BA10" s="217"/>
      <c r="BB10" s="328"/>
      <c r="BC10" s="328"/>
      <c r="BD10" s="328"/>
      <c r="BE10" s="328"/>
      <c r="BF10" s="328"/>
      <c r="BG10" s="328"/>
      <c r="BH10" s="328"/>
      <c r="BI10" s="328"/>
      <c r="BJ10" s="328"/>
      <c r="BK10" s="328"/>
      <c r="BL10" s="328"/>
      <c r="BM10" s="328"/>
      <c r="BN10" s="328"/>
      <c r="BO10" s="328"/>
      <c r="BP10" s="328"/>
      <c r="BQ10" s="328"/>
      <c r="BR10" s="328"/>
      <c r="BS10" s="328"/>
      <c r="BT10" s="328"/>
      <c r="BU10" s="328"/>
      <c r="BV10" s="328"/>
    </row>
    <row r="11" spans="1:74" ht="11.1" customHeight="1" x14ac:dyDescent="0.2">
      <c r="A11" s="19" t="s">
        <v>686</v>
      </c>
      <c r="B11" s="23" t="s">
        <v>103</v>
      </c>
      <c r="C11" s="216">
        <v>65.258419355000001</v>
      </c>
      <c r="D11" s="216">
        <v>65.448607143000004</v>
      </c>
      <c r="E11" s="216">
        <v>65.272354839000002</v>
      </c>
      <c r="F11" s="216">
        <v>66.115033333</v>
      </c>
      <c r="G11" s="216">
        <v>65.889129032</v>
      </c>
      <c r="H11" s="216">
        <v>65.792133332999995</v>
      </c>
      <c r="I11" s="216">
        <v>67.091290322999996</v>
      </c>
      <c r="J11" s="216">
        <v>66.946903226000003</v>
      </c>
      <c r="K11" s="216">
        <v>66.772833332999994</v>
      </c>
      <c r="L11" s="216">
        <v>66.975064516000003</v>
      </c>
      <c r="M11" s="216">
        <v>67.661133332999995</v>
      </c>
      <c r="N11" s="216">
        <v>66.525677419000004</v>
      </c>
      <c r="O11" s="216">
        <v>66.780741934999995</v>
      </c>
      <c r="P11" s="216">
        <v>68.362142856999995</v>
      </c>
      <c r="Q11" s="216">
        <v>68.856387096999995</v>
      </c>
      <c r="R11" s="216">
        <v>70.540866667000003</v>
      </c>
      <c r="S11" s="216">
        <v>70.159935484000002</v>
      </c>
      <c r="T11" s="216">
        <v>70.522199999999998</v>
      </c>
      <c r="U11" s="216">
        <v>72.021774194000002</v>
      </c>
      <c r="V11" s="216">
        <v>72.413967741999997</v>
      </c>
      <c r="W11" s="216">
        <v>72.388333333000006</v>
      </c>
      <c r="X11" s="216">
        <v>73.106354839000005</v>
      </c>
      <c r="Y11" s="216">
        <v>72.638533332999998</v>
      </c>
      <c r="Z11" s="216">
        <v>73.201483870999994</v>
      </c>
      <c r="AA11" s="216">
        <v>72.595709677000002</v>
      </c>
      <c r="AB11" s="216">
        <v>73.695428570999994</v>
      </c>
      <c r="AC11" s="216">
        <v>74.05</v>
      </c>
      <c r="AD11" s="216">
        <v>75.017633333000006</v>
      </c>
      <c r="AE11" s="216">
        <v>74.204612902999997</v>
      </c>
      <c r="AF11" s="216">
        <v>74.298500000000004</v>
      </c>
      <c r="AG11" s="216">
        <v>74.310741934999996</v>
      </c>
      <c r="AH11" s="216">
        <v>74.257806451999997</v>
      </c>
      <c r="AI11" s="216">
        <v>74.975366667000003</v>
      </c>
      <c r="AJ11" s="216">
        <v>74.116967742</v>
      </c>
      <c r="AK11" s="216">
        <v>74.100399999999993</v>
      </c>
      <c r="AL11" s="216">
        <v>74.021225806000004</v>
      </c>
      <c r="AM11" s="216">
        <v>73.396129032000005</v>
      </c>
      <c r="AN11" s="216">
        <v>74.618827585999995</v>
      </c>
      <c r="AO11" s="216">
        <v>73.347451613000004</v>
      </c>
      <c r="AP11" s="216">
        <v>72.936866667000004</v>
      </c>
      <c r="AQ11" s="216">
        <v>72.58783871</v>
      </c>
      <c r="AR11" s="216">
        <v>71.599833333000007</v>
      </c>
      <c r="AS11" s="216">
        <v>71.376354839000001</v>
      </c>
      <c r="AT11" s="216">
        <v>72.313645160999997</v>
      </c>
      <c r="AU11" s="216">
        <v>71.843933332999995</v>
      </c>
      <c r="AV11" s="216">
        <v>70.713870967999995</v>
      </c>
      <c r="AW11" s="216">
        <v>71.761799999999994</v>
      </c>
      <c r="AX11" s="216">
        <v>71.186161290000001</v>
      </c>
      <c r="AY11" s="216">
        <v>70.731903226</v>
      </c>
      <c r="AZ11" s="216">
        <v>70.66507</v>
      </c>
      <c r="BA11" s="216">
        <v>71.449659999999994</v>
      </c>
      <c r="BB11" s="327">
        <v>71.795370000000005</v>
      </c>
      <c r="BC11" s="327">
        <v>72.321510000000004</v>
      </c>
      <c r="BD11" s="327">
        <v>72.817549999999997</v>
      </c>
      <c r="BE11" s="327">
        <v>73.580960000000005</v>
      </c>
      <c r="BF11" s="327">
        <v>74.304220000000001</v>
      </c>
      <c r="BG11" s="327">
        <v>74.502750000000006</v>
      </c>
      <c r="BH11" s="327">
        <v>74.697140000000005</v>
      </c>
      <c r="BI11" s="327">
        <v>74.889489999999995</v>
      </c>
      <c r="BJ11" s="327">
        <v>75.12133</v>
      </c>
      <c r="BK11" s="327">
        <v>75.492930000000001</v>
      </c>
      <c r="BL11" s="327">
        <v>75.94135</v>
      </c>
      <c r="BM11" s="327">
        <v>76.281639999999996</v>
      </c>
      <c r="BN11" s="327">
        <v>76.451350000000005</v>
      </c>
      <c r="BO11" s="327">
        <v>76.611949999999993</v>
      </c>
      <c r="BP11" s="327">
        <v>76.693579999999997</v>
      </c>
      <c r="BQ11" s="327">
        <v>76.883719999999997</v>
      </c>
      <c r="BR11" s="327">
        <v>77.286640000000006</v>
      </c>
      <c r="BS11" s="327">
        <v>77.513289999999998</v>
      </c>
      <c r="BT11" s="327">
        <v>77.996549999999999</v>
      </c>
      <c r="BU11" s="327">
        <v>78.529169999999993</v>
      </c>
      <c r="BV11" s="327">
        <v>79.076170000000005</v>
      </c>
    </row>
    <row r="12" spans="1:74" ht="11.1" customHeight="1" x14ac:dyDescent="0.2">
      <c r="A12" s="19"/>
      <c r="B12" s="24"/>
      <c r="C12" s="216"/>
      <c r="D12" s="216"/>
      <c r="E12" s="216"/>
      <c r="F12" s="216"/>
      <c r="G12" s="216"/>
      <c r="H12" s="216"/>
      <c r="I12" s="216"/>
      <c r="J12" s="216"/>
      <c r="K12" s="216"/>
      <c r="L12" s="216"/>
      <c r="M12" s="216"/>
      <c r="N12" s="216"/>
      <c r="O12" s="216"/>
      <c r="P12" s="216"/>
      <c r="Q12" s="216"/>
      <c r="R12" s="216"/>
      <c r="S12" s="216"/>
      <c r="T12" s="216"/>
      <c r="U12" s="216"/>
      <c r="V12" s="216"/>
      <c r="W12" s="216"/>
      <c r="X12" s="216"/>
      <c r="Y12" s="216"/>
      <c r="Z12" s="216"/>
      <c r="AA12" s="216"/>
      <c r="AB12" s="216"/>
      <c r="AC12" s="216"/>
      <c r="AD12" s="216"/>
      <c r="AE12" s="216"/>
      <c r="AF12" s="216"/>
      <c r="AG12" s="216"/>
      <c r="AH12" s="216"/>
      <c r="AI12" s="216"/>
      <c r="AJ12" s="216"/>
      <c r="AK12" s="216"/>
      <c r="AL12" s="216"/>
      <c r="AM12" s="216"/>
      <c r="AN12" s="216"/>
      <c r="AO12" s="216"/>
      <c r="AP12" s="216"/>
      <c r="AQ12" s="216"/>
      <c r="AR12" s="216"/>
      <c r="AS12" s="216"/>
      <c r="AT12" s="216"/>
      <c r="AU12" s="216"/>
      <c r="AV12" s="216"/>
      <c r="AW12" s="216"/>
      <c r="AX12" s="216"/>
      <c r="AY12" s="216"/>
      <c r="AZ12" s="216"/>
      <c r="BA12" s="216"/>
      <c r="BB12" s="327"/>
      <c r="BC12" s="327"/>
      <c r="BD12" s="327"/>
      <c r="BE12" s="327"/>
      <c r="BF12" s="327"/>
      <c r="BG12" s="327"/>
      <c r="BH12" s="327"/>
      <c r="BI12" s="327"/>
      <c r="BJ12" s="327"/>
      <c r="BK12" s="327"/>
      <c r="BL12" s="327"/>
      <c r="BM12" s="327"/>
      <c r="BN12" s="327"/>
      <c r="BO12" s="327"/>
      <c r="BP12" s="327"/>
      <c r="BQ12" s="327"/>
      <c r="BR12" s="327"/>
      <c r="BS12" s="327"/>
      <c r="BT12" s="327"/>
      <c r="BU12" s="327"/>
      <c r="BV12" s="327"/>
    </row>
    <row r="13" spans="1:74" ht="11.1" customHeight="1" x14ac:dyDescent="0.2">
      <c r="A13" s="19"/>
      <c r="B13" s="22" t="s">
        <v>1007</v>
      </c>
      <c r="C13" s="217"/>
      <c r="D13" s="217"/>
      <c r="E13" s="217"/>
      <c r="F13" s="217"/>
      <c r="G13" s="217"/>
      <c r="H13" s="217"/>
      <c r="I13" s="217"/>
      <c r="J13" s="217"/>
      <c r="K13" s="217"/>
      <c r="L13" s="217"/>
      <c r="M13" s="217"/>
      <c r="N13" s="217"/>
      <c r="O13" s="217"/>
      <c r="P13" s="217"/>
      <c r="Q13" s="217"/>
      <c r="R13" s="217"/>
      <c r="S13" s="217"/>
      <c r="T13" s="217"/>
      <c r="U13" s="217"/>
      <c r="V13" s="217"/>
      <c r="W13" s="217"/>
      <c r="X13" s="217"/>
      <c r="Y13" s="217"/>
      <c r="Z13" s="217"/>
      <c r="AA13" s="217"/>
      <c r="AB13" s="217"/>
      <c r="AC13" s="217"/>
      <c r="AD13" s="217"/>
      <c r="AE13" s="217"/>
      <c r="AF13" s="217"/>
      <c r="AG13" s="217"/>
      <c r="AH13" s="217"/>
      <c r="AI13" s="217"/>
      <c r="AJ13" s="217"/>
      <c r="AK13" s="217"/>
      <c r="AL13" s="217"/>
      <c r="AM13" s="217"/>
      <c r="AN13" s="217"/>
      <c r="AO13" s="217"/>
      <c r="AP13" s="217"/>
      <c r="AQ13" s="217"/>
      <c r="AR13" s="217"/>
      <c r="AS13" s="217"/>
      <c r="AT13" s="217"/>
      <c r="AU13" s="217"/>
      <c r="AV13" s="217"/>
      <c r="AW13" s="217"/>
      <c r="AX13" s="217"/>
      <c r="AY13" s="217"/>
      <c r="AZ13" s="217"/>
      <c r="BA13" s="217"/>
      <c r="BB13" s="328"/>
      <c r="BC13" s="328"/>
      <c r="BD13" s="328"/>
      <c r="BE13" s="328"/>
      <c r="BF13" s="328"/>
      <c r="BG13" s="328"/>
      <c r="BH13" s="328"/>
      <c r="BI13" s="328"/>
      <c r="BJ13" s="328"/>
      <c r="BK13" s="328"/>
      <c r="BL13" s="328"/>
      <c r="BM13" s="328"/>
      <c r="BN13" s="328"/>
      <c r="BO13" s="328"/>
      <c r="BP13" s="328"/>
      <c r="BQ13" s="328"/>
      <c r="BR13" s="328"/>
      <c r="BS13" s="328"/>
      <c r="BT13" s="328"/>
      <c r="BU13" s="328"/>
      <c r="BV13" s="328"/>
    </row>
    <row r="14" spans="1:74" ht="11.1" customHeight="1" x14ac:dyDescent="0.2">
      <c r="A14" s="19" t="s">
        <v>216</v>
      </c>
      <c r="B14" s="23" t="s">
        <v>1025</v>
      </c>
      <c r="C14" s="68">
        <v>82.712567000000007</v>
      </c>
      <c r="D14" s="68">
        <v>77.586061999999998</v>
      </c>
      <c r="E14" s="68">
        <v>84.567981000000003</v>
      </c>
      <c r="F14" s="68">
        <v>78.909121999999996</v>
      </c>
      <c r="G14" s="68">
        <v>83.270747</v>
      </c>
      <c r="H14" s="68">
        <v>81.031302999999994</v>
      </c>
      <c r="I14" s="68">
        <v>84.517932999999999</v>
      </c>
      <c r="J14" s="68">
        <v>90.199068999999994</v>
      </c>
      <c r="K14" s="68">
        <v>82.877616000000003</v>
      </c>
      <c r="L14" s="68">
        <v>80.602952000000002</v>
      </c>
      <c r="M14" s="68">
        <v>80.576342999999994</v>
      </c>
      <c r="N14" s="68">
        <v>77.990083999999996</v>
      </c>
      <c r="O14" s="68">
        <v>82.992487999999994</v>
      </c>
      <c r="P14" s="68">
        <v>75.319999999999993</v>
      </c>
      <c r="Q14" s="68">
        <v>86.958617000000004</v>
      </c>
      <c r="R14" s="68">
        <v>82.981424000000004</v>
      </c>
      <c r="S14" s="68">
        <v>83.793445000000006</v>
      </c>
      <c r="T14" s="68">
        <v>79.068895999999995</v>
      </c>
      <c r="U14" s="68">
        <v>84.448359999999994</v>
      </c>
      <c r="V14" s="68">
        <v>87.346498999999994</v>
      </c>
      <c r="W14" s="68">
        <v>83.581919999999997</v>
      </c>
      <c r="X14" s="68">
        <v>85.461708999999999</v>
      </c>
      <c r="Y14" s="68">
        <v>81.754810000000006</v>
      </c>
      <c r="Z14" s="68">
        <v>86.340590000000006</v>
      </c>
      <c r="AA14" s="68">
        <v>86.587957000000003</v>
      </c>
      <c r="AB14" s="68">
        <v>72.243226000000007</v>
      </c>
      <c r="AC14" s="68">
        <v>81.467753999999999</v>
      </c>
      <c r="AD14" s="68">
        <v>75.171518000000006</v>
      </c>
      <c r="AE14" s="68">
        <v>70.379823000000002</v>
      </c>
      <c r="AF14" s="68">
        <v>66.900332000000006</v>
      </c>
      <c r="AG14" s="68">
        <v>76.530000999999999</v>
      </c>
      <c r="AH14" s="68">
        <v>82.681529999999995</v>
      </c>
      <c r="AI14" s="68">
        <v>77.778391999999997</v>
      </c>
      <c r="AJ14" s="68">
        <v>75.662374</v>
      </c>
      <c r="AK14" s="68">
        <v>68.573907000000005</v>
      </c>
      <c r="AL14" s="68">
        <v>63.000565000000002</v>
      </c>
      <c r="AM14" s="68">
        <v>60.499695000000003</v>
      </c>
      <c r="AN14" s="68">
        <v>57.263176999999999</v>
      </c>
      <c r="AO14" s="68">
        <v>55.264828000000001</v>
      </c>
      <c r="AP14" s="68">
        <v>48.115101000000003</v>
      </c>
      <c r="AQ14" s="68">
        <v>53.011505999999997</v>
      </c>
      <c r="AR14" s="68">
        <v>59.388368999999997</v>
      </c>
      <c r="AS14" s="68">
        <v>61.796253</v>
      </c>
      <c r="AT14" s="68">
        <v>68.2607</v>
      </c>
      <c r="AU14" s="68">
        <v>65.082778000000005</v>
      </c>
      <c r="AV14" s="68">
        <v>73.018585999999999</v>
      </c>
      <c r="AW14" s="68">
        <v>70.837108000000001</v>
      </c>
      <c r="AX14" s="68">
        <v>66.122827999999998</v>
      </c>
      <c r="AY14" s="68">
        <v>69.499837999999997</v>
      </c>
      <c r="AZ14" s="68">
        <v>65.410527000000002</v>
      </c>
      <c r="BA14" s="68">
        <v>64.798726000000002</v>
      </c>
      <c r="BB14" s="329">
        <v>52.104439999999997</v>
      </c>
      <c r="BC14" s="329">
        <v>57.568260000000002</v>
      </c>
      <c r="BD14" s="329">
        <v>61.049860000000002</v>
      </c>
      <c r="BE14" s="329">
        <v>67.690449999999998</v>
      </c>
      <c r="BF14" s="329">
        <v>72.274349999999998</v>
      </c>
      <c r="BG14" s="329">
        <v>63.566160000000004</v>
      </c>
      <c r="BH14" s="329">
        <v>64.498490000000004</v>
      </c>
      <c r="BI14" s="329">
        <v>62.293700000000001</v>
      </c>
      <c r="BJ14" s="329">
        <v>67.16865</v>
      </c>
      <c r="BK14" s="329">
        <v>67.774469999999994</v>
      </c>
      <c r="BL14" s="329">
        <v>63.167169999999999</v>
      </c>
      <c r="BM14" s="329">
        <v>68.055139999999994</v>
      </c>
      <c r="BN14" s="329">
        <v>53.481749999999998</v>
      </c>
      <c r="BO14" s="329">
        <v>57.315379999999998</v>
      </c>
      <c r="BP14" s="329">
        <v>62.684480000000001</v>
      </c>
      <c r="BQ14" s="329">
        <v>67.955020000000005</v>
      </c>
      <c r="BR14" s="329">
        <v>73.00667</v>
      </c>
      <c r="BS14" s="329">
        <v>62.145020000000002</v>
      </c>
      <c r="BT14" s="329">
        <v>65.442760000000007</v>
      </c>
      <c r="BU14" s="329">
        <v>64.595489999999998</v>
      </c>
      <c r="BV14" s="329">
        <v>79.577330000000003</v>
      </c>
    </row>
    <row r="15" spans="1:74" ht="11.1" customHeight="1" x14ac:dyDescent="0.2">
      <c r="A15" s="19"/>
      <c r="B15" s="22"/>
      <c r="C15" s="217"/>
      <c r="D15" s="217"/>
      <c r="E15" s="217"/>
      <c r="F15" s="217"/>
      <c r="G15" s="217"/>
      <c r="H15" s="217"/>
      <c r="I15" s="217"/>
      <c r="J15" s="217"/>
      <c r="K15" s="217"/>
      <c r="L15" s="217"/>
      <c r="M15" s="217"/>
      <c r="N15" s="217"/>
      <c r="O15" s="217"/>
      <c r="P15" s="217"/>
      <c r="Q15" s="217"/>
      <c r="R15" s="217"/>
      <c r="S15" s="217"/>
      <c r="T15" s="217"/>
      <c r="U15" s="217"/>
      <c r="V15" s="217"/>
      <c r="W15" s="217"/>
      <c r="X15" s="217"/>
      <c r="Y15" s="217"/>
      <c r="Z15" s="217"/>
      <c r="AA15" s="217"/>
      <c r="AB15" s="217"/>
      <c r="AC15" s="217"/>
      <c r="AD15" s="217"/>
      <c r="AE15" s="217"/>
      <c r="AF15" s="217"/>
      <c r="AG15" s="217"/>
      <c r="AH15" s="217"/>
      <c r="AI15" s="217"/>
      <c r="AJ15" s="217"/>
      <c r="AK15" s="217"/>
      <c r="AL15" s="217"/>
      <c r="AM15" s="217"/>
      <c r="AN15" s="217"/>
      <c r="AO15" s="217"/>
      <c r="AP15" s="217"/>
      <c r="AQ15" s="217"/>
      <c r="AR15" s="217"/>
      <c r="AS15" s="217"/>
      <c r="AT15" s="217"/>
      <c r="AU15" s="217"/>
      <c r="AV15" s="217"/>
      <c r="AW15" s="217"/>
      <c r="AX15" s="217"/>
      <c r="AY15" s="217"/>
      <c r="AZ15" s="217"/>
      <c r="BA15" s="217"/>
      <c r="BB15" s="328"/>
      <c r="BC15" s="328"/>
      <c r="BD15" s="328"/>
      <c r="BE15" s="328"/>
      <c r="BF15" s="328"/>
      <c r="BG15" s="328"/>
      <c r="BH15" s="328"/>
      <c r="BI15" s="328"/>
      <c r="BJ15" s="328"/>
      <c r="BK15" s="328"/>
      <c r="BL15" s="328"/>
      <c r="BM15" s="328"/>
      <c r="BN15" s="328"/>
      <c r="BO15" s="328"/>
      <c r="BP15" s="328"/>
      <c r="BQ15" s="328"/>
      <c r="BR15" s="328"/>
      <c r="BS15" s="328"/>
      <c r="BT15" s="328"/>
      <c r="BU15" s="328"/>
      <c r="BV15" s="328"/>
    </row>
    <row r="16" spans="1:74" ht="11.1" customHeight="1" x14ac:dyDescent="0.2">
      <c r="A16" s="16"/>
      <c r="B16" s="20" t="s">
        <v>1008</v>
      </c>
      <c r="C16" s="217"/>
      <c r="D16" s="217"/>
      <c r="E16" s="217"/>
      <c r="F16" s="217"/>
      <c r="G16" s="217"/>
      <c r="H16" s="217"/>
      <c r="I16" s="217"/>
      <c r="J16" s="217"/>
      <c r="K16" s="217"/>
      <c r="L16" s="217"/>
      <c r="M16" s="217"/>
      <c r="N16" s="217"/>
      <c r="O16" s="217"/>
      <c r="P16" s="217"/>
      <c r="Q16" s="217"/>
      <c r="R16" s="217"/>
      <c r="S16" s="217"/>
      <c r="T16" s="217"/>
      <c r="U16" s="217"/>
      <c r="V16" s="217"/>
      <c r="W16" s="217"/>
      <c r="X16" s="217"/>
      <c r="Y16" s="217"/>
      <c r="Z16" s="217"/>
      <c r="AA16" s="217"/>
      <c r="AB16" s="217"/>
      <c r="AC16" s="217"/>
      <c r="AD16" s="217"/>
      <c r="AE16" s="217"/>
      <c r="AF16" s="217"/>
      <c r="AG16" s="217"/>
      <c r="AH16" s="217"/>
      <c r="AI16" s="217"/>
      <c r="AJ16" s="217"/>
      <c r="AK16" s="217"/>
      <c r="AL16" s="217"/>
      <c r="AM16" s="217"/>
      <c r="AN16" s="217"/>
      <c r="AO16" s="217"/>
      <c r="AP16" s="217"/>
      <c r="AQ16" s="217"/>
      <c r="AR16" s="217"/>
      <c r="AS16" s="217"/>
      <c r="AT16" s="217"/>
      <c r="AU16" s="217"/>
      <c r="AV16" s="217"/>
      <c r="AW16" s="217"/>
      <c r="AX16" s="217"/>
      <c r="AY16" s="217"/>
      <c r="AZ16" s="217"/>
      <c r="BA16" s="217"/>
      <c r="BB16" s="328"/>
      <c r="BC16" s="328"/>
      <c r="BD16" s="328"/>
      <c r="BE16" s="328"/>
      <c r="BF16" s="328"/>
      <c r="BG16" s="328"/>
      <c r="BH16" s="328"/>
      <c r="BI16" s="328"/>
      <c r="BJ16" s="328"/>
      <c r="BK16" s="328"/>
      <c r="BL16" s="328"/>
      <c r="BM16" s="328"/>
      <c r="BN16" s="328"/>
      <c r="BO16" s="328"/>
      <c r="BP16" s="328"/>
      <c r="BQ16" s="328"/>
      <c r="BR16" s="328"/>
      <c r="BS16" s="328"/>
      <c r="BT16" s="328"/>
      <c r="BU16" s="328"/>
      <c r="BV16" s="328"/>
    </row>
    <row r="17" spans="1:74" ht="11.1" customHeight="1" x14ac:dyDescent="0.2">
      <c r="A17" s="16"/>
      <c r="B17" s="20"/>
      <c r="C17" s="217"/>
      <c r="D17" s="217"/>
      <c r="E17" s="217"/>
      <c r="F17" s="217"/>
      <c r="G17" s="217"/>
      <c r="H17" s="217"/>
      <c r="I17" s="217"/>
      <c r="J17" s="217"/>
      <c r="K17" s="217"/>
      <c r="L17" s="217"/>
      <c r="M17" s="217"/>
      <c r="N17" s="217"/>
      <c r="O17" s="217"/>
      <c r="P17" s="217"/>
      <c r="Q17" s="217"/>
      <c r="R17" s="217"/>
      <c r="S17" s="217"/>
      <c r="T17" s="217"/>
      <c r="U17" s="217"/>
      <c r="V17" s="217"/>
      <c r="W17" s="217"/>
      <c r="X17" s="217"/>
      <c r="Y17" s="217"/>
      <c r="Z17" s="217"/>
      <c r="AA17" s="217"/>
      <c r="AB17" s="217"/>
      <c r="AC17" s="217"/>
      <c r="AD17" s="217"/>
      <c r="AE17" s="217"/>
      <c r="AF17" s="217"/>
      <c r="AG17" s="217"/>
      <c r="AH17" s="217"/>
      <c r="AI17" s="217"/>
      <c r="AJ17" s="217"/>
      <c r="AK17" s="217"/>
      <c r="AL17" s="217"/>
      <c r="AM17" s="217"/>
      <c r="AN17" s="217"/>
      <c r="AO17" s="217"/>
      <c r="AP17" s="217"/>
      <c r="AQ17" s="217"/>
      <c r="AR17" s="217"/>
      <c r="AS17" s="217"/>
      <c r="AT17" s="217"/>
      <c r="AU17" s="217"/>
      <c r="AV17" s="217"/>
      <c r="AW17" s="217"/>
      <c r="AX17" s="217"/>
      <c r="AY17" s="217"/>
      <c r="AZ17" s="217"/>
      <c r="BA17" s="217"/>
      <c r="BB17" s="328"/>
      <c r="BC17" s="328"/>
      <c r="BD17" s="328"/>
      <c r="BE17" s="328"/>
      <c r="BF17" s="328"/>
      <c r="BG17" s="328"/>
      <c r="BH17" s="328"/>
      <c r="BI17" s="328"/>
      <c r="BJ17" s="328"/>
      <c r="BK17" s="328"/>
      <c r="BL17" s="328"/>
      <c r="BM17" s="328"/>
      <c r="BN17" s="328"/>
      <c r="BO17" s="328"/>
      <c r="BP17" s="328"/>
      <c r="BQ17" s="328"/>
      <c r="BR17" s="328"/>
      <c r="BS17" s="328"/>
      <c r="BT17" s="328"/>
      <c r="BU17" s="328"/>
      <c r="BV17" s="328"/>
    </row>
    <row r="18" spans="1:74" ht="11.1" customHeight="1" x14ac:dyDescent="0.2">
      <c r="A18" s="16"/>
      <c r="B18" s="25" t="s">
        <v>687</v>
      </c>
      <c r="C18" s="62"/>
      <c r="D18" s="62"/>
      <c r="E18" s="62"/>
      <c r="F18" s="62"/>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62"/>
      <c r="AG18" s="62"/>
      <c r="AH18" s="62"/>
      <c r="AI18" s="62"/>
      <c r="AJ18" s="62"/>
      <c r="AK18" s="62"/>
      <c r="AL18" s="62"/>
      <c r="AM18" s="62"/>
      <c r="AN18" s="62"/>
      <c r="AO18" s="62"/>
      <c r="AP18" s="62"/>
      <c r="AQ18" s="62"/>
      <c r="AR18" s="62"/>
      <c r="AS18" s="62"/>
      <c r="AT18" s="62"/>
      <c r="AU18" s="62"/>
      <c r="AV18" s="62"/>
      <c r="AW18" s="62"/>
      <c r="AX18" s="62"/>
      <c r="AY18" s="62"/>
      <c r="AZ18" s="62"/>
      <c r="BA18" s="62"/>
      <c r="BB18" s="330"/>
      <c r="BC18" s="330"/>
      <c r="BD18" s="330"/>
      <c r="BE18" s="330"/>
      <c r="BF18" s="330"/>
      <c r="BG18" s="330"/>
      <c r="BH18" s="330"/>
      <c r="BI18" s="330"/>
      <c r="BJ18" s="330"/>
      <c r="BK18" s="330"/>
      <c r="BL18" s="330"/>
      <c r="BM18" s="330"/>
      <c r="BN18" s="330"/>
      <c r="BO18" s="330"/>
      <c r="BP18" s="330"/>
      <c r="BQ18" s="330"/>
      <c r="BR18" s="330"/>
      <c r="BS18" s="330"/>
      <c r="BT18" s="330"/>
      <c r="BU18" s="330"/>
      <c r="BV18" s="330"/>
    </row>
    <row r="19" spans="1:74" ht="11.1" customHeight="1" x14ac:dyDescent="0.2">
      <c r="A19" s="26" t="s">
        <v>669</v>
      </c>
      <c r="B19" s="27" t="s">
        <v>98</v>
      </c>
      <c r="C19" s="216">
        <v>18.749355000000001</v>
      </c>
      <c r="D19" s="216">
        <v>18.643336999999999</v>
      </c>
      <c r="E19" s="216">
        <v>18.530761999999999</v>
      </c>
      <c r="F19" s="216">
        <v>18.584091000000001</v>
      </c>
      <c r="G19" s="216">
        <v>18.779156</v>
      </c>
      <c r="H19" s="216">
        <v>18.805883999999999</v>
      </c>
      <c r="I19" s="216">
        <v>19.257404999999999</v>
      </c>
      <c r="J19" s="216">
        <v>19.124600999999998</v>
      </c>
      <c r="K19" s="216">
        <v>19.25197</v>
      </c>
      <c r="L19" s="216">
        <v>19.311890999999999</v>
      </c>
      <c r="M19" s="216">
        <v>19.490718000000001</v>
      </c>
      <c r="N19" s="216">
        <v>18.982824999999998</v>
      </c>
      <c r="O19" s="216">
        <v>19.102169</v>
      </c>
      <c r="P19" s="216">
        <v>18.908204000000001</v>
      </c>
      <c r="Q19" s="216">
        <v>18.464131999999999</v>
      </c>
      <c r="R19" s="216">
        <v>18.848557</v>
      </c>
      <c r="S19" s="216">
        <v>18.585277999999999</v>
      </c>
      <c r="T19" s="216">
        <v>18.889717000000001</v>
      </c>
      <c r="U19" s="216">
        <v>19.283094999999999</v>
      </c>
      <c r="V19" s="216">
        <v>19.399854000000001</v>
      </c>
      <c r="W19" s="216">
        <v>19.246452000000001</v>
      </c>
      <c r="X19" s="216">
        <v>19.690905000000001</v>
      </c>
      <c r="Y19" s="216">
        <v>19.370339000000001</v>
      </c>
      <c r="Z19" s="216">
        <v>19.457287999999998</v>
      </c>
      <c r="AA19" s="216">
        <v>19.218243000000001</v>
      </c>
      <c r="AB19" s="216">
        <v>19.676807</v>
      </c>
      <c r="AC19" s="216">
        <v>19.350745</v>
      </c>
      <c r="AD19" s="216">
        <v>19.263399</v>
      </c>
      <c r="AE19" s="216">
        <v>19.301143</v>
      </c>
      <c r="AF19" s="216">
        <v>19.840250000000001</v>
      </c>
      <c r="AG19" s="216">
        <v>20.125769999999999</v>
      </c>
      <c r="AH19" s="216">
        <v>19.929421999999999</v>
      </c>
      <c r="AI19" s="216">
        <v>19.418035</v>
      </c>
      <c r="AJ19" s="216">
        <v>19.500744999999998</v>
      </c>
      <c r="AK19" s="216">
        <v>19.142833</v>
      </c>
      <c r="AL19" s="216">
        <v>19.600114000000001</v>
      </c>
      <c r="AM19" s="216">
        <v>19.055408</v>
      </c>
      <c r="AN19" s="216">
        <v>19.680026999999999</v>
      </c>
      <c r="AO19" s="216">
        <v>19.616477</v>
      </c>
      <c r="AP19" s="216">
        <v>19.264118</v>
      </c>
      <c r="AQ19" s="216">
        <v>19.202012</v>
      </c>
      <c r="AR19" s="216">
        <v>19.79928</v>
      </c>
      <c r="AS19" s="216">
        <v>19.712032000000001</v>
      </c>
      <c r="AT19" s="216">
        <v>20.130901000000001</v>
      </c>
      <c r="AU19" s="216">
        <v>19.863565999999999</v>
      </c>
      <c r="AV19" s="216">
        <v>19.621791000000002</v>
      </c>
      <c r="AW19" s="216">
        <v>19.654799000000001</v>
      </c>
      <c r="AX19" s="216">
        <v>19.979392000000001</v>
      </c>
      <c r="AY19" s="216">
        <v>19.234026</v>
      </c>
      <c r="AZ19" s="216">
        <v>19.132730829</v>
      </c>
      <c r="BA19" s="216">
        <v>19.614909045000001</v>
      </c>
      <c r="BB19" s="327">
        <v>19.619499999999999</v>
      </c>
      <c r="BC19" s="327">
        <v>19.63411</v>
      </c>
      <c r="BD19" s="327">
        <v>20.03913</v>
      </c>
      <c r="BE19" s="327">
        <v>20.29956</v>
      </c>
      <c r="BF19" s="327">
        <v>20.418620000000001</v>
      </c>
      <c r="BG19" s="327">
        <v>20.102070000000001</v>
      </c>
      <c r="BH19" s="327">
        <v>20.15926</v>
      </c>
      <c r="BI19" s="327">
        <v>20.083379999999998</v>
      </c>
      <c r="BJ19" s="327">
        <v>20.153449999999999</v>
      </c>
      <c r="BK19" s="327">
        <v>19.67623</v>
      </c>
      <c r="BL19" s="327">
        <v>19.974360000000001</v>
      </c>
      <c r="BM19" s="327">
        <v>20.009139999999999</v>
      </c>
      <c r="BN19" s="327">
        <v>19.890429999999999</v>
      </c>
      <c r="BO19" s="327">
        <v>19.947520000000001</v>
      </c>
      <c r="BP19" s="327">
        <v>20.380790000000001</v>
      </c>
      <c r="BQ19" s="327">
        <v>20.5669</v>
      </c>
      <c r="BR19" s="327">
        <v>20.715579999999999</v>
      </c>
      <c r="BS19" s="327">
        <v>20.343119999999999</v>
      </c>
      <c r="BT19" s="327">
        <v>20.359249999999999</v>
      </c>
      <c r="BU19" s="327">
        <v>20.331710000000001</v>
      </c>
      <c r="BV19" s="327">
        <v>20.445679999999999</v>
      </c>
    </row>
    <row r="20" spans="1:74" ht="11.1" customHeight="1" x14ac:dyDescent="0.2">
      <c r="A20" s="26"/>
      <c r="B20" s="28"/>
      <c r="C20" s="216"/>
      <c r="D20" s="216"/>
      <c r="E20" s="216"/>
      <c r="F20" s="216"/>
      <c r="G20" s="216"/>
      <c r="H20" s="216"/>
      <c r="I20" s="216"/>
      <c r="J20" s="216"/>
      <c r="K20" s="216"/>
      <c r="L20" s="216"/>
      <c r="M20" s="216"/>
      <c r="N20" s="216"/>
      <c r="O20" s="216"/>
      <c r="P20" s="216"/>
      <c r="Q20" s="216"/>
      <c r="R20" s="216"/>
      <c r="S20" s="216"/>
      <c r="T20" s="216"/>
      <c r="U20" s="216"/>
      <c r="V20" s="216"/>
      <c r="W20" s="216"/>
      <c r="X20" s="216"/>
      <c r="Y20" s="216"/>
      <c r="Z20" s="216"/>
      <c r="AA20" s="216"/>
      <c r="AB20" s="216"/>
      <c r="AC20" s="216"/>
      <c r="AD20" s="216"/>
      <c r="AE20" s="216"/>
      <c r="AF20" s="216"/>
      <c r="AG20" s="216"/>
      <c r="AH20" s="216"/>
      <c r="AI20" s="216"/>
      <c r="AJ20" s="216"/>
      <c r="AK20" s="216"/>
      <c r="AL20" s="216"/>
      <c r="AM20" s="216"/>
      <c r="AN20" s="216"/>
      <c r="AO20" s="216"/>
      <c r="AP20" s="216"/>
      <c r="AQ20" s="216"/>
      <c r="AR20" s="216"/>
      <c r="AS20" s="216"/>
      <c r="AT20" s="216"/>
      <c r="AU20" s="216"/>
      <c r="AV20" s="216"/>
      <c r="AW20" s="216"/>
      <c r="AX20" s="216"/>
      <c r="AY20" s="216"/>
      <c r="AZ20" s="216"/>
      <c r="BA20" s="216"/>
      <c r="BB20" s="327"/>
      <c r="BC20" s="327"/>
      <c r="BD20" s="327"/>
      <c r="BE20" s="327"/>
      <c r="BF20" s="327"/>
      <c r="BG20" s="327"/>
      <c r="BH20" s="327"/>
      <c r="BI20" s="327"/>
      <c r="BJ20" s="327"/>
      <c r="BK20" s="327"/>
      <c r="BL20" s="327"/>
      <c r="BM20" s="327"/>
      <c r="BN20" s="327"/>
      <c r="BO20" s="327"/>
      <c r="BP20" s="327"/>
      <c r="BQ20" s="327"/>
      <c r="BR20" s="327"/>
      <c r="BS20" s="327"/>
      <c r="BT20" s="327"/>
      <c r="BU20" s="327"/>
      <c r="BV20" s="327"/>
    </row>
    <row r="21" spans="1:74" ht="11.1" customHeight="1" x14ac:dyDescent="0.2">
      <c r="A21" s="16"/>
      <c r="B21" s="25" t="s">
        <v>779</v>
      </c>
      <c r="C21" s="218"/>
      <c r="D21" s="218"/>
      <c r="E21" s="218"/>
      <c r="F21" s="218"/>
      <c r="G21" s="218"/>
      <c r="H21" s="218"/>
      <c r="I21" s="218"/>
      <c r="J21" s="218"/>
      <c r="K21" s="218"/>
      <c r="L21" s="218"/>
      <c r="M21" s="218"/>
      <c r="N21" s="218"/>
      <c r="O21" s="218"/>
      <c r="P21" s="218"/>
      <c r="Q21" s="218"/>
      <c r="R21" s="218"/>
      <c r="S21" s="218"/>
      <c r="T21" s="218"/>
      <c r="U21" s="218"/>
      <c r="V21" s="218"/>
      <c r="W21" s="218"/>
      <c r="X21" s="218"/>
      <c r="Y21" s="218"/>
      <c r="Z21" s="218"/>
      <c r="AA21" s="218"/>
      <c r="AB21" s="218"/>
      <c r="AC21" s="218"/>
      <c r="AD21" s="218"/>
      <c r="AE21" s="218"/>
      <c r="AF21" s="218"/>
      <c r="AG21" s="218"/>
      <c r="AH21" s="218"/>
      <c r="AI21" s="218"/>
      <c r="AJ21" s="218"/>
      <c r="AK21" s="218"/>
      <c r="AL21" s="218"/>
      <c r="AM21" s="218"/>
      <c r="AN21" s="218"/>
      <c r="AO21" s="218"/>
      <c r="AP21" s="218"/>
      <c r="AQ21" s="218"/>
      <c r="AR21" s="218"/>
      <c r="AS21" s="218"/>
      <c r="AT21" s="218"/>
      <c r="AU21" s="218"/>
      <c r="AV21" s="218"/>
      <c r="AW21" s="218"/>
      <c r="AX21" s="218"/>
      <c r="AY21" s="218"/>
      <c r="AZ21" s="218"/>
      <c r="BA21" s="218"/>
      <c r="BB21" s="331"/>
      <c r="BC21" s="331"/>
      <c r="BD21" s="331"/>
      <c r="BE21" s="331"/>
      <c r="BF21" s="331"/>
      <c r="BG21" s="331"/>
      <c r="BH21" s="331"/>
      <c r="BI21" s="331"/>
      <c r="BJ21" s="331"/>
      <c r="BK21" s="331"/>
      <c r="BL21" s="331"/>
      <c r="BM21" s="331"/>
      <c r="BN21" s="331"/>
      <c r="BO21" s="331"/>
      <c r="BP21" s="331"/>
      <c r="BQ21" s="331"/>
      <c r="BR21" s="331"/>
      <c r="BS21" s="331"/>
      <c r="BT21" s="331"/>
      <c r="BU21" s="331"/>
      <c r="BV21" s="331"/>
    </row>
    <row r="22" spans="1:74" ht="11.1" customHeight="1" x14ac:dyDescent="0.2">
      <c r="A22" s="26" t="s">
        <v>701</v>
      </c>
      <c r="B22" s="27" t="s">
        <v>103</v>
      </c>
      <c r="C22" s="216">
        <v>92.863979318000005</v>
      </c>
      <c r="D22" s="216">
        <v>91.684014000999994</v>
      </c>
      <c r="E22" s="216">
        <v>81.326006288000002</v>
      </c>
      <c r="F22" s="216">
        <v>65.581877500000004</v>
      </c>
      <c r="G22" s="216">
        <v>56.531125553000003</v>
      </c>
      <c r="H22" s="216">
        <v>58.097170329999997</v>
      </c>
      <c r="I22" s="216">
        <v>62.139555383000001</v>
      </c>
      <c r="J22" s="216">
        <v>62.173466714</v>
      </c>
      <c r="K22" s="216">
        <v>58.899002629999998</v>
      </c>
      <c r="L22" s="216">
        <v>60.218040455000001</v>
      </c>
      <c r="M22" s="216">
        <v>77.230241996999993</v>
      </c>
      <c r="N22" s="216">
        <v>94.220097129999999</v>
      </c>
      <c r="O22" s="216">
        <v>103.35890281</v>
      </c>
      <c r="P22" s="216">
        <v>97.901319853000004</v>
      </c>
      <c r="Q22" s="216">
        <v>82.512467806000004</v>
      </c>
      <c r="R22" s="216">
        <v>65.389165833000007</v>
      </c>
      <c r="S22" s="216">
        <v>58.394169640999998</v>
      </c>
      <c r="T22" s="216">
        <v>58.178213630000002</v>
      </c>
      <c r="U22" s="216">
        <v>60.677867157000001</v>
      </c>
      <c r="V22" s="216">
        <v>62.356696745999997</v>
      </c>
      <c r="W22" s="216">
        <v>60.309592897000002</v>
      </c>
      <c r="X22" s="216">
        <v>61.703474811</v>
      </c>
      <c r="Y22" s="216">
        <v>78.583897902999993</v>
      </c>
      <c r="Z22" s="216">
        <v>86.424582712000003</v>
      </c>
      <c r="AA22" s="216">
        <v>100.41003318999999</v>
      </c>
      <c r="AB22" s="216">
        <v>104.44425864999999</v>
      </c>
      <c r="AC22" s="216">
        <v>83.604644449000006</v>
      </c>
      <c r="AD22" s="216">
        <v>66.952332670000004</v>
      </c>
      <c r="AE22" s="216">
        <v>59.977733190999999</v>
      </c>
      <c r="AF22" s="216">
        <v>63.382722637000001</v>
      </c>
      <c r="AG22" s="216">
        <v>66.729903965000005</v>
      </c>
      <c r="AH22" s="216">
        <v>66.232763872000007</v>
      </c>
      <c r="AI22" s="216">
        <v>63.416961596999997</v>
      </c>
      <c r="AJ22" s="216">
        <v>64.126605358000006</v>
      </c>
      <c r="AK22" s="216">
        <v>74.995261769999999</v>
      </c>
      <c r="AL22" s="216">
        <v>83.488269318999997</v>
      </c>
      <c r="AM22" s="216">
        <v>99.930219930999996</v>
      </c>
      <c r="AN22" s="216">
        <v>91.661059308000006</v>
      </c>
      <c r="AO22" s="216">
        <v>76.153126422</v>
      </c>
      <c r="AP22" s="216">
        <v>69.607693737000005</v>
      </c>
      <c r="AQ22" s="216">
        <v>63.543639225</v>
      </c>
      <c r="AR22" s="216">
        <v>66.778276770000005</v>
      </c>
      <c r="AS22" s="216">
        <v>70.648352552999995</v>
      </c>
      <c r="AT22" s="216">
        <v>71.407351254999995</v>
      </c>
      <c r="AU22" s="216">
        <v>64.994038770000003</v>
      </c>
      <c r="AV22" s="216">
        <v>62.124882258</v>
      </c>
      <c r="AW22" s="216">
        <v>72.304377962999993</v>
      </c>
      <c r="AX22" s="216">
        <v>92.584530967000006</v>
      </c>
      <c r="AY22" s="216">
        <v>93.067535742000004</v>
      </c>
      <c r="AZ22" s="216">
        <v>81.287805199999994</v>
      </c>
      <c r="BA22" s="216">
        <v>80.001726199999993</v>
      </c>
      <c r="BB22" s="327">
        <v>68.741889999999998</v>
      </c>
      <c r="BC22" s="327">
        <v>62.033250000000002</v>
      </c>
      <c r="BD22" s="327">
        <v>63.824539999999999</v>
      </c>
      <c r="BE22" s="327">
        <v>67.187060000000002</v>
      </c>
      <c r="BF22" s="327">
        <v>68.276169999999993</v>
      </c>
      <c r="BG22" s="327">
        <v>62.935420000000001</v>
      </c>
      <c r="BH22" s="327">
        <v>64.364270000000005</v>
      </c>
      <c r="BI22" s="327">
        <v>76.941360000000003</v>
      </c>
      <c r="BJ22" s="327">
        <v>91.523269999999997</v>
      </c>
      <c r="BK22" s="327">
        <v>99.418300000000002</v>
      </c>
      <c r="BL22" s="327">
        <v>96.828370000000007</v>
      </c>
      <c r="BM22" s="327">
        <v>82.389750000000006</v>
      </c>
      <c r="BN22" s="327">
        <v>70.183340000000001</v>
      </c>
      <c r="BO22" s="327">
        <v>63.165709999999997</v>
      </c>
      <c r="BP22" s="327">
        <v>64.779859999999999</v>
      </c>
      <c r="BQ22" s="327">
        <v>68.490160000000003</v>
      </c>
      <c r="BR22" s="327">
        <v>69.2136</v>
      </c>
      <c r="BS22" s="327">
        <v>64.355789999999999</v>
      </c>
      <c r="BT22" s="327">
        <v>65.202179999999998</v>
      </c>
      <c r="BU22" s="327">
        <v>77.298820000000006</v>
      </c>
      <c r="BV22" s="327">
        <v>92.549539999999993</v>
      </c>
    </row>
    <row r="23" spans="1:74" ht="11.1" customHeight="1" x14ac:dyDescent="0.2">
      <c r="A23" s="16"/>
      <c r="B23" s="25"/>
      <c r="C23" s="216"/>
      <c r="D23" s="216"/>
      <c r="E23" s="216"/>
      <c r="F23" s="216"/>
      <c r="G23" s="216"/>
      <c r="H23" s="216"/>
      <c r="I23" s="216"/>
      <c r="J23" s="216"/>
      <c r="K23" s="216"/>
      <c r="L23" s="216"/>
      <c r="M23" s="216"/>
      <c r="N23" s="216"/>
      <c r="O23" s="216"/>
      <c r="P23" s="216"/>
      <c r="Q23" s="216"/>
      <c r="R23" s="216"/>
      <c r="S23" s="216"/>
      <c r="T23" s="216"/>
      <c r="U23" s="216"/>
      <c r="V23" s="216"/>
      <c r="W23" s="216"/>
      <c r="X23" s="216"/>
      <c r="Y23" s="216"/>
      <c r="Z23" s="216"/>
      <c r="AA23" s="216"/>
      <c r="AB23" s="216"/>
      <c r="AC23" s="216"/>
      <c r="AD23" s="216"/>
      <c r="AE23" s="216"/>
      <c r="AF23" s="216"/>
      <c r="AG23" s="216"/>
      <c r="AH23" s="216"/>
      <c r="AI23" s="216"/>
      <c r="AJ23" s="216"/>
      <c r="AK23" s="216"/>
      <c r="AL23" s="216"/>
      <c r="AM23" s="216"/>
      <c r="AN23" s="216"/>
      <c r="AO23" s="216"/>
      <c r="AP23" s="216"/>
      <c r="AQ23" s="216"/>
      <c r="AR23" s="216"/>
      <c r="AS23" s="216"/>
      <c r="AT23" s="216"/>
      <c r="AU23" s="216"/>
      <c r="AV23" s="216"/>
      <c r="AW23" s="216"/>
      <c r="AX23" s="216"/>
      <c r="AY23" s="216"/>
      <c r="AZ23" s="216"/>
      <c r="BA23" s="216"/>
      <c r="BB23" s="327"/>
      <c r="BC23" s="327"/>
      <c r="BD23" s="327"/>
      <c r="BE23" s="327"/>
      <c r="BF23" s="327"/>
      <c r="BG23" s="327"/>
      <c r="BH23" s="327"/>
      <c r="BI23" s="327"/>
      <c r="BJ23" s="327"/>
      <c r="BK23" s="327"/>
      <c r="BL23" s="327"/>
      <c r="BM23" s="327"/>
      <c r="BN23" s="327"/>
      <c r="BO23" s="327"/>
      <c r="BP23" s="327"/>
      <c r="BQ23" s="327"/>
      <c r="BR23" s="327"/>
      <c r="BS23" s="327"/>
      <c r="BT23" s="327"/>
      <c r="BU23" s="327"/>
      <c r="BV23" s="327"/>
    </row>
    <row r="24" spans="1:74" ht="11.1" customHeight="1" x14ac:dyDescent="0.2">
      <c r="A24" s="16"/>
      <c r="B24" s="25" t="s">
        <v>117</v>
      </c>
      <c r="C24" s="216"/>
      <c r="D24" s="216"/>
      <c r="E24" s="216"/>
      <c r="F24" s="216"/>
      <c r="G24" s="216"/>
      <c r="H24" s="216"/>
      <c r="I24" s="216"/>
      <c r="J24" s="216"/>
      <c r="K24" s="216"/>
      <c r="L24" s="216"/>
      <c r="M24" s="216"/>
      <c r="N24" s="216"/>
      <c r="O24" s="216"/>
      <c r="P24" s="216"/>
      <c r="Q24" s="216"/>
      <c r="R24" s="216"/>
      <c r="S24" s="216"/>
      <c r="T24" s="216"/>
      <c r="U24" s="216"/>
      <c r="V24" s="216"/>
      <c r="W24" s="216"/>
      <c r="X24" s="216"/>
      <c r="Y24" s="216"/>
      <c r="Z24" s="216"/>
      <c r="AA24" s="216"/>
      <c r="AB24" s="216"/>
      <c r="AC24" s="216"/>
      <c r="AD24" s="216"/>
      <c r="AE24" s="216"/>
      <c r="AF24" s="216"/>
      <c r="AG24" s="216"/>
      <c r="AH24" s="216"/>
      <c r="AI24" s="216"/>
      <c r="AJ24" s="216"/>
      <c r="AK24" s="216"/>
      <c r="AL24" s="216"/>
      <c r="AM24" s="216"/>
      <c r="AN24" s="216"/>
      <c r="AO24" s="216"/>
      <c r="AP24" s="216"/>
      <c r="AQ24" s="216"/>
      <c r="AR24" s="216"/>
      <c r="AS24" s="216"/>
      <c r="AT24" s="216"/>
      <c r="AU24" s="216"/>
      <c r="AV24" s="216"/>
      <c r="AW24" s="216"/>
      <c r="AX24" s="216"/>
      <c r="AY24" s="216"/>
      <c r="AZ24" s="216"/>
      <c r="BA24" s="216"/>
      <c r="BB24" s="327"/>
      <c r="BC24" s="327"/>
      <c r="BD24" s="327"/>
      <c r="BE24" s="327"/>
      <c r="BF24" s="327"/>
      <c r="BG24" s="327"/>
      <c r="BH24" s="327"/>
      <c r="BI24" s="327"/>
      <c r="BJ24" s="327"/>
      <c r="BK24" s="327"/>
      <c r="BL24" s="327"/>
      <c r="BM24" s="327"/>
      <c r="BN24" s="327"/>
      <c r="BO24" s="327"/>
      <c r="BP24" s="327"/>
      <c r="BQ24" s="327"/>
      <c r="BR24" s="327"/>
      <c r="BS24" s="327"/>
      <c r="BT24" s="327"/>
      <c r="BU24" s="327"/>
      <c r="BV24" s="327"/>
    </row>
    <row r="25" spans="1:74" ht="11.1" customHeight="1" x14ac:dyDescent="0.2">
      <c r="A25" s="26" t="s">
        <v>234</v>
      </c>
      <c r="B25" s="27" t="s">
        <v>1025</v>
      </c>
      <c r="C25" s="68">
        <v>80.587134132000003</v>
      </c>
      <c r="D25" s="68">
        <v>72.485532616</v>
      </c>
      <c r="E25" s="68">
        <v>75.914287752000007</v>
      </c>
      <c r="F25" s="68">
        <v>65.959612590000006</v>
      </c>
      <c r="G25" s="68">
        <v>69.885357005000003</v>
      </c>
      <c r="H25" s="68">
        <v>80.169252029999996</v>
      </c>
      <c r="I25" s="68">
        <v>88.299204236999998</v>
      </c>
      <c r="J25" s="68">
        <v>87.155788952999998</v>
      </c>
      <c r="K25" s="68">
        <v>77.901621539999994</v>
      </c>
      <c r="L25" s="68">
        <v>71.824198065000004</v>
      </c>
      <c r="M25" s="68">
        <v>71.439212459999993</v>
      </c>
      <c r="N25" s="68">
        <v>82.820613948000002</v>
      </c>
      <c r="O25" s="68">
        <v>89.062794221999994</v>
      </c>
      <c r="P25" s="68">
        <v>81.580980879999998</v>
      </c>
      <c r="Q25" s="68">
        <v>77.685495165000006</v>
      </c>
      <c r="R25" s="68">
        <v>63.209565179999998</v>
      </c>
      <c r="S25" s="68">
        <v>69.184695284</v>
      </c>
      <c r="T25" s="68">
        <v>79.487082060000006</v>
      </c>
      <c r="U25" s="68">
        <v>86.802295302000005</v>
      </c>
      <c r="V25" s="68">
        <v>86.357127676000005</v>
      </c>
      <c r="W25" s="68">
        <v>74.293548810000004</v>
      </c>
      <c r="X25" s="68">
        <v>66.493940574999996</v>
      </c>
      <c r="Y25" s="68">
        <v>70.154742929999998</v>
      </c>
      <c r="Z25" s="68">
        <v>73.419210312999994</v>
      </c>
      <c r="AA25" s="68">
        <v>76.894689783999993</v>
      </c>
      <c r="AB25" s="68">
        <v>72.317598724000007</v>
      </c>
      <c r="AC25" s="68">
        <v>63.559966283000001</v>
      </c>
      <c r="AD25" s="68">
        <v>53.207419049999999</v>
      </c>
      <c r="AE25" s="68">
        <v>61.923189532999999</v>
      </c>
      <c r="AF25" s="68">
        <v>73.844880239999995</v>
      </c>
      <c r="AG25" s="68">
        <v>81.448948888000004</v>
      </c>
      <c r="AH25" s="68">
        <v>78.574441152000006</v>
      </c>
      <c r="AI25" s="68">
        <v>69.369491819999993</v>
      </c>
      <c r="AJ25" s="68">
        <v>58.404551583</v>
      </c>
      <c r="AK25" s="68">
        <v>53.639953409999997</v>
      </c>
      <c r="AL25" s="68">
        <v>54.929549233000003</v>
      </c>
      <c r="AM25" s="68">
        <v>66.491947429999996</v>
      </c>
      <c r="AN25" s="68">
        <v>55.036559484000001</v>
      </c>
      <c r="AO25" s="68">
        <v>44.394857424999998</v>
      </c>
      <c r="AP25" s="68">
        <v>43.172518259999997</v>
      </c>
      <c r="AQ25" s="68">
        <v>49.231789749999997</v>
      </c>
      <c r="AR25" s="68">
        <v>67.527582960000004</v>
      </c>
      <c r="AS25" s="68">
        <v>78.442292089000006</v>
      </c>
      <c r="AT25" s="68">
        <v>78.016375463000003</v>
      </c>
      <c r="AU25" s="68">
        <v>66.566445810000005</v>
      </c>
      <c r="AV25" s="68">
        <v>59.319094456000002</v>
      </c>
      <c r="AW25" s="68">
        <v>52.403081579999998</v>
      </c>
      <c r="AX25" s="68">
        <v>69.205658971999995</v>
      </c>
      <c r="AY25" s="68">
        <v>68.156921066999999</v>
      </c>
      <c r="AZ25" s="68">
        <v>52.718536640000004</v>
      </c>
      <c r="BA25" s="68">
        <v>53.594841039999999</v>
      </c>
      <c r="BB25" s="329">
        <v>47.554839999999999</v>
      </c>
      <c r="BC25" s="329">
        <v>52.811810000000001</v>
      </c>
      <c r="BD25" s="329">
        <v>64.574160000000006</v>
      </c>
      <c r="BE25" s="329">
        <v>75.113500000000002</v>
      </c>
      <c r="BF25" s="329">
        <v>76.307320000000004</v>
      </c>
      <c r="BG25" s="329">
        <v>63.746899999999997</v>
      </c>
      <c r="BH25" s="329">
        <v>58.285690000000002</v>
      </c>
      <c r="BI25" s="329">
        <v>55.426630000000003</v>
      </c>
      <c r="BJ25" s="329">
        <v>68.480990000000006</v>
      </c>
      <c r="BK25" s="329">
        <v>67.454560000000001</v>
      </c>
      <c r="BL25" s="329">
        <v>63.467109999999998</v>
      </c>
      <c r="BM25" s="329">
        <v>58.084609999999998</v>
      </c>
      <c r="BN25" s="329">
        <v>48.882190000000001</v>
      </c>
      <c r="BO25" s="329">
        <v>52.692320000000002</v>
      </c>
      <c r="BP25" s="329">
        <v>64.100020000000001</v>
      </c>
      <c r="BQ25" s="329">
        <v>74.473799999999997</v>
      </c>
      <c r="BR25" s="329">
        <v>76.488209999999995</v>
      </c>
      <c r="BS25" s="329">
        <v>63.05133</v>
      </c>
      <c r="BT25" s="329">
        <v>57.898159999999997</v>
      </c>
      <c r="BU25" s="329">
        <v>56.630499999999998</v>
      </c>
      <c r="BV25" s="329">
        <v>67.511210000000005</v>
      </c>
    </row>
    <row r="26" spans="1:74" ht="11.1" customHeight="1" x14ac:dyDescent="0.2">
      <c r="A26" s="16"/>
      <c r="B26" s="25"/>
      <c r="C26" s="218"/>
      <c r="D26" s="218"/>
      <c r="E26" s="218"/>
      <c r="F26" s="218"/>
      <c r="G26" s="218"/>
      <c r="H26" s="218"/>
      <c r="I26" s="218"/>
      <c r="J26" s="218"/>
      <c r="K26" s="218"/>
      <c r="L26" s="218"/>
      <c r="M26" s="218"/>
      <c r="N26" s="218"/>
      <c r="O26" s="218"/>
      <c r="P26" s="218"/>
      <c r="Q26" s="218"/>
      <c r="R26" s="218"/>
      <c r="S26" s="218"/>
      <c r="T26" s="218"/>
      <c r="U26" s="218"/>
      <c r="V26" s="218"/>
      <c r="W26" s="218"/>
      <c r="X26" s="218"/>
      <c r="Y26" s="218"/>
      <c r="Z26" s="218"/>
      <c r="AA26" s="218"/>
      <c r="AB26" s="218"/>
      <c r="AC26" s="218"/>
      <c r="AD26" s="218"/>
      <c r="AE26" s="218"/>
      <c r="AF26" s="218"/>
      <c r="AG26" s="218"/>
      <c r="AH26" s="218"/>
      <c r="AI26" s="218"/>
      <c r="AJ26" s="218"/>
      <c r="AK26" s="218"/>
      <c r="AL26" s="218"/>
      <c r="AM26" s="218"/>
      <c r="AN26" s="218"/>
      <c r="AO26" s="218"/>
      <c r="AP26" s="218"/>
      <c r="AQ26" s="218"/>
      <c r="AR26" s="218"/>
      <c r="AS26" s="218"/>
      <c r="AT26" s="218"/>
      <c r="AU26" s="218"/>
      <c r="AV26" s="218"/>
      <c r="AW26" s="218"/>
      <c r="AX26" s="218"/>
      <c r="AY26" s="218"/>
      <c r="AZ26" s="218"/>
      <c r="BA26" s="218"/>
      <c r="BB26" s="331"/>
      <c r="BC26" s="331"/>
      <c r="BD26" s="331"/>
      <c r="BE26" s="331"/>
      <c r="BF26" s="331"/>
      <c r="BG26" s="331"/>
      <c r="BH26" s="331"/>
      <c r="BI26" s="331"/>
      <c r="BJ26" s="331"/>
      <c r="BK26" s="331"/>
      <c r="BL26" s="331"/>
      <c r="BM26" s="331"/>
      <c r="BN26" s="331"/>
      <c r="BO26" s="331"/>
      <c r="BP26" s="331"/>
      <c r="BQ26" s="331"/>
      <c r="BR26" s="331"/>
      <c r="BS26" s="331"/>
      <c r="BT26" s="331"/>
      <c r="BU26" s="331"/>
      <c r="BV26" s="331"/>
    </row>
    <row r="27" spans="1:74" ht="11.1" customHeight="1" x14ac:dyDescent="0.2">
      <c r="A27" s="16"/>
      <c r="B27" s="29" t="s">
        <v>1006</v>
      </c>
      <c r="C27" s="216"/>
      <c r="D27" s="216"/>
      <c r="E27" s="216"/>
      <c r="F27" s="216"/>
      <c r="G27" s="216"/>
      <c r="H27" s="216"/>
      <c r="I27" s="216"/>
      <c r="J27" s="216"/>
      <c r="K27" s="216"/>
      <c r="L27" s="216"/>
      <c r="M27" s="216"/>
      <c r="N27" s="216"/>
      <c r="O27" s="216"/>
      <c r="P27" s="216"/>
      <c r="Q27" s="216"/>
      <c r="R27" s="216"/>
      <c r="S27" s="216"/>
      <c r="T27" s="216"/>
      <c r="U27" s="216"/>
      <c r="V27" s="216"/>
      <c r="W27" s="216"/>
      <c r="X27" s="216"/>
      <c r="Y27" s="216"/>
      <c r="Z27" s="216"/>
      <c r="AA27" s="216"/>
      <c r="AB27" s="216"/>
      <c r="AC27" s="216"/>
      <c r="AD27" s="216"/>
      <c r="AE27" s="216"/>
      <c r="AF27" s="216"/>
      <c r="AG27" s="216"/>
      <c r="AH27" s="216"/>
      <c r="AI27" s="216"/>
      <c r="AJ27" s="216"/>
      <c r="AK27" s="216"/>
      <c r="AL27" s="216"/>
      <c r="AM27" s="216"/>
      <c r="AN27" s="216"/>
      <c r="AO27" s="216"/>
      <c r="AP27" s="216"/>
      <c r="AQ27" s="216"/>
      <c r="AR27" s="216"/>
      <c r="AS27" s="216"/>
      <c r="AT27" s="216"/>
      <c r="AU27" s="216"/>
      <c r="AV27" s="216"/>
      <c r="AW27" s="216"/>
      <c r="AX27" s="216"/>
      <c r="AY27" s="216"/>
      <c r="AZ27" s="216"/>
      <c r="BA27" s="216"/>
      <c r="BB27" s="327"/>
      <c r="BC27" s="327"/>
      <c r="BD27" s="327"/>
      <c r="BE27" s="327"/>
      <c r="BF27" s="327"/>
      <c r="BG27" s="327"/>
      <c r="BH27" s="327"/>
      <c r="BI27" s="327"/>
      <c r="BJ27" s="327"/>
      <c r="BK27" s="327"/>
      <c r="BL27" s="327"/>
      <c r="BM27" s="327"/>
      <c r="BN27" s="327"/>
      <c r="BO27" s="327"/>
      <c r="BP27" s="327"/>
      <c r="BQ27" s="327"/>
      <c r="BR27" s="327"/>
      <c r="BS27" s="327"/>
      <c r="BT27" s="327"/>
      <c r="BU27" s="327"/>
      <c r="BV27" s="327"/>
    </row>
    <row r="28" spans="1:74" ht="11.1" customHeight="1" x14ac:dyDescent="0.2">
      <c r="A28" s="16" t="s">
        <v>777</v>
      </c>
      <c r="B28" s="27" t="s">
        <v>106</v>
      </c>
      <c r="C28" s="216">
        <v>10.74123988</v>
      </c>
      <c r="D28" s="216">
        <v>10.80568429</v>
      </c>
      <c r="E28" s="216">
        <v>9.9750175750000007</v>
      </c>
      <c r="F28" s="216">
        <v>9.6285915170000003</v>
      </c>
      <c r="G28" s="216">
        <v>9.7098812809999995</v>
      </c>
      <c r="H28" s="216">
        <v>11.072323430000001</v>
      </c>
      <c r="I28" s="216">
        <v>11.991350710000001</v>
      </c>
      <c r="J28" s="216">
        <v>11.81488944</v>
      </c>
      <c r="K28" s="216">
        <v>11.174677669999999</v>
      </c>
      <c r="L28" s="216">
        <v>9.8706976189999995</v>
      </c>
      <c r="M28" s="216">
        <v>9.7737384170000006</v>
      </c>
      <c r="N28" s="216">
        <v>10.61597725</v>
      </c>
      <c r="O28" s="216">
        <v>11.39615527</v>
      </c>
      <c r="P28" s="216">
        <v>11.415138990000001</v>
      </c>
      <c r="Q28" s="216">
        <v>10.122936129999999</v>
      </c>
      <c r="R28" s="216">
        <v>9.5556409280000008</v>
      </c>
      <c r="S28" s="216">
        <v>9.7618369769999997</v>
      </c>
      <c r="T28" s="216">
        <v>11.138922620000001</v>
      </c>
      <c r="U28" s="216">
        <v>11.73802553</v>
      </c>
      <c r="V28" s="216">
        <v>11.75173987</v>
      </c>
      <c r="W28" s="216">
        <v>11.28419938</v>
      </c>
      <c r="X28" s="216">
        <v>9.9321204390000002</v>
      </c>
      <c r="Y28" s="216">
        <v>9.8900314560000009</v>
      </c>
      <c r="Z28" s="216">
        <v>10.38061894</v>
      </c>
      <c r="AA28" s="216">
        <v>11.025380015</v>
      </c>
      <c r="AB28" s="216">
        <v>11.335338180000001</v>
      </c>
      <c r="AC28" s="216">
        <v>10.205472476000001</v>
      </c>
      <c r="AD28" s="216">
        <v>9.5345685139</v>
      </c>
      <c r="AE28" s="216">
        <v>9.6510457009999993</v>
      </c>
      <c r="AF28" s="216">
        <v>11.273426139</v>
      </c>
      <c r="AG28" s="216">
        <v>12.122411796</v>
      </c>
      <c r="AH28" s="216">
        <v>12.085482866</v>
      </c>
      <c r="AI28" s="216">
        <v>11.496908665999999</v>
      </c>
      <c r="AJ28" s="216">
        <v>9.9196375846000002</v>
      </c>
      <c r="AK28" s="216">
        <v>9.5836802976000008</v>
      </c>
      <c r="AL28" s="216">
        <v>9.9914585238000004</v>
      </c>
      <c r="AM28" s="216">
        <v>10.624032873999999</v>
      </c>
      <c r="AN28" s="216">
        <v>10.499756905</v>
      </c>
      <c r="AO28" s="216">
        <v>9.4713640171000009</v>
      </c>
      <c r="AP28" s="216">
        <v>9.2381935064</v>
      </c>
      <c r="AQ28" s="216">
        <v>9.4282887649999996</v>
      </c>
      <c r="AR28" s="216">
        <v>11.242277238</v>
      </c>
      <c r="AS28" s="216">
        <v>12.249107277</v>
      </c>
      <c r="AT28" s="216">
        <v>12.519605163</v>
      </c>
      <c r="AU28" s="216">
        <v>11.467297200999999</v>
      </c>
      <c r="AV28" s="216">
        <v>9.7833190007000006</v>
      </c>
      <c r="AW28" s="216">
        <v>9.4781219593999992</v>
      </c>
      <c r="AX28" s="216">
        <v>10.260014056999999</v>
      </c>
      <c r="AY28" s="216">
        <v>10.53289363</v>
      </c>
      <c r="AZ28" s="216">
        <v>10.651092084</v>
      </c>
      <c r="BA28" s="216">
        <v>9.7639009539000003</v>
      </c>
      <c r="BB28" s="327">
        <v>9.4796820000000004</v>
      </c>
      <c r="BC28" s="327">
        <v>9.6782699999999995</v>
      </c>
      <c r="BD28" s="327">
        <v>11.302110000000001</v>
      </c>
      <c r="BE28" s="327">
        <v>12.0739</v>
      </c>
      <c r="BF28" s="327">
        <v>12.27496</v>
      </c>
      <c r="BG28" s="327">
        <v>11.250999999999999</v>
      </c>
      <c r="BH28" s="327">
        <v>9.8166989999999998</v>
      </c>
      <c r="BI28" s="327">
        <v>9.7157420000000005</v>
      </c>
      <c r="BJ28" s="327">
        <v>10.451980000000001</v>
      </c>
      <c r="BK28" s="327">
        <v>10.88785</v>
      </c>
      <c r="BL28" s="327">
        <v>11.19355</v>
      </c>
      <c r="BM28" s="327">
        <v>10.015980000000001</v>
      </c>
      <c r="BN28" s="327">
        <v>9.5505890000000004</v>
      </c>
      <c r="BO28" s="327">
        <v>9.707338</v>
      </c>
      <c r="BP28" s="327">
        <v>11.292339999999999</v>
      </c>
      <c r="BQ28" s="327">
        <v>12.12017</v>
      </c>
      <c r="BR28" s="327">
        <v>12.35304</v>
      </c>
      <c r="BS28" s="327">
        <v>11.313079999999999</v>
      </c>
      <c r="BT28" s="327">
        <v>9.8617939999999997</v>
      </c>
      <c r="BU28" s="327">
        <v>9.7572109999999999</v>
      </c>
      <c r="BV28" s="327">
        <v>10.49827</v>
      </c>
    </row>
    <row r="29" spans="1:74" ht="11.1" customHeight="1" x14ac:dyDescent="0.2">
      <c r="A29" s="16"/>
      <c r="B29" s="25"/>
      <c r="C29" s="216"/>
      <c r="D29" s="216"/>
      <c r="E29" s="216"/>
      <c r="F29" s="216"/>
      <c r="G29" s="216"/>
      <c r="H29" s="216"/>
      <c r="I29" s="216"/>
      <c r="J29" s="216"/>
      <c r="K29" s="216"/>
      <c r="L29" s="216"/>
      <c r="M29" s="216"/>
      <c r="N29" s="216"/>
      <c r="O29" s="216"/>
      <c r="P29" s="216"/>
      <c r="Q29" s="216"/>
      <c r="R29" s="216"/>
      <c r="S29" s="216"/>
      <c r="T29" s="216"/>
      <c r="U29" s="216"/>
      <c r="V29" s="216"/>
      <c r="W29" s="216"/>
      <c r="X29" s="216"/>
      <c r="Y29" s="216"/>
      <c r="Z29" s="216"/>
      <c r="AA29" s="216"/>
      <c r="AB29" s="216"/>
      <c r="AC29" s="216"/>
      <c r="AD29" s="216"/>
      <c r="AE29" s="216"/>
      <c r="AF29" s="216"/>
      <c r="AG29" s="216"/>
      <c r="AH29" s="216"/>
      <c r="AI29" s="216"/>
      <c r="AJ29" s="216"/>
      <c r="AK29" s="216"/>
      <c r="AL29" s="216"/>
      <c r="AM29" s="216"/>
      <c r="AN29" s="216"/>
      <c r="AO29" s="216"/>
      <c r="AP29" s="216"/>
      <c r="AQ29" s="216"/>
      <c r="AR29" s="216"/>
      <c r="AS29" s="216"/>
      <c r="AT29" s="216"/>
      <c r="AU29" s="216"/>
      <c r="AV29" s="216"/>
      <c r="AW29" s="216"/>
      <c r="AX29" s="216"/>
      <c r="AY29" s="216"/>
      <c r="AZ29" s="216"/>
      <c r="BA29" s="216"/>
      <c r="BB29" s="327"/>
      <c r="BC29" s="327"/>
      <c r="BD29" s="327"/>
      <c r="BE29" s="327"/>
      <c r="BF29" s="327"/>
      <c r="BG29" s="327"/>
      <c r="BH29" s="327"/>
      <c r="BI29" s="327"/>
      <c r="BJ29" s="327"/>
      <c r="BK29" s="327"/>
      <c r="BL29" s="327"/>
      <c r="BM29" s="327"/>
      <c r="BN29" s="327"/>
      <c r="BO29" s="327"/>
      <c r="BP29" s="327"/>
      <c r="BQ29" s="327"/>
      <c r="BR29" s="327"/>
      <c r="BS29" s="327"/>
      <c r="BT29" s="327"/>
      <c r="BU29" s="327"/>
      <c r="BV29" s="327"/>
    </row>
    <row r="30" spans="1:74" ht="11.1" customHeight="1" x14ac:dyDescent="0.2">
      <c r="A30" s="16"/>
      <c r="B30" s="25" t="s">
        <v>243</v>
      </c>
      <c r="C30" s="216"/>
      <c r="D30" s="216"/>
      <c r="E30" s="216"/>
      <c r="F30" s="216"/>
      <c r="G30" s="216"/>
      <c r="H30" s="216"/>
      <c r="I30" s="216"/>
      <c r="J30" s="216"/>
      <c r="K30" s="216"/>
      <c r="L30" s="216"/>
      <c r="M30" s="216"/>
      <c r="N30" s="216"/>
      <c r="O30" s="216"/>
      <c r="P30" s="216"/>
      <c r="Q30" s="216"/>
      <c r="R30" s="216"/>
      <c r="S30" s="216"/>
      <c r="T30" s="216"/>
      <c r="U30" s="216"/>
      <c r="V30" s="216"/>
      <c r="W30" s="216"/>
      <c r="X30" s="216"/>
      <c r="Y30" s="216"/>
      <c r="Z30" s="216"/>
      <c r="AA30" s="216"/>
      <c r="AB30" s="216"/>
      <c r="AC30" s="216"/>
      <c r="AD30" s="216"/>
      <c r="AE30" s="216"/>
      <c r="AF30" s="216"/>
      <c r="AG30" s="216"/>
      <c r="AH30" s="216"/>
      <c r="AI30" s="216"/>
      <c r="AJ30" s="216"/>
      <c r="AK30" s="216"/>
      <c r="AL30" s="216"/>
      <c r="AM30" s="216"/>
      <c r="AN30" s="216"/>
      <c r="AO30" s="216"/>
      <c r="AP30" s="216"/>
      <c r="AQ30" s="216"/>
      <c r="AR30" s="216"/>
      <c r="AS30" s="216"/>
      <c r="AT30" s="216"/>
      <c r="AU30" s="216"/>
      <c r="AV30" s="216"/>
      <c r="AW30" s="216"/>
      <c r="AX30" s="216"/>
      <c r="AY30" s="216"/>
      <c r="AZ30" s="216"/>
      <c r="BA30" s="216"/>
      <c r="BB30" s="327"/>
      <c r="BC30" s="327"/>
      <c r="BD30" s="327"/>
      <c r="BE30" s="327"/>
      <c r="BF30" s="327"/>
      <c r="BG30" s="327"/>
      <c r="BH30" s="327"/>
      <c r="BI30" s="327"/>
      <c r="BJ30" s="327"/>
      <c r="BK30" s="327"/>
      <c r="BL30" s="327"/>
      <c r="BM30" s="327"/>
      <c r="BN30" s="327"/>
      <c r="BO30" s="327"/>
      <c r="BP30" s="327"/>
      <c r="BQ30" s="327"/>
      <c r="BR30" s="327"/>
      <c r="BS30" s="327"/>
      <c r="BT30" s="327"/>
      <c r="BU30" s="327"/>
      <c r="BV30" s="327"/>
    </row>
    <row r="31" spans="1:74" ht="11.1" customHeight="1" x14ac:dyDescent="0.2">
      <c r="A31" s="133" t="s">
        <v>28</v>
      </c>
      <c r="B31" s="30" t="s">
        <v>107</v>
      </c>
      <c r="C31" s="216">
        <v>0.78187977658999996</v>
      </c>
      <c r="D31" s="216">
        <v>0.70020383928999996</v>
      </c>
      <c r="E31" s="216">
        <v>0.76576518694999995</v>
      </c>
      <c r="F31" s="216">
        <v>0.81535254052999995</v>
      </c>
      <c r="G31" s="216">
        <v>0.85410348981999995</v>
      </c>
      <c r="H31" s="216">
        <v>0.82280090760000002</v>
      </c>
      <c r="I31" s="216">
        <v>0.80814652008999999</v>
      </c>
      <c r="J31" s="216">
        <v>0.73875398374000001</v>
      </c>
      <c r="K31" s="216">
        <v>0.69834152568999996</v>
      </c>
      <c r="L31" s="216">
        <v>0.73830309458999999</v>
      </c>
      <c r="M31" s="216">
        <v>0.75137429338999995</v>
      </c>
      <c r="N31" s="216">
        <v>0.78910868190000005</v>
      </c>
      <c r="O31" s="216">
        <v>0.80725316743999997</v>
      </c>
      <c r="P31" s="216">
        <v>0.69563524336000004</v>
      </c>
      <c r="Q31" s="216">
        <v>0.84325427380999995</v>
      </c>
      <c r="R31" s="216">
        <v>0.85456516343</v>
      </c>
      <c r="S31" s="216">
        <v>0.85129979613999995</v>
      </c>
      <c r="T31" s="216">
        <v>0.84763988626999998</v>
      </c>
      <c r="U31" s="216">
        <v>0.81487351638000005</v>
      </c>
      <c r="V31" s="216">
        <v>0.75491793410999997</v>
      </c>
      <c r="W31" s="216">
        <v>0.70601650398000004</v>
      </c>
      <c r="X31" s="216">
        <v>0.75699098314000002</v>
      </c>
      <c r="Y31" s="216">
        <v>0.79773579863999999</v>
      </c>
      <c r="Z31" s="216">
        <v>0.81088842814999995</v>
      </c>
      <c r="AA31" s="216">
        <v>0.79336510721999998</v>
      </c>
      <c r="AB31" s="216">
        <v>0.74870204656999995</v>
      </c>
      <c r="AC31" s="216">
        <v>0.81256805297000001</v>
      </c>
      <c r="AD31" s="216">
        <v>0.81243113671</v>
      </c>
      <c r="AE31" s="216">
        <v>0.80843097454000001</v>
      </c>
      <c r="AF31" s="216">
        <v>0.77387797529000002</v>
      </c>
      <c r="AG31" s="216">
        <v>0.79848585406999995</v>
      </c>
      <c r="AH31" s="216">
        <v>0.77503864549000001</v>
      </c>
      <c r="AI31" s="216">
        <v>0.72929885053999999</v>
      </c>
      <c r="AJ31" s="216">
        <v>0.75520904229999997</v>
      </c>
      <c r="AK31" s="216">
        <v>0.80482583114999995</v>
      </c>
      <c r="AL31" s="216">
        <v>0.85771208689</v>
      </c>
      <c r="AM31" s="216">
        <v>0.84813074086999996</v>
      </c>
      <c r="AN31" s="216">
        <v>0.84712783219999999</v>
      </c>
      <c r="AO31" s="216">
        <v>0.91728699271000003</v>
      </c>
      <c r="AP31" s="216">
        <v>0.87113976061999998</v>
      </c>
      <c r="AQ31" s="216">
        <v>0.88555880164</v>
      </c>
      <c r="AR31" s="216">
        <v>0.84058243774999997</v>
      </c>
      <c r="AS31" s="216">
        <v>0.86046751716000003</v>
      </c>
      <c r="AT31" s="216">
        <v>0.80580542195000004</v>
      </c>
      <c r="AU31" s="216">
        <v>0.77359605004999998</v>
      </c>
      <c r="AV31" s="216">
        <v>0.81601423467</v>
      </c>
      <c r="AW31" s="216">
        <v>0.81944638619999999</v>
      </c>
      <c r="AX31" s="216">
        <v>0.90339269762999996</v>
      </c>
      <c r="AY31" s="216">
        <v>0.92319980000000001</v>
      </c>
      <c r="AZ31" s="216">
        <v>0.81483559999999999</v>
      </c>
      <c r="BA31" s="216">
        <v>0.96595960000000003</v>
      </c>
      <c r="BB31" s="327">
        <v>0.95794449999999998</v>
      </c>
      <c r="BC31" s="327">
        <v>0.98330490000000004</v>
      </c>
      <c r="BD31" s="327">
        <v>0.96461439999999998</v>
      </c>
      <c r="BE31" s="327">
        <v>0.93909920000000002</v>
      </c>
      <c r="BF31" s="327">
        <v>0.88278000000000001</v>
      </c>
      <c r="BG31" s="327">
        <v>0.82919659999999995</v>
      </c>
      <c r="BH31" s="327">
        <v>0.83679380000000003</v>
      </c>
      <c r="BI31" s="327">
        <v>0.86110730000000002</v>
      </c>
      <c r="BJ31" s="327">
        <v>0.8969355</v>
      </c>
      <c r="BK31" s="327">
        <v>0.91847279999999998</v>
      </c>
      <c r="BL31" s="327">
        <v>0.8237215</v>
      </c>
      <c r="BM31" s="327">
        <v>0.94229010000000002</v>
      </c>
      <c r="BN31" s="327">
        <v>0.94077509999999998</v>
      </c>
      <c r="BO31" s="327">
        <v>0.98798859999999999</v>
      </c>
      <c r="BP31" s="327">
        <v>0.9733773</v>
      </c>
      <c r="BQ31" s="327">
        <v>0.95209710000000003</v>
      </c>
      <c r="BR31" s="327">
        <v>0.89739400000000002</v>
      </c>
      <c r="BS31" s="327">
        <v>0.83928230000000004</v>
      </c>
      <c r="BT31" s="327">
        <v>0.85840559999999999</v>
      </c>
      <c r="BU31" s="327">
        <v>0.8875208</v>
      </c>
      <c r="BV31" s="327">
        <v>0.92345149999999998</v>
      </c>
    </row>
    <row r="32" spans="1:74" ht="11.1" customHeight="1" x14ac:dyDescent="0.2">
      <c r="A32" s="16"/>
      <c r="B32" s="25"/>
      <c r="C32" s="216"/>
      <c r="D32" s="216"/>
      <c r="E32" s="216"/>
      <c r="F32" s="216"/>
      <c r="G32" s="216"/>
      <c r="H32" s="216"/>
      <c r="I32" s="216"/>
      <c r="J32" s="216"/>
      <c r="K32" s="216"/>
      <c r="L32" s="216"/>
      <c r="M32" s="216"/>
      <c r="N32" s="216"/>
      <c r="O32" s="216"/>
      <c r="P32" s="216"/>
      <c r="Q32" s="216"/>
      <c r="R32" s="216"/>
      <c r="S32" s="216"/>
      <c r="T32" s="216"/>
      <c r="U32" s="216"/>
      <c r="V32" s="216"/>
      <c r="W32" s="216"/>
      <c r="X32" s="216"/>
      <c r="Y32" s="216"/>
      <c r="Z32" s="216"/>
      <c r="AA32" s="216"/>
      <c r="AB32" s="216"/>
      <c r="AC32" s="216"/>
      <c r="AD32" s="216"/>
      <c r="AE32" s="216"/>
      <c r="AF32" s="216"/>
      <c r="AG32" s="216"/>
      <c r="AH32" s="216"/>
      <c r="AI32" s="216"/>
      <c r="AJ32" s="216"/>
      <c r="AK32" s="216"/>
      <c r="AL32" s="216"/>
      <c r="AM32" s="216"/>
      <c r="AN32" s="216"/>
      <c r="AO32" s="216"/>
      <c r="AP32" s="216"/>
      <c r="AQ32" s="216"/>
      <c r="AR32" s="216"/>
      <c r="AS32" s="216"/>
      <c r="AT32" s="216"/>
      <c r="AU32" s="216"/>
      <c r="AV32" s="216"/>
      <c r="AW32" s="216"/>
      <c r="AX32" s="216"/>
      <c r="AY32" s="216"/>
      <c r="AZ32" s="216"/>
      <c r="BA32" s="216"/>
      <c r="BB32" s="327"/>
      <c r="BC32" s="327"/>
      <c r="BD32" s="327"/>
      <c r="BE32" s="327"/>
      <c r="BF32" s="327"/>
      <c r="BG32" s="327"/>
      <c r="BH32" s="327"/>
      <c r="BI32" s="327"/>
      <c r="BJ32" s="327"/>
      <c r="BK32" s="327"/>
      <c r="BL32" s="327"/>
      <c r="BM32" s="327"/>
      <c r="BN32" s="327"/>
      <c r="BO32" s="327"/>
      <c r="BP32" s="327"/>
      <c r="BQ32" s="327"/>
      <c r="BR32" s="327"/>
      <c r="BS32" s="327"/>
      <c r="BT32" s="327"/>
      <c r="BU32" s="327"/>
      <c r="BV32" s="327"/>
    </row>
    <row r="33" spans="1:74" ht="11.1" customHeight="1" x14ac:dyDescent="0.2">
      <c r="A33" s="16"/>
      <c r="B33" s="29" t="s">
        <v>244</v>
      </c>
      <c r="C33" s="218"/>
      <c r="D33" s="218"/>
      <c r="E33" s="218"/>
      <c r="F33" s="218"/>
      <c r="G33" s="218"/>
      <c r="H33" s="218"/>
      <c r="I33" s="218"/>
      <c r="J33" s="218"/>
      <c r="K33" s="218"/>
      <c r="L33" s="218"/>
      <c r="M33" s="218"/>
      <c r="N33" s="218"/>
      <c r="O33" s="218"/>
      <c r="P33" s="218"/>
      <c r="Q33" s="218"/>
      <c r="R33" s="218"/>
      <c r="S33" s="218"/>
      <c r="T33" s="218"/>
      <c r="U33" s="218"/>
      <c r="V33" s="218"/>
      <c r="W33" s="218"/>
      <c r="X33" s="218"/>
      <c r="Y33" s="218"/>
      <c r="Z33" s="218"/>
      <c r="AA33" s="218"/>
      <c r="AB33" s="218"/>
      <c r="AC33" s="218"/>
      <c r="AD33" s="218"/>
      <c r="AE33" s="218"/>
      <c r="AF33" s="218"/>
      <c r="AG33" s="218"/>
      <c r="AH33" s="218"/>
      <c r="AI33" s="218"/>
      <c r="AJ33" s="218"/>
      <c r="AK33" s="218"/>
      <c r="AL33" s="218"/>
      <c r="AM33" s="218"/>
      <c r="AN33" s="218"/>
      <c r="AO33" s="218"/>
      <c r="AP33" s="218"/>
      <c r="AQ33" s="218"/>
      <c r="AR33" s="218"/>
      <c r="AS33" s="218"/>
      <c r="AT33" s="218"/>
      <c r="AU33" s="218"/>
      <c r="AV33" s="218"/>
      <c r="AW33" s="218"/>
      <c r="AX33" s="218"/>
      <c r="AY33" s="218"/>
      <c r="AZ33" s="218"/>
      <c r="BA33" s="218"/>
      <c r="BB33" s="331"/>
      <c r="BC33" s="331"/>
      <c r="BD33" s="331"/>
      <c r="BE33" s="331"/>
      <c r="BF33" s="331"/>
      <c r="BG33" s="331"/>
      <c r="BH33" s="331"/>
      <c r="BI33" s="331"/>
      <c r="BJ33" s="331"/>
      <c r="BK33" s="331"/>
      <c r="BL33" s="331"/>
      <c r="BM33" s="331"/>
      <c r="BN33" s="331"/>
      <c r="BO33" s="331"/>
      <c r="BP33" s="331"/>
      <c r="BQ33" s="331"/>
      <c r="BR33" s="331"/>
      <c r="BS33" s="331"/>
      <c r="BT33" s="331"/>
      <c r="BU33" s="331"/>
      <c r="BV33" s="331"/>
    </row>
    <row r="34" spans="1:74" ht="11.1" customHeight="1" x14ac:dyDescent="0.2">
      <c r="A34" s="26" t="s">
        <v>780</v>
      </c>
      <c r="B34" s="30" t="s">
        <v>107</v>
      </c>
      <c r="C34" s="216">
        <v>8.9728397340000008</v>
      </c>
      <c r="D34" s="216">
        <v>8.0063293079999998</v>
      </c>
      <c r="E34" s="216">
        <v>8.3727284040000001</v>
      </c>
      <c r="F34" s="216">
        <v>7.5139577800000001</v>
      </c>
      <c r="G34" s="216">
        <v>7.6113503419999997</v>
      </c>
      <c r="H34" s="216">
        <v>7.7161403440000003</v>
      </c>
      <c r="I34" s="216">
        <v>8.2632337440000008</v>
      </c>
      <c r="J34" s="216">
        <v>8.1609248450000003</v>
      </c>
      <c r="K34" s="216">
        <v>7.6311684120000001</v>
      </c>
      <c r="L34" s="216">
        <v>7.7137710220000004</v>
      </c>
      <c r="M34" s="216">
        <v>8.1254220020000005</v>
      </c>
      <c r="N34" s="216">
        <v>9.0695759030000005</v>
      </c>
      <c r="O34" s="216">
        <v>9.583136605</v>
      </c>
      <c r="P34" s="216">
        <v>8.4208101049999993</v>
      </c>
      <c r="Q34" s="216">
        <v>8.5185542440000006</v>
      </c>
      <c r="R34" s="216">
        <v>7.5502138299999997</v>
      </c>
      <c r="S34" s="216">
        <v>7.6410835400000003</v>
      </c>
      <c r="T34" s="216">
        <v>7.7745559049999997</v>
      </c>
      <c r="U34" s="216">
        <v>8.2275273299999991</v>
      </c>
      <c r="V34" s="216">
        <v>8.20919372</v>
      </c>
      <c r="W34" s="216">
        <v>7.648365181</v>
      </c>
      <c r="X34" s="216">
        <v>7.7563344509999999</v>
      </c>
      <c r="Y34" s="216">
        <v>8.1935086550000005</v>
      </c>
      <c r="Z34" s="216">
        <v>8.7935685469999996</v>
      </c>
      <c r="AA34" s="216">
        <v>9.2713549640000004</v>
      </c>
      <c r="AB34" s="216">
        <v>8.5993383170000008</v>
      </c>
      <c r="AC34" s="216">
        <v>8.4218188289999993</v>
      </c>
      <c r="AD34" s="216">
        <v>7.4584437790000004</v>
      </c>
      <c r="AE34" s="216">
        <v>7.637057961</v>
      </c>
      <c r="AF34" s="216">
        <v>7.8955946939999997</v>
      </c>
      <c r="AG34" s="216">
        <v>8.4233382799999994</v>
      </c>
      <c r="AH34" s="216">
        <v>8.3065446499999993</v>
      </c>
      <c r="AI34" s="216">
        <v>7.6799185129999996</v>
      </c>
      <c r="AJ34" s="216">
        <v>7.6119995559999998</v>
      </c>
      <c r="AK34" s="216">
        <v>7.6720630270000001</v>
      </c>
      <c r="AL34" s="216">
        <v>8.3651462569999993</v>
      </c>
      <c r="AM34" s="216">
        <v>9.0607672519999998</v>
      </c>
      <c r="AN34" s="216">
        <v>8.211575796</v>
      </c>
      <c r="AO34" s="216">
        <v>7.9692720379999997</v>
      </c>
      <c r="AP34" s="216">
        <v>7.4371963010000002</v>
      </c>
      <c r="AQ34" s="216">
        <v>7.5731748659999996</v>
      </c>
      <c r="AR34" s="216">
        <v>7.9394361699999996</v>
      </c>
      <c r="AS34" s="216">
        <v>8.4718799090000001</v>
      </c>
      <c r="AT34" s="216">
        <v>8.5228789949999992</v>
      </c>
      <c r="AU34" s="216">
        <v>7.771707728</v>
      </c>
      <c r="AV34" s="216">
        <v>7.6591535740000003</v>
      </c>
      <c r="AW34" s="216">
        <v>7.7279782050000003</v>
      </c>
      <c r="AX34" s="216">
        <v>9.0736051119999992</v>
      </c>
      <c r="AY34" s="216">
        <v>8.7306439999999998</v>
      </c>
      <c r="AZ34" s="216">
        <v>7.4048670000000003</v>
      </c>
      <c r="BA34" s="216">
        <v>8.1395490000000006</v>
      </c>
      <c r="BB34" s="327">
        <v>7.4693649999999998</v>
      </c>
      <c r="BC34" s="327">
        <v>7.6109600000000004</v>
      </c>
      <c r="BD34" s="327">
        <v>7.8041309999999999</v>
      </c>
      <c r="BE34" s="327">
        <v>8.3246400000000005</v>
      </c>
      <c r="BF34" s="327">
        <v>8.3488179999999996</v>
      </c>
      <c r="BG34" s="327">
        <v>7.6123200000000004</v>
      </c>
      <c r="BH34" s="327">
        <v>7.6822679999999997</v>
      </c>
      <c r="BI34" s="327">
        <v>7.8603069999999997</v>
      </c>
      <c r="BJ34" s="327">
        <v>8.8707080000000005</v>
      </c>
      <c r="BK34" s="327">
        <v>9.0699590000000008</v>
      </c>
      <c r="BL34" s="327">
        <v>8.1821059999999992</v>
      </c>
      <c r="BM34" s="327">
        <v>8.3445889999999991</v>
      </c>
      <c r="BN34" s="327">
        <v>7.5466379999999997</v>
      </c>
      <c r="BO34" s="327">
        <v>7.6837030000000004</v>
      </c>
      <c r="BP34" s="327">
        <v>7.8732559999999996</v>
      </c>
      <c r="BQ34" s="327">
        <v>8.40015</v>
      </c>
      <c r="BR34" s="327">
        <v>8.4381210000000006</v>
      </c>
      <c r="BS34" s="327">
        <v>7.6813219999999998</v>
      </c>
      <c r="BT34" s="327">
        <v>7.7430580000000004</v>
      </c>
      <c r="BU34" s="327">
        <v>7.9467670000000004</v>
      </c>
      <c r="BV34" s="327">
        <v>8.9515239999999991</v>
      </c>
    </row>
    <row r="35" spans="1:74" ht="11.1" customHeight="1" x14ac:dyDescent="0.2">
      <c r="A35" s="16"/>
      <c r="B35" s="25"/>
      <c r="C35" s="219"/>
      <c r="D35" s="219"/>
      <c r="E35" s="219"/>
      <c r="F35" s="219"/>
      <c r="G35" s="219"/>
      <c r="H35" s="219"/>
      <c r="I35" s="219"/>
      <c r="J35" s="219"/>
      <c r="K35" s="219"/>
      <c r="L35" s="219"/>
      <c r="M35" s="219"/>
      <c r="N35" s="219"/>
      <c r="O35" s="219"/>
      <c r="P35" s="219"/>
      <c r="Q35" s="219"/>
      <c r="R35" s="219"/>
      <c r="S35" s="219"/>
      <c r="T35" s="219"/>
      <c r="U35" s="219"/>
      <c r="V35" s="219"/>
      <c r="W35" s="219"/>
      <c r="X35" s="219"/>
      <c r="Y35" s="219"/>
      <c r="Z35" s="219"/>
      <c r="AA35" s="219"/>
      <c r="AB35" s="219"/>
      <c r="AC35" s="219"/>
      <c r="AD35" s="219"/>
      <c r="AE35" s="219"/>
      <c r="AF35" s="219"/>
      <c r="AG35" s="219"/>
      <c r="AH35" s="219"/>
      <c r="AI35" s="219"/>
      <c r="AJ35" s="219"/>
      <c r="AK35" s="219"/>
      <c r="AL35" s="219"/>
      <c r="AM35" s="219"/>
      <c r="AN35" s="219"/>
      <c r="AO35" s="219"/>
      <c r="AP35" s="219"/>
      <c r="AQ35" s="219"/>
      <c r="AR35" s="219"/>
      <c r="AS35" s="219"/>
      <c r="AT35" s="219"/>
      <c r="AU35" s="219"/>
      <c r="AV35" s="219"/>
      <c r="AW35" s="219"/>
      <c r="AX35" s="219"/>
      <c r="AY35" s="219"/>
      <c r="AZ35" s="219"/>
      <c r="BA35" s="219"/>
      <c r="BB35" s="332"/>
      <c r="BC35" s="332"/>
      <c r="BD35" s="332"/>
      <c r="BE35" s="332"/>
      <c r="BF35" s="332"/>
      <c r="BG35" s="332"/>
      <c r="BH35" s="332"/>
      <c r="BI35" s="332"/>
      <c r="BJ35" s="332"/>
      <c r="BK35" s="332"/>
      <c r="BL35" s="332"/>
      <c r="BM35" s="332"/>
      <c r="BN35" s="332"/>
      <c r="BO35" s="332"/>
      <c r="BP35" s="332"/>
      <c r="BQ35" s="332"/>
      <c r="BR35" s="332"/>
      <c r="BS35" s="332"/>
      <c r="BT35" s="332"/>
      <c r="BU35" s="332"/>
      <c r="BV35" s="332"/>
    </row>
    <row r="36" spans="1:74" ht="11.1" customHeight="1" x14ac:dyDescent="0.2">
      <c r="A36" s="16"/>
      <c r="B36" s="31" t="s">
        <v>138</v>
      </c>
      <c r="C36" s="219"/>
      <c r="D36" s="219"/>
      <c r="E36" s="219"/>
      <c r="F36" s="219"/>
      <c r="G36" s="219"/>
      <c r="H36" s="219"/>
      <c r="I36" s="219"/>
      <c r="J36" s="219"/>
      <c r="K36" s="219"/>
      <c r="L36" s="219"/>
      <c r="M36" s="219"/>
      <c r="N36" s="219"/>
      <c r="O36" s="219"/>
      <c r="P36" s="219"/>
      <c r="Q36" s="219"/>
      <c r="R36" s="219"/>
      <c r="S36" s="219"/>
      <c r="T36" s="219"/>
      <c r="U36" s="219"/>
      <c r="V36" s="219"/>
      <c r="W36" s="219"/>
      <c r="X36" s="219"/>
      <c r="Y36" s="219"/>
      <c r="Z36" s="219"/>
      <c r="AA36" s="219"/>
      <c r="AB36" s="219"/>
      <c r="AC36" s="219"/>
      <c r="AD36" s="219"/>
      <c r="AE36" s="219"/>
      <c r="AF36" s="219"/>
      <c r="AG36" s="219"/>
      <c r="AH36" s="219"/>
      <c r="AI36" s="219"/>
      <c r="AJ36" s="219"/>
      <c r="AK36" s="219"/>
      <c r="AL36" s="219"/>
      <c r="AM36" s="219"/>
      <c r="AN36" s="219"/>
      <c r="AO36" s="219"/>
      <c r="AP36" s="219"/>
      <c r="AQ36" s="219"/>
      <c r="AR36" s="219"/>
      <c r="AS36" s="219"/>
      <c r="AT36" s="219"/>
      <c r="AU36" s="219"/>
      <c r="AV36" s="219"/>
      <c r="AW36" s="219"/>
      <c r="AX36" s="219"/>
      <c r="AY36" s="219"/>
      <c r="AZ36" s="219"/>
      <c r="BA36" s="219"/>
      <c r="BB36" s="332"/>
      <c r="BC36" s="332"/>
      <c r="BD36" s="332"/>
      <c r="BE36" s="332"/>
      <c r="BF36" s="332"/>
      <c r="BG36" s="332"/>
      <c r="BH36" s="332"/>
      <c r="BI36" s="332"/>
      <c r="BJ36" s="332"/>
      <c r="BK36" s="332"/>
      <c r="BL36" s="332"/>
      <c r="BM36" s="332"/>
      <c r="BN36" s="332"/>
      <c r="BO36" s="332"/>
      <c r="BP36" s="332"/>
      <c r="BQ36" s="332"/>
      <c r="BR36" s="332"/>
      <c r="BS36" s="332"/>
      <c r="BT36" s="332"/>
      <c r="BU36" s="332"/>
      <c r="BV36" s="332"/>
    </row>
    <row r="37" spans="1:74" ht="11.1" customHeight="1" x14ac:dyDescent="0.2">
      <c r="A37" s="19"/>
      <c r="B37" s="22"/>
      <c r="C37" s="217"/>
      <c r="D37" s="217"/>
      <c r="E37" s="217"/>
      <c r="F37" s="217"/>
      <c r="G37" s="217"/>
      <c r="H37" s="217"/>
      <c r="I37" s="217"/>
      <c r="J37" s="217"/>
      <c r="K37" s="217"/>
      <c r="L37" s="217"/>
      <c r="M37" s="217"/>
      <c r="N37" s="217"/>
      <c r="O37" s="217"/>
      <c r="P37" s="217"/>
      <c r="Q37" s="217"/>
      <c r="R37" s="217"/>
      <c r="S37" s="217"/>
      <c r="T37" s="217"/>
      <c r="U37" s="217"/>
      <c r="V37" s="217"/>
      <c r="W37" s="217"/>
      <c r="X37" s="217"/>
      <c r="Y37" s="217"/>
      <c r="Z37" s="217"/>
      <c r="AA37" s="217"/>
      <c r="AB37" s="217"/>
      <c r="AC37" s="217"/>
      <c r="AD37" s="217"/>
      <c r="AE37" s="217"/>
      <c r="AF37" s="217"/>
      <c r="AG37" s="217"/>
      <c r="AH37" s="217"/>
      <c r="AI37" s="217"/>
      <c r="AJ37" s="217"/>
      <c r="AK37" s="217"/>
      <c r="AL37" s="217"/>
      <c r="AM37" s="217"/>
      <c r="AN37" s="217"/>
      <c r="AO37" s="217"/>
      <c r="AP37" s="217"/>
      <c r="AQ37" s="217"/>
      <c r="AR37" s="217"/>
      <c r="AS37" s="217"/>
      <c r="AT37" s="217"/>
      <c r="AU37" s="217"/>
      <c r="AV37" s="217"/>
      <c r="AW37" s="217"/>
      <c r="AX37" s="217"/>
      <c r="AY37" s="217"/>
      <c r="AZ37" s="217"/>
      <c r="BA37" s="217"/>
      <c r="BB37" s="328"/>
      <c r="BC37" s="328"/>
      <c r="BD37" s="328"/>
      <c r="BE37" s="328"/>
      <c r="BF37" s="328"/>
      <c r="BG37" s="328"/>
      <c r="BH37" s="328"/>
      <c r="BI37" s="328"/>
      <c r="BJ37" s="328"/>
      <c r="BK37" s="328"/>
      <c r="BL37" s="328"/>
      <c r="BM37" s="328"/>
      <c r="BN37" s="328"/>
      <c r="BO37" s="328"/>
      <c r="BP37" s="328"/>
      <c r="BQ37" s="328"/>
      <c r="BR37" s="328"/>
      <c r="BS37" s="328"/>
      <c r="BT37" s="328"/>
      <c r="BU37" s="328"/>
      <c r="BV37" s="328"/>
    </row>
    <row r="38" spans="1:74" ht="11.1" customHeight="1" x14ac:dyDescent="0.2">
      <c r="A38" s="741"/>
      <c r="B38" s="22" t="s">
        <v>1263</v>
      </c>
      <c r="C38" s="217"/>
      <c r="D38" s="217"/>
      <c r="E38" s="217"/>
      <c r="F38" s="217"/>
      <c r="G38" s="217"/>
      <c r="H38" s="217"/>
      <c r="I38" s="217"/>
      <c r="J38" s="217"/>
      <c r="K38" s="217"/>
      <c r="L38" s="217"/>
      <c r="M38" s="217"/>
      <c r="N38" s="217"/>
      <c r="O38" s="217"/>
      <c r="P38" s="217"/>
      <c r="Q38" s="217"/>
      <c r="R38" s="217"/>
      <c r="S38" s="217"/>
      <c r="T38" s="217"/>
      <c r="U38" s="217"/>
      <c r="V38" s="217"/>
      <c r="W38" s="217"/>
      <c r="X38" s="217"/>
      <c r="Y38" s="217"/>
      <c r="Z38" s="217"/>
      <c r="AA38" s="217"/>
      <c r="AB38" s="217"/>
      <c r="AC38" s="217"/>
      <c r="AD38" s="217"/>
      <c r="AE38" s="217"/>
      <c r="AF38" s="217"/>
      <c r="AG38" s="217"/>
      <c r="AH38" s="217"/>
      <c r="AI38" s="217"/>
      <c r="AJ38" s="217"/>
      <c r="AK38" s="217"/>
      <c r="AL38" s="217"/>
      <c r="AM38" s="217"/>
      <c r="AN38" s="217"/>
      <c r="AO38" s="217"/>
      <c r="AP38" s="217"/>
      <c r="AQ38" s="217"/>
      <c r="AR38" s="217"/>
      <c r="AS38" s="217"/>
      <c r="AT38" s="217"/>
      <c r="AU38" s="217"/>
      <c r="AV38" s="217"/>
      <c r="AW38" s="217"/>
      <c r="AX38" s="217"/>
      <c r="AY38" s="217"/>
      <c r="AZ38" s="217"/>
      <c r="BA38" s="217"/>
      <c r="BB38" s="328"/>
      <c r="BC38" s="328"/>
      <c r="BD38" s="328"/>
      <c r="BE38" s="328"/>
      <c r="BF38" s="328"/>
      <c r="BG38" s="328"/>
      <c r="BH38" s="328"/>
      <c r="BI38" s="328"/>
      <c r="BJ38" s="328"/>
      <c r="BK38" s="328"/>
      <c r="BL38" s="328"/>
      <c r="BM38" s="328"/>
      <c r="BN38" s="328"/>
      <c r="BO38" s="328"/>
      <c r="BP38" s="328"/>
      <c r="BQ38" s="328"/>
      <c r="BR38" s="328"/>
      <c r="BS38" s="328"/>
      <c r="BT38" s="328"/>
      <c r="BU38" s="328"/>
      <c r="BV38" s="328"/>
    </row>
    <row r="39" spans="1:74" ht="11.1" customHeight="1" x14ac:dyDescent="0.2">
      <c r="A39" s="741" t="s">
        <v>676</v>
      </c>
      <c r="B39" s="32" t="s">
        <v>112</v>
      </c>
      <c r="C39" s="216">
        <v>94.757000000000005</v>
      </c>
      <c r="D39" s="216">
        <v>95.308999999999997</v>
      </c>
      <c r="E39" s="216">
        <v>92.938999999999993</v>
      </c>
      <c r="F39" s="216">
        <v>92.021000000000001</v>
      </c>
      <c r="G39" s="216">
        <v>94.51</v>
      </c>
      <c r="H39" s="216">
        <v>95.772999999999996</v>
      </c>
      <c r="I39" s="216">
        <v>104.67100000000001</v>
      </c>
      <c r="J39" s="216">
        <v>106.57299999999999</v>
      </c>
      <c r="K39" s="216">
        <v>106.29</v>
      </c>
      <c r="L39" s="216">
        <v>100.538</v>
      </c>
      <c r="M39" s="216">
        <v>93.864000000000004</v>
      </c>
      <c r="N39" s="216">
        <v>97.625</v>
      </c>
      <c r="O39" s="216">
        <v>94.617000000000004</v>
      </c>
      <c r="P39" s="216">
        <v>100.81699999999999</v>
      </c>
      <c r="Q39" s="216">
        <v>100.804</v>
      </c>
      <c r="R39" s="216">
        <v>102.069</v>
      </c>
      <c r="S39" s="216">
        <v>102.17700000000001</v>
      </c>
      <c r="T39" s="216">
        <v>105.794</v>
      </c>
      <c r="U39" s="216">
        <v>103.58799999999999</v>
      </c>
      <c r="V39" s="216">
        <v>96.534999999999997</v>
      </c>
      <c r="W39" s="216">
        <v>93.212000000000003</v>
      </c>
      <c r="X39" s="216">
        <v>84.397000000000006</v>
      </c>
      <c r="Y39" s="216">
        <v>75.789000000000001</v>
      </c>
      <c r="Z39" s="216">
        <v>59.29</v>
      </c>
      <c r="AA39" s="216">
        <v>47.216999999999999</v>
      </c>
      <c r="AB39" s="216">
        <v>50.584000000000003</v>
      </c>
      <c r="AC39" s="216">
        <v>47.823</v>
      </c>
      <c r="AD39" s="216">
        <v>54.453000000000003</v>
      </c>
      <c r="AE39" s="216">
        <v>59.265000000000001</v>
      </c>
      <c r="AF39" s="216">
        <v>59.819000000000003</v>
      </c>
      <c r="AG39" s="216">
        <v>50.901000000000003</v>
      </c>
      <c r="AH39" s="216">
        <v>42.866999999999997</v>
      </c>
      <c r="AI39" s="216">
        <v>45.478999999999999</v>
      </c>
      <c r="AJ39" s="216">
        <v>46.222999999999999</v>
      </c>
      <c r="AK39" s="216">
        <v>42.442999999999998</v>
      </c>
      <c r="AL39" s="216">
        <v>37.189</v>
      </c>
      <c r="AM39" s="216">
        <v>31.683</v>
      </c>
      <c r="AN39" s="216">
        <v>30.323</v>
      </c>
      <c r="AO39" s="216">
        <v>37.545000000000002</v>
      </c>
      <c r="AP39" s="216">
        <v>40.753999999999998</v>
      </c>
      <c r="AQ39" s="216">
        <v>46.712000000000003</v>
      </c>
      <c r="AR39" s="216">
        <v>48.756999999999998</v>
      </c>
      <c r="AS39" s="216">
        <v>44.651000000000003</v>
      </c>
      <c r="AT39" s="216">
        <v>44.723999999999997</v>
      </c>
      <c r="AU39" s="216">
        <v>45.182000000000002</v>
      </c>
      <c r="AV39" s="216">
        <v>49.774999999999999</v>
      </c>
      <c r="AW39" s="216">
        <v>45.661000000000001</v>
      </c>
      <c r="AX39" s="216">
        <v>51.972000000000001</v>
      </c>
      <c r="AY39" s="216">
        <v>52.503999999999998</v>
      </c>
      <c r="AZ39" s="216">
        <v>53.47</v>
      </c>
      <c r="BA39" s="216">
        <v>49.33</v>
      </c>
      <c r="BB39" s="327">
        <v>51</v>
      </c>
      <c r="BC39" s="327">
        <v>51</v>
      </c>
      <c r="BD39" s="327">
        <v>52</v>
      </c>
      <c r="BE39" s="327">
        <v>53</v>
      </c>
      <c r="BF39" s="327">
        <v>53</v>
      </c>
      <c r="BG39" s="327">
        <v>53</v>
      </c>
      <c r="BH39" s="327">
        <v>53</v>
      </c>
      <c r="BI39" s="327">
        <v>53</v>
      </c>
      <c r="BJ39" s="327">
        <v>53</v>
      </c>
      <c r="BK39" s="327">
        <v>53</v>
      </c>
      <c r="BL39" s="327">
        <v>53</v>
      </c>
      <c r="BM39" s="327">
        <v>53</v>
      </c>
      <c r="BN39" s="327">
        <v>54</v>
      </c>
      <c r="BO39" s="327">
        <v>55</v>
      </c>
      <c r="BP39" s="327">
        <v>55</v>
      </c>
      <c r="BQ39" s="327">
        <v>55</v>
      </c>
      <c r="BR39" s="327">
        <v>56</v>
      </c>
      <c r="BS39" s="327">
        <v>56</v>
      </c>
      <c r="BT39" s="327">
        <v>57</v>
      </c>
      <c r="BU39" s="327">
        <v>57</v>
      </c>
      <c r="BV39" s="327">
        <v>57</v>
      </c>
    </row>
    <row r="40" spans="1:74" ht="11.1" customHeight="1" x14ac:dyDescent="0.2">
      <c r="A40" s="19"/>
      <c r="B40" s="22"/>
      <c r="C40" s="217"/>
      <c r="D40" s="217"/>
      <c r="E40" s="217"/>
      <c r="F40" s="217"/>
      <c r="G40" s="217"/>
      <c r="H40" s="217"/>
      <c r="I40" s="217"/>
      <c r="J40" s="217"/>
      <c r="K40" s="217"/>
      <c r="L40" s="217"/>
      <c r="M40" s="217"/>
      <c r="N40" s="217"/>
      <c r="O40" s="217"/>
      <c r="P40" s="217"/>
      <c r="Q40" s="217"/>
      <c r="R40" s="217"/>
      <c r="S40" s="217"/>
      <c r="T40" s="217"/>
      <c r="U40" s="217"/>
      <c r="V40" s="217"/>
      <c r="W40" s="217"/>
      <c r="X40" s="217"/>
      <c r="Y40" s="217"/>
      <c r="Z40" s="217"/>
      <c r="AA40" s="217"/>
      <c r="AB40" s="217"/>
      <c r="AC40" s="217"/>
      <c r="AD40" s="217"/>
      <c r="AE40" s="217"/>
      <c r="AF40" s="217"/>
      <c r="AG40" s="217"/>
      <c r="AH40" s="217"/>
      <c r="AI40" s="217"/>
      <c r="AJ40" s="217"/>
      <c r="AK40" s="217"/>
      <c r="AL40" s="217"/>
      <c r="AM40" s="217"/>
      <c r="AN40" s="217"/>
      <c r="AO40" s="217"/>
      <c r="AP40" s="217"/>
      <c r="AQ40" s="217"/>
      <c r="AR40" s="217"/>
      <c r="AS40" s="217"/>
      <c r="AT40" s="217"/>
      <c r="AU40" s="217"/>
      <c r="AV40" s="217"/>
      <c r="AW40" s="217"/>
      <c r="AX40" s="217"/>
      <c r="AY40" s="217"/>
      <c r="AZ40" s="217"/>
      <c r="BA40" s="217"/>
      <c r="BB40" s="328"/>
      <c r="BC40" s="328"/>
      <c r="BD40" s="328"/>
      <c r="BE40" s="328"/>
      <c r="BF40" s="328"/>
      <c r="BG40" s="328"/>
      <c r="BH40" s="328"/>
      <c r="BI40" s="328"/>
      <c r="BJ40" s="328"/>
      <c r="BK40" s="328"/>
      <c r="BL40" s="328"/>
      <c r="BM40" s="328"/>
      <c r="BN40" s="328"/>
      <c r="BO40" s="328"/>
      <c r="BP40" s="328"/>
      <c r="BQ40" s="328"/>
      <c r="BR40" s="328"/>
      <c r="BS40" s="328"/>
      <c r="BT40" s="328"/>
      <c r="BU40" s="328"/>
      <c r="BV40" s="328"/>
    </row>
    <row r="41" spans="1:74" ht="11.1" customHeight="1" x14ac:dyDescent="0.2">
      <c r="A41" s="625"/>
      <c r="B41" s="29" t="s">
        <v>1041</v>
      </c>
      <c r="C41" s="219"/>
      <c r="D41" s="219"/>
      <c r="E41" s="219"/>
      <c r="F41" s="219"/>
      <c r="G41" s="219"/>
      <c r="H41" s="219"/>
      <c r="I41" s="219"/>
      <c r="J41" s="219"/>
      <c r="K41" s="219"/>
      <c r="L41" s="219"/>
      <c r="M41" s="219"/>
      <c r="N41" s="219"/>
      <c r="O41" s="219"/>
      <c r="P41" s="219"/>
      <c r="Q41" s="219"/>
      <c r="R41" s="219"/>
      <c r="S41" s="219"/>
      <c r="T41" s="219"/>
      <c r="U41" s="219"/>
      <c r="V41" s="219"/>
      <c r="W41" s="219"/>
      <c r="X41" s="219"/>
      <c r="Y41" s="219"/>
      <c r="Z41" s="219"/>
      <c r="AA41" s="219"/>
      <c r="AB41" s="219"/>
      <c r="AC41" s="219"/>
      <c r="AD41" s="219"/>
      <c r="AE41" s="219"/>
      <c r="AF41" s="219"/>
      <c r="AG41" s="219"/>
      <c r="AH41" s="219"/>
      <c r="AI41" s="219"/>
      <c r="AJ41" s="219"/>
      <c r="AK41" s="219"/>
      <c r="AL41" s="219"/>
      <c r="AM41" s="219"/>
      <c r="AN41" s="219"/>
      <c r="AO41" s="219"/>
      <c r="AP41" s="219"/>
      <c r="AQ41" s="219"/>
      <c r="AR41" s="219"/>
      <c r="AS41" s="219"/>
      <c r="AT41" s="219"/>
      <c r="AU41" s="219"/>
      <c r="AV41" s="219"/>
      <c r="AW41" s="219"/>
      <c r="AX41" s="219"/>
      <c r="AY41" s="219"/>
      <c r="AZ41" s="219"/>
      <c r="BA41" s="219"/>
      <c r="BB41" s="332"/>
      <c r="BC41" s="332"/>
      <c r="BD41" s="332"/>
      <c r="BE41" s="332"/>
      <c r="BF41" s="332"/>
      <c r="BG41" s="332"/>
      <c r="BH41" s="332"/>
      <c r="BI41" s="332"/>
      <c r="BJ41" s="332"/>
      <c r="BK41" s="332"/>
      <c r="BL41" s="332"/>
      <c r="BM41" s="332"/>
      <c r="BN41" s="332"/>
      <c r="BO41" s="332"/>
      <c r="BP41" s="332"/>
      <c r="BQ41" s="332"/>
      <c r="BR41" s="332"/>
      <c r="BS41" s="332"/>
      <c r="BT41" s="332"/>
      <c r="BU41" s="332"/>
      <c r="BV41" s="332"/>
    </row>
    <row r="42" spans="1:74" ht="11.1" customHeight="1" x14ac:dyDescent="0.2">
      <c r="A42" s="626" t="s">
        <v>145</v>
      </c>
      <c r="B42" s="30" t="s">
        <v>113</v>
      </c>
      <c r="C42" s="216">
        <v>3.3290000000000002</v>
      </c>
      <c r="D42" s="216">
        <v>3.33</v>
      </c>
      <c r="E42" s="216">
        <v>3.81</v>
      </c>
      <c r="F42" s="216">
        <v>4.1660000000000004</v>
      </c>
      <c r="G42" s="216">
        <v>4.0410000000000004</v>
      </c>
      <c r="H42" s="216">
        <v>3.8260000000000001</v>
      </c>
      <c r="I42" s="216">
        <v>3.6230000000000002</v>
      </c>
      <c r="J42" s="216">
        <v>3.4249999999999998</v>
      </c>
      <c r="K42" s="216">
        <v>3.6190000000000002</v>
      </c>
      <c r="L42" s="216">
        <v>3.677</v>
      </c>
      <c r="M42" s="216">
        <v>3.6379999999999999</v>
      </c>
      <c r="N42" s="216">
        <v>4.24</v>
      </c>
      <c r="O42" s="216">
        <v>4.7130000000000001</v>
      </c>
      <c r="P42" s="216">
        <v>5.9989999999999997</v>
      </c>
      <c r="Q42" s="216">
        <v>4.9029999999999996</v>
      </c>
      <c r="R42" s="216">
        <v>4.6580000000000004</v>
      </c>
      <c r="S42" s="216">
        <v>4.5810000000000004</v>
      </c>
      <c r="T42" s="216">
        <v>4.5880000000000001</v>
      </c>
      <c r="U42" s="216">
        <v>4.0490000000000004</v>
      </c>
      <c r="V42" s="216">
        <v>3.9119999999999999</v>
      </c>
      <c r="W42" s="216">
        <v>3.9239999999999999</v>
      </c>
      <c r="X42" s="216">
        <v>3.7810000000000001</v>
      </c>
      <c r="Y42" s="216">
        <v>4.1219999999999999</v>
      </c>
      <c r="Z42" s="216">
        <v>3.4820000000000002</v>
      </c>
      <c r="AA42" s="216">
        <v>2.9940000000000002</v>
      </c>
      <c r="AB42" s="216">
        <v>2.8730000000000002</v>
      </c>
      <c r="AC42" s="216">
        <v>2.831</v>
      </c>
      <c r="AD42" s="216">
        <v>2.61</v>
      </c>
      <c r="AE42" s="216">
        <v>2.8490000000000002</v>
      </c>
      <c r="AF42" s="216">
        <v>2.7839999999999998</v>
      </c>
      <c r="AG42" s="216">
        <v>2.839</v>
      </c>
      <c r="AH42" s="216">
        <v>2.774</v>
      </c>
      <c r="AI42" s="216">
        <v>2.66</v>
      </c>
      <c r="AJ42" s="216">
        <v>2.3410000000000002</v>
      </c>
      <c r="AK42" s="216">
        <v>2.093</v>
      </c>
      <c r="AL42" s="216">
        <v>1.929</v>
      </c>
      <c r="AM42" s="216">
        <v>2.2829999999999999</v>
      </c>
      <c r="AN42" s="216">
        <v>1.9890000000000001</v>
      </c>
      <c r="AO42" s="216">
        <v>1.7290000000000001</v>
      </c>
      <c r="AP42" s="216">
        <v>1.917</v>
      </c>
      <c r="AQ42" s="216">
        <v>1.9219999999999999</v>
      </c>
      <c r="AR42" s="216">
        <v>2.5870000000000002</v>
      </c>
      <c r="AS42" s="216">
        <v>2.8220000000000001</v>
      </c>
      <c r="AT42" s="216">
        <v>2.8220000000000001</v>
      </c>
      <c r="AU42" s="216">
        <v>2.992</v>
      </c>
      <c r="AV42" s="216">
        <v>2.9769999999999999</v>
      </c>
      <c r="AW42" s="216">
        <v>2.548</v>
      </c>
      <c r="AX42" s="216">
        <v>3.5910000000000002</v>
      </c>
      <c r="AY42" s="216">
        <v>3.3039999999999998</v>
      </c>
      <c r="AZ42" s="216">
        <v>2.8519999999999999</v>
      </c>
      <c r="BA42" s="216">
        <v>2.88</v>
      </c>
      <c r="BB42" s="327">
        <v>3.029728</v>
      </c>
      <c r="BC42" s="327">
        <v>3.0298609999999999</v>
      </c>
      <c r="BD42" s="327">
        <v>3.0499510000000001</v>
      </c>
      <c r="BE42" s="327">
        <v>3.079952</v>
      </c>
      <c r="BF42" s="327">
        <v>3.0798930000000002</v>
      </c>
      <c r="BG42" s="327">
        <v>3.0298120000000002</v>
      </c>
      <c r="BH42" s="327">
        <v>3.1194090000000001</v>
      </c>
      <c r="BI42" s="327">
        <v>3.2591239999999999</v>
      </c>
      <c r="BJ42" s="327">
        <v>3.4488780000000001</v>
      </c>
      <c r="BK42" s="327">
        <v>3.5586440000000001</v>
      </c>
      <c r="BL42" s="327">
        <v>3.5583779999999998</v>
      </c>
      <c r="BM42" s="327">
        <v>3.5201030000000002</v>
      </c>
      <c r="BN42" s="327">
        <v>3.3713609999999998</v>
      </c>
      <c r="BO42" s="327">
        <v>3.3319160000000001</v>
      </c>
      <c r="BP42" s="327">
        <v>3.3310309999999999</v>
      </c>
      <c r="BQ42" s="327">
        <v>3.3504809999999998</v>
      </c>
      <c r="BR42" s="327">
        <v>3.3501379999999998</v>
      </c>
      <c r="BS42" s="327">
        <v>3.4003299999999999</v>
      </c>
      <c r="BT42" s="327">
        <v>3.4412440000000002</v>
      </c>
      <c r="BU42" s="327">
        <v>3.5517759999999998</v>
      </c>
      <c r="BV42" s="327">
        <v>3.6921330000000001</v>
      </c>
    </row>
    <row r="43" spans="1:74" ht="11.1" customHeight="1" x14ac:dyDescent="0.2">
      <c r="A43" s="16"/>
      <c r="B43" s="25"/>
      <c r="C43" s="218"/>
      <c r="D43" s="218"/>
      <c r="E43" s="218"/>
      <c r="F43" s="218"/>
      <c r="G43" s="218"/>
      <c r="H43" s="218"/>
      <c r="I43" s="218"/>
      <c r="J43" s="218"/>
      <c r="K43" s="218"/>
      <c r="L43" s="218"/>
      <c r="M43" s="218"/>
      <c r="N43" s="218"/>
      <c r="O43" s="218"/>
      <c r="P43" s="218"/>
      <c r="Q43" s="218"/>
      <c r="R43" s="218"/>
      <c r="S43" s="218"/>
      <c r="T43" s="218"/>
      <c r="U43" s="218"/>
      <c r="V43" s="218"/>
      <c r="W43" s="218"/>
      <c r="X43" s="218"/>
      <c r="Y43" s="218"/>
      <c r="Z43" s="218"/>
      <c r="AA43" s="218"/>
      <c r="AB43" s="218"/>
      <c r="AC43" s="218"/>
      <c r="AD43" s="218"/>
      <c r="AE43" s="218"/>
      <c r="AF43" s="218"/>
      <c r="AG43" s="218"/>
      <c r="AH43" s="218"/>
      <c r="AI43" s="218"/>
      <c r="AJ43" s="218"/>
      <c r="AK43" s="218"/>
      <c r="AL43" s="218"/>
      <c r="AM43" s="218"/>
      <c r="AN43" s="218"/>
      <c r="AO43" s="218"/>
      <c r="AP43" s="218"/>
      <c r="AQ43" s="218"/>
      <c r="AR43" s="218"/>
      <c r="AS43" s="218"/>
      <c r="AT43" s="218"/>
      <c r="AU43" s="218"/>
      <c r="AV43" s="218"/>
      <c r="AW43" s="218"/>
      <c r="AX43" s="218"/>
      <c r="AY43" s="218"/>
      <c r="AZ43" s="218"/>
      <c r="BA43" s="218"/>
      <c r="BB43" s="331"/>
      <c r="BC43" s="331"/>
      <c r="BD43" s="331"/>
      <c r="BE43" s="331"/>
      <c r="BF43" s="331"/>
      <c r="BG43" s="331"/>
      <c r="BH43" s="331"/>
      <c r="BI43" s="331"/>
      <c r="BJ43" s="331"/>
      <c r="BK43" s="331"/>
      <c r="BL43" s="331"/>
      <c r="BM43" s="331"/>
      <c r="BN43" s="331"/>
      <c r="BO43" s="331"/>
      <c r="BP43" s="331"/>
      <c r="BQ43" s="331"/>
      <c r="BR43" s="331"/>
      <c r="BS43" s="331"/>
      <c r="BT43" s="331"/>
      <c r="BU43" s="331"/>
      <c r="BV43" s="331"/>
    </row>
    <row r="44" spans="1:74" ht="11.1" customHeight="1" x14ac:dyDescent="0.2">
      <c r="A44" s="33"/>
      <c r="B44" s="29" t="s">
        <v>1010</v>
      </c>
      <c r="C44" s="218"/>
      <c r="D44" s="218"/>
      <c r="E44" s="218"/>
      <c r="F44" s="218"/>
      <c r="G44" s="218"/>
      <c r="H44" s="218"/>
      <c r="I44" s="218"/>
      <c r="J44" s="218"/>
      <c r="K44" s="218"/>
      <c r="L44" s="218"/>
      <c r="M44" s="218"/>
      <c r="N44" s="218"/>
      <c r="O44" s="218"/>
      <c r="P44" s="218"/>
      <c r="Q44" s="218"/>
      <c r="R44" s="218"/>
      <c r="S44" s="218"/>
      <c r="T44" s="218"/>
      <c r="U44" s="218"/>
      <c r="V44" s="218"/>
      <c r="W44" s="218"/>
      <c r="X44" s="218"/>
      <c r="Y44" s="218"/>
      <c r="Z44" s="218"/>
      <c r="AA44" s="218"/>
      <c r="AB44" s="218"/>
      <c r="AC44" s="218"/>
      <c r="AD44" s="218"/>
      <c r="AE44" s="218"/>
      <c r="AF44" s="218"/>
      <c r="AG44" s="218"/>
      <c r="AH44" s="218"/>
      <c r="AI44" s="218"/>
      <c r="AJ44" s="218"/>
      <c r="AK44" s="218"/>
      <c r="AL44" s="218"/>
      <c r="AM44" s="218"/>
      <c r="AN44" s="218"/>
      <c r="AO44" s="218"/>
      <c r="AP44" s="218"/>
      <c r="AQ44" s="218"/>
      <c r="AR44" s="218"/>
      <c r="AS44" s="218"/>
      <c r="AT44" s="218"/>
      <c r="AU44" s="218"/>
      <c r="AV44" s="218"/>
      <c r="AW44" s="218"/>
      <c r="AX44" s="218"/>
      <c r="AY44" s="218"/>
      <c r="AZ44" s="218"/>
      <c r="BA44" s="218"/>
      <c r="BB44" s="331"/>
      <c r="BC44" s="331"/>
      <c r="BD44" s="331"/>
      <c r="BE44" s="331"/>
      <c r="BF44" s="331"/>
      <c r="BG44" s="331"/>
      <c r="BH44" s="331"/>
      <c r="BI44" s="331"/>
      <c r="BJ44" s="331"/>
      <c r="BK44" s="331"/>
      <c r="BL44" s="331"/>
      <c r="BM44" s="331"/>
      <c r="BN44" s="331"/>
      <c r="BO44" s="331"/>
      <c r="BP44" s="331"/>
      <c r="BQ44" s="331"/>
      <c r="BR44" s="331"/>
      <c r="BS44" s="331"/>
      <c r="BT44" s="331"/>
      <c r="BU44" s="331"/>
      <c r="BV44" s="331"/>
    </row>
    <row r="45" spans="1:74" ht="11.1" customHeight="1" x14ac:dyDescent="0.2">
      <c r="A45" s="26" t="s">
        <v>681</v>
      </c>
      <c r="B45" s="30" t="s">
        <v>113</v>
      </c>
      <c r="C45" s="216">
        <v>2.34</v>
      </c>
      <c r="D45" s="216">
        <v>2.34</v>
      </c>
      <c r="E45" s="216">
        <v>2.35</v>
      </c>
      <c r="F45" s="216">
        <v>2.37</v>
      </c>
      <c r="G45" s="216">
        <v>2.37</v>
      </c>
      <c r="H45" s="216">
        <v>2.36</v>
      </c>
      <c r="I45" s="216">
        <v>2.31</v>
      </c>
      <c r="J45" s="216">
        <v>2.33</v>
      </c>
      <c r="K45" s="216">
        <v>2.35</v>
      </c>
      <c r="L45" s="216">
        <v>2.34</v>
      </c>
      <c r="M45" s="216">
        <v>2.33</v>
      </c>
      <c r="N45" s="216">
        <v>2.34</v>
      </c>
      <c r="O45" s="216">
        <v>2.29</v>
      </c>
      <c r="P45" s="216">
        <v>2.3199999999999998</v>
      </c>
      <c r="Q45" s="216">
        <v>2.36</v>
      </c>
      <c r="R45" s="216">
        <v>2.39</v>
      </c>
      <c r="S45" s="216">
        <v>2.4</v>
      </c>
      <c r="T45" s="216">
        <v>2.38</v>
      </c>
      <c r="U45" s="216">
        <v>2.38</v>
      </c>
      <c r="V45" s="216">
        <v>2.37</v>
      </c>
      <c r="W45" s="216">
        <v>2.37</v>
      </c>
      <c r="X45" s="216">
        <v>2.31</v>
      </c>
      <c r="Y45" s="216">
        <v>2.2999999999999998</v>
      </c>
      <c r="Z45" s="216">
        <v>2.5099999999999998</v>
      </c>
      <c r="AA45" s="216">
        <v>2.29</v>
      </c>
      <c r="AB45" s="216">
        <v>2.2599999999999998</v>
      </c>
      <c r="AC45" s="216">
        <v>2.2599999999999998</v>
      </c>
      <c r="AD45" s="216">
        <v>2.23</v>
      </c>
      <c r="AE45" s="216">
        <v>2.2599999999999998</v>
      </c>
      <c r="AF45" s="216">
        <v>2.25</v>
      </c>
      <c r="AG45" s="216">
        <v>2.21</v>
      </c>
      <c r="AH45" s="216">
        <v>2.23</v>
      </c>
      <c r="AI45" s="216">
        <v>2.2200000000000002</v>
      </c>
      <c r="AJ45" s="216">
        <v>2.15</v>
      </c>
      <c r="AK45" s="216">
        <v>2.15</v>
      </c>
      <c r="AL45" s="216">
        <v>2.16</v>
      </c>
      <c r="AM45" s="216">
        <v>2.12</v>
      </c>
      <c r="AN45" s="216">
        <v>2.11</v>
      </c>
      <c r="AO45" s="216">
        <v>2.1800000000000002</v>
      </c>
      <c r="AP45" s="216">
        <v>2.16</v>
      </c>
      <c r="AQ45" s="216">
        <v>2.16</v>
      </c>
      <c r="AR45" s="216">
        <v>2.1</v>
      </c>
      <c r="AS45" s="216">
        <v>2.11</v>
      </c>
      <c r="AT45" s="216">
        <v>2.11</v>
      </c>
      <c r="AU45" s="216">
        <v>2.12</v>
      </c>
      <c r="AV45" s="216">
        <v>2.08</v>
      </c>
      <c r="AW45" s="216">
        <v>2.09</v>
      </c>
      <c r="AX45" s="216">
        <v>2.08</v>
      </c>
      <c r="AY45" s="216">
        <v>2.0938664783999998</v>
      </c>
      <c r="AZ45" s="216">
        <v>2.1639360000000001</v>
      </c>
      <c r="BA45" s="216">
        <v>2.1762760000000001</v>
      </c>
      <c r="BB45" s="327">
        <v>2.1356980000000001</v>
      </c>
      <c r="BC45" s="327">
        <v>2.176561</v>
      </c>
      <c r="BD45" s="327">
        <v>2.1659609999999998</v>
      </c>
      <c r="BE45" s="327">
        <v>2.1913019999999999</v>
      </c>
      <c r="BF45" s="327">
        <v>2.2220469999999999</v>
      </c>
      <c r="BG45" s="327">
        <v>2.1991589999999999</v>
      </c>
      <c r="BH45" s="327">
        <v>2.188739</v>
      </c>
      <c r="BI45" s="327">
        <v>2.1691750000000001</v>
      </c>
      <c r="BJ45" s="327">
        <v>2.1764730000000001</v>
      </c>
      <c r="BK45" s="327">
        <v>2.191748</v>
      </c>
      <c r="BL45" s="327">
        <v>2.2077800000000001</v>
      </c>
      <c r="BM45" s="327">
        <v>2.214089</v>
      </c>
      <c r="BN45" s="327">
        <v>2.1729970000000001</v>
      </c>
      <c r="BO45" s="327">
        <v>2.2068180000000002</v>
      </c>
      <c r="BP45" s="327">
        <v>2.2028660000000002</v>
      </c>
      <c r="BQ45" s="327">
        <v>2.219125</v>
      </c>
      <c r="BR45" s="327">
        <v>2.2515510000000001</v>
      </c>
      <c r="BS45" s="327">
        <v>2.2214809999999998</v>
      </c>
      <c r="BT45" s="327">
        <v>2.2213959999999999</v>
      </c>
      <c r="BU45" s="327">
        <v>2.2076020000000001</v>
      </c>
      <c r="BV45" s="327">
        <v>2.2447539999999999</v>
      </c>
    </row>
    <row r="46" spans="1:74" ht="11.1" customHeight="1" x14ac:dyDescent="0.2">
      <c r="A46" s="26"/>
      <c r="B46" s="34"/>
      <c r="C46" s="217"/>
      <c r="D46" s="217"/>
      <c r="E46" s="217"/>
      <c r="F46" s="217"/>
      <c r="G46" s="217"/>
      <c r="H46" s="217"/>
      <c r="I46" s="217"/>
      <c r="J46" s="217"/>
      <c r="K46" s="217"/>
      <c r="L46" s="217"/>
      <c r="M46" s="217"/>
      <c r="N46" s="217"/>
      <c r="O46" s="217"/>
      <c r="P46" s="217"/>
      <c r="Q46" s="217"/>
      <c r="R46" s="217"/>
      <c r="S46" s="217"/>
      <c r="T46" s="217"/>
      <c r="U46" s="217"/>
      <c r="V46" s="217"/>
      <c r="W46" s="217"/>
      <c r="X46" s="217"/>
      <c r="Y46" s="217"/>
      <c r="Z46" s="217"/>
      <c r="AA46" s="217"/>
      <c r="AB46" s="217"/>
      <c r="AC46" s="217"/>
      <c r="AD46" s="217"/>
      <c r="AE46" s="217"/>
      <c r="AF46" s="217"/>
      <c r="AG46" s="217"/>
      <c r="AH46" s="217"/>
      <c r="AI46" s="217"/>
      <c r="AJ46" s="217"/>
      <c r="AK46" s="217"/>
      <c r="AL46" s="217"/>
      <c r="AM46" s="217"/>
      <c r="AN46" s="217"/>
      <c r="AO46" s="217"/>
      <c r="AP46" s="217"/>
      <c r="AQ46" s="217"/>
      <c r="AR46" s="217"/>
      <c r="AS46" s="217"/>
      <c r="AT46" s="217"/>
      <c r="AU46" s="217"/>
      <c r="AV46" s="217"/>
      <c r="AW46" s="217"/>
      <c r="AX46" s="217"/>
      <c r="AY46" s="217"/>
      <c r="AZ46" s="217"/>
      <c r="BA46" s="217"/>
      <c r="BB46" s="328"/>
      <c r="BC46" s="328"/>
      <c r="BD46" s="328"/>
      <c r="BE46" s="328"/>
      <c r="BF46" s="328"/>
      <c r="BG46" s="328"/>
      <c r="BH46" s="328"/>
      <c r="BI46" s="328"/>
      <c r="BJ46" s="328"/>
      <c r="BK46" s="328"/>
      <c r="BL46" s="328"/>
      <c r="BM46" s="328"/>
      <c r="BN46" s="328"/>
      <c r="BO46" s="328"/>
      <c r="BP46" s="328"/>
      <c r="BQ46" s="328"/>
      <c r="BR46" s="328"/>
      <c r="BS46" s="328"/>
      <c r="BT46" s="328"/>
      <c r="BU46" s="328"/>
      <c r="BV46" s="328"/>
    </row>
    <row r="47" spans="1:74" ht="11.1" customHeight="1" x14ac:dyDescent="0.2">
      <c r="A47" s="19"/>
      <c r="B47" s="20" t="s">
        <v>1011</v>
      </c>
      <c r="C47" s="217"/>
      <c r="D47" s="217"/>
      <c r="E47" s="217"/>
      <c r="F47" s="217"/>
      <c r="G47" s="217"/>
      <c r="H47" s="217"/>
      <c r="I47" s="217"/>
      <c r="J47" s="217"/>
      <c r="K47" s="217"/>
      <c r="L47" s="217"/>
      <c r="M47" s="217"/>
      <c r="N47" s="217"/>
      <c r="O47" s="217"/>
      <c r="P47" s="217"/>
      <c r="Q47" s="217"/>
      <c r="R47" s="217"/>
      <c r="S47" s="217"/>
      <c r="T47" s="217"/>
      <c r="U47" s="217"/>
      <c r="V47" s="217"/>
      <c r="W47" s="217"/>
      <c r="X47" s="217"/>
      <c r="Y47" s="217"/>
      <c r="Z47" s="217"/>
      <c r="AA47" s="217"/>
      <c r="AB47" s="217"/>
      <c r="AC47" s="217"/>
      <c r="AD47" s="217"/>
      <c r="AE47" s="217"/>
      <c r="AF47" s="217"/>
      <c r="AG47" s="217"/>
      <c r="AH47" s="217"/>
      <c r="AI47" s="217"/>
      <c r="AJ47" s="217"/>
      <c r="AK47" s="217"/>
      <c r="AL47" s="217"/>
      <c r="AM47" s="217"/>
      <c r="AN47" s="217"/>
      <c r="AO47" s="217"/>
      <c r="AP47" s="217"/>
      <c r="AQ47" s="217"/>
      <c r="AR47" s="217"/>
      <c r="AS47" s="217"/>
      <c r="AT47" s="217"/>
      <c r="AU47" s="217"/>
      <c r="AV47" s="217"/>
      <c r="AW47" s="217"/>
      <c r="AX47" s="217"/>
      <c r="AY47" s="217"/>
      <c r="AZ47" s="217"/>
      <c r="BA47" s="217"/>
      <c r="BB47" s="328"/>
      <c r="BC47" s="328"/>
      <c r="BD47" s="328"/>
      <c r="BE47" s="328"/>
      <c r="BF47" s="328"/>
      <c r="BG47" s="328"/>
      <c r="BH47" s="328"/>
      <c r="BI47" s="328"/>
      <c r="BJ47" s="328"/>
      <c r="BK47" s="328"/>
      <c r="BL47" s="328"/>
      <c r="BM47" s="328"/>
      <c r="BN47" s="328"/>
      <c r="BO47" s="328"/>
      <c r="BP47" s="328"/>
      <c r="BQ47" s="328"/>
      <c r="BR47" s="328"/>
      <c r="BS47" s="328"/>
      <c r="BT47" s="328"/>
      <c r="BU47" s="328"/>
      <c r="BV47" s="328"/>
    </row>
    <row r="48" spans="1:74" ht="11.1" customHeight="1" x14ac:dyDescent="0.2">
      <c r="A48" s="19"/>
      <c r="B48" s="22"/>
      <c r="C48" s="217"/>
      <c r="D48" s="217"/>
      <c r="E48" s="217"/>
      <c r="F48" s="217"/>
      <c r="G48" s="217"/>
      <c r="H48" s="217"/>
      <c r="I48" s="217"/>
      <c r="J48" s="217"/>
      <c r="K48" s="217"/>
      <c r="L48" s="217"/>
      <c r="M48" s="217"/>
      <c r="N48" s="217"/>
      <c r="O48" s="217"/>
      <c r="P48" s="217"/>
      <c r="Q48" s="217"/>
      <c r="R48" s="217"/>
      <c r="S48" s="217"/>
      <c r="T48" s="217"/>
      <c r="U48" s="217"/>
      <c r="V48" s="217"/>
      <c r="W48" s="217"/>
      <c r="X48" s="217"/>
      <c r="Y48" s="217"/>
      <c r="Z48" s="217"/>
      <c r="AA48" s="217"/>
      <c r="AB48" s="217"/>
      <c r="AC48" s="217"/>
      <c r="AD48" s="217"/>
      <c r="AE48" s="217"/>
      <c r="AF48" s="217"/>
      <c r="AG48" s="217"/>
      <c r="AH48" s="217"/>
      <c r="AI48" s="217"/>
      <c r="AJ48" s="217"/>
      <c r="AK48" s="217"/>
      <c r="AL48" s="217"/>
      <c r="AM48" s="217"/>
      <c r="AN48" s="217"/>
      <c r="AO48" s="217"/>
      <c r="AP48" s="217"/>
      <c r="AQ48" s="217"/>
      <c r="AR48" s="217"/>
      <c r="AS48" s="217"/>
      <c r="AT48" s="217"/>
      <c r="AU48" s="217"/>
      <c r="AV48" s="217"/>
      <c r="AW48" s="217"/>
      <c r="AX48" s="217"/>
      <c r="AY48" s="217"/>
      <c r="AZ48" s="217"/>
      <c r="BA48" s="217"/>
      <c r="BB48" s="328"/>
      <c r="BC48" s="328"/>
      <c r="BD48" s="328"/>
      <c r="BE48" s="328"/>
      <c r="BF48" s="328"/>
      <c r="BG48" s="328"/>
      <c r="BH48" s="328"/>
      <c r="BI48" s="328"/>
      <c r="BJ48" s="328"/>
      <c r="BK48" s="328"/>
      <c r="BL48" s="328"/>
      <c r="BM48" s="328"/>
      <c r="BN48" s="328"/>
      <c r="BO48" s="328"/>
      <c r="BP48" s="328"/>
      <c r="BQ48" s="328"/>
      <c r="BR48" s="328"/>
      <c r="BS48" s="328"/>
      <c r="BT48" s="328"/>
      <c r="BU48" s="328"/>
      <c r="BV48" s="328"/>
    </row>
    <row r="49" spans="1:74" ht="11.1" customHeight="1" x14ac:dyDescent="0.2">
      <c r="A49" s="35"/>
      <c r="B49" s="36" t="s">
        <v>714</v>
      </c>
      <c r="C49" s="217"/>
      <c r="D49" s="217"/>
      <c r="E49" s="217"/>
      <c r="F49" s="217"/>
      <c r="G49" s="217"/>
      <c r="H49" s="217"/>
      <c r="I49" s="217"/>
      <c r="J49" s="217"/>
      <c r="K49" s="217"/>
      <c r="L49" s="217"/>
      <c r="M49" s="217"/>
      <c r="N49" s="217"/>
      <c r="O49" s="217"/>
      <c r="P49" s="217"/>
      <c r="Q49" s="217"/>
      <c r="R49" s="217"/>
      <c r="S49" s="217"/>
      <c r="T49" s="217"/>
      <c r="U49" s="217"/>
      <c r="V49" s="217"/>
      <c r="W49" s="217"/>
      <c r="X49" s="217"/>
      <c r="Y49" s="217"/>
      <c r="Z49" s="217"/>
      <c r="AA49" s="217"/>
      <c r="AB49" s="217"/>
      <c r="AC49" s="217"/>
      <c r="AD49" s="217"/>
      <c r="AE49" s="217"/>
      <c r="AF49" s="217"/>
      <c r="AG49" s="217"/>
      <c r="AH49" s="217"/>
      <c r="AI49" s="217"/>
      <c r="AJ49" s="217"/>
      <c r="AK49" s="217"/>
      <c r="AL49" s="217"/>
      <c r="AM49" s="217"/>
      <c r="AN49" s="217"/>
      <c r="AO49" s="217"/>
      <c r="AP49" s="217"/>
      <c r="AQ49" s="217"/>
      <c r="AR49" s="217"/>
      <c r="AS49" s="217"/>
      <c r="AT49" s="217"/>
      <c r="AU49" s="217"/>
      <c r="AV49" s="217"/>
      <c r="AW49" s="217"/>
      <c r="AX49" s="217"/>
      <c r="AY49" s="217"/>
      <c r="AZ49" s="217"/>
      <c r="BA49" s="217"/>
      <c r="BB49" s="328"/>
      <c r="BC49" s="328"/>
      <c r="BD49" s="328"/>
      <c r="BE49" s="328"/>
      <c r="BF49" s="328"/>
      <c r="BG49" s="328"/>
      <c r="BH49" s="328"/>
      <c r="BI49" s="328"/>
      <c r="BJ49" s="328"/>
      <c r="BK49" s="328"/>
      <c r="BL49" s="328"/>
      <c r="BM49" s="328"/>
      <c r="BN49" s="328"/>
      <c r="BO49" s="328"/>
      <c r="BP49" s="328"/>
      <c r="BQ49" s="328"/>
      <c r="BR49" s="328"/>
      <c r="BS49" s="328"/>
      <c r="BT49" s="328"/>
      <c r="BU49" s="328"/>
      <c r="BV49" s="328"/>
    </row>
    <row r="50" spans="1:74" ht="11.1" customHeight="1" x14ac:dyDescent="0.2">
      <c r="A50" s="37" t="s">
        <v>715</v>
      </c>
      <c r="B50" s="38" t="s">
        <v>1139</v>
      </c>
      <c r="C50" s="240">
        <v>15467.574074</v>
      </c>
      <c r="D50" s="240">
        <v>15494.785185000001</v>
      </c>
      <c r="E50" s="240">
        <v>15513.340741</v>
      </c>
      <c r="F50" s="240">
        <v>15498.366667</v>
      </c>
      <c r="G50" s="240">
        <v>15518.266667</v>
      </c>
      <c r="H50" s="240">
        <v>15548.166667</v>
      </c>
      <c r="I50" s="240">
        <v>15596.525926</v>
      </c>
      <c r="J50" s="240">
        <v>15640.081480999999</v>
      </c>
      <c r="K50" s="240">
        <v>15687.292593</v>
      </c>
      <c r="L50" s="240">
        <v>15772.588889000001</v>
      </c>
      <c r="M50" s="240">
        <v>15801.288888999999</v>
      </c>
      <c r="N50" s="240">
        <v>15807.822222000001</v>
      </c>
      <c r="O50" s="240">
        <v>15732.9</v>
      </c>
      <c r="P50" s="240">
        <v>15739.566666999999</v>
      </c>
      <c r="Q50" s="240">
        <v>15768.533332999999</v>
      </c>
      <c r="R50" s="240">
        <v>15843.622222</v>
      </c>
      <c r="S50" s="240">
        <v>15899.322222000001</v>
      </c>
      <c r="T50" s="240">
        <v>15959.455556000001</v>
      </c>
      <c r="U50" s="240">
        <v>16044.970369999999</v>
      </c>
      <c r="V50" s="240">
        <v>16098.259259</v>
      </c>
      <c r="W50" s="240">
        <v>16140.27037</v>
      </c>
      <c r="X50" s="240">
        <v>16157.433333000001</v>
      </c>
      <c r="Y50" s="240">
        <v>16187.066666999999</v>
      </c>
      <c r="Z50" s="240">
        <v>16215.6</v>
      </c>
      <c r="AA50" s="240">
        <v>16238.174074</v>
      </c>
      <c r="AB50" s="240">
        <v>16268.151852000001</v>
      </c>
      <c r="AC50" s="240">
        <v>16300.674074</v>
      </c>
      <c r="AD50" s="240">
        <v>16342.762962999999</v>
      </c>
      <c r="AE50" s="240">
        <v>16375.107407</v>
      </c>
      <c r="AF50" s="240">
        <v>16404.729630000002</v>
      </c>
      <c r="AG50" s="240">
        <v>16434.651851999999</v>
      </c>
      <c r="AH50" s="240">
        <v>16456.562963</v>
      </c>
      <c r="AI50" s="240">
        <v>16473.485185000001</v>
      </c>
      <c r="AJ50" s="240">
        <v>16478.988889</v>
      </c>
      <c r="AK50" s="240">
        <v>16490.755556</v>
      </c>
      <c r="AL50" s="240">
        <v>16502.355555999999</v>
      </c>
      <c r="AM50" s="240">
        <v>16510.040741000001</v>
      </c>
      <c r="AN50" s="240">
        <v>16524.118519</v>
      </c>
      <c r="AO50" s="240">
        <v>16540.840741</v>
      </c>
      <c r="AP50" s="240">
        <v>16551.022222</v>
      </c>
      <c r="AQ50" s="240">
        <v>16579.922222000001</v>
      </c>
      <c r="AR50" s="240">
        <v>16618.355555999999</v>
      </c>
      <c r="AS50" s="240">
        <v>16688.929629999999</v>
      </c>
      <c r="AT50" s="240">
        <v>16729.474074000002</v>
      </c>
      <c r="AU50" s="240">
        <v>16762.596296</v>
      </c>
      <c r="AV50" s="240">
        <v>16788.296296</v>
      </c>
      <c r="AW50" s="240">
        <v>16806.574074</v>
      </c>
      <c r="AX50" s="240">
        <v>16817.429629999999</v>
      </c>
      <c r="AY50" s="240">
        <v>16839.914074</v>
      </c>
      <c r="AZ50" s="240">
        <v>16867.361852000002</v>
      </c>
      <c r="BA50" s="240">
        <v>16900.534073999999</v>
      </c>
      <c r="BB50" s="333">
        <v>16948.73</v>
      </c>
      <c r="BC50" s="333">
        <v>16986.38</v>
      </c>
      <c r="BD50" s="333">
        <v>17022.78</v>
      </c>
      <c r="BE50" s="333">
        <v>17054.830000000002</v>
      </c>
      <c r="BF50" s="333">
        <v>17091.05</v>
      </c>
      <c r="BG50" s="333">
        <v>17128.34</v>
      </c>
      <c r="BH50" s="333">
        <v>17168.900000000001</v>
      </c>
      <c r="BI50" s="333">
        <v>17206.68</v>
      </c>
      <c r="BJ50" s="333">
        <v>17243.86</v>
      </c>
      <c r="BK50" s="333">
        <v>17280.919999999998</v>
      </c>
      <c r="BL50" s="333">
        <v>17316.59</v>
      </c>
      <c r="BM50" s="333">
        <v>17351.330000000002</v>
      </c>
      <c r="BN50" s="333">
        <v>17383.53</v>
      </c>
      <c r="BO50" s="333">
        <v>17417.63</v>
      </c>
      <c r="BP50" s="333">
        <v>17452.03</v>
      </c>
      <c r="BQ50" s="333">
        <v>17488.25</v>
      </c>
      <c r="BR50" s="333">
        <v>17522.080000000002</v>
      </c>
      <c r="BS50" s="333">
        <v>17555.04</v>
      </c>
      <c r="BT50" s="333">
        <v>17585.14</v>
      </c>
      <c r="BU50" s="333">
        <v>17617.87</v>
      </c>
      <c r="BV50" s="333">
        <v>17651.23</v>
      </c>
    </row>
    <row r="51" spans="1:74" ht="11.1" customHeight="1" x14ac:dyDescent="0.2">
      <c r="A51" s="37" t="s">
        <v>29</v>
      </c>
      <c r="B51" s="39" t="s">
        <v>13</v>
      </c>
      <c r="C51" s="68">
        <v>1.3484670852</v>
      </c>
      <c r="D51" s="68">
        <v>1.3255223048</v>
      </c>
      <c r="E51" s="68">
        <v>1.2676951225999999</v>
      </c>
      <c r="F51" s="68">
        <v>0.98990187622000003</v>
      </c>
      <c r="G51" s="68">
        <v>1.0016927097999999</v>
      </c>
      <c r="H51" s="68">
        <v>1.1171772781</v>
      </c>
      <c r="I51" s="68">
        <v>1.4284558147999999</v>
      </c>
      <c r="J51" s="68">
        <v>1.6820994157</v>
      </c>
      <c r="K51" s="68">
        <v>1.9703268895999999</v>
      </c>
      <c r="L51" s="68">
        <v>2.6346003959000002</v>
      </c>
      <c r="M51" s="68">
        <v>2.7362307114000002</v>
      </c>
      <c r="N51" s="68">
        <v>2.6165820487000002</v>
      </c>
      <c r="O51" s="68">
        <v>1.7153687103999999</v>
      </c>
      <c r="P51" s="68">
        <v>1.5797668605999999</v>
      </c>
      <c r="Q51" s="68">
        <v>1.6449879936</v>
      </c>
      <c r="R51" s="68">
        <v>2.2276899430000001</v>
      </c>
      <c r="S51" s="68">
        <v>2.4555291112000002</v>
      </c>
      <c r="T51" s="68">
        <v>2.6452564968000001</v>
      </c>
      <c r="U51" s="68">
        <v>2.8752841920000001</v>
      </c>
      <c r="V51" s="68">
        <v>2.9295101712</v>
      </c>
      <c r="W51" s="68">
        <v>2.8875459235999998</v>
      </c>
      <c r="X51" s="68">
        <v>2.4399573662999998</v>
      </c>
      <c r="Y51" s="68">
        <v>2.4414323444999999</v>
      </c>
      <c r="Z51" s="68">
        <v>2.5795949122000001</v>
      </c>
      <c r="AA51" s="68">
        <v>3.2115762133999999</v>
      </c>
      <c r="AB51" s="68">
        <v>3.3583210795</v>
      </c>
      <c r="AC51" s="68">
        <v>3.3747002939000001</v>
      </c>
      <c r="AD51" s="68">
        <v>3.1504206155999999</v>
      </c>
      <c r="AE51" s="68">
        <v>2.9924872175999999</v>
      </c>
      <c r="AF51" s="68">
        <v>2.7900329840000002</v>
      </c>
      <c r="AG51" s="68">
        <v>2.4286830855999999</v>
      </c>
      <c r="AH51" s="68">
        <v>2.22572949</v>
      </c>
      <c r="AI51" s="68">
        <v>2.0644933892999999</v>
      </c>
      <c r="AJ51" s="68">
        <v>1.9901400731000001</v>
      </c>
      <c r="AK51" s="68">
        <v>1.8761205791</v>
      </c>
      <c r="AL51" s="68">
        <v>1.7683931249</v>
      </c>
      <c r="AM51" s="68">
        <v>1.6742440709999999</v>
      </c>
      <c r="AN51" s="68">
        <v>1.5734219166000001</v>
      </c>
      <c r="AO51" s="68">
        <v>1.4733542035</v>
      </c>
      <c r="AP51" s="68">
        <v>1.2743209928999999</v>
      </c>
      <c r="AQ51" s="68">
        <v>1.2507692909999999</v>
      </c>
      <c r="AR51" s="68">
        <v>1.3022215589999999</v>
      </c>
      <c r="AS51" s="68">
        <v>1.5472051375</v>
      </c>
      <c r="AT51" s="68">
        <v>1.6583724787</v>
      </c>
      <c r="AU51" s="68">
        <v>1.7550087783999999</v>
      </c>
      <c r="AV51" s="68">
        <v>1.8769804962000001</v>
      </c>
      <c r="AW51" s="68">
        <v>1.9151246129999999</v>
      </c>
      <c r="AX51" s="68">
        <v>1.9092672741000001</v>
      </c>
      <c r="AY51" s="68">
        <v>1.9980164708000001</v>
      </c>
      <c r="AZ51" s="68">
        <v>2.0772262856000001</v>
      </c>
      <c r="BA51" s="68">
        <v>2.1745770906000002</v>
      </c>
      <c r="BB51" s="329">
        <v>2.402911</v>
      </c>
      <c r="BC51" s="329">
        <v>2.4514840000000002</v>
      </c>
      <c r="BD51" s="329">
        <v>2.4335719999999998</v>
      </c>
      <c r="BE51" s="329">
        <v>2.1925020000000002</v>
      </c>
      <c r="BF51" s="329">
        <v>2.1613329999999999</v>
      </c>
      <c r="BG51" s="329">
        <v>2.1819130000000002</v>
      </c>
      <c r="BH51" s="329">
        <v>2.267102</v>
      </c>
      <c r="BI51" s="329">
        <v>2.3806229999999999</v>
      </c>
      <c r="BJ51" s="329">
        <v>2.53565</v>
      </c>
      <c r="BK51" s="329">
        <v>2.6187960000000001</v>
      </c>
      <c r="BL51" s="329">
        <v>2.6632940000000001</v>
      </c>
      <c r="BM51" s="329">
        <v>2.6673689999999999</v>
      </c>
      <c r="BN51" s="329">
        <v>2.5653730000000001</v>
      </c>
      <c r="BO51" s="329">
        <v>2.5388410000000001</v>
      </c>
      <c r="BP51" s="329">
        <v>2.5216500000000002</v>
      </c>
      <c r="BQ51" s="329">
        <v>2.5413299999999999</v>
      </c>
      <c r="BR51" s="329">
        <v>2.5219279999999999</v>
      </c>
      <c r="BS51" s="329">
        <v>2.491171</v>
      </c>
      <c r="BT51" s="329">
        <v>2.424353</v>
      </c>
      <c r="BU51" s="329">
        <v>2.3897339999999998</v>
      </c>
      <c r="BV51" s="329">
        <v>2.3624149999999999</v>
      </c>
    </row>
    <row r="52" spans="1:74" ht="11.1" customHeight="1" x14ac:dyDescent="0.2">
      <c r="A52" s="19"/>
      <c r="B52" s="22"/>
      <c r="C52" s="217"/>
      <c r="D52" s="217"/>
      <c r="E52" s="217"/>
      <c r="F52" s="217"/>
      <c r="G52" s="217"/>
      <c r="H52" s="217"/>
      <c r="I52" s="217"/>
      <c r="J52" s="217"/>
      <c r="K52" s="217"/>
      <c r="L52" s="217"/>
      <c r="M52" s="217"/>
      <c r="N52" s="217"/>
      <c r="O52" s="217"/>
      <c r="P52" s="217"/>
      <c r="Q52" s="217"/>
      <c r="R52" s="217"/>
      <c r="S52" s="217"/>
      <c r="T52" s="217"/>
      <c r="U52" s="217"/>
      <c r="V52" s="217"/>
      <c r="W52" s="217"/>
      <c r="X52" s="217"/>
      <c r="Y52" s="217"/>
      <c r="Z52" s="217"/>
      <c r="AA52" s="217"/>
      <c r="AB52" s="217"/>
      <c r="AC52" s="217"/>
      <c r="AD52" s="217"/>
      <c r="AE52" s="217"/>
      <c r="AF52" s="217"/>
      <c r="AG52" s="217"/>
      <c r="AH52" s="217"/>
      <c r="AI52" s="217"/>
      <c r="AJ52" s="217"/>
      <c r="AK52" s="217"/>
      <c r="AL52" s="217"/>
      <c r="AM52" s="217"/>
      <c r="AN52" s="217"/>
      <c r="AO52" s="217"/>
      <c r="AP52" s="217"/>
      <c r="AQ52" s="217"/>
      <c r="AR52" s="217"/>
      <c r="AS52" s="217"/>
      <c r="AT52" s="217"/>
      <c r="AU52" s="217"/>
      <c r="AV52" s="217"/>
      <c r="AW52" s="217"/>
      <c r="AX52" s="217"/>
      <c r="AY52" s="217"/>
      <c r="AZ52" s="217"/>
      <c r="BA52" s="217"/>
      <c r="BB52" s="328"/>
      <c r="BC52" s="328"/>
      <c r="BD52" s="328"/>
      <c r="BE52" s="328"/>
      <c r="BF52" s="328"/>
      <c r="BG52" s="328"/>
      <c r="BH52" s="328"/>
      <c r="BI52" s="328"/>
      <c r="BJ52" s="328"/>
      <c r="BK52" s="328"/>
      <c r="BL52" s="328"/>
      <c r="BM52" s="328"/>
      <c r="BN52" s="328"/>
      <c r="BO52" s="328"/>
      <c r="BP52" s="328"/>
      <c r="BQ52" s="328"/>
      <c r="BR52" s="328"/>
      <c r="BS52" s="328"/>
      <c r="BT52" s="328"/>
      <c r="BU52" s="328"/>
      <c r="BV52" s="328"/>
    </row>
    <row r="53" spans="1:74" ht="11.1" customHeight="1" x14ac:dyDescent="0.2">
      <c r="A53" s="35"/>
      <c r="B53" s="36" t="s">
        <v>716</v>
      </c>
      <c r="C53" s="219"/>
      <c r="D53" s="219"/>
      <c r="E53" s="219"/>
      <c r="F53" s="219"/>
      <c r="G53" s="219"/>
      <c r="H53" s="219"/>
      <c r="I53" s="219"/>
      <c r="J53" s="219"/>
      <c r="K53" s="219"/>
      <c r="L53" s="219"/>
      <c r="M53" s="219"/>
      <c r="N53" s="219"/>
      <c r="O53" s="219"/>
      <c r="P53" s="219"/>
      <c r="Q53" s="219"/>
      <c r="R53" s="219"/>
      <c r="S53" s="219"/>
      <c r="T53" s="219"/>
      <c r="U53" s="219"/>
      <c r="V53" s="219"/>
      <c r="W53" s="219"/>
      <c r="X53" s="219"/>
      <c r="Y53" s="219"/>
      <c r="Z53" s="219"/>
      <c r="AA53" s="219"/>
      <c r="AB53" s="219"/>
      <c r="AC53" s="219"/>
      <c r="AD53" s="219"/>
      <c r="AE53" s="219"/>
      <c r="AF53" s="219"/>
      <c r="AG53" s="219"/>
      <c r="AH53" s="219"/>
      <c r="AI53" s="219"/>
      <c r="AJ53" s="219"/>
      <c r="AK53" s="219"/>
      <c r="AL53" s="219"/>
      <c r="AM53" s="219"/>
      <c r="AN53" s="219"/>
      <c r="AO53" s="219"/>
      <c r="AP53" s="219"/>
      <c r="AQ53" s="219"/>
      <c r="AR53" s="219"/>
      <c r="AS53" s="219"/>
      <c r="AT53" s="219"/>
      <c r="AU53" s="219"/>
      <c r="AV53" s="219"/>
      <c r="AW53" s="219"/>
      <c r="AX53" s="219"/>
      <c r="AY53" s="219"/>
      <c r="AZ53" s="219"/>
      <c r="BA53" s="219"/>
      <c r="BB53" s="332"/>
      <c r="BC53" s="332"/>
      <c r="BD53" s="332"/>
      <c r="BE53" s="332"/>
      <c r="BF53" s="332"/>
      <c r="BG53" s="332"/>
      <c r="BH53" s="332"/>
      <c r="BI53" s="332"/>
      <c r="BJ53" s="332"/>
      <c r="BK53" s="332"/>
      <c r="BL53" s="332"/>
      <c r="BM53" s="332"/>
      <c r="BN53" s="332"/>
      <c r="BO53" s="332"/>
      <c r="BP53" s="332"/>
      <c r="BQ53" s="332"/>
      <c r="BR53" s="332"/>
      <c r="BS53" s="332"/>
      <c r="BT53" s="332"/>
      <c r="BU53" s="332"/>
      <c r="BV53" s="332"/>
    </row>
    <row r="54" spans="1:74" ht="11.1" customHeight="1" x14ac:dyDescent="0.2">
      <c r="A54" s="37" t="s">
        <v>717</v>
      </c>
      <c r="B54" s="38" t="s">
        <v>1140</v>
      </c>
      <c r="C54" s="68">
        <v>106.21085185</v>
      </c>
      <c r="D54" s="68">
        <v>106.32296296</v>
      </c>
      <c r="E54" s="68">
        <v>106.42018519</v>
      </c>
      <c r="F54" s="68">
        <v>106.43822222</v>
      </c>
      <c r="G54" s="68">
        <v>106.55388889</v>
      </c>
      <c r="H54" s="68">
        <v>106.70288889</v>
      </c>
      <c r="I54" s="68">
        <v>106.92744444</v>
      </c>
      <c r="J54" s="68">
        <v>107.11144444</v>
      </c>
      <c r="K54" s="68">
        <v>107.29711111</v>
      </c>
      <c r="L54" s="68">
        <v>107.50088889</v>
      </c>
      <c r="M54" s="68">
        <v>107.67755556</v>
      </c>
      <c r="N54" s="68">
        <v>107.84355556</v>
      </c>
      <c r="O54" s="68">
        <v>107.96866667</v>
      </c>
      <c r="P54" s="68">
        <v>108.136</v>
      </c>
      <c r="Q54" s="68">
        <v>108.31533333</v>
      </c>
      <c r="R54" s="68">
        <v>108.53896296000001</v>
      </c>
      <c r="S54" s="68">
        <v>108.71807407</v>
      </c>
      <c r="T54" s="68">
        <v>108.88496296</v>
      </c>
      <c r="U54" s="68">
        <v>109.07088889000001</v>
      </c>
      <c r="V54" s="68">
        <v>109.18988889000001</v>
      </c>
      <c r="W54" s="68">
        <v>109.27322221999999</v>
      </c>
      <c r="X54" s="68">
        <v>109.29659259</v>
      </c>
      <c r="Y54" s="68">
        <v>109.32681481</v>
      </c>
      <c r="Z54" s="68">
        <v>109.33959259</v>
      </c>
      <c r="AA54" s="68">
        <v>109.21848147999999</v>
      </c>
      <c r="AB54" s="68">
        <v>109.2837037</v>
      </c>
      <c r="AC54" s="68">
        <v>109.41881481</v>
      </c>
      <c r="AD54" s="68">
        <v>109.75685185</v>
      </c>
      <c r="AE54" s="68">
        <v>109.93196296000001</v>
      </c>
      <c r="AF54" s="68">
        <v>110.07718518999999</v>
      </c>
      <c r="AG54" s="68">
        <v>110.16985185</v>
      </c>
      <c r="AH54" s="68">
        <v>110.27229629999999</v>
      </c>
      <c r="AI54" s="68">
        <v>110.36185184999999</v>
      </c>
      <c r="AJ54" s="68">
        <v>110.43511110999999</v>
      </c>
      <c r="AK54" s="68">
        <v>110.50144444</v>
      </c>
      <c r="AL54" s="68">
        <v>110.55744444</v>
      </c>
      <c r="AM54" s="68">
        <v>110.51585185</v>
      </c>
      <c r="AN54" s="68">
        <v>110.61662963000001</v>
      </c>
      <c r="AO54" s="68">
        <v>110.77251852000001</v>
      </c>
      <c r="AP54" s="68">
        <v>111.09240741000001</v>
      </c>
      <c r="AQ54" s="68">
        <v>111.27685185</v>
      </c>
      <c r="AR54" s="68">
        <v>111.43474074</v>
      </c>
      <c r="AS54" s="68">
        <v>111.50696296</v>
      </c>
      <c r="AT54" s="68">
        <v>111.65607407</v>
      </c>
      <c r="AU54" s="68">
        <v>111.82296296</v>
      </c>
      <c r="AV54" s="68">
        <v>112.00762963</v>
      </c>
      <c r="AW54" s="68">
        <v>112.21007407</v>
      </c>
      <c r="AX54" s="68">
        <v>112.43029629999999</v>
      </c>
      <c r="AY54" s="68">
        <v>112.77705926</v>
      </c>
      <c r="AZ54" s="68">
        <v>113.00568148000001</v>
      </c>
      <c r="BA54" s="68">
        <v>113.20315926000001</v>
      </c>
      <c r="BB54" s="329">
        <v>113.3061</v>
      </c>
      <c r="BC54" s="329">
        <v>113.4888</v>
      </c>
      <c r="BD54" s="329">
        <v>113.6879</v>
      </c>
      <c r="BE54" s="329">
        <v>113.92319999999999</v>
      </c>
      <c r="BF54" s="329">
        <v>114.1403</v>
      </c>
      <c r="BG54" s="329">
        <v>114.35890000000001</v>
      </c>
      <c r="BH54" s="329">
        <v>114.577</v>
      </c>
      <c r="BI54" s="329">
        <v>114.8002</v>
      </c>
      <c r="BJ54" s="329">
        <v>115.0265</v>
      </c>
      <c r="BK54" s="329">
        <v>115.2777</v>
      </c>
      <c r="BL54" s="329">
        <v>115.4937</v>
      </c>
      <c r="BM54" s="329">
        <v>115.6965</v>
      </c>
      <c r="BN54" s="329">
        <v>115.8691</v>
      </c>
      <c r="BO54" s="329">
        <v>116.0578</v>
      </c>
      <c r="BP54" s="329">
        <v>116.2456</v>
      </c>
      <c r="BQ54" s="329">
        <v>116.42749999999999</v>
      </c>
      <c r="BR54" s="329">
        <v>116.6178</v>
      </c>
      <c r="BS54" s="329">
        <v>116.8113</v>
      </c>
      <c r="BT54" s="329">
        <v>117.01439999999999</v>
      </c>
      <c r="BU54" s="329">
        <v>117.2094</v>
      </c>
      <c r="BV54" s="329">
        <v>117.40260000000001</v>
      </c>
    </row>
    <row r="55" spans="1:74" ht="11.1" customHeight="1" x14ac:dyDescent="0.2">
      <c r="A55" s="37" t="s">
        <v>30</v>
      </c>
      <c r="B55" s="39" t="s">
        <v>13</v>
      </c>
      <c r="C55" s="68">
        <v>1.8370993064000001</v>
      </c>
      <c r="D55" s="68">
        <v>1.7743650358</v>
      </c>
      <c r="E55" s="68">
        <v>1.7072231420999999</v>
      </c>
      <c r="F55" s="68">
        <v>1.6090812857000001</v>
      </c>
      <c r="G55" s="68">
        <v>1.5530768734</v>
      </c>
      <c r="H55" s="68">
        <v>1.5125521</v>
      </c>
      <c r="I55" s="68">
        <v>1.4732925525</v>
      </c>
      <c r="J55" s="68">
        <v>1.4741424197999999</v>
      </c>
      <c r="K55" s="68">
        <v>1.5007776294999999</v>
      </c>
      <c r="L55" s="68">
        <v>1.5996429603</v>
      </c>
      <c r="M55" s="68">
        <v>1.6426902278</v>
      </c>
      <c r="N55" s="68">
        <v>1.6765347983000001</v>
      </c>
      <c r="O55" s="68">
        <v>1.6550237421</v>
      </c>
      <c r="P55" s="68">
        <v>1.7052168097</v>
      </c>
      <c r="Q55" s="68">
        <v>1.7808164352</v>
      </c>
      <c r="R55" s="68">
        <v>1.9736713907000001</v>
      </c>
      <c r="S55" s="68">
        <v>2.0310710456000001</v>
      </c>
      <c r="T55" s="68">
        <v>2.0449999965000001</v>
      </c>
      <c r="U55" s="68">
        <v>2.0045783900999998</v>
      </c>
      <c r="V55" s="68">
        <v>1.9404503928000001</v>
      </c>
      <c r="W55" s="68">
        <v>1.8417188409</v>
      </c>
      <c r="X55" s="68">
        <v>1.6704082378</v>
      </c>
      <c r="Y55" s="68">
        <v>1.5316648401999999</v>
      </c>
      <c r="Z55" s="68">
        <v>1.3872289627000001</v>
      </c>
      <c r="AA55" s="68">
        <v>1.1575717783999999</v>
      </c>
      <c r="AB55" s="68">
        <v>1.0613520970999999</v>
      </c>
      <c r="AC55" s="68">
        <v>1.0187675626999999</v>
      </c>
      <c r="AD55" s="68">
        <v>1.1220752949999999</v>
      </c>
      <c r="AE55" s="68">
        <v>1.1165474547000001</v>
      </c>
      <c r="AF55" s="68">
        <v>1.0949374365</v>
      </c>
      <c r="AG55" s="68">
        <v>1.0075676233999999</v>
      </c>
      <c r="AH55" s="68">
        <v>0.99130736227000005</v>
      </c>
      <c r="AI55" s="68">
        <v>0.99624556455000002</v>
      </c>
      <c r="AJ55" s="68">
        <v>1.0416779622000001</v>
      </c>
      <c r="AK55" s="68">
        <v>1.0744204261999999</v>
      </c>
      <c r="AL55" s="68">
        <v>1.1138251232</v>
      </c>
      <c r="AM55" s="68">
        <v>1.1878670650000001</v>
      </c>
      <c r="AN55" s="68">
        <v>1.2196932212</v>
      </c>
      <c r="AO55" s="68">
        <v>1.237176354</v>
      </c>
      <c r="AP55" s="68">
        <v>1.2168311436000001</v>
      </c>
      <c r="AQ55" s="68">
        <v>1.2233829476</v>
      </c>
      <c r="AR55" s="68">
        <v>1.2332760447</v>
      </c>
      <c r="AS55" s="68">
        <v>1.2136815005999999</v>
      </c>
      <c r="AT55" s="68">
        <v>1.2548734580000001</v>
      </c>
      <c r="AU55" s="68">
        <v>1.3239276857</v>
      </c>
      <c r="AV55" s="68">
        <v>1.4239298559</v>
      </c>
      <c r="AW55" s="68">
        <v>1.5462509456</v>
      </c>
      <c r="AX55" s="68">
        <v>1.6940079080999999</v>
      </c>
      <c r="AY55" s="68">
        <v>2.046048028</v>
      </c>
      <c r="AZ55" s="68">
        <v>2.1597583111</v>
      </c>
      <c r="BA55" s="68">
        <v>2.1942633184</v>
      </c>
      <c r="BB55" s="329">
        <v>1.992672</v>
      </c>
      <c r="BC55" s="329">
        <v>1.9878210000000001</v>
      </c>
      <c r="BD55" s="329">
        <v>2.0219969999999998</v>
      </c>
      <c r="BE55" s="329">
        <v>2.1669299999999998</v>
      </c>
      <c r="BF55" s="329">
        <v>2.2248779999999999</v>
      </c>
      <c r="BG55" s="329">
        <v>2.2677909999999999</v>
      </c>
      <c r="BH55" s="329">
        <v>2.2938909999999999</v>
      </c>
      <c r="BI55" s="329">
        <v>2.3082600000000002</v>
      </c>
      <c r="BJ55" s="329">
        <v>2.3091339999999998</v>
      </c>
      <c r="BK55" s="329">
        <v>2.2173280000000002</v>
      </c>
      <c r="BL55" s="329">
        <v>2.2017120000000001</v>
      </c>
      <c r="BM55" s="329">
        <v>2.2025039999999998</v>
      </c>
      <c r="BN55" s="329">
        <v>2.2620070000000001</v>
      </c>
      <c r="BO55" s="329">
        <v>2.2635839999999998</v>
      </c>
      <c r="BP55" s="329">
        <v>2.2497479999999999</v>
      </c>
      <c r="BQ55" s="329">
        <v>2.1982379999999999</v>
      </c>
      <c r="BR55" s="329">
        <v>2.1706259999999999</v>
      </c>
      <c r="BS55" s="329">
        <v>2.1445099999999999</v>
      </c>
      <c r="BT55" s="329">
        <v>2.1273390000000001</v>
      </c>
      <c r="BU55" s="329">
        <v>2.0985900000000002</v>
      </c>
      <c r="BV55" s="329">
        <v>2.065763</v>
      </c>
    </row>
    <row r="56" spans="1:74" ht="11.1" customHeight="1" x14ac:dyDescent="0.2">
      <c r="A56" s="16"/>
      <c r="B56" s="25"/>
      <c r="C56" s="220"/>
      <c r="D56" s="220"/>
      <c r="E56" s="220"/>
      <c r="F56" s="220"/>
      <c r="G56" s="220"/>
      <c r="H56" s="220"/>
      <c r="I56" s="220"/>
      <c r="J56" s="220"/>
      <c r="K56" s="220"/>
      <c r="L56" s="220"/>
      <c r="M56" s="220"/>
      <c r="N56" s="220"/>
      <c r="O56" s="220"/>
      <c r="P56" s="220"/>
      <c r="Q56" s="220"/>
      <c r="R56" s="220"/>
      <c r="S56" s="220"/>
      <c r="T56" s="220"/>
      <c r="U56" s="220"/>
      <c r="V56" s="220"/>
      <c r="W56" s="220"/>
      <c r="X56" s="220"/>
      <c r="Y56" s="220"/>
      <c r="Z56" s="220"/>
      <c r="AA56" s="220"/>
      <c r="AB56" s="220"/>
      <c r="AC56" s="220"/>
      <c r="AD56" s="220"/>
      <c r="AE56" s="220"/>
      <c r="AF56" s="220"/>
      <c r="AG56" s="220"/>
      <c r="AH56" s="220"/>
      <c r="AI56" s="220"/>
      <c r="AJ56" s="220"/>
      <c r="AK56" s="220"/>
      <c r="AL56" s="220"/>
      <c r="AM56" s="220"/>
      <c r="AN56" s="220"/>
      <c r="AO56" s="220"/>
      <c r="AP56" s="220"/>
      <c r="AQ56" s="220"/>
      <c r="AR56" s="220"/>
      <c r="AS56" s="220"/>
      <c r="AT56" s="220"/>
      <c r="AU56" s="220"/>
      <c r="AV56" s="220"/>
      <c r="AW56" s="220"/>
      <c r="AX56" s="220"/>
      <c r="AY56" s="220"/>
      <c r="AZ56" s="220"/>
      <c r="BA56" s="220"/>
      <c r="BB56" s="334"/>
      <c r="BC56" s="334"/>
      <c r="BD56" s="334"/>
      <c r="BE56" s="334"/>
      <c r="BF56" s="334"/>
      <c r="BG56" s="334"/>
      <c r="BH56" s="334"/>
      <c r="BI56" s="334"/>
      <c r="BJ56" s="334"/>
      <c r="BK56" s="334"/>
      <c r="BL56" s="334"/>
      <c r="BM56" s="334"/>
      <c r="BN56" s="334"/>
      <c r="BO56" s="334"/>
      <c r="BP56" s="334"/>
      <c r="BQ56" s="334"/>
      <c r="BR56" s="334"/>
      <c r="BS56" s="334"/>
      <c r="BT56" s="334"/>
      <c r="BU56" s="334"/>
      <c r="BV56" s="334"/>
    </row>
    <row r="57" spans="1:74" ht="11.1" customHeight="1" x14ac:dyDescent="0.2">
      <c r="A57" s="35"/>
      <c r="B57" s="36" t="s">
        <v>718</v>
      </c>
      <c r="C57" s="219"/>
      <c r="D57" s="219"/>
      <c r="E57" s="219"/>
      <c r="F57" s="219"/>
      <c r="G57" s="219"/>
      <c r="H57" s="219"/>
      <c r="I57" s="219"/>
      <c r="J57" s="219"/>
      <c r="K57" s="219"/>
      <c r="L57" s="219"/>
      <c r="M57" s="219"/>
      <c r="N57" s="219"/>
      <c r="O57" s="219"/>
      <c r="P57" s="219"/>
      <c r="Q57" s="219"/>
      <c r="R57" s="219"/>
      <c r="S57" s="219"/>
      <c r="T57" s="219"/>
      <c r="U57" s="219"/>
      <c r="V57" s="219"/>
      <c r="W57" s="219"/>
      <c r="X57" s="219"/>
      <c r="Y57" s="219"/>
      <c r="Z57" s="219"/>
      <c r="AA57" s="219"/>
      <c r="AB57" s="219"/>
      <c r="AC57" s="219"/>
      <c r="AD57" s="219"/>
      <c r="AE57" s="219"/>
      <c r="AF57" s="219"/>
      <c r="AG57" s="219"/>
      <c r="AH57" s="219"/>
      <c r="AI57" s="219"/>
      <c r="AJ57" s="219"/>
      <c r="AK57" s="219"/>
      <c r="AL57" s="219"/>
      <c r="AM57" s="219"/>
      <c r="AN57" s="219"/>
      <c r="AO57" s="219"/>
      <c r="AP57" s="219"/>
      <c r="AQ57" s="219"/>
      <c r="AR57" s="219"/>
      <c r="AS57" s="219"/>
      <c r="AT57" s="219"/>
      <c r="AU57" s="219"/>
      <c r="AV57" s="219"/>
      <c r="AW57" s="219"/>
      <c r="AX57" s="219"/>
      <c r="AY57" s="219"/>
      <c r="AZ57" s="219"/>
      <c r="BA57" s="219"/>
      <c r="BB57" s="332"/>
      <c r="BC57" s="332"/>
      <c r="BD57" s="332"/>
      <c r="BE57" s="332"/>
      <c r="BF57" s="332"/>
      <c r="BG57" s="332"/>
      <c r="BH57" s="332"/>
      <c r="BI57" s="332"/>
      <c r="BJ57" s="332"/>
      <c r="BK57" s="332"/>
      <c r="BL57" s="332"/>
      <c r="BM57" s="332"/>
      <c r="BN57" s="332"/>
      <c r="BO57" s="332"/>
      <c r="BP57" s="332"/>
      <c r="BQ57" s="332"/>
      <c r="BR57" s="332"/>
      <c r="BS57" s="332"/>
      <c r="BT57" s="332"/>
      <c r="BU57" s="332"/>
      <c r="BV57" s="332"/>
    </row>
    <row r="58" spans="1:74" ht="11.1" customHeight="1" x14ac:dyDescent="0.2">
      <c r="A58" s="37" t="s">
        <v>719</v>
      </c>
      <c r="B58" s="38" t="s">
        <v>1139</v>
      </c>
      <c r="C58" s="240">
        <v>11435.5</v>
      </c>
      <c r="D58" s="240">
        <v>11432.8</v>
      </c>
      <c r="E58" s="240">
        <v>11445.1</v>
      </c>
      <c r="F58" s="240">
        <v>11449.8</v>
      </c>
      <c r="G58" s="240">
        <v>11517.9</v>
      </c>
      <c r="H58" s="240">
        <v>11545.5</v>
      </c>
      <c r="I58" s="240">
        <v>11538.9</v>
      </c>
      <c r="J58" s="240">
        <v>11573.5</v>
      </c>
      <c r="K58" s="240">
        <v>11602.8</v>
      </c>
      <c r="L58" s="240">
        <v>11572.2</v>
      </c>
      <c r="M58" s="240">
        <v>11602.3</v>
      </c>
      <c r="N58" s="240">
        <v>11615.4</v>
      </c>
      <c r="O58" s="240">
        <v>11658.2</v>
      </c>
      <c r="P58" s="240">
        <v>11723.9</v>
      </c>
      <c r="Q58" s="240">
        <v>11793.9</v>
      </c>
      <c r="R58" s="240">
        <v>11826.5</v>
      </c>
      <c r="S58" s="240">
        <v>11875.4</v>
      </c>
      <c r="T58" s="240">
        <v>11932.1</v>
      </c>
      <c r="U58" s="240">
        <v>11955.2</v>
      </c>
      <c r="V58" s="240">
        <v>12009.6</v>
      </c>
      <c r="W58" s="240">
        <v>12026.7</v>
      </c>
      <c r="X58" s="240">
        <v>12080.1</v>
      </c>
      <c r="Y58" s="240">
        <v>12126.8</v>
      </c>
      <c r="Z58" s="240">
        <v>12163.4</v>
      </c>
      <c r="AA58" s="240">
        <v>12171.1</v>
      </c>
      <c r="AB58" s="240">
        <v>12191.4</v>
      </c>
      <c r="AC58" s="240">
        <v>12186.5</v>
      </c>
      <c r="AD58" s="240">
        <v>12260.3</v>
      </c>
      <c r="AE58" s="240">
        <v>12304.1</v>
      </c>
      <c r="AF58" s="240">
        <v>12335.4</v>
      </c>
      <c r="AG58" s="240">
        <v>12365.9</v>
      </c>
      <c r="AH58" s="240">
        <v>12403.1</v>
      </c>
      <c r="AI58" s="240">
        <v>12427.6</v>
      </c>
      <c r="AJ58" s="240">
        <v>12461.6</v>
      </c>
      <c r="AK58" s="240">
        <v>12477.3</v>
      </c>
      <c r="AL58" s="240">
        <v>12534.1</v>
      </c>
      <c r="AM58" s="240">
        <v>12545.8</v>
      </c>
      <c r="AN58" s="240">
        <v>12546.4</v>
      </c>
      <c r="AO58" s="240">
        <v>12575.8</v>
      </c>
      <c r="AP58" s="240">
        <v>12618.2</v>
      </c>
      <c r="AQ58" s="240">
        <v>12647</v>
      </c>
      <c r="AR58" s="240">
        <v>12676.5</v>
      </c>
      <c r="AS58" s="240">
        <v>12723.6</v>
      </c>
      <c r="AT58" s="240">
        <v>12732.7</v>
      </c>
      <c r="AU58" s="240">
        <v>12757.5</v>
      </c>
      <c r="AV58" s="240">
        <v>12786.1</v>
      </c>
      <c r="AW58" s="240">
        <v>12802.7</v>
      </c>
      <c r="AX58" s="240">
        <v>12818.9</v>
      </c>
      <c r="AY58" s="240">
        <v>12799.3</v>
      </c>
      <c r="AZ58" s="240">
        <v>12834.371111</v>
      </c>
      <c r="BA58" s="240">
        <v>12866.921111</v>
      </c>
      <c r="BB58" s="333">
        <v>12929.34</v>
      </c>
      <c r="BC58" s="333">
        <v>12968.08</v>
      </c>
      <c r="BD58" s="333">
        <v>13002.61</v>
      </c>
      <c r="BE58" s="333">
        <v>13026.64</v>
      </c>
      <c r="BF58" s="333">
        <v>13057.48</v>
      </c>
      <c r="BG58" s="333">
        <v>13088.82</v>
      </c>
      <c r="BH58" s="333">
        <v>13104.67</v>
      </c>
      <c r="BI58" s="333">
        <v>13149.03</v>
      </c>
      <c r="BJ58" s="333">
        <v>13205.89</v>
      </c>
      <c r="BK58" s="333">
        <v>13306.26</v>
      </c>
      <c r="BL58" s="333">
        <v>13364.9</v>
      </c>
      <c r="BM58" s="333">
        <v>13412.82</v>
      </c>
      <c r="BN58" s="333">
        <v>13437.83</v>
      </c>
      <c r="BO58" s="333">
        <v>13473.43</v>
      </c>
      <c r="BP58" s="333">
        <v>13507.44</v>
      </c>
      <c r="BQ58" s="333">
        <v>13537.78</v>
      </c>
      <c r="BR58" s="333">
        <v>13570.17</v>
      </c>
      <c r="BS58" s="333">
        <v>13602.52</v>
      </c>
      <c r="BT58" s="333">
        <v>13629.65</v>
      </c>
      <c r="BU58" s="333">
        <v>13665.85</v>
      </c>
      <c r="BV58" s="333">
        <v>13705.91</v>
      </c>
    </row>
    <row r="59" spans="1:74" ht="11.1" customHeight="1" x14ac:dyDescent="0.2">
      <c r="A59" s="37" t="s">
        <v>31</v>
      </c>
      <c r="B59" s="39" t="s">
        <v>13</v>
      </c>
      <c r="C59" s="68">
        <v>-0.51934720579000004</v>
      </c>
      <c r="D59" s="68">
        <v>-1.0917899472000001</v>
      </c>
      <c r="E59" s="68">
        <v>-1.2416947105</v>
      </c>
      <c r="F59" s="68">
        <v>-1.4647160069</v>
      </c>
      <c r="G59" s="68">
        <v>-0.98176597518999997</v>
      </c>
      <c r="H59" s="68">
        <v>-0.96330353926000001</v>
      </c>
      <c r="I59" s="68">
        <v>-0.75259753663999995</v>
      </c>
      <c r="J59" s="68">
        <v>-0.27659061143000002</v>
      </c>
      <c r="K59" s="68">
        <v>-0.49227285981000002</v>
      </c>
      <c r="L59" s="68">
        <v>-1.3376985446</v>
      </c>
      <c r="M59" s="68">
        <v>-2.3761643120999998</v>
      </c>
      <c r="N59" s="68">
        <v>-4.7512054317999999</v>
      </c>
      <c r="O59" s="68">
        <v>1.9474443618999999</v>
      </c>
      <c r="P59" s="68">
        <v>2.5461829122999999</v>
      </c>
      <c r="Q59" s="68">
        <v>3.0475924194999999</v>
      </c>
      <c r="R59" s="68">
        <v>3.2900137994</v>
      </c>
      <c r="S59" s="68">
        <v>3.1038644196999998</v>
      </c>
      <c r="T59" s="68">
        <v>3.3484907540000002</v>
      </c>
      <c r="U59" s="68">
        <v>3.6077962371000001</v>
      </c>
      <c r="V59" s="68">
        <v>3.7680908973</v>
      </c>
      <c r="W59" s="68">
        <v>3.6534284827999999</v>
      </c>
      <c r="X59" s="68">
        <v>4.3889666614999996</v>
      </c>
      <c r="Y59" s="68">
        <v>4.5206553872999997</v>
      </c>
      <c r="Z59" s="68">
        <v>4.7178745459</v>
      </c>
      <c r="AA59" s="68">
        <v>4.3994784786999999</v>
      </c>
      <c r="AB59" s="68">
        <v>3.9875809244</v>
      </c>
      <c r="AC59" s="68">
        <v>3.3288394848</v>
      </c>
      <c r="AD59" s="68">
        <v>3.6680336532000002</v>
      </c>
      <c r="AE59" s="68">
        <v>3.6099836637</v>
      </c>
      <c r="AF59" s="68">
        <v>3.3799582637999999</v>
      </c>
      <c r="AG59" s="68">
        <v>3.4353252141000001</v>
      </c>
      <c r="AH59" s="68">
        <v>3.2765454303000001</v>
      </c>
      <c r="AI59" s="68">
        <v>3.3334164817</v>
      </c>
      <c r="AJ59" s="68">
        <v>3.1580864396999999</v>
      </c>
      <c r="AK59" s="68">
        <v>2.8902925751000001</v>
      </c>
      <c r="AL59" s="68">
        <v>3.0476675928999999</v>
      </c>
      <c r="AM59" s="68">
        <v>3.0786042346000002</v>
      </c>
      <c r="AN59" s="68">
        <v>2.9118887083999998</v>
      </c>
      <c r="AO59" s="68">
        <v>3.1945185245999999</v>
      </c>
      <c r="AP59" s="68">
        <v>2.9191781604</v>
      </c>
      <c r="AQ59" s="68">
        <v>2.7868759193999999</v>
      </c>
      <c r="AR59" s="68">
        <v>2.7652123157999999</v>
      </c>
      <c r="AS59" s="68">
        <v>2.8926321578</v>
      </c>
      <c r="AT59" s="68">
        <v>2.6574001661</v>
      </c>
      <c r="AU59" s="68">
        <v>2.6545753000999999</v>
      </c>
      <c r="AV59" s="68">
        <v>2.6039994863999998</v>
      </c>
      <c r="AW59" s="68">
        <v>2.6079360118000001</v>
      </c>
      <c r="AX59" s="68">
        <v>2.2722014344999999</v>
      </c>
      <c r="AY59" s="68">
        <v>2.0205965343000001</v>
      </c>
      <c r="AZ59" s="68">
        <v>2.2952489249000001</v>
      </c>
      <c r="BA59" s="68">
        <v>2.3149311464000002</v>
      </c>
      <c r="BB59" s="329">
        <v>2.4658060000000002</v>
      </c>
      <c r="BC59" s="329">
        <v>2.5387780000000002</v>
      </c>
      <c r="BD59" s="329">
        <v>2.5725579999999999</v>
      </c>
      <c r="BE59" s="329">
        <v>2.3817539999999999</v>
      </c>
      <c r="BF59" s="329">
        <v>2.550732</v>
      </c>
      <c r="BG59" s="329">
        <v>2.5970460000000002</v>
      </c>
      <c r="BH59" s="329">
        <v>2.4915189999999998</v>
      </c>
      <c r="BI59" s="329">
        <v>2.7051090000000002</v>
      </c>
      <c r="BJ59" s="329">
        <v>3.018939</v>
      </c>
      <c r="BK59" s="329">
        <v>3.960804</v>
      </c>
      <c r="BL59" s="329">
        <v>4.13368</v>
      </c>
      <c r="BM59" s="329">
        <v>4.2426680000000001</v>
      </c>
      <c r="BN59" s="329">
        <v>3.9328090000000002</v>
      </c>
      <c r="BO59" s="329">
        <v>3.8968560000000001</v>
      </c>
      <c r="BP59" s="329">
        <v>3.8824999999999998</v>
      </c>
      <c r="BQ59" s="329">
        <v>3.923753</v>
      </c>
      <c r="BR59" s="329">
        <v>3.926409</v>
      </c>
      <c r="BS59" s="329">
        <v>3.9247749999999999</v>
      </c>
      <c r="BT59" s="329">
        <v>4.006068</v>
      </c>
      <c r="BU59" s="329">
        <v>3.9304779999999999</v>
      </c>
      <c r="BV59" s="329">
        <v>3.7863280000000001</v>
      </c>
    </row>
    <row r="60" spans="1:74" ht="11.1" customHeight="1" x14ac:dyDescent="0.2">
      <c r="A60" s="26"/>
      <c r="B60" s="34"/>
      <c r="C60" s="217"/>
      <c r="D60" s="217"/>
      <c r="E60" s="217"/>
      <c r="F60" s="217"/>
      <c r="G60" s="217"/>
      <c r="H60" s="217"/>
      <c r="I60" s="217"/>
      <c r="J60" s="217"/>
      <c r="K60" s="217"/>
      <c r="L60" s="217"/>
      <c r="M60" s="217"/>
      <c r="N60" s="217"/>
      <c r="O60" s="217"/>
      <c r="P60" s="217"/>
      <c r="Q60" s="217"/>
      <c r="R60" s="217"/>
      <c r="S60" s="217"/>
      <c r="T60" s="217"/>
      <c r="U60" s="217"/>
      <c r="V60" s="217"/>
      <c r="W60" s="217"/>
      <c r="X60" s="217"/>
      <c r="Y60" s="217"/>
      <c r="Z60" s="217"/>
      <c r="AA60" s="217"/>
      <c r="AB60" s="217"/>
      <c r="AC60" s="217"/>
      <c r="AD60" s="217"/>
      <c r="AE60" s="217"/>
      <c r="AF60" s="217"/>
      <c r="AG60" s="217"/>
      <c r="AH60" s="217"/>
      <c r="AI60" s="217"/>
      <c r="AJ60" s="217"/>
      <c r="AK60" s="217"/>
      <c r="AL60" s="217"/>
      <c r="AM60" s="217"/>
      <c r="AN60" s="217"/>
      <c r="AO60" s="217"/>
      <c r="AP60" s="217"/>
      <c r="AQ60" s="217"/>
      <c r="AR60" s="217"/>
      <c r="AS60" s="217"/>
      <c r="AT60" s="217"/>
      <c r="AU60" s="217"/>
      <c r="AV60" s="217"/>
      <c r="AW60" s="217"/>
      <c r="AX60" s="217"/>
      <c r="AY60" s="217"/>
      <c r="AZ60" s="217"/>
      <c r="BA60" s="217"/>
      <c r="BB60" s="328"/>
      <c r="BC60" s="328"/>
      <c r="BD60" s="328"/>
      <c r="BE60" s="328"/>
      <c r="BF60" s="328"/>
      <c r="BG60" s="328"/>
      <c r="BH60" s="328"/>
      <c r="BI60" s="328"/>
      <c r="BJ60" s="328"/>
      <c r="BK60" s="328"/>
      <c r="BL60" s="328"/>
      <c r="BM60" s="328"/>
      <c r="BN60" s="328"/>
      <c r="BO60" s="328"/>
      <c r="BP60" s="328"/>
      <c r="BQ60" s="328"/>
      <c r="BR60" s="328"/>
      <c r="BS60" s="328"/>
      <c r="BT60" s="328"/>
      <c r="BU60" s="328"/>
      <c r="BV60" s="328"/>
    </row>
    <row r="61" spans="1:74" ht="11.1" customHeight="1" x14ac:dyDescent="0.2">
      <c r="A61" s="35"/>
      <c r="B61" s="36" t="s">
        <v>1012</v>
      </c>
      <c r="C61" s="217"/>
      <c r="D61" s="217"/>
      <c r="E61" s="217"/>
      <c r="F61" s="217"/>
      <c r="G61" s="217"/>
      <c r="H61" s="217"/>
      <c r="I61" s="217"/>
      <c r="J61" s="217"/>
      <c r="K61" s="217"/>
      <c r="L61" s="217"/>
      <c r="M61" s="217"/>
      <c r="N61" s="217"/>
      <c r="O61" s="217"/>
      <c r="P61" s="217"/>
      <c r="Q61" s="217"/>
      <c r="R61" s="217"/>
      <c r="S61" s="217"/>
      <c r="T61" s="217"/>
      <c r="U61" s="217"/>
      <c r="V61" s="217"/>
      <c r="W61" s="217"/>
      <c r="X61" s="217"/>
      <c r="Y61" s="217"/>
      <c r="Z61" s="217"/>
      <c r="AA61" s="217"/>
      <c r="AB61" s="217"/>
      <c r="AC61" s="217"/>
      <c r="AD61" s="217"/>
      <c r="AE61" s="217"/>
      <c r="AF61" s="217"/>
      <c r="AG61" s="217"/>
      <c r="AH61" s="217"/>
      <c r="AI61" s="217"/>
      <c r="AJ61" s="217"/>
      <c r="AK61" s="217"/>
      <c r="AL61" s="217"/>
      <c r="AM61" s="217"/>
      <c r="AN61" s="217"/>
      <c r="AO61" s="217"/>
      <c r="AP61" s="217"/>
      <c r="AQ61" s="217"/>
      <c r="AR61" s="217"/>
      <c r="AS61" s="217"/>
      <c r="AT61" s="217"/>
      <c r="AU61" s="217"/>
      <c r="AV61" s="217"/>
      <c r="AW61" s="217"/>
      <c r="AX61" s="217"/>
      <c r="AY61" s="217"/>
      <c r="AZ61" s="217"/>
      <c r="BA61" s="217"/>
      <c r="BB61" s="328"/>
      <c r="BC61" s="328"/>
      <c r="BD61" s="328"/>
      <c r="BE61" s="328"/>
      <c r="BF61" s="328"/>
      <c r="BG61" s="328"/>
      <c r="BH61" s="328"/>
      <c r="BI61" s="328"/>
      <c r="BJ61" s="328"/>
      <c r="BK61" s="328"/>
      <c r="BL61" s="328"/>
      <c r="BM61" s="328"/>
      <c r="BN61" s="328"/>
      <c r="BO61" s="328"/>
      <c r="BP61" s="328"/>
      <c r="BQ61" s="328"/>
      <c r="BR61" s="328"/>
      <c r="BS61" s="328"/>
      <c r="BT61" s="328"/>
      <c r="BU61" s="328"/>
      <c r="BV61" s="328"/>
    </row>
    <row r="62" spans="1:74" ht="11.1" customHeight="1" x14ac:dyDescent="0.2">
      <c r="A62" s="37" t="s">
        <v>720</v>
      </c>
      <c r="B62" s="40" t="s">
        <v>1259</v>
      </c>
      <c r="C62" s="68">
        <v>100.9209</v>
      </c>
      <c r="D62" s="68">
        <v>101.4498</v>
      </c>
      <c r="E62" s="68">
        <v>101.2064</v>
      </c>
      <c r="F62" s="68">
        <v>100.8507</v>
      </c>
      <c r="G62" s="68">
        <v>101.07380000000001</v>
      </c>
      <c r="H62" s="68">
        <v>101.28189999999999</v>
      </c>
      <c r="I62" s="68">
        <v>100.23650000000001</v>
      </c>
      <c r="J62" s="68">
        <v>101.11490000000001</v>
      </c>
      <c r="K62" s="68">
        <v>101.2128</v>
      </c>
      <c r="L62" s="68">
        <v>101.3373</v>
      </c>
      <c r="M62" s="68">
        <v>101.2697</v>
      </c>
      <c r="N62" s="68">
        <v>101.2581</v>
      </c>
      <c r="O62" s="68">
        <v>100.1142</v>
      </c>
      <c r="P62" s="68">
        <v>101.18340000000001</v>
      </c>
      <c r="Q62" s="68">
        <v>101.8952</v>
      </c>
      <c r="R62" s="68">
        <v>101.9605</v>
      </c>
      <c r="S62" s="68">
        <v>102.2163</v>
      </c>
      <c r="T62" s="68">
        <v>102.64700000000001</v>
      </c>
      <c r="U62" s="68">
        <v>103.083</v>
      </c>
      <c r="V62" s="68">
        <v>102.73090000000001</v>
      </c>
      <c r="W62" s="68">
        <v>102.94670000000001</v>
      </c>
      <c r="X62" s="68">
        <v>102.9907</v>
      </c>
      <c r="Y62" s="68">
        <v>103.9456</v>
      </c>
      <c r="Z62" s="68">
        <v>103.8143</v>
      </c>
      <c r="AA62" s="68">
        <v>103.45659999999999</v>
      </c>
      <c r="AB62" s="68">
        <v>103.02630000000001</v>
      </c>
      <c r="AC62" s="68">
        <v>103.2002</v>
      </c>
      <c r="AD62" s="68">
        <v>103.44799999999999</v>
      </c>
      <c r="AE62" s="68">
        <v>103.4547</v>
      </c>
      <c r="AF62" s="68">
        <v>103.25369999999999</v>
      </c>
      <c r="AG62" s="68">
        <v>103.96080000000001</v>
      </c>
      <c r="AH62" s="68">
        <v>103.9229</v>
      </c>
      <c r="AI62" s="68">
        <v>103.724</v>
      </c>
      <c r="AJ62" s="68">
        <v>103.93810000000001</v>
      </c>
      <c r="AK62" s="68">
        <v>103.63460000000001</v>
      </c>
      <c r="AL62" s="68">
        <v>103.6405</v>
      </c>
      <c r="AM62" s="68">
        <v>104.0779</v>
      </c>
      <c r="AN62" s="68">
        <v>103.976</v>
      </c>
      <c r="AO62" s="68">
        <v>103.60590000000001</v>
      </c>
      <c r="AP62" s="68">
        <v>103.66079999999999</v>
      </c>
      <c r="AQ62" s="68">
        <v>103.4607</v>
      </c>
      <c r="AR62" s="68">
        <v>103.7526</v>
      </c>
      <c r="AS62" s="68">
        <v>104.0462</v>
      </c>
      <c r="AT62" s="68">
        <v>103.6356</v>
      </c>
      <c r="AU62" s="68">
        <v>103.76309999999999</v>
      </c>
      <c r="AV62" s="68">
        <v>104.1028</v>
      </c>
      <c r="AW62" s="68">
        <v>104.1414</v>
      </c>
      <c r="AX62" s="68">
        <v>104.4085</v>
      </c>
      <c r="AY62" s="68">
        <v>104.6373</v>
      </c>
      <c r="AZ62" s="68">
        <v>104.89476049</v>
      </c>
      <c r="BA62" s="68">
        <v>105.10807531</v>
      </c>
      <c r="BB62" s="329">
        <v>105.2649</v>
      </c>
      <c r="BC62" s="329">
        <v>105.5044</v>
      </c>
      <c r="BD62" s="329">
        <v>105.776</v>
      </c>
      <c r="BE62" s="329">
        <v>106.1404</v>
      </c>
      <c r="BF62" s="329">
        <v>106.4306</v>
      </c>
      <c r="BG62" s="329">
        <v>106.7073</v>
      </c>
      <c r="BH62" s="329">
        <v>106.9858</v>
      </c>
      <c r="BI62" s="329">
        <v>107.2239</v>
      </c>
      <c r="BJ62" s="329">
        <v>107.4371</v>
      </c>
      <c r="BK62" s="329">
        <v>107.60680000000001</v>
      </c>
      <c r="BL62" s="329">
        <v>107.7838</v>
      </c>
      <c r="BM62" s="329">
        <v>107.94970000000001</v>
      </c>
      <c r="BN62" s="329">
        <v>108.06010000000001</v>
      </c>
      <c r="BO62" s="329">
        <v>108.2368</v>
      </c>
      <c r="BP62" s="329">
        <v>108.4357</v>
      </c>
      <c r="BQ62" s="329">
        <v>108.6908</v>
      </c>
      <c r="BR62" s="329">
        <v>108.90819999999999</v>
      </c>
      <c r="BS62" s="329">
        <v>109.1221</v>
      </c>
      <c r="BT62" s="329">
        <v>109.32510000000001</v>
      </c>
      <c r="BU62" s="329">
        <v>109.53749999999999</v>
      </c>
      <c r="BV62" s="329">
        <v>109.7517</v>
      </c>
    </row>
    <row r="63" spans="1:74" ht="11.1" customHeight="1" x14ac:dyDescent="0.2">
      <c r="A63" s="37" t="s">
        <v>32</v>
      </c>
      <c r="B63" s="39" t="s">
        <v>13</v>
      </c>
      <c r="C63" s="68">
        <v>1.3418741452</v>
      </c>
      <c r="D63" s="68">
        <v>1.5006518266</v>
      </c>
      <c r="E63" s="68">
        <v>1.8181232847</v>
      </c>
      <c r="F63" s="68">
        <v>0.73223888706999996</v>
      </c>
      <c r="G63" s="68">
        <v>1.2994952755</v>
      </c>
      <c r="H63" s="68">
        <v>1.2096363197</v>
      </c>
      <c r="I63" s="68">
        <v>0.18420384559</v>
      </c>
      <c r="J63" s="68">
        <v>1.2598027778000001</v>
      </c>
      <c r="K63" s="68">
        <v>1.2974846972</v>
      </c>
      <c r="L63" s="68">
        <v>1.6592548600999999</v>
      </c>
      <c r="M63" s="68">
        <v>0.85508474661</v>
      </c>
      <c r="N63" s="68">
        <v>7.6991348109999996E-2</v>
      </c>
      <c r="O63" s="68">
        <v>-0.79933888817999998</v>
      </c>
      <c r="P63" s="68">
        <v>-0.26259292772999998</v>
      </c>
      <c r="Q63" s="68">
        <v>0.68058936983999996</v>
      </c>
      <c r="R63" s="68">
        <v>1.1004385691</v>
      </c>
      <c r="S63" s="68">
        <v>1.130362171</v>
      </c>
      <c r="T63" s="68">
        <v>1.3478222663999999</v>
      </c>
      <c r="U63" s="68">
        <v>2.8397839111000001</v>
      </c>
      <c r="V63" s="68">
        <v>1.5981818702999999</v>
      </c>
      <c r="W63" s="68">
        <v>1.7131232412999999</v>
      </c>
      <c r="X63" s="68">
        <v>1.631580869</v>
      </c>
      <c r="Y63" s="68">
        <v>2.642350081</v>
      </c>
      <c r="Z63" s="68">
        <v>2.5244400201000001</v>
      </c>
      <c r="AA63" s="68">
        <v>3.3385873333</v>
      </c>
      <c r="AB63" s="68">
        <v>1.8213461892</v>
      </c>
      <c r="AC63" s="68">
        <v>1.2807276496</v>
      </c>
      <c r="AD63" s="68">
        <v>1.4588982988999999</v>
      </c>
      <c r="AE63" s="68">
        <v>1.2115484516999999</v>
      </c>
      <c r="AF63" s="68">
        <v>0.59105477997</v>
      </c>
      <c r="AG63" s="68">
        <v>0.85154681179000002</v>
      </c>
      <c r="AH63" s="68">
        <v>1.160313012</v>
      </c>
      <c r="AI63" s="68">
        <v>0.75505091469999996</v>
      </c>
      <c r="AJ63" s="68">
        <v>0.91988888316999995</v>
      </c>
      <c r="AK63" s="68">
        <v>-0.29919496352000002</v>
      </c>
      <c r="AL63" s="68">
        <v>-0.16741431574999999</v>
      </c>
      <c r="AM63" s="68">
        <v>0.60054167641</v>
      </c>
      <c r="AN63" s="68">
        <v>0.92180346182999995</v>
      </c>
      <c r="AO63" s="68">
        <v>0.39311939318</v>
      </c>
      <c r="AP63" s="68">
        <v>0.20570721521999999</v>
      </c>
      <c r="AQ63" s="68">
        <v>5.7996398424000001E-3</v>
      </c>
      <c r="AR63" s="68">
        <v>0.48317881102999999</v>
      </c>
      <c r="AS63" s="68">
        <v>8.2146347469E-2</v>
      </c>
      <c r="AT63" s="68">
        <v>-0.27645494880999999</v>
      </c>
      <c r="AU63" s="68">
        <v>3.7696193745000002E-2</v>
      </c>
      <c r="AV63" s="68">
        <v>0.15845969861</v>
      </c>
      <c r="AW63" s="68">
        <v>0.48902586588000002</v>
      </c>
      <c r="AX63" s="68">
        <v>0.74102305566000004</v>
      </c>
      <c r="AY63" s="68">
        <v>0.53748202067999995</v>
      </c>
      <c r="AZ63" s="68">
        <v>0.88362746578999996</v>
      </c>
      <c r="BA63" s="68">
        <v>1.4498935955000001</v>
      </c>
      <c r="BB63" s="329">
        <v>1.547447</v>
      </c>
      <c r="BC63" s="329">
        <v>1.975347</v>
      </c>
      <c r="BD63" s="329">
        <v>1.950213</v>
      </c>
      <c r="BE63" s="329">
        <v>2.0127920000000001</v>
      </c>
      <c r="BF63" s="329">
        <v>2.6969500000000002</v>
      </c>
      <c r="BG63" s="329">
        <v>2.8373930000000001</v>
      </c>
      <c r="BH63" s="329">
        <v>2.7693460000000001</v>
      </c>
      <c r="BI63" s="329">
        <v>2.9599500000000001</v>
      </c>
      <c r="BJ63" s="329">
        <v>2.900722</v>
      </c>
      <c r="BK63" s="329">
        <v>2.8379050000000001</v>
      </c>
      <c r="BL63" s="329">
        <v>2.7542439999999999</v>
      </c>
      <c r="BM63" s="329">
        <v>2.7035019999999998</v>
      </c>
      <c r="BN63" s="329">
        <v>2.6553640000000001</v>
      </c>
      <c r="BO63" s="329">
        <v>2.5898759999999998</v>
      </c>
      <c r="BP63" s="329">
        <v>2.514465</v>
      </c>
      <c r="BQ63" s="329">
        <v>2.4027880000000001</v>
      </c>
      <c r="BR63" s="329">
        <v>2.3278780000000001</v>
      </c>
      <c r="BS63" s="329">
        <v>2.26301</v>
      </c>
      <c r="BT63" s="329">
        <v>2.1866219999999998</v>
      </c>
      <c r="BU63" s="329">
        <v>2.157651</v>
      </c>
      <c r="BV63" s="329">
        <v>2.1543839999999999</v>
      </c>
    </row>
    <row r="64" spans="1:74" ht="11.1" customHeight="1" x14ac:dyDescent="0.2">
      <c r="A64" s="26"/>
      <c r="B64" s="29"/>
      <c r="C64" s="217"/>
      <c r="D64" s="217"/>
      <c r="E64" s="217"/>
      <c r="F64" s="217"/>
      <c r="G64" s="217"/>
      <c r="H64" s="217"/>
      <c r="I64" s="217"/>
      <c r="J64" s="217"/>
      <c r="K64" s="217"/>
      <c r="L64" s="217"/>
      <c r="M64" s="217"/>
      <c r="N64" s="217"/>
      <c r="O64" s="217"/>
      <c r="P64" s="217"/>
      <c r="Q64" s="217"/>
      <c r="R64" s="217"/>
      <c r="S64" s="217"/>
      <c r="T64" s="217"/>
      <c r="U64" s="217"/>
      <c r="V64" s="217"/>
      <c r="W64" s="217"/>
      <c r="X64" s="217"/>
      <c r="Y64" s="217"/>
      <c r="Z64" s="217"/>
      <c r="AA64" s="217"/>
      <c r="AB64" s="217"/>
      <c r="AC64" s="217"/>
      <c r="AD64" s="217"/>
      <c r="AE64" s="217"/>
      <c r="AF64" s="217"/>
      <c r="AG64" s="217"/>
      <c r="AH64" s="217"/>
      <c r="AI64" s="217"/>
      <c r="AJ64" s="217"/>
      <c r="AK64" s="217"/>
      <c r="AL64" s="217"/>
      <c r="AM64" s="217"/>
      <c r="AN64" s="217"/>
      <c r="AO64" s="217"/>
      <c r="AP64" s="217"/>
      <c r="AQ64" s="217"/>
      <c r="AR64" s="217"/>
      <c r="AS64" s="217"/>
      <c r="AT64" s="217"/>
      <c r="AU64" s="217"/>
      <c r="AV64" s="217"/>
      <c r="AW64" s="217"/>
      <c r="AX64" s="217"/>
      <c r="AY64" s="217"/>
      <c r="AZ64" s="217"/>
      <c r="BA64" s="217"/>
      <c r="BB64" s="328"/>
      <c r="BC64" s="328"/>
      <c r="BD64" s="328"/>
      <c r="BE64" s="328"/>
      <c r="BF64" s="328"/>
      <c r="BG64" s="328"/>
      <c r="BH64" s="328"/>
      <c r="BI64" s="328"/>
      <c r="BJ64" s="328"/>
      <c r="BK64" s="328"/>
      <c r="BL64" s="328"/>
      <c r="BM64" s="328"/>
      <c r="BN64" s="328"/>
      <c r="BO64" s="328"/>
      <c r="BP64" s="328"/>
      <c r="BQ64" s="328"/>
      <c r="BR64" s="328"/>
      <c r="BS64" s="328"/>
      <c r="BT64" s="328"/>
      <c r="BU64" s="328"/>
      <c r="BV64" s="328"/>
    </row>
    <row r="65" spans="1:74" ht="11.1" customHeight="1" x14ac:dyDescent="0.2">
      <c r="A65" s="19"/>
      <c r="B65" s="20" t="s">
        <v>1013</v>
      </c>
      <c r="C65" s="217"/>
      <c r="D65" s="217"/>
      <c r="E65" s="217"/>
      <c r="F65" s="217"/>
      <c r="G65" s="217"/>
      <c r="H65" s="217"/>
      <c r="I65" s="217"/>
      <c r="J65" s="217"/>
      <c r="K65" s="217"/>
      <c r="L65" s="217"/>
      <c r="M65" s="217"/>
      <c r="N65" s="217"/>
      <c r="O65" s="217"/>
      <c r="P65" s="217"/>
      <c r="Q65" s="217"/>
      <c r="R65" s="217"/>
      <c r="S65" s="217"/>
      <c r="T65" s="217"/>
      <c r="U65" s="217"/>
      <c r="V65" s="217"/>
      <c r="W65" s="217"/>
      <c r="X65" s="217"/>
      <c r="Y65" s="217"/>
      <c r="Z65" s="217"/>
      <c r="AA65" s="217"/>
      <c r="AB65" s="217"/>
      <c r="AC65" s="217"/>
      <c r="AD65" s="217"/>
      <c r="AE65" s="217"/>
      <c r="AF65" s="217"/>
      <c r="AG65" s="217"/>
      <c r="AH65" s="217"/>
      <c r="AI65" s="217"/>
      <c r="AJ65" s="217"/>
      <c r="AK65" s="217"/>
      <c r="AL65" s="217"/>
      <c r="AM65" s="217"/>
      <c r="AN65" s="217"/>
      <c r="AO65" s="217"/>
      <c r="AP65" s="217"/>
      <c r="AQ65" s="217"/>
      <c r="AR65" s="217"/>
      <c r="AS65" s="217"/>
      <c r="AT65" s="217"/>
      <c r="AU65" s="217"/>
      <c r="AV65" s="217"/>
      <c r="AW65" s="217"/>
      <c r="AX65" s="217"/>
      <c r="AY65" s="217"/>
      <c r="AZ65" s="217"/>
      <c r="BA65" s="217"/>
      <c r="BB65" s="328"/>
      <c r="BC65" s="328"/>
      <c r="BD65" s="328"/>
      <c r="BE65" s="328"/>
      <c r="BF65" s="328"/>
      <c r="BG65" s="328"/>
      <c r="BH65" s="328"/>
      <c r="BI65" s="328"/>
      <c r="BJ65" s="328"/>
      <c r="BK65" s="328"/>
      <c r="BL65" s="328"/>
      <c r="BM65" s="328"/>
      <c r="BN65" s="328"/>
      <c r="BO65" s="328"/>
      <c r="BP65" s="328"/>
      <c r="BQ65" s="328"/>
      <c r="BR65" s="328"/>
      <c r="BS65" s="328"/>
      <c r="BT65" s="328"/>
      <c r="BU65" s="328"/>
      <c r="BV65" s="328"/>
    </row>
    <row r="66" spans="1:74" ht="11.1" customHeight="1" x14ac:dyDescent="0.2">
      <c r="A66" s="19"/>
      <c r="B66" s="22"/>
      <c r="C66" s="217"/>
      <c r="D66" s="217"/>
      <c r="E66" s="217"/>
      <c r="F66" s="217"/>
      <c r="G66" s="217"/>
      <c r="H66" s="217"/>
      <c r="I66" s="217"/>
      <c r="J66" s="217"/>
      <c r="K66" s="217"/>
      <c r="L66" s="217"/>
      <c r="M66" s="217"/>
      <c r="N66" s="217"/>
      <c r="O66" s="217"/>
      <c r="P66" s="217"/>
      <c r="Q66" s="217"/>
      <c r="R66" s="217"/>
      <c r="S66" s="217"/>
      <c r="T66" s="217"/>
      <c r="U66" s="217"/>
      <c r="V66" s="217"/>
      <c r="W66" s="217"/>
      <c r="X66" s="217"/>
      <c r="Y66" s="217"/>
      <c r="Z66" s="217"/>
      <c r="AA66" s="217"/>
      <c r="AB66" s="217"/>
      <c r="AC66" s="217"/>
      <c r="AD66" s="217"/>
      <c r="AE66" s="217"/>
      <c r="AF66" s="217"/>
      <c r="AG66" s="217"/>
      <c r="AH66" s="217"/>
      <c r="AI66" s="217"/>
      <c r="AJ66" s="217"/>
      <c r="AK66" s="217"/>
      <c r="AL66" s="217"/>
      <c r="AM66" s="217"/>
      <c r="AN66" s="217"/>
      <c r="AO66" s="217"/>
      <c r="AP66" s="217"/>
      <c r="AQ66" s="217"/>
      <c r="AR66" s="217"/>
      <c r="AS66" s="217"/>
      <c r="AT66" s="217"/>
      <c r="AU66" s="217"/>
      <c r="AV66" s="217"/>
      <c r="AW66" s="217"/>
      <c r="AX66" s="217"/>
      <c r="AY66" s="217"/>
      <c r="AZ66" s="217"/>
      <c r="BA66" s="217"/>
      <c r="BB66" s="328"/>
      <c r="BC66" s="328"/>
      <c r="BD66" s="328"/>
      <c r="BE66" s="328"/>
      <c r="BF66" s="328"/>
      <c r="BG66" s="328"/>
      <c r="BH66" s="328"/>
      <c r="BI66" s="328"/>
      <c r="BJ66" s="328"/>
      <c r="BK66" s="328"/>
      <c r="BL66" s="328"/>
      <c r="BM66" s="328"/>
      <c r="BN66" s="328"/>
      <c r="BO66" s="328"/>
      <c r="BP66" s="328"/>
      <c r="BQ66" s="328"/>
      <c r="BR66" s="328"/>
      <c r="BS66" s="328"/>
      <c r="BT66" s="328"/>
      <c r="BU66" s="328"/>
      <c r="BV66" s="328"/>
    </row>
    <row r="67" spans="1:74" ht="11.1" customHeight="1" x14ac:dyDescent="0.2">
      <c r="A67" s="37" t="s">
        <v>721</v>
      </c>
      <c r="B67" s="41" t="s">
        <v>1014</v>
      </c>
      <c r="C67" s="240">
        <v>827.75131309999995</v>
      </c>
      <c r="D67" s="240">
        <v>732.89542558999995</v>
      </c>
      <c r="E67" s="240">
        <v>659.46465071</v>
      </c>
      <c r="F67" s="240">
        <v>347.76599702999999</v>
      </c>
      <c r="G67" s="240">
        <v>136.03692219000001</v>
      </c>
      <c r="H67" s="240">
        <v>26.405798537999999</v>
      </c>
      <c r="I67" s="240">
        <v>5.1503446198000002</v>
      </c>
      <c r="J67" s="240">
        <v>11.554915979</v>
      </c>
      <c r="K67" s="240">
        <v>59.418613385</v>
      </c>
      <c r="L67" s="240">
        <v>257.17649124000002</v>
      </c>
      <c r="M67" s="240">
        <v>571.75983693000001</v>
      </c>
      <c r="N67" s="240">
        <v>828.88092871000003</v>
      </c>
      <c r="O67" s="240">
        <v>969.47359971000003</v>
      </c>
      <c r="P67" s="240">
        <v>798.57950939</v>
      </c>
      <c r="Q67" s="240">
        <v>682.74720291999995</v>
      </c>
      <c r="R67" s="240">
        <v>324.62052844999999</v>
      </c>
      <c r="S67" s="240">
        <v>126.82184073000001</v>
      </c>
      <c r="T67" s="240">
        <v>27.799616526000001</v>
      </c>
      <c r="U67" s="240">
        <v>9.8152329934000004</v>
      </c>
      <c r="V67" s="240">
        <v>12.964399872</v>
      </c>
      <c r="W67" s="240">
        <v>57.397647126000003</v>
      </c>
      <c r="X67" s="240">
        <v>220.51134314999999</v>
      </c>
      <c r="Y67" s="240">
        <v>614.08809754000004</v>
      </c>
      <c r="Z67" s="240">
        <v>705.32718753999995</v>
      </c>
      <c r="AA67" s="240">
        <v>890.07762516000003</v>
      </c>
      <c r="AB67" s="240">
        <v>866.83461971999998</v>
      </c>
      <c r="AC67" s="240">
        <v>583.64889561999996</v>
      </c>
      <c r="AD67" s="240">
        <v>299.77607196999998</v>
      </c>
      <c r="AE67" s="240">
        <v>118.70160598</v>
      </c>
      <c r="AF67" s="240">
        <v>24.284121718000002</v>
      </c>
      <c r="AG67" s="240">
        <v>6.4465028880000004</v>
      </c>
      <c r="AH67" s="240">
        <v>10.962547776999999</v>
      </c>
      <c r="AI67" s="240">
        <v>31.893868454</v>
      </c>
      <c r="AJ67" s="240">
        <v>227.02728088999999</v>
      </c>
      <c r="AK67" s="240">
        <v>445.26564258000002</v>
      </c>
      <c r="AL67" s="240">
        <v>581.20449811000003</v>
      </c>
      <c r="AM67" s="240">
        <v>870.21797497</v>
      </c>
      <c r="AN67" s="240">
        <v>627.53093392000005</v>
      </c>
      <c r="AO67" s="240">
        <v>449.00446758999999</v>
      </c>
      <c r="AP67" s="240">
        <v>309.18808474000002</v>
      </c>
      <c r="AQ67" s="240">
        <v>150.20403590999999</v>
      </c>
      <c r="AR67" s="240">
        <v>20.803234700000001</v>
      </c>
      <c r="AS67" s="240">
        <v>5.6669038063999997</v>
      </c>
      <c r="AT67" s="240">
        <v>6.3767978017000004</v>
      </c>
      <c r="AU67" s="240">
        <v>38.612525452</v>
      </c>
      <c r="AV67" s="240">
        <v>196.94701985</v>
      </c>
      <c r="AW67" s="240">
        <v>417.27459992000001</v>
      </c>
      <c r="AX67" s="240">
        <v>782.10136563000003</v>
      </c>
      <c r="AY67" s="240">
        <v>766.33907285999999</v>
      </c>
      <c r="AZ67" s="240">
        <v>547.53100842000003</v>
      </c>
      <c r="BA67" s="240">
        <v>532.73842959000001</v>
      </c>
      <c r="BB67" s="333">
        <v>301.63507236999999</v>
      </c>
      <c r="BC67" s="333">
        <v>136.71830446999999</v>
      </c>
      <c r="BD67" s="333">
        <v>30.898502301000001</v>
      </c>
      <c r="BE67" s="333">
        <v>6.4175022437000004</v>
      </c>
      <c r="BF67" s="333">
        <v>10.552374395999999</v>
      </c>
      <c r="BG67" s="333">
        <v>58.460071538999998</v>
      </c>
      <c r="BH67" s="333">
        <v>253.33220915999999</v>
      </c>
      <c r="BI67" s="333">
        <v>500.49210743999998</v>
      </c>
      <c r="BJ67" s="333">
        <v>782.4324537</v>
      </c>
      <c r="BK67" s="333">
        <v>858.79058842999996</v>
      </c>
      <c r="BL67" s="333">
        <v>697.61820551999995</v>
      </c>
      <c r="BM67" s="333">
        <v>572.17432392000001</v>
      </c>
      <c r="BN67" s="333">
        <v>320.58251232999999</v>
      </c>
      <c r="BO67" s="333">
        <v>145.30994138</v>
      </c>
      <c r="BP67" s="333">
        <v>31.905617944999999</v>
      </c>
      <c r="BQ67" s="333">
        <v>6.4311701546000002</v>
      </c>
      <c r="BR67" s="333">
        <v>10.556376799000001</v>
      </c>
      <c r="BS67" s="333">
        <v>58.365982254999999</v>
      </c>
      <c r="BT67" s="333">
        <v>252.83109098</v>
      </c>
      <c r="BU67" s="333">
        <v>499.78978319999999</v>
      </c>
      <c r="BV67" s="333">
        <v>781.36245988999997</v>
      </c>
    </row>
    <row r="68" spans="1:74" ht="11.1" customHeight="1" x14ac:dyDescent="0.2">
      <c r="A68" s="19"/>
      <c r="B68" s="22"/>
      <c r="C68" s="217"/>
      <c r="D68" s="217"/>
      <c r="E68" s="217"/>
      <c r="F68" s="217"/>
      <c r="G68" s="217"/>
      <c r="H68" s="217"/>
      <c r="I68" s="217"/>
      <c r="J68" s="217"/>
      <c r="K68" s="217"/>
      <c r="L68" s="217"/>
      <c r="M68" s="217"/>
      <c r="N68" s="217"/>
      <c r="O68" s="217"/>
      <c r="P68" s="217"/>
      <c r="Q68" s="217"/>
      <c r="R68" s="217"/>
      <c r="S68" s="217"/>
      <c r="T68" s="217"/>
      <c r="U68" s="217"/>
      <c r="V68" s="217"/>
      <c r="W68" s="217"/>
      <c r="X68" s="217"/>
      <c r="Y68" s="217"/>
      <c r="Z68" s="217"/>
      <c r="AA68" s="217"/>
      <c r="AB68" s="217"/>
      <c r="AC68" s="217"/>
      <c r="AD68" s="217"/>
      <c r="AE68" s="217"/>
      <c r="AF68" s="217"/>
      <c r="AG68" s="217"/>
      <c r="AH68" s="217"/>
      <c r="AI68" s="217"/>
      <c r="AJ68" s="217"/>
      <c r="AK68" s="217"/>
      <c r="AL68" s="217"/>
      <c r="AM68" s="217"/>
      <c r="AN68" s="217"/>
      <c r="AO68" s="217"/>
      <c r="AP68" s="217"/>
      <c r="AQ68" s="217"/>
      <c r="AR68" s="217"/>
      <c r="AS68" s="217"/>
      <c r="AT68" s="217"/>
      <c r="AU68" s="217"/>
      <c r="AV68" s="217"/>
      <c r="AW68" s="217"/>
      <c r="AX68" s="217"/>
      <c r="AY68" s="217"/>
      <c r="AZ68" s="217"/>
      <c r="BA68" s="217"/>
      <c r="BB68" s="328"/>
      <c r="BC68" s="328"/>
      <c r="BD68" s="328"/>
      <c r="BE68" s="328"/>
      <c r="BF68" s="328"/>
      <c r="BG68" s="328"/>
      <c r="BH68" s="328"/>
      <c r="BI68" s="328"/>
      <c r="BJ68" s="328"/>
      <c r="BK68" s="328"/>
      <c r="BL68" s="328"/>
      <c r="BM68" s="328"/>
      <c r="BN68" s="328"/>
      <c r="BO68" s="328"/>
      <c r="BP68" s="328"/>
      <c r="BQ68" s="328"/>
      <c r="BR68" s="328"/>
      <c r="BS68" s="328"/>
      <c r="BT68" s="328"/>
      <c r="BU68" s="328"/>
      <c r="BV68" s="328"/>
    </row>
    <row r="69" spans="1:74" ht="11.1" customHeight="1" x14ac:dyDescent="0.2">
      <c r="A69" s="37" t="s">
        <v>728</v>
      </c>
      <c r="B69" s="42" t="s">
        <v>6</v>
      </c>
      <c r="C69" s="270">
        <v>14.976482574</v>
      </c>
      <c r="D69" s="270">
        <v>10.797520599</v>
      </c>
      <c r="E69" s="270">
        <v>11.113123876</v>
      </c>
      <c r="F69" s="270">
        <v>34.176086724999998</v>
      </c>
      <c r="G69" s="270">
        <v>99.725131489000006</v>
      </c>
      <c r="H69" s="270">
        <v>244.87750359</v>
      </c>
      <c r="I69" s="270">
        <v>338.71785892000003</v>
      </c>
      <c r="J69" s="270">
        <v>288.63917233000001</v>
      </c>
      <c r="K69" s="270">
        <v>177.41121103</v>
      </c>
      <c r="L69" s="270">
        <v>56.217606134999997</v>
      </c>
      <c r="M69" s="270">
        <v>17.714228941999998</v>
      </c>
      <c r="N69" s="270">
        <v>13.331389554999999</v>
      </c>
      <c r="O69" s="270">
        <v>7.0735496602000003</v>
      </c>
      <c r="P69" s="270">
        <v>11.937372396000001</v>
      </c>
      <c r="Q69" s="270">
        <v>15.168158753</v>
      </c>
      <c r="R69" s="270">
        <v>37.351305314000001</v>
      </c>
      <c r="S69" s="270">
        <v>113.35238330999999</v>
      </c>
      <c r="T69" s="270">
        <v>242.64729625000001</v>
      </c>
      <c r="U69" s="270">
        <v>300.86845436999999</v>
      </c>
      <c r="V69" s="270">
        <v>292.00217158999999</v>
      </c>
      <c r="W69" s="270">
        <v>182.90688021</v>
      </c>
      <c r="X69" s="270">
        <v>74.173629281999993</v>
      </c>
      <c r="Y69" s="270">
        <v>11.120122426</v>
      </c>
      <c r="Z69" s="270">
        <v>10.305895683999999</v>
      </c>
      <c r="AA69" s="270">
        <v>9.2173742358999995</v>
      </c>
      <c r="AB69" s="270">
        <v>7.2818764662</v>
      </c>
      <c r="AC69" s="270">
        <v>29.477502707999999</v>
      </c>
      <c r="AD69" s="270">
        <v>53.364073263000002</v>
      </c>
      <c r="AE69" s="270">
        <v>125.99938666</v>
      </c>
      <c r="AF69" s="270">
        <v>255.18764239999999</v>
      </c>
      <c r="AG69" s="270">
        <v>336.04447266</v>
      </c>
      <c r="AH69" s="270">
        <v>315.50995999000003</v>
      </c>
      <c r="AI69" s="270">
        <v>223.35165230999999</v>
      </c>
      <c r="AJ69" s="270">
        <v>77.050678167000001</v>
      </c>
      <c r="AK69" s="270">
        <v>29.865572371999999</v>
      </c>
      <c r="AL69" s="270">
        <v>26.327734562</v>
      </c>
      <c r="AM69" s="270">
        <v>7.4387445521000002</v>
      </c>
      <c r="AN69" s="270">
        <v>11.292016866999999</v>
      </c>
      <c r="AO69" s="270">
        <v>35.303723497</v>
      </c>
      <c r="AP69" s="270">
        <v>42.570245344999996</v>
      </c>
      <c r="AQ69" s="270">
        <v>97.613865382</v>
      </c>
      <c r="AR69" s="270">
        <v>270.84203668999999</v>
      </c>
      <c r="AS69" s="270">
        <v>383.69299841999998</v>
      </c>
      <c r="AT69" s="270">
        <v>362.21082912999998</v>
      </c>
      <c r="AU69" s="270">
        <v>219.97254336</v>
      </c>
      <c r="AV69" s="270">
        <v>86.845645618000006</v>
      </c>
      <c r="AW69" s="270">
        <v>25.775358936</v>
      </c>
      <c r="AX69" s="270">
        <v>16.595408914</v>
      </c>
      <c r="AY69" s="270">
        <v>16.563142187</v>
      </c>
      <c r="AZ69" s="270">
        <v>21.865876846999999</v>
      </c>
      <c r="BA69" s="270">
        <v>28.678645468999999</v>
      </c>
      <c r="BB69" s="335">
        <v>42.422924715999997</v>
      </c>
      <c r="BC69" s="335">
        <v>122.41625659</v>
      </c>
      <c r="BD69" s="335">
        <v>239.57619946</v>
      </c>
      <c r="BE69" s="335">
        <v>347.02832941000003</v>
      </c>
      <c r="BF69" s="335">
        <v>322.89546236000001</v>
      </c>
      <c r="BG69" s="335">
        <v>174.5550902</v>
      </c>
      <c r="BH69" s="335">
        <v>61.472318258999998</v>
      </c>
      <c r="BI69" s="335">
        <v>19.397043083</v>
      </c>
      <c r="BJ69" s="335">
        <v>9.2102524028000001</v>
      </c>
      <c r="BK69" s="335">
        <v>9.2483427423000002</v>
      </c>
      <c r="BL69" s="335">
        <v>9.9093703657999992</v>
      </c>
      <c r="BM69" s="335">
        <v>20.144536469999998</v>
      </c>
      <c r="BN69" s="335">
        <v>36.230133094000003</v>
      </c>
      <c r="BO69" s="335">
        <v>112.91922219</v>
      </c>
      <c r="BP69" s="335">
        <v>232.34713672999999</v>
      </c>
      <c r="BQ69" s="335">
        <v>347.46698420000001</v>
      </c>
      <c r="BR69" s="335">
        <v>323.37630290999999</v>
      </c>
      <c r="BS69" s="335">
        <v>175.08216214000001</v>
      </c>
      <c r="BT69" s="335">
        <v>61.765105599000002</v>
      </c>
      <c r="BU69" s="335">
        <v>19.519961597000002</v>
      </c>
      <c r="BV69" s="335">
        <v>9.2558135813</v>
      </c>
    </row>
    <row r="70" spans="1:74" s="276" customFormat="1" ht="11.1" customHeight="1" x14ac:dyDescent="0.2">
      <c r="A70" s="16"/>
      <c r="C70" s="277"/>
      <c r="D70" s="277"/>
      <c r="E70" s="277"/>
      <c r="F70" s="277"/>
      <c r="G70" s="277"/>
      <c r="H70" s="277"/>
      <c r="I70" s="277"/>
      <c r="J70" s="277"/>
      <c r="K70" s="277"/>
      <c r="L70" s="277"/>
      <c r="M70" s="277"/>
      <c r="N70" s="277"/>
      <c r="O70" s="277"/>
      <c r="P70" s="277"/>
      <c r="Q70" s="277"/>
      <c r="R70" s="277"/>
      <c r="S70" s="277"/>
      <c r="T70" s="277"/>
      <c r="U70" s="277"/>
      <c r="V70" s="277"/>
      <c r="W70" s="277"/>
      <c r="X70" s="277"/>
      <c r="Y70" s="277"/>
      <c r="Z70" s="277"/>
      <c r="AA70" s="277"/>
      <c r="AB70" s="277"/>
      <c r="AC70" s="277"/>
      <c r="AD70" s="277"/>
      <c r="AE70" s="277"/>
      <c r="AF70" s="277"/>
      <c r="AG70" s="277"/>
      <c r="AH70" s="277"/>
      <c r="AI70" s="277"/>
      <c r="AJ70" s="277"/>
      <c r="AK70" s="277"/>
      <c r="AL70" s="277"/>
      <c r="AM70" s="277"/>
      <c r="AN70" s="277"/>
      <c r="AO70" s="277"/>
      <c r="AP70" s="277"/>
      <c r="AQ70" s="277"/>
      <c r="AR70" s="277"/>
      <c r="AS70" s="277"/>
      <c r="AT70" s="277"/>
      <c r="AU70" s="277"/>
      <c r="AV70" s="277"/>
      <c r="AW70" s="277"/>
      <c r="AX70" s="277"/>
      <c r="AY70" s="336"/>
      <c r="AZ70" s="336"/>
      <c r="BA70" s="336"/>
      <c r="BB70" s="336"/>
      <c r="BC70" s="336"/>
      <c r="BD70" s="336"/>
      <c r="BE70" s="336"/>
      <c r="BF70" s="663"/>
      <c r="BG70" s="336"/>
      <c r="BH70" s="336"/>
      <c r="BI70" s="336"/>
      <c r="BJ70" s="336"/>
      <c r="BK70" s="336"/>
      <c r="BL70" s="336"/>
      <c r="BM70" s="336"/>
      <c r="BN70" s="336"/>
      <c r="BO70" s="336"/>
      <c r="BP70" s="336"/>
      <c r="BQ70" s="336"/>
      <c r="BR70" s="336"/>
      <c r="BS70" s="336"/>
      <c r="BT70" s="336"/>
      <c r="BU70" s="336"/>
      <c r="BV70" s="336"/>
    </row>
    <row r="71" spans="1:74" s="276" customFormat="1" ht="12" customHeight="1" x14ac:dyDescent="0.2">
      <c r="A71" s="16"/>
      <c r="B71" s="785" t="s">
        <v>1037</v>
      </c>
      <c r="C71" s="782"/>
      <c r="D71" s="782"/>
      <c r="E71" s="782"/>
      <c r="F71" s="782"/>
      <c r="G71" s="782"/>
      <c r="H71" s="782"/>
      <c r="I71" s="782"/>
      <c r="J71" s="782"/>
      <c r="K71" s="782"/>
      <c r="L71" s="782"/>
      <c r="M71" s="782"/>
      <c r="N71" s="782"/>
      <c r="O71" s="782"/>
      <c r="P71" s="782"/>
      <c r="Q71" s="782"/>
      <c r="AY71" s="497"/>
      <c r="AZ71" s="497"/>
      <c r="BA71" s="497"/>
      <c r="BB71" s="497"/>
      <c r="BC71" s="497"/>
      <c r="BD71" s="497"/>
      <c r="BE71" s="497"/>
      <c r="BF71" s="664"/>
      <c r="BG71" s="497"/>
      <c r="BH71" s="497"/>
      <c r="BI71" s="497"/>
      <c r="BJ71" s="497"/>
    </row>
    <row r="72" spans="1:74" s="276" customFormat="1" ht="12" customHeight="1" x14ac:dyDescent="0.2">
      <c r="A72" s="16"/>
      <c r="B72" s="787" t="s">
        <v>140</v>
      </c>
      <c r="C72" s="782"/>
      <c r="D72" s="782"/>
      <c r="E72" s="782"/>
      <c r="F72" s="782"/>
      <c r="G72" s="782"/>
      <c r="H72" s="782"/>
      <c r="I72" s="782"/>
      <c r="J72" s="782"/>
      <c r="K72" s="782"/>
      <c r="L72" s="782"/>
      <c r="M72" s="782"/>
      <c r="N72" s="782"/>
      <c r="O72" s="782"/>
      <c r="P72" s="782"/>
      <c r="Q72" s="782"/>
      <c r="AY72" s="497"/>
      <c r="AZ72" s="497"/>
      <c r="BA72" s="497"/>
      <c r="BB72" s="497"/>
      <c r="BC72" s="497"/>
      <c r="BD72" s="497"/>
      <c r="BE72" s="497"/>
      <c r="BF72" s="664"/>
      <c r="BG72" s="497"/>
      <c r="BH72" s="497"/>
      <c r="BI72" s="497"/>
      <c r="BJ72" s="497"/>
    </row>
    <row r="73" spans="1:74" s="432" customFormat="1" ht="12" customHeight="1" x14ac:dyDescent="0.2">
      <c r="A73" s="431"/>
      <c r="B73" s="763" t="s">
        <v>1038</v>
      </c>
      <c r="C73" s="786"/>
      <c r="D73" s="786"/>
      <c r="E73" s="786"/>
      <c r="F73" s="786"/>
      <c r="G73" s="786"/>
      <c r="H73" s="786"/>
      <c r="I73" s="786"/>
      <c r="J73" s="786"/>
      <c r="K73" s="786"/>
      <c r="L73" s="786"/>
      <c r="M73" s="786"/>
      <c r="N73" s="786"/>
      <c r="O73" s="786"/>
      <c r="P73" s="786"/>
      <c r="Q73" s="765"/>
      <c r="AY73" s="498"/>
      <c r="AZ73" s="498"/>
      <c r="BA73" s="498"/>
      <c r="BB73" s="498"/>
      <c r="BC73" s="498"/>
      <c r="BD73" s="498"/>
      <c r="BE73" s="498"/>
      <c r="BF73" s="617"/>
      <c r="BG73" s="498"/>
      <c r="BH73" s="498"/>
      <c r="BI73" s="498"/>
      <c r="BJ73" s="498"/>
    </row>
    <row r="74" spans="1:74" s="432" customFormat="1" ht="12" customHeight="1" x14ac:dyDescent="0.2">
      <c r="A74" s="431"/>
      <c r="B74" s="763" t="s">
        <v>1039</v>
      </c>
      <c r="C74" s="764"/>
      <c r="D74" s="764"/>
      <c r="E74" s="764"/>
      <c r="F74" s="764"/>
      <c r="G74" s="764"/>
      <c r="H74" s="764"/>
      <c r="I74" s="764"/>
      <c r="J74" s="764"/>
      <c r="K74" s="764"/>
      <c r="L74" s="764"/>
      <c r="M74" s="764"/>
      <c r="N74" s="764"/>
      <c r="O74" s="764"/>
      <c r="P74" s="764"/>
      <c r="Q74" s="765"/>
      <c r="AY74" s="498"/>
      <c r="AZ74" s="498"/>
      <c r="BA74" s="498"/>
      <c r="BB74" s="498"/>
      <c r="BC74" s="498"/>
      <c r="BD74" s="498"/>
      <c r="BE74" s="498"/>
      <c r="BF74" s="617"/>
      <c r="BG74" s="498"/>
      <c r="BH74" s="498"/>
      <c r="BI74" s="498"/>
      <c r="BJ74" s="498"/>
    </row>
    <row r="75" spans="1:74" s="432" customFormat="1" ht="12" customHeight="1" x14ac:dyDescent="0.2">
      <c r="A75" s="431"/>
      <c r="B75" s="763" t="s">
        <v>1040</v>
      </c>
      <c r="C75" s="764"/>
      <c r="D75" s="764"/>
      <c r="E75" s="764"/>
      <c r="F75" s="764"/>
      <c r="G75" s="764"/>
      <c r="H75" s="764"/>
      <c r="I75" s="764"/>
      <c r="J75" s="764"/>
      <c r="K75" s="764"/>
      <c r="L75" s="764"/>
      <c r="M75" s="764"/>
      <c r="N75" s="764"/>
      <c r="O75" s="764"/>
      <c r="P75" s="764"/>
      <c r="Q75" s="765"/>
      <c r="AY75" s="498"/>
      <c r="AZ75" s="498"/>
      <c r="BA75" s="498"/>
      <c r="BB75" s="498"/>
      <c r="BC75" s="498"/>
      <c r="BD75" s="498"/>
      <c r="BE75" s="498"/>
      <c r="BF75" s="617"/>
      <c r="BG75" s="498"/>
      <c r="BH75" s="498"/>
      <c r="BI75" s="498"/>
      <c r="BJ75" s="498"/>
    </row>
    <row r="76" spans="1:74" s="432" customFormat="1" ht="12" customHeight="1" x14ac:dyDescent="0.2">
      <c r="A76" s="431"/>
      <c r="B76" s="763" t="s">
        <v>1051</v>
      </c>
      <c r="C76" s="765"/>
      <c r="D76" s="765"/>
      <c r="E76" s="765"/>
      <c r="F76" s="765"/>
      <c r="G76" s="765"/>
      <c r="H76" s="765"/>
      <c r="I76" s="765"/>
      <c r="J76" s="765"/>
      <c r="K76" s="765"/>
      <c r="L76" s="765"/>
      <c r="M76" s="765"/>
      <c r="N76" s="765"/>
      <c r="O76" s="765"/>
      <c r="P76" s="765"/>
      <c r="Q76" s="765"/>
      <c r="AY76" s="498"/>
      <c r="AZ76" s="498"/>
      <c r="BA76" s="498"/>
      <c r="BB76" s="498"/>
      <c r="BC76" s="498"/>
      <c r="BD76" s="498"/>
      <c r="BE76" s="498"/>
      <c r="BF76" s="617"/>
      <c r="BG76" s="498"/>
      <c r="BH76" s="498"/>
      <c r="BI76" s="498"/>
      <c r="BJ76" s="498"/>
    </row>
    <row r="77" spans="1:74" s="432" customFormat="1" ht="12" customHeight="1" x14ac:dyDescent="0.2">
      <c r="A77" s="431"/>
      <c r="B77" s="763" t="s">
        <v>1056</v>
      </c>
      <c r="C77" s="764"/>
      <c r="D77" s="764"/>
      <c r="E77" s="764"/>
      <c r="F77" s="764"/>
      <c r="G77" s="764"/>
      <c r="H77" s="764"/>
      <c r="I77" s="764"/>
      <c r="J77" s="764"/>
      <c r="K77" s="764"/>
      <c r="L77" s="764"/>
      <c r="M77" s="764"/>
      <c r="N77" s="764"/>
      <c r="O77" s="764"/>
      <c r="P77" s="764"/>
      <c r="Q77" s="765"/>
      <c r="AY77" s="498"/>
      <c r="AZ77" s="498"/>
      <c r="BA77" s="498"/>
      <c r="BB77" s="498"/>
      <c r="BC77" s="498"/>
      <c r="BD77" s="498"/>
      <c r="BE77" s="498"/>
      <c r="BF77" s="617"/>
      <c r="BG77" s="498"/>
      <c r="BH77" s="498"/>
      <c r="BI77" s="498"/>
      <c r="BJ77" s="498"/>
    </row>
    <row r="78" spans="1:74" s="432" customFormat="1" ht="12" customHeight="1" x14ac:dyDescent="0.2">
      <c r="A78" s="431"/>
      <c r="B78" s="763" t="s">
        <v>1057</v>
      </c>
      <c r="C78" s="765"/>
      <c r="D78" s="765"/>
      <c r="E78" s="765"/>
      <c r="F78" s="765"/>
      <c r="G78" s="765"/>
      <c r="H78" s="765"/>
      <c r="I78" s="765"/>
      <c r="J78" s="765"/>
      <c r="K78" s="765"/>
      <c r="L78" s="765"/>
      <c r="M78" s="765"/>
      <c r="N78" s="765"/>
      <c r="O78" s="765"/>
      <c r="P78" s="765"/>
      <c r="Q78" s="765"/>
      <c r="AY78" s="498"/>
      <c r="AZ78" s="498"/>
      <c r="BA78" s="498"/>
      <c r="BB78" s="498"/>
      <c r="BC78" s="498"/>
      <c r="BD78" s="498"/>
      <c r="BE78" s="498"/>
      <c r="BF78" s="617"/>
      <c r="BG78" s="498"/>
      <c r="BH78" s="498"/>
      <c r="BI78" s="498"/>
      <c r="BJ78" s="498"/>
    </row>
    <row r="79" spans="1:74" s="432" customFormat="1" ht="12" customHeight="1" x14ac:dyDescent="0.2">
      <c r="A79" s="431"/>
      <c r="B79" s="763" t="s">
        <v>1063</v>
      </c>
      <c r="C79" s="764"/>
      <c r="D79" s="764"/>
      <c r="E79" s="764"/>
      <c r="F79" s="764"/>
      <c r="G79" s="764"/>
      <c r="H79" s="764"/>
      <c r="I79" s="764"/>
      <c r="J79" s="764"/>
      <c r="K79" s="764"/>
      <c r="L79" s="764"/>
      <c r="M79" s="764"/>
      <c r="N79" s="764"/>
      <c r="O79" s="764"/>
      <c r="P79" s="764"/>
      <c r="Q79" s="765"/>
      <c r="AY79" s="498"/>
      <c r="AZ79" s="498"/>
      <c r="BA79" s="498"/>
      <c r="BB79" s="498"/>
      <c r="BC79" s="498"/>
      <c r="BD79" s="498"/>
      <c r="BE79" s="498"/>
      <c r="BF79" s="617"/>
      <c r="BG79" s="498"/>
      <c r="BH79" s="498"/>
      <c r="BI79" s="498"/>
      <c r="BJ79" s="498"/>
    </row>
    <row r="80" spans="1:74" s="432" customFormat="1" ht="12" customHeight="1" x14ac:dyDescent="0.2">
      <c r="A80" s="431"/>
      <c r="B80" s="771" t="s">
        <v>1064</v>
      </c>
      <c r="C80" s="772"/>
      <c r="D80" s="772"/>
      <c r="E80" s="772"/>
      <c r="F80" s="772"/>
      <c r="G80" s="772"/>
      <c r="H80" s="772"/>
      <c r="I80" s="772"/>
      <c r="J80" s="772"/>
      <c r="K80" s="772"/>
      <c r="L80" s="772"/>
      <c r="M80" s="772"/>
      <c r="N80" s="772"/>
      <c r="O80" s="772"/>
      <c r="P80" s="772"/>
      <c r="Q80" s="768"/>
      <c r="AY80" s="498"/>
      <c r="AZ80" s="498"/>
      <c r="BA80" s="498"/>
      <c r="BB80" s="498"/>
      <c r="BC80" s="498"/>
      <c r="BD80" s="498"/>
      <c r="BE80" s="498"/>
      <c r="BF80" s="617"/>
      <c r="BG80" s="498"/>
      <c r="BH80" s="498"/>
      <c r="BI80" s="498"/>
      <c r="BJ80" s="498"/>
    </row>
    <row r="81" spans="1:74" s="432" customFormat="1" ht="12" customHeight="1" x14ac:dyDescent="0.2">
      <c r="A81" s="431"/>
      <c r="B81" s="771" t="s">
        <v>1065</v>
      </c>
      <c r="C81" s="772"/>
      <c r="D81" s="772"/>
      <c r="E81" s="772"/>
      <c r="F81" s="772"/>
      <c r="G81" s="772"/>
      <c r="H81" s="772"/>
      <c r="I81" s="772"/>
      <c r="J81" s="772"/>
      <c r="K81" s="772"/>
      <c r="L81" s="772"/>
      <c r="M81" s="772"/>
      <c r="N81" s="772"/>
      <c r="O81" s="772"/>
      <c r="P81" s="772"/>
      <c r="Q81" s="768"/>
      <c r="AY81" s="498"/>
      <c r="AZ81" s="498"/>
      <c r="BA81" s="498"/>
      <c r="BB81" s="498"/>
      <c r="BC81" s="498"/>
      <c r="BD81" s="498"/>
      <c r="BE81" s="498"/>
      <c r="BF81" s="617"/>
      <c r="BG81" s="498"/>
      <c r="BH81" s="498"/>
      <c r="BI81" s="498"/>
      <c r="BJ81" s="498"/>
    </row>
    <row r="82" spans="1:74" s="432" customFormat="1" ht="12" customHeight="1" x14ac:dyDescent="0.2">
      <c r="A82" s="431"/>
      <c r="B82" s="773" t="s">
        <v>1066</v>
      </c>
      <c r="C82" s="768"/>
      <c r="D82" s="768"/>
      <c r="E82" s="768"/>
      <c r="F82" s="768"/>
      <c r="G82" s="768"/>
      <c r="H82" s="768"/>
      <c r="I82" s="768"/>
      <c r="J82" s="768"/>
      <c r="K82" s="768"/>
      <c r="L82" s="768"/>
      <c r="M82" s="768"/>
      <c r="N82" s="768"/>
      <c r="O82" s="768"/>
      <c r="P82" s="768"/>
      <c r="Q82" s="768"/>
      <c r="AY82" s="498"/>
      <c r="AZ82" s="498"/>
      <c r="BA82" s="498"/>
      <c r="BB82" s="498"/>
      <c r="BC82" s="498"/>
      <c r="BD82" s="498"/>
      <c r="BE82" s="498"/>
      <c r="BF82" s="617"/>
      <c r="BG82" s="498"/>
      <c r="BH82" s="498"/>
      <c r="BI82" s="498"/>
      <c r="BJ82" s="498"/>
    </row>
    <row r="83" spans="1:74" s="432" customFormat="1" ht="12" customHeight="1" x14ac:dyDescent="0.2">
      <c r="A83" s="431"/>
      <c r="B83" s="773" t="s">
        <v>1067</v>
      </c>
      <c r="C83" s="768"/>
      <c r="D83" s="768"/>
      <c r="E83" s="768"/>
      <c r="F83" s="768"/>
      <c r="G83" s="768"/>
      <c r="H83" s="768"/>
      <c r="I83" s="768"/>
      <c r="J83" s="768"/>
      <c r="K83" s="768"/>
      <c r="L83" s="768"/>
      <c r="M83" s="768"/>
      <c r="N83" s="768"/>
      <c r="O83" s="768"/>
      <c r="P83" s="768"/>
      <c r="Q83" s="768"/>
      <c r="AY83" s="498"/>
      <c r="AZ83" s="498"/>
      <c r="BA83" s="498"/>
      <c r="BB83" s="498"/>
      <c r="BC83" s="498"/>
      <c r="BD83" s="498"/>
      <c r="BE83" s="498"/>
      <c r="BF83" s="617"/>
      <c r="BG83" s="498"/>
      <c r="BH83" s="498"/>
      <c r="BI83" s="498"/>
      <c r="BJ83" s="498"/>
    </row>
    <row r="84" spans="1:74" s="432" customFormat="1" ht="12" customHeight="1" x14ac:dyDescent="0.2">
      <c r="A84" s="431"/>
      <c r="B84" s="766" t="s">
        <v>1068</v>
      </c>
      <c r="C84" s="767"/>
      <c r="D84" s="767"/>
      <c r="E84" s="767"/>
      <c r="F84" s="767"/>
      <c r="G84" s="767"/>
      <c r="H84" s="767"/>
      <c r="I84" s="767"/>
      <c r="J84" s="767"/>
      <c r="K84" s="767"/>
      <c r="L84" s="767"/>
      <c r="M84" s="767"/>
      <c r="N84" s="767"/>
      <c r="O84" s="767"/>
      <c r="P84" s="767"/>
      <c r="Q84" s="768"/>
      <c r="AY84" s="498"/>
      <c r="AZ84" s="498"/>
      <c r="BA84" s="498"/>
      <c r="BB84" s="498"/>
      <c r="BC84" s="498"/>
      <c r="BD84" s="498"/>
      <c r="BE84" s="498"/>
      <c r="BF84" s="617"/>
      <c r="BG84" s="498"/>
      <c r="BH84" s="498"/>
      <c r="BI84" s="498"/>
      <c r="BJ84" s="498"/>
    </row>
    <row r="85" spans="1:74" s="433" customFormat="1" ht="12" customHeight="1" x14ac:dyDescent="0.2">
      <c r="A85" s="431"/>
      <c r="B85" s="769" t="s">
        <v>1178</v>
      </c>
      <c r="C85" s="768"/>
      <c r="D85" s="768"/>
      <c r="E85" s="768"/>
      <c r="F85" s="768"/>
      <c r="G85" s="768"/>
      <c r="H85" s="768"/>
      <c r="I85" s="768"/>
      <c r="J85" s="768"/>
      <c r="K85" s="768"/>
      <c r="L85" s="768"/>
      <c r="M85" s="768"/>
      <c r="N85" s="768"/>
      <c r="O85" s="768"/>
      <c r="P85" s="768"/>
      <c r="Q85" s="768"/>
      <c r="AY85" s="499"/>
      <c r="AZ85" s="499"/>
      <c r="BA85" s="499"/>
      <c r="BB85" s="499"/>
      <c r="BC85" s="499"/>
      <c r="BD85" s="499"/>
      <c r="BE85" s="499"/>
      <c r="BF85" s="665"/>
      <c r="BG85" s="499"/>
      <c r="BH85" s="499"/>
      <c r="BI85" s="499"/>
      <c r="BJ85" s="499"/>
    </row>
    <row r="86" spans="1:74" s="433" customFormat="1" ht="12" customHeight="1" x14ac:dyDescent="0.2">
      <c r="A86" s="431"/>
      <c r="B86" s="770" t="s">
        <v>1069</v>
      </c>
      <c r="C86" s="768"/>
      <c r="D86" s="768"/>
      <c r="E86" s="768"/>
      <c r="F86" s="768"/>
      <c r="G86" s="768"/>
      <c r="H86" s="768"/>
      <c r="I86" s="768"/>
      <c r="J86" s="768"/>
      <c r="K86" s="768"/>
      <c r="L86" s="768"/>
      <c r="M86" s="768"/>
      <c r="N86" s="768"/>
      <c r="O86" s="768"/>
      <c r="P86" s="768"/>
      <c r="Q86" s="768"/>
      <c r="AY86" s="499"/>
      <c r="AZ86" s="499"/>
      <c r="BA86" s="499"/>
      <c r="BB86" s="499"/>
      <c r="BC86" s="499"/>
      <c r="BD86" s="499"/>
      <c r="BE86" s="499"/>
      <c r="BF86" s="665"/>
      <c r="BG86" s="499"/>
      <c r="BH86" s="499"/>
      <c r="BI86" s="499"/>
      <c r="BJ86" s="499"/>
    </row>
    <row r="87" spans="1:74" x14ac:dyDescent="0.2">
      <c r="BK87" s="337"/>
      <c r="BL87" s="337"/>
      <c r="BM87" s="337"/>
      <c r="BN87" s="337"/>
      <c r="BO87" s="337"/>
      <c r="BP87" s="337"/>
      <c r="BQ87" s="337"/>
      <c r="BR87" s="337"/>
      <c r="BS87" s="337"/>
      <c r="BT87" s="337"/>
      <c r="BU87" s="337"/>
      <c r="BV87" s="337"/>
    </row>
    <row r="88" spans="1:74" x14ac:dyDescent="0.2">
      <c r="BK88" s="337"/>
      <c r="BL88" s="337"/>
      <c r="BM88" s="337"/>
      <c r="BN88" s="337"/>
      <c r="BO88" s="337"/>
      <c r="BP88" s="337"/>
      <c r="BQ88" s="337"/>
      <c r="BR88" s="337"/>
      <c r="BS88" s="337"/>
      <c r="BT88" s="337"/>
      <c r="BU88" s="337"/>
      <c r="BV88" s="337"/>
    </row>
    <row r="89" spans="1:74" x14ac:dyDescent="0.2">
      <c r="BK89" s="337"/>
      <c r="BL89" s="337"/>
      <c r="BM89" s="337"/>
      <c r="BN89" s="337"/>
      <c r="BO89" s="337"/>
      <c r="BP89" s="337"/>
      <c r="BQ89" s="337"/>
      <c r="BR89" s="337"/>
      <c r="BS89" s="337"/>
      <c r="BT89" s="337"/>
      <c r="BU89" s="337"/>
      <c r="BV89" s="337"/>
    </row>
    <row r="90" spans="1:74" x14ac:dyDescent="0.2">
      <c r="BK90" s="337"/>
      <c r="BL90" s="337"/>
      <c r="BM90" s="337"/>
      <c r="BN90" s="337"/>
      <c r="BO90" s="337"/>
      <c r="BP90" s="337"/>
      <c r="BQ90" s="337"/>
      <c r="BR90" s="337"/>
      <c r="BS90" s="337"/>
      <c r="BT90" s="337"/>
      <c r="BU90" s="337"/>
      <c r="BV90" s="337"/>
    </row>
    <row r="91" spans="1:74" x14ac:dyDescent="0.2">
      <c r="BK91" s="337"/>
      <c r="BL91" s="337"/>
      <c r="BM91" s="337"/>
      <c r="BN91" s="337"/>
      <c r="BO91" s="337"/>
      <c r="BP91" s="337"/>
      <c r="BQ91" s="337"/>
      <c r="BR91" s="337"/>
      <c r="BS91" s="337"/>
      <c r="BT91" s="337"/>
      <c r="BU91" s="337"/>
      <c r="BV91" s="337"/>
    </row>
    <row r="92" spans="1:74" x14ac:dyDescent="0.2">
      <c r="BK92" s="337"/>
      <c r="BL92" s="337"/>
      <c r="BM92" s="337"/>
      <c r="BN92" s="337"/>
      <c r="BO92" s="337"/>
      <c r="BP92" s="337"/>
      <c r="BQ92" s="337"/>
      <c r="BR92" s="337"/>
      <c r="BS92" s="337"/>
      <c r="BT92" s="337"/>
      <c r="BU92" s="337"/>
      <c r="BV92" s="337"/>
    </row>
    <row r="93" spans="1:74" x14ac:dyDescent="0.2">
      <c r="BK93" s="337"/>
      <c r="BL93" s="337"/>
      <c r="BM93" s="337"/>
      <c r="BN93" s="337"/>
      <c r="BO93" s="337"/>
      <c r="BP93" s="337"/>
      <c r="BQ93" s="337"/>
      <c r="BR93" s="337"/>
      <c r="BS93" s="337"/>
      <c r="BT93" s="337"/>
      <c r="BU93" s="337"/>
      <c r="BV93" s="337"/>
    </row>
    <row r="94" spans="1:74" x14ac:dyDescent="0.2">
      <c r="BK94" s="337"/>
      <c r="BL94" s="337"/>
      <c r="BM94" s="337"/>
      <c r="BN94" s="337"/>
      <c r="BO94" s="337"/>
      <c r="BP94" s="337"/>
      <c r="BQ94" s="337"/>
      <c r="BR94" s="337"/>
      <c r="BS94" s="337"/>
      <c r="BT94" s="337"/>
      <c r="BU94" s="337"/>
      <c r="BV94" s="337"/>
    </row>
    <row r="95" spans="1:74" x14ac:dyDescent="0.2">
      <c r="BK95" s="337"/>
      <c r="BL95" s="337"/>
      <c r="BM95" s="337"/>
      <c r="BN95" s="337"/>
      <c r="BO95" s="337"/>
      <c r="BP95" s="337"/>
      <c r="BQ95" s="337"/>
      <c r="BR95" s="337"/>
      <c r="BS95" s="337"/>
      <c r="BT95" s="337"/>
      <c r="BU95" s="337"/>
      <c r="BV95" s="337"/>
    </row>
    <row r="96" spans="1:74" x14ac:dyDescent="0.2">
      <c r="BK96" s="337"/>
      <c r="BL96" s="337"/>
      <c r="BM96" s="337"/>
      <c r="BN96" s="337"/>
      <c r="BO96" s="337"/>
      <c r="BP96" s="337"/>
      <c r="BQ96" s="337"/>
      <c r="BR96" s="337"/>
      <c r="BS96" s="337"/>
      <c r="BT96" s="337"/>
      <c r="BU96" s="337"/>
      <c r="BV96" s="337"/>
    </row>
    <row r="97" spans="63:74" x14ac:dyDescent="0.2">
      <c r="BK97" s="337"/>
      <c r="BL97" s="337"/>
      <c r="BM97" s="337"/>
      <c r="BN97" s="337"/>
      <c r="BO97" s="337"/>
      <c r="BP97" s="337"/>
      <c r="BQ97" s="337"/>
      <c r="BR97" s="337"/>
      <c r="BS97" s="337"/>
      <c r="BT97" s="337"/>
      <c r="BU97" s="337"/>
      <c r="BV97" s="337"/>
    </row>
    <row r="98" spans="63:74" x14ac:dyDescent="0.2">
      <c r="BK98" s="337"/>
      <c r="BL98" s="337"/>
      <c r="BM98" s="337"/>
      <c r="BN98" s="337"/>
      <c r="BO98" s="337"/>
      <c r="BP98" s="337"/>
      <c r="BQ98" s="337"/>
      <c r="BR98" s="337"/>
      <c r="BS98" s="337"/>
      <c r="BT98" s="337"/>
      <c r="BU98" s="337"/>
      <c r="BV98" s="337"/>
    </row>
    <row r="99" spans="63:74" x14ac:dyDescent="0.2">
      <c r="BK99" s="337"/>
      <c r="BL99" s="337"/>
      <c r="BM99" s="337"/>
      <c r="BN99" s="337"/>
      <c r="BO99" s="337"/>
      <c r="BP99" s="337"/>
      <c r="BQ99" s="337"/>
      <c r="BR99" s="337"/>
      <c r="BS99" s="337"/>
      <c r="BT99" s="337"/>
      <c r="BU99" s="337"/>
      <c r="BV99" s="337"/>
    </row>
    <row r="100" spans="63:74" x14ac:dyDescent="0.2">
      <c r="BK100" s="337"/>
      <c r="BL100" s="337"/>
      <c r="BM100" s="337"/>
      <c r="BN100" s="337"/>
      <c r="BO100" s="337"/>
      <c r="BP100" s="337"/>
      <c r="BQ100" s="337"/>
      <c r="BR100" s="337"/>
      <c r="BS100" s="337"/>
      <c r="BT100" s="337"/>
      <c r="BU100" s="337"/>
      <c r="BV100" s="337"/>
    </row>
    <row r="101" spans="63:74" x14ac:dyDescent="0.2">
      <c r="BK101" s="337"/>
      <c r="BL101" s="337"/>
      <c r="BM101" s="337"/>
      <c r="BN101" s="337"/>
      <c r="BO101" s="337"/>
      <c r="BP101" s="337"/>
      <c r="BQ101" s="337"/>
      <c r="BR101" s="337"/>
      <c r="BS101" s="337"/>
      <c r="BT101" s="337"/>
      <c r="BU101" s="337"/>
      <c r="BV101" s="337"/>
    </row>
    <row r="102" spans="63:74" x14ac:dyDescent="0.2">
      <c r="BK102" s="337"/>
      <c r="BL102" s="337"/>
      <c r="BM102" s="337"/>
      <c r="BN102" s="337"/>
      <c r="BO102" s="337"/>
      <c r="BP102" s="337"/>
      <c r="BQ102" s="337"/>
      <c r="BR102" s="337"/>
      <c r="BS102" s="337"/>
      <c r="BT102" s="337"/>
      <c r="BU102" s="337"/>
      <c r="BV102" s="337"/>
    </row>
    <row r="103" spans="63:74" x14ac:dyDescent="0.2">
      <c r="BK103" s="337"/>
      <c r="BL103" s="337"/>
      <c r="BM103" s="337"/>
      <c r="BN103" s="337"/>
      <c r="BO103" s="337"/>
      <c r="BP103" s="337"/>
      <c r="BQ103" s="337"/>
      <c r="BR103" s="337"/>
      <c r="BS103" s="337"/>
      <c r="BT103" s="337"/>
      <c r="BU103" s="337"/>
      <c r="BV103" s="337"/>
    </row>
    <row r="104" spans="63:74" x14ac:dyDescent="0.2">
      <c r="BK104" s="337"/>
      <c r="BL104" s="337"/>
      <c r="BM104" s="337"/>
      <c r="BN104" s="337"/>
      <c r="BO104" s="337"/>
      <c r="BP104" s="337"/>
      <c r="BQ104" s="337"/>
      <c r="BR104" s="337"/>
      <c r="BS104" s="337"/>
      <c r="BT104" s="337"/>
      <c r="BU104" s="337"/>
      <c r="BV104" s="337"/>
    </row>
    <row r="105" spans="63:74" x14ac:dyDescent="0.2">
      <c r="BK105" s="337"/>
      <c r="BL105" s="337"/>
      <c r="BM105" s="337"/>
      <c r="BN105" s="337"/>
      <c r="BO105" s="337"/>
      <c r="BP105" s="337"/>
      <c r="BQ105" s="337"/>
      <c r="BR105" s="337"/>
      <c r="BS105" s="337"/>
      <c r="BT105" s="337"/>
      <c r="BU105" s="337"/>
      <c r="BV105" s="337"/>
    </row>
    <row r="106" spans="63:74" x14ac:dyDescent="0.2">
      <c r="BK106" s="337"/>
      <c r="BL106" s="337"/>
      <c r="BM106" s="337"/>
      <c r="BN106" s="337"/>
      <c r="BO106" s="337"/>
      <c r="BP106" s="337"/>
      <c r="BQ106" s="337"/>
      <c r="BR106" s="337"/>
      <c r="BS106" s="337"/>
      <c r="BT106" s="337"/>
      <c r="BU106" s="337"/>
      <c r="BV106" s="337"/>
    </row>
    <row r="107" spans="63:74" x14ac:dyDescent="0.2">
      <c r="BK107" s="337"/>
      <c r="BL107" s="337"/>
      <c r="BM107" s="337"/>
      <c r="BN107" s="337"/>
      <c r="BO107" s="337"/>
      <c r="BP107" s="337"/>
      <c r="BQ107" s="337"/>
      <c r="BR107" s="337"/>
      <c r="BS107" s="337"/>
      <c r="BT107" s="337"/>
      <c r="BU107" s="337"/>
      <c r="BV107" s="337"/>
    </row>
    <row r="108" spans="63:74" x14ac:dyDescent="0.2">
      <c r="BK108" s="337"/>
      <c r="BL108" s="337"/>
      <c r="BM108" s="337"/>
      <c r="BN108" s="337"/>
      <c r="BO108" s="337"/>
      <c r="BP108" s="337"/>
      <c r="BQ108" s="337"/>
      <c r="BR108" s="337"/>
      <c r="BS108" s="337"/>
      <c r="BT108" s="337"/>
      <c r="BU108" s="337"/>
      <c r="BV108" s="337"/>
    </row>
    <row r="109" spans="63:74" x14ac:dyDescent="0.2">
      <c r="BK109" s="337"/>
      <c r="BL109" s="337"/>
      <c r="BM109" s="337"/>
      <c r="BN109" s="337"/>
      <c r="BO109" s="337"/>
      <c r="BP109" s="337"/>
      <c r="BQ109" s="337"/>
      <c r="BR109" s="337"/>
      <c r="BS109" s="337"/>
      <c r="BT109" s="337"/>
      <c r="BU109" s="337"/>
      <c r="BV109" s="337"/>
    </row>
    <row r="110" spans="63:74" x14ac:dyDescent="0.2">
      <c r="BK110" s="337"/>
      <c r="BL110" s="337"/>
      <c r="BM110" s="337"/>
      <c r="BN110" s="337"/>
      <c r="BO110" s="337"/>
      <c r="BP110" s="337"/>
      <c r="BQ110" s="337"/>
      <c r="BR110" s="337"/>
      <c r="BS110" s="337"/>
      <c r="BT110" s="337"/>
      <c r="BU110" s="337"/>
      <c r="BV110" s="337"/>
    </row>
    <row r="111" spans="63:74" x14ac:dyDescent="0.2">
      <c r="BK111" s="337"/>
      <c r="BL111" s="337"/>
      <c r="BM111" s="337"/>
      <c r="BN111" s="337"/>
      <c r="BO111" s="337"/>
      <c r="BP111" s="337"/>
      <c r="BQ111" s="337"/>
      <c r="BR111" s="337"/>
      <c r="BS111" s="337"/>
      <c r="BT111" s="337"/>
      <c r="BU111" s="337"/>
      <c r="BV111" s="337"/>
    </row>
    <row r="112" spans="63:74" x14ac:dyDescent="0.2">
      <c r="BK112" s="337"/>
      <c r="BL112" s="337"/>
      <c r="BM112" s="337"/>
      <c r="BN112" s="337"/>
      <c r="BO112" s="337"/>
      <c r="BP112" s="337"/>
      <c r="BQ112" s="337"/>
      <c r="BR112" s="337"/>
      <c r="BS112" s="337"/>
      <c r="BT112" s="337"/>
      <c r="BU112" s="337"/>
      <c r="BV112" s="337"/>
    </row>
    <row r="113" spans="63:74" x14ac:dyDescent="0.2">
      <c r="BK113" s="337"/>
      <c r="BL113" s="337"/>
      <c r="BM113" s="337"/>
      <c r="BN113" s="337"/>
      <c r="BO113" s="337"/>
      <c r="BP113" s="337"/>
      <c r="BQ113" s="337"/>
      <c r="BR113" s="337"/>
      <c r="BS113" s="337"/>
      <c r="BT113" s="337"/>
      <c r="BU113" s="337"/>
      <c r="BV113" s="337"/>
    </row>
    <row r="114" spans="63:74" x14ac:dyDescent="0.2">
      <c r="BK114" s="337"/>
      <c r="BL114" s="337"/>
      <c r="BM114" s="337"/>
      <c r="BN114" s="337"/>
      <c r="BO114" s="337"/>
      <c r="BP114" s="337"/>
      <c r="BQ114" s="337"/>
      <c r="BR114" s="337"/>
      <c r="BS114" s="337"/>
      <c r="BT114" s="337"/>
      <c r="BU114" s="337"/>
      <c r="BV114" s="337"/>
    </row>
    <row r="115" spans="63:74" x14ac:dyDescent="0.2">
      <c r="BK115" s="337"/>
      <c r="BL115" s="337"/>
      <c r="BM115" s="337"/>
      <c r="BN115" s="337"/>
      <c r="BO115" s="337"/>
      <c r="BP115" s="337"/>
      <c r="BQ115" s="337"/>
      <c r="BR115" s="337"/>
      <c r="BS115" s="337"/>
      <c r="BT115" s="337"/>
      <c r="BU115" s="337"/>
      <c r="BV115" s="337"/>
    </row>
    <row r="116" spans="63:74" x14ac:dyDescent="0.2">
      <c r="BK116" s="337"/>
      <c r="BL116" s="337"/>
      <c r="BM116" s="337"/>
      <c r="BN116" s="337"/>
      <c r="BO116" s="337"/>
      <c r="BP116" s="337"/>
      <c r="BQ116" s="337"/>
      <c r="BR116" s="337"/>
      <c r="BS116" s="337"/>
      <c r="BT116" s="337"/>
      <c r="BU116" s="337"/>
      <c r="BV116" s="337"/>
    </row>
    <row r="117" spans="63:74" x14ac:dyDescent="0.2">
      <c r="BK117" s="337"/>
      <c r="BL117" s="337"/>
      <c r="BM117" s="337"/>
      <c r="BN117" s="337"/>
      <c r="BO117" s="337"/>
      <c r="BP117" s="337"/>
      <c r="BQ117" s="337"/>
      <c r="BR117" s="337"/>
      <c r="BS117" s="337"/>
      <c r="BT117" s="337"/>
      <c r="BU117" s="337"/>
      <c r="BV117" s="337"/>
    </row>
    <row r="118" spans="63:74" x14ac:dyDescent="0.2">
      <c r="BK118" s="337"/>
      <c r="BL118" s="337"/>
      <c r="BM118" s="337"/>
      <c r="BN118" s="337"/>
      <c r="BO118" s="337"/>
      <c r="BP118" s="337"/>
      <c r="BQ118" s="337"/>
      <c r="BR118" s="337"/>
      <c r="BS118" s="337"/>
      <c r="BT118" s="337"/>
      <c r="BU118" s="337"/>
      <c r="BV118" s="337"/>
    </row>
    <row r="119" spans="63:74" x14ac:dyDescent="0.2">
      <c r="BK119" s="337"/>
      <c r="BL119" s="337"/>
      <c r="BM119" s="337"/>
      <c r="BN119" s="337"/>
      <c r="BO119" s="337"/>
      <c r="BP119" s="337"/>
      <c r="BQ119" s="337"/>
      <c r="BR119" s="337"/>
      <c r="BS119" s="337"/>
      <c r="BT119" s="337"/>
      <c r="BU119" s="337"/>
      <c r="BV119" s="337"/>
    </row>
    <row r="120" spans="63:74" x14ac:dyDescent="0.2">
      <c r="BK120" s="337"/>
      <c r="BL120" s="337"/>
      <c r="BM120" s="337"/>
      <c r="BN120" s="337"/>
      <c r="BO120" s="337"/>
      <c r="BP120" s="337"/>
      <c r="BQ120" s="337"/>
      <c r="BR120" s="337"/>
      <c r="BS120" s="337"/>
      <c r="BT120" s="337"/>
      <c r="BU120" s="337"/>
      <c r="BV120" s="337"/>
    </row>
    <row r="121" spans="63:74" x14ac:dyDescent="0.2">
      <c r="BK121" s="337"/>
      <c r="BL121" s="337"/>
      <c r="BM121" s="337"/>
      <c r="BN121" s="337"/>
      <c r="BO121" s="337"/>
      <c r="BP121" s="337"/>
      <c r="BQ121" s="337"/>
      <c r="BR121" s="337"/>
      <c r="BS121" s="337"/>
      <c r="BT121" s="337"/>
      <c r="BU121" s="337"/>
      <c r="BV121" s="337"/>
    </row>
    <row r="122" spans="63:74" x14ac:dyDescent="0.2">
      <c r="BK122" s="337"/>
      <c r="BL122" s="337"/>
      <c r="BM122" s="337"/>
      <c r="BN122" s="337"/>
      <c r="BO122" s="337"/>
      <c r="BP122" s="337"/>
      <c r="BQ122" s="337"/>
      <c r="BR122" s="337"/>
      <c r="BS122" s="337"/>
      <c r="BT122" s="337"/>
      <c r="BU122" s="337"/>
      <c r="BV122" s="337"/>
    </row>
    <row r="123" spans="63:74" x14ac:dyDescent="0.2">
      <c r="BK123" s="337"/>
      <c r="BL123" s="337"/>
      <c r="BM123" s="337"/>
      <c r="BN123" s="337"/>
      <c r="BO123" s="337"/>
      <c r="BP123" s="337"/>
      <c r="BQ123" s="337"/>
      <c r="BR123" s="337"/>
      <c r="BS123" s="337"/>
      <c r="BT123" s="337"/>
      <c r="BU123" s="337"/>
      <c r="BV123" s="337"/>
    </row>
    <row r="124" spans="63:74" x14ac:dyDescent="0.2">
      <c r="BK124" s="337"/>
      <c r="BL124" s="337"/>
      <c r="BM124" s="337"/>
      <c r="BN124" s="337"/>
      <c r="BO124" s="337"/>
      <c r="BP124" s="337"/>
      <c r="BQ124" s="337"/>
      <c r="BR124" s="337"/>
      <c r="BS124" s="337"/>
      <c r="BT124" s="337"/>
      <c r="BU124" s="337"/>
      <c r="BV124" s="337"/>
    </row>
    <row r="125" spans="63:74" x14ac:dyDescent="0.2">
      <c r="BK125" s="337"/>
      <c r="BL125" s="337"/>
      <c r="BM125" s="337"/>
      <c r="BN125" s="337"/>
      <c r="BO125" s="337"/>
      <c r="BP125" s="337"/>
      <c r="BQ125" s="337"/>
      <c r="BR125" s="337"/>
      <c r="BS125" s="337"/>
      <c r="BT125" s="337"/>
      <c r="BU125" s="337"/>
      <c r="BV125" s="337"/>
    </row>
    <row r="126" spans="63:74" x14ac:dyDescent="0.2">
      <c r="BK126" s="337"/>
      <c r="BL126" s="337"/>
      <c r="BM126" s="337"/>
      <c r="BN126" s="337"/>
      <c r="BO126" s="337"/>
      <c r="BP126" s="337"/>
      <c r="BQ126" s="337"/>
      <c r="BR126" s="337"/>
      <c r="BS126" s="337"/>
      <c r="BT126" s="337"/>
      <c r="BU126" s="337"/>
      <c r="BV126" s="337"/>
    </row>
    <row r="127" spans="63:74" x14ac:dyDescent="0.2">
      <c r="BK127" s="337"/>
      <c r="BL127" s="337"/>
      <c r="BM127" s="337"/>
      <c r="BN127" s="337"/>
      <c r="BO127" s="337"/>
      <c r="BP127" s="337"/>
      <c r="BQ127" s="337"/>
      <c r="BR127" s="337"/>
      <c r="BS127" s="337"/>
      <c r="BT127" s="337"/>
      <c r="BU127" s="337"/>
      <c r="BV127" s="337"/>
    </row>
    <row r="128" spans="63:74" x14ac:dyDescent="0.2">
      <c r="BK128" s="337"/>
      <c r="BL128" s="337"/>
      <c r="BM128" s="337"/>
      <c r="BN128" s="337"/>
      <c r="BO128" s="337"/>
      <c r="BP128" s="337"/>
      <c r="BQ128" s="337"/>
      <c r="BR128" s="337"/>
      <c r="BS128" s="337"/>
      <c r="BT128" s="337"/>
      <c r="BU128" s="337"/>
      <c r="BV128" s="337"/>
    </row>
    <row r="129" spans="63:74" x14ac:dyDescent="0.2">
      <c r="BK129" s="337"/>
      <c r="BL129" s="337"/>
      <c r="BM129" s="337"/>
      <c r="BN129" s="337"/>
      <c r="BO129" s="337"/>
      <c r="BP129" s="337"/>
      <c r="BQ129" s="337"/>
      <c r="BR129" s="337"/>
      <c r="BS129" s="337"/>
      <c r="BT129" s="337"/>
      <c r="BU129" s="337"/>
      <c r="BV129" s="337"/>
    </row>
    <row r="130" spans="63:74" x14ac:dyDescent="0.2">
      <c r="BK130" s="337"/>
      <c r="BL130" s="337"/>
      <c r="BM130" s="337"/>
      <c r="BN130" s="337"/>
      <c r="BO130" s="337"/>
      <c r="BP130" s="337"/>
      <c r="BQ130" s="337"/>
      <c r="BR130" s="337"/>
      <c r="BS130" s="337"/>
      <c r="BT130" s="337"/>
      <c r="BU130" s="337"/>
      <c r="BV130" s="337"/>
    </row>
    <row r="131" spans="63:74" x14ac:dyDescent="0.2">
      <c r="BK131" s="337"/>
      <c r="BL131" s="337"/>
      <c r="BM131" s="337"/>
      <c r="BN131" s="337"/>
      <c r="BO131" s="337"/>
      <c r="BP131" s="337"/>
      <c r="BQ131" s="337"/>
      <c r="BR131" s="337"/>
      <c r="BS131" s="337"/>
      <c r="BT131" s="337"/>
      <c r="BU131" s="337"/>
      <c r="BV131" s="337"/>
    </row>
    <row r="132" spans="63:74" x14ac:dyDescent="0.2">
      <c r="BK132" s="337"/>
      <c r="BL132" s="337"/>
      <c r="BM132" s="337"/>
      <c r="BN132" s="337"/>
      <c r="BO132" s="337"/>
      <c r="BP132" s="337"/>
      <c r="BQ132" s="337"/>
      <c r="BR132" s="337"/>
      <c r="BS132" s="337"/>
      <c r="BT132" s="337"/>
      <c r="BU132" s="337"/>
      <c r="BV132" s="337"/>
    </row>
    <row r="133" spans="63:74" x14ac:dyDescent="0.2">
      <c r="BK133" s="337"/>
      <c r="BL133" s="337"/>
      <c r="BM133" s="337"/>
      <c r="BN133" s="337"/>
      <c r="BO133" s="337"/>
      <c r="BP133" s="337"/>
      <c r="BQ133" s="337"/>
      <c r="BR133" s="337"/>
      <c r="BS133" s="337"/>
      <c r="BT133" s="337"/>
      <c r="BU133" s="337"/>
      <c r="BV133" s="337"/>
    </row>
    <row r="134" spans="63:74" x14ac:dyDescent="0.2">
      <c r="BK134" s="337"/>
      <c r="BL134" s="337"/>
      <c r="BM134" s="337"/>
      <c r="BN134" s="337"/>
      <c r="BO134" s="337"/>
      <c r="BP134" s="337"/>
      <c r="BQ134" s="337"/>
      <c r="BR134" s="337"/>
      <c r="BS134" s="337"/>
      <c r="BT134" s="337"/>
      <c r="BU134" s="337"/>
      <c r="BV134" s="337"/>
    </row>
    <row r="135" spans="63:74" x14ac:dyDescent="0.2">
      <c r="BK135" s="337"/>
      <c r="BL135" s="337"/>
      <c r="BM135" s="337"/>
      <c r="BN135" s="337"/>
      <c r="BO135" s="337"/>
      <c r="BP135" s="337"/>
      <c r="BQ135" s="337"/>
      <c r="BR135" s="337"/>
      <c r="BS135" s="337"/>
      <c r="BT135" s="337"/>
      <c r="BU135" s="337"/>
      <c r="BV135" s="337"/>
    </row>
    <row r="136" spans="63:74" x14ac:dyDescent="0.2">
      <c r="BK136" s="337"/>
      <c r="BL136" s="337"/>
      <c r="BM136" s="337"/>
      <c r="BN136" s="337"/>
      <c r="BO136" s="337"/>
      <c r="BP136" s="337"/>
      <c r="BQ136" s="337"/>
      <c r="BR136" s="337"/>
      <c r="BS136" s="337"/>
      <c r="BT136" s="337"/>
      <c r="BU136" s="337"/>
      <c r="BV136" s="337"/>
    </row>
    <row r="137" spans="63:74" x14ac:dyDescent="0.2">
      <c r="BK137" s="337"/>
      <c r="BL137" s="337"/>
      <c r="BM137" s="337"/>
      <c r="BN137" s="337"/>
      <c r="BO137" s="337"/>
      <c r="BP137" s="337"/>
      <c r="BQ137" s="337"/>
      <c r="BR137" s="337"/>
      <c r="BS137" s="337"/>
      <c r="BT137" s="337"/>
      <c r="BU137" s="337"/>
      <c r="BV137" s="337"/>
    </row>
    <row r="138" spans="63:74" x14ac:dyDescent="0.2">
      <c r="BK138" s="337"/>
      <c r="BL138" s="337"/>
      <c r="BM138" s="337"/>
      <c r="BN138" s="337"/>
      <c r="BO138" s="337"/>
      <c r="BP138" s="337"/>
      <c r="BQ138" s="337"/>
      <c r="BR138" s="337"/>
      <c r="BS138" s="337"/>
      <c r="BT138" s="337"/>
      <c r="BU138" s="337"/>
      <c r="BV138" s="337"/>
    </row>
    <row r="139" spans="63:74" x14ac:dyDescent="0.2">
      <c r="BK139" s="337"/>
      <c r="BL139" s="337"/>
      <c r="BM139" s="337"/>
      <c r="BN139" s="337"/>
      <c r="BO139" s="337"/>
      <c r="BP139" s="337"/>
      <c r="BQ139" s="337"/>
      <c r="BR139" s="337"/>
      <c r="BS139" s="337"/>
      <c r="BT139" s="337"/>
      <c r="BU139" s="337"/>
      <c r="BV139" s="337"/>
    </row>
    <row r="140" spans="63:74" x14ac:dyDescent="0.2">
      <c r="BK140" s="337"/>
      <c r="BL140" s="337"/>
      <c r="BM140" s="337"/>
      <c r="BN140" s="337"/>
      <c r="BO140" s="337"/>
      <c r="BP140" s="337"/>
      <c r="BQ140" s="337"/>
      <c r="BR140" s="337"/>
      <c r="BS140" s="337"/>
      <c r="BT140" s="337"/>
      <c r="BU140" s="337"/>
      <c r="BV140" s="337"/>
    </row>
    <row r="141" spans="63:74" x14ac:dyDescent="0.2">
      <c r="BK141" s="337"/>
      <c r="BL141" s="337"/>
      <c r="BM141" s="337"/>
      <c r="BN141" s="337"/>
      <c r="BO141" s="337"/>
      <c r="BP141" s="337"/>
      <c r="BQ141" s="337"/>
      <c r="BR141" s="337"/>
      <c r="BS141" s="337"/>
      <c r="BT141" s="337"/>
      <c r="BU141" s="337"/>
      <c r="BV141" s="337"/>
    </row>
    <row r="142" spans="63:74" x14ac:dyDescent="0.2">
      <c r="BK142" s="337"/>
      <c r="BL142" s="337"/>
      <c r="BM142" s="337"/>
      <c r="BN142" s="337"/>
      <c r="BO142" s="337"/>
      <c r="BP142" s="337"/>
      <c r="BQ142" s="337"/>
      <c r="BR142" s="337"/>
      <c r="BS142" s="337"/>
      <c r="BT142" s="337"/>
      <c r="BU142" s="337"/>
      <c r="BV142" s="337"/>
    </row>
    <row r="143" spans="63:74" x14ac:dyDescent="0.2">
      <c r="BK143" s="337"/>
      <c r="BL143" s="337"/>
      <c r="BM143" s="337"/>
      <c r="BN143" s="337"/>
      <c r="BO143" s="337"/>
      <c r="BP143" s="337"/>
      <c r="BQ143" s="337"/>
      <c r="BR143" s="337"/>
      <c r="BS143" s="337"/>
      <c r="BT143" s="337"/>
      <c r="BU143" s="337"/>
      <c r="BV143" s="337"/>
    </row>
    <row r="144" spans="63:74" x14ac:dyDescent="0.2">
      <c r="BK144" s="337"/>
      <c r="BL144" s="337"/>
      <c r="BM144" s="337"/>
      <c r="BN144" s="337"/>
      <c r="BO144" s="337"/>
      <c r="BP144" s="337"/>
      <c r="BQ144" s="337"/>
      <c r="BR144" s="337"/>
      <c r="BS144" s="337"/>
      <c r="BT144" s="337"/>
      <c r="BU144" s="337"/>
      <c r="BV144" s="337"/>
    </row>
  </sheetData>
  <mergeCells count="24">
    <mergeCell ref="B71:Q71"/>
    <mergeCell ref="B73:Q73"/>
    <mergeCell ref="AA3:AL3"/>
    <mergeCell ref="AM3:AX3"/>
    <mergeCell ref="B77:Q77"/>
    <mergeCell ref="B74:Q74"/>
    <mergeCell ref="B75:Q75"/>
    <mergeCell ref="B72:Q72"/>
    <mergeCell ref="B76:Q76"/>
    <mergeCell ref="A1:A2"/>
    <mergeCell ref="AY3:BJ3"/>
    <mergeCell ref="BK3:BV3"/>
    <mergeCell ref="B1:AL1"/>
    <mergeCell ref="C3:N3"/>
    <mergeCell ref="O3:Z3"/>
    <mergeCell ref="B79:Q79"/>
    <mergeCell ref="B78:Q78"/>
    <mergeCell ref="B84:Q84"/>
    <mergeCell ref="B85:Q85"/>
    <mergeCell ref="B86:Q86"/>
    <mergeCell ref="B80:Q80"/>
    <mergeCell ref="B81:Q81"/>
    <mergeCell ref="B82:Q82"/>
    <mergeCell ref="B83:Q83"/>
  </mergeCells>
  <phoneticPr fontId="5" type="noConversion"/>
  <hyperlinks>
    <hyperlink ref="A1:A2" location="Contents!A1" display="Table of Contents"/>
  </hyperlinks>
  <pageMargins left="0.25" right="0.25" top="0.25" bottom="0.25" header="0.54" footer="0.5"/>
  <pageSetup scale="39" orientation="portrait" horizontalDpi="300" verticalDpi="30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
    <pageSetUpPr fitToPage="1"/>
  </sheetPr>
  <dimension ref="A1:BV143"/>
  <sheetViews>
    <sheetView showGridLines="0" zoomScaleNormal="100" workbookViewId="0">
      <pane xSplit="2" ySplit="4" topLeftCell="AY5" activePane="bottomRight" state="frozen"/>
      <selection activeCell="AV7" sqref="AV7"/>
      <selection pane="topRight" activeCell="AV7" sqref="AV7"/>
      <selection pane="bottomLeft" activeCell="AV7" sqref="AV7"/>
      <selection pane="bottomRight" activeCell="AZ44" sqref="AZ44"/>
    </sheetView>
  </sheetViews>
  <sheetFormatPr defaultColWidth="9.5703125" defaultRowHeight="11.25" x14ac:dyDescent="0.2"/>
  <cols>
    <col min="1" max="1" width="8.5703125" style="13" customWidth="1"/>
    <col min="2" max="2" width="40.28515625" style="13" customWidth="1"/>
    <col min="3" max="3" width="8.5703125" style="13" bestFit="1" customWidth="1"/>
    <col min="4" max="50" width="6.5703125" style="13" customWidth="1"/>
    <col min="51" max="57" width="6.5703125" style="415" customWidth="1"/>
    <col min="58" max="58" width="6.5703125" style="654" customWidth="1"/>
    <col min="59" max="62" width="6.5703125" style="415" customWidth="1"/>
    <col min="63" max="74" width="6.5703125" style="13" customWidth="1"/>
    <col min="75" max="16384" width="9.5703125" style="13"/>
  </cols>
  <sheetData>
    <row r="1" spans="1:74" ht="13.35" customHeight="1" x14ac:dyDescent="0.2">
      <c r="A1" s="774" t="s">
        <v>1016</v>
      </c>
      <c r="B1" s="790" t="s">
        <v>1251</v>
      </c>
      <c r="C1" s="782"/>
      <c r="D1" s="782"/>
      <c r="E1" s="782"/>
      <c r="F1" s="782"/>
      <c r="G1" s="782"/>
      <c r="H1" s="782"/>
      <c r="I1" s="782"/>
      <c r="J1" s="782"/>
      <c r="K1" s="782"/>
      <c r="L1" s="782"/>
      <c r="M1" s="782"/>
      <c r="N1" s="782"/>
      <c r="O1" s="782"/>
      <c r="P1" s="782"/>
      <c r="Q1" s="782"/>
      <c r="R1" s="782"/>
      <c r="S1" s="782"/>
      <c r="T1" s="782"/>
      <c r="U1" s="782"/>
      <c r="V1" s="782"/>
      <c r="W1" s="782"/>
      <c r="X1" s="782"/>
      <c r="Y1" s="782"/>
      <c r="Z1" s="782"/>
      <c r="AA1" s="782"/>
      <c r="AB1" s="782"/>
      <c r="AC1" s="782"/>
      <c r="AD1" s="782"/>
      <c r="AE1" s="782"/>
      <c r="AF1" s="782"/>
      <c r="AG1" s="782"/>
      <c r="AH1" s="782"/>
      <c r="AI1" s="782"/>
      <c r="AJ1" s="782"/>
      <c r="AK1" s="782"/>
      <c r="AL1" s="782"/>
      <c r="AM1" s="262"/>
    </row>
    <row r="2" spans="1:74" ht="12.75" x14ac:dyDescent="0.2">
      <c r="A2" s="775"/>
      <c r="B2" s="542" t="str">
        <f>"U.S. Energy Information Administration  |  Short-Term Energy Outlook  - "&amp;Dates!D1</f>
        <v>U.S. Energy Information Administration  |  Short-Term Energy Outlook  - April 2017</v>
      </c>
      <c r="C2" s="544"/>
      <c r="D2" s="544"/>
      <c r="E2" s="544"/>
      <c r="F2" s="544"/>
      <c r="G2" s="544"/>
      <c r="H2" s="544"/>
      <c r="I2" s="544"/>
      <c r="J2" s="544"/>
      <c r="K2" s="544"/>
      <c r="L2" s="544"/>
      <c r="M2" s="544"/>
      <c r="N2" s="544"/>
      <c r="O2" s="544"/>
      <c r="P2" s="544"/>
      <c r="Q2" s="544"/>
      <c r="R2" s="544"/>
      <c r="S2" s="544"/>
      <c r="T2" s="544"/>
      <c r="U2" s="544"/>
      <c r="V2" s="544"/>
      <c r="W2" s="544"/>
      <c r="X2" s="544"/>
      <c r="Y2" s="544"/>
      <c r="Z2" s="544"/>
      <c r="AA2" s="544"/>
      <c r="AB2" s="544"/>
      <c r="AC2" s="544"/>
      <c r="AD2" s="544"/>
      <c r="AE2" s="544"/>
      <c r="AF2" s="544"/>
      <c r="AG2" s="544"/>
      <c r="AH2" s="544"/>
      <c r="AI2" s="544"/>
      <c r="AJ2" s="544"/>
      <c r="AK2" s="544"/>
      <c r="AL2" s="544"/>
      <c r="AM2" s="262"/>
    </row>
    <row r="3" spans="1:74" s="12" customFormat="1" ht="12.75" x14ac:dyDescent="0.2">
      <c r="A3" s="14"/>
      <c r="B3" s="15"/>
      <c r="C3" s="783">
        <f>Dates!D3</f>
        <v>2013</v>
      </c>
      <c r="D3" s="779"/>
      <c r="E3" s="779"/>
      <c r="F3" s="779"/>
      <c r="G3" s="779"/>
      <c r="H3" s="779"/>
      <c r="I3" s="779"/>
      <c r="J3" s="779"/>
      <c r="K3" s="779"/>
      <c r="L3" s="779"/>
      <c r="M3" s="779"/>
      <c r="N3" s="780"/>
      <c r="O3" s="783">
        <f>C3+1</f>
        <v>2014</v>
      </c>
      <c r="P3" s="784"/>
      <c r="Q3" s="784"/>
      <c r="R3" s="784"/>
      <c r="S3" s="784"/>
      <c r="T3" s="784"/>
      <c r="U3" s="784"/>
      <c r="V3" s="784"/>
      <c r="W3" s="784"/>
      <c r="X3" s="779"/>
      <c r="Y3" s="779"/>
      <c r="Z3" s="780"/>
      <c r="AA3" s="776">
        <f>O3+1</f>
        <v>2015</v>
      </c>
      <c r="AB3" s="779"/>
      <c r="AC3" s="779"/>
      <c r="AD3" s="779"/>
      <c r="AE3" s="779"/>
      <c r="AF3" s="779"/>
      <c r="AG3" s="779"/>
      <c r="AH3" s="779"/>
      <c r="AI3" s="779"/>
      <c r="AJ3" s="779"/>
      <c r="AK3" s="779"/>
      <c r="AL3" s="780"/>
      <c r="AM3" s="776">
        <f>AA3+1</f>
        <v>2016</v>
      </c>
      <c r="AN3" s="779"/>
      <c r="AO3" s="779"/>
      <c r="AP3" s="779"/>
      <c r="AQ3" s="779"/>
      <c r="AR3" s="779"/>
      <c r="AS3" s="779"/>
      <c r="AT3" s="779"/>
      <c r="AU3" s="779"/>
      <c r="AV3" s="779"/>
      <c r="AW3" s="779"/>
      <c r="AX3" s="780"/>
      <c r="AY3" s="776">
        <f>AM3+1</f>
        <v>2017</v>
      </c>
      <c r="AZ3" s="777"/>
      <c r="BA3" s="777"/>
      <c r="BB3" s="777"/>
      <c r="BC3" s="777"/>
      <c r="BD3" s="777"/>
      <c r="BE3" s="777"/>
      <c r="BF3" s="777"/>
      <c r="BG3" s="777"/>
      <c r="BH3" s="777"/>
      <c r="BI3" s="777"/>
      <c r="BJ3" s="778"/>
      <c r="BK3" s="776">
        <f>AY3+1</f>
        <v>2018</v>
      </c>
      <c r="BL3" s="779"/>
      <c r="BM3" s="779"/>
      <c r="BN3" s="779"/>
      <c r="BO3" s="779"/>
      <c r="BP3" s="779"/>
      <c r="BQ3" s="779"/>
      <c r="BR3" s="779"/>
      <c r="BS3" s="779"/>
      <c r="BT3" s="779"/>
      <c r="BU3" s="779"/>
      <c r="BV3" s="780"/>
    </row>
    <row r="4" spans="1:74" s="12" customFormat="1" x14ac:dyDescent="0.2">
      <c r="A4" s="16"/>
      <c r="B4" s="17"/>
      <c r="C4" s="18" t="s">
        <v>626</v>
      </c>
      <c r="D4" s="18" t="s">
        <v>627</v>
      </c>
      <c r="E4" s="18" t="s">
        <v>628</v>
      </c>
      <c r="F4" s="18" t="s">
        <v>629</v>
      </c>
      <c r="G4" s="18" t="s">
        <v>630</v>
      </c>
      <c r="H4" s="18" t="s">
        <v>631</v>
      </c>
      <c r="I4" s="18" t="s">
        <v>632</v>
      </c>
      <c r="J4" s="18" t="s">
        <v>633</v>
      </c>
      <c r="K4" s="18" t="s">
        <v>634</v>
      </c>
      <c r="L4" s="18" t="s">
        <v>635</v>
      </c>
      <c r="M4" s="18" t="s">
        <v>636</v>
      </c>
      <c r="N4" s="18" t="s">
        <v>637</v>
      </c>
      <c r="O4" s="18" t="s">
        <v>626</v>
      </c>
      <c r="P4" s="18" t="s">
        <v>627</v>
      </c>
      <c r="Q4" s="18" t="s">
        <v>628</v>
      </c>
      <c r="R4" s="18" t="s">
        <v>629</v>
      </c>
      <c r="S4" s="18" t="s">
        <v>630</v>
      </c>
      <c r="T4" s="18" t="s">
        <v>631</v>
      </c>
      <c r="U4" s="18" t="s">
        <v>632</v>
      </c>
      <c r="V4" s="18" t="s">
        <v>633</v>
      </c>
      <c r="W4" s="18" t="s">
        <v>634</v>
      </c>
      <c r="X4" s="18" t="s">
        <v>635</v>
      </c>
      <c r="Y4" s="18" t="s">
        <v>636</v>
      </c>
      <c r="Z4" s="18" t="s">
        <v>637</v>
      </c>
      <c r="AA4" s="18" t="s">
        <v>626</v>
      </c>
      <c r="AB4" s="18" t="s">
        <v>627</v>
      </c>
      <c r="AC4" s="18" t="s">
        <v>628</v>
      </c>
      <c r="AD4" s="18" t="s">
        <v>629</v>
      </c>
      <c r="AE4" s="18" t="s">
        <v>630</v>
      </c>
      <c r="AF4" s="18" t="s">
        <v>631</v>
      </c>
      <c r="AG4" s="18" t="s">
        <v>632</v>
      </c>
      <c r="AH4" s="18" t="s">
        <v>633</v>
      </c>
      <c r="AI4" s="18" t="s">
        <v>634</v>
      </c>
      <c r="AJ4" s="18" t="s">
        <v>635</v>
      </c>
      <c r="AK4" s="18" t="s">
        <v>636</v>
      </c>
      <c r="AL4" s="18" t="s">
        <v>637</v>
      </c>
      <c r="AM4" s="18" t="s">
        <v>626</v>
      </c>
      <c r="AN4" s="18" t="s">
        <v>627</v>
      </c>
      <c r="AO4" s="18" t="s">
        <v>628</v>
      </c>
      <c r="AP4" s="18" t="s">
        <v>629</v>
      </c>
      <c r="AQ4" s="18" t="s">
        <v>630</v>
      </c>
      <c r="AR4" s="18" t="s">
        <v>631</v>
      </c>
      <c r="AS4" s="18" t="s">
        <v>632</v>
      </c>
      <c r="AT4" s="18" t="s">
        <v>633</v>
      </c>
      <c r="AU4" s="18" t="s">
        <v>634</v>
      </c>
      <c r="AV4" s="18" t="s">
        <v>635</v>
      </c>
      <c r="AW4" s="18" t="s">
        <v>636</v>
      </c>
      <c r="AX4" s="18" t="s">
        <v>637</v>
      </c>
      <c r="AY4" s="18" t="s">
        <v>626</v>
      </c>
      <c r="AZ4" s="18" t="s">
        <v>627</v>
      </c>
      <c r="BA4" s="18" t="s">
        <v>628</v>
      </c>
      <c r="BB4" s="18" t="s">
        <v>629</v>
      </c>
      <c r="BC4" s="18" t="s">
        <v>630</v>
      </c>
      <c r="BD4" s="18" t="s">
        <v>631</v>
      </c>
      <c r="BE4" s="18" t="s">
        <v>632</v>
      </c>
      <c r="BF4" s="18" t="s">
        <v>633</v>
      </c>
      <c r="BG4" s="18" t="s">
        <v>634</v>
      </c>
      <c r="BH4" s="18" t="s">
        <v>635</v>
      </c>
      <c r="BI4" s="18" t="s">
        <v>636</v>
      </c>
      <c r="BJ4" s="18" t="s">
        <v>637</v>
      </c>
      <c r="BK4" s="18" t="s">
        <v>626</v>
      </c>
      <c r="BL4" s="18" t="s">
        <v>627</v>
      </c>
      <c r="BM4" s="18" t="s">
        <v>628</v>
      </c>
      <c r="BN4" s="18" t="s">
        <v>629</v>
      </c>
      <c r="BO4" s="18" t="s">
        <v>630</v>
      </c>
      <c r="BP4" s="18" t="s">
        <v>631</v>
      </c>
      <c r="BQ4" s="18" t="s">
        <v>632</v>
      </c>
      <c r="BR4" s="18" t="s">
        <v>633</v>
      </c>
      <c r="BS4" s="18" t="s">
        <v>634</v>
      </c>
      <c r="BT4" s="18" t="s">
        <v>635</v>
      </c>
      <c r="BU4" s="18" t="s">
        <v>636</v>
      </c>
      <c r="BV4" s="18" t="s">
        <v>637</v>
      </c>
    </row>
    <row r="5" spans="1:74" ht="11.1" customHeight="1" x14ac:dyDescent="0.2">
      <c r="A5" s="49"/>
      <c r="B5" s="50" t="s">
        <v>118</v>
      </c>
      <c r="C5" s="51"/>
      <c r="D5" s="51"/>
      <c r="E5" s="51"/>
      <c r="F5" s="51"/>
      <c r="G5" s="51"/>
      <c r="H5" s="51"/>
      <c r="I5" s="51"/>
      <c r="J5" s="51"/>
      <c r="K5" s="51"/>
      <c r="L5" s="51"/>
      <c r="M5" s="51"/>
      <c r="N5" s="51"/>
      <c r="O5" s="51"/>
      <c r="P5" s="51"/>
      <c r="Q5" s="51"/>
      <c r="R5" s="51"/>
      <c r="S5" s="51"/>
      <c r="T5" s="51"/>
      <c r="U5" s="51"/>
      <c r="V5" s="51"/>
      <c r="W5" s="51"/>
      <c r="X5" s="51"/>
      <c r="Y5" s="51"/>
      <c r="Z5" s="51"/>
      <c r="AA5" s="51"/>
      <c r="AB5" s="51"/>
      <c r="AC5" s="51"/>
      <c r="AD5" s="51"/>
      <c r="AE5" s="51"/>
      <c r="AF5" s="51"/>
      <c r="AG5" s="51"/>
      <c r="AH5" s="51"/>
      <c r="AI5" s="51"/>
      <c r="AJ5" s="51"/>
      <c r="AK5" s="51"/>
      <c r="AL5" s="51"/>
      <c r="AM5" s="51"/>
      <c r="AN5" s="51"/>
      <c r="AO5" s="51"/>
      <c r="AP5" s="51"/>
      <c r="AQ5" s="51"/>
      <c r="AR5" s="51"/>
      <c r="AS5" s="51"/>
      <c r="AT5" s="51"/>
      <c r="AU5" s="51"/>
      <c r="AV5" s="51"/>
      <c r="AW5" s="51"/>
      <c r="AX5" s="51"/>
      <c r="AY5" s="51"/>
      <c r="AZ5" s="51"/>
      <c r="BA5" s="51"/>
      <c r="BB5" s="51"/>
      <c r="BC5" s="51"/>
      <c r="BD5" s="51"/>
      <c r="BE5" s="51"/>
      <c r="BF5" s="655"/>
      <c r="BG5" s="51"/>
      <c r="BH5" s="51"/>
      <c r="BI5" s="51"/>
      <c r="BJ5" s="51"/>
      <c r="BK5" s="51"/>
      <c r="BL5" s="51"/>
      <c r="BM5" s="51"/>
      <c r="BN5" s="51"/>
      <c r="BO5" s="51"/>
      <c r="BP5" s="51"/>
      <c r="BQ5" s="51"/>
      <c r="BR5" s="51"/>
      <c r="BS5" s="51"/>
      <c r="BT5" s="51"/>
      <c r="BU5" s="51"/>
      <c r="BV5" s="51"/>
    </row>
    <row r="6" spans="1:74" ht="11.1" customHeight="1" x14ac:dyDescent="0.2">
      <c r="A6" s="52" t="s">
        <v>676</v>
      </c>
      <c r="B6" s="151" t="s">
        <v>624</v>
      </c>
      <c r="C6" s="216">
        <v>94.757000000000005</v>
      </c>
      <c r="D6" s="216">
        <v>95.308999999999997</v>
      </c>
      <c r="E6" s="216">
        <v>92.938999999999993</v>
      </c>
      <c r="F6" s="216">
        <v>92.021000000000001</v>
      </c>
      <c r="G6" s="216">
        <v>94.51</v>
      </c>
      <c r="H6" s="216">
        <v>95.772999999999996</v>
      </c>
      <c r="I6" s="216">
        <v>104.67100000000001</v>
      </c>
      <c r="J6" s="216">
        <v>106.57299999999999</v>
      </c>
      <c r="K6" s="216">
        <v>106.29</v>
      </c>
      <c r="L6" s="216">
        <v>100.538</v>
      </c>
      <c r="M6" s="216">
        <v>93.864000000000004</v>
      </c>
      <c r="N6" s="216">
        <v>97.625</v>
      </c>
      <c r="O6" s="216">
        <v>94.617000000000004</v>
      </c>
      <c r="P6" s="216">
        <v>100.81699999999999</v>
      </c>
      <c r="Q6" s="216">
        <v>100.804</v>
      </c>
      <c r="R6" s="216">
        <v>102.069</v>
      </c>
      <c r="S6" s="216">
        <v>102.17700000000001</v>
      </c>
      <c r="T6" s="216">
        <v>105.794</v>
      </c>
      <c r="U6" s="216">
        <v>103.58799999999999</v>
      </c>
      <c r="V6" s="216">
        <v>96.534999999999997</v>
      </c>
      <c r="W6" s="216">
        <v>93.212000000000003</v>
      </c>
      <c r="X6" s="216">
        <v>84.397000000000006</v>
      </c>
      <c r="Y6" s="216">
        <v>75.789000000000001</v>
      </c>
      <c r="Z6" s="216">
        <v>59.29</v>
      </c>
      <c r="AA6" s="216">
        <v>47.216999999999999</v>
      </c>
      <c r="AB6" s="216">
        <v>50.584000000000003</v>
      </c>
      <c r="AC6" s="216">
        <v>47.823</v>
      </c>
      <c r="AD6" s="216">
        <v>54.453000000000003</v>
      </c>
      <c r="AE6" s="216">
        <v>59.265000000000001</v>
      </c>
      <c r="AF6" s="216">
        <v>59.819000000000003</v>
      </c>
      <c r="AG6" s="216">
        <v>50.901000000000003</v>
      </c>
      <c r="AH6" s="216">
        <v>42.866999999999997</v>
      </c>
      <c r="AI6" s="216">
        <v>45.478999999999999</v>
      </c>
      <c r="AJ6" s="216">
        <v>46.222999999999999</v>
      </c>
      <c r="AK6" s="216">
        <v>42.442999999999998</v>
      </c>
      <c r="AL6" s="216">
        <v>37.189</v>
      </c>
      <c r="AM6" s="216">
        <v>31.683</v>
      </c>
      <c r="AN6" s="216">
        <v>30.323</v>
      </c>
      <c r="AO6" s="216">
        <v>37.545000000000002</v>
      </c>
      <c r="AP6" s="216">
        <v>40.753999999999998</v>
      </c>
      <c r="AQ6" s="216">
        <v>46.712000000000003</v>
      </c>
      <c r="AR6" s="216">
        <v>48.756999999999998</v>
      </c>
      <c r="AS6" s="216">
        <v>44.651000000000003</v>
      </c>
      <c r="AT6" s="216">
        <v>44.723999999999997</v>
      </c>
      <c r="AU6" s="216">
        <v>45.182000000000002</v>
      </c>
      <c r="AV6" s="216">
        <v>49.774999999999999</v>
      </c>
      <c r="AW6" s="216">
        <v>45.661000000000001</v>
      </c>
      <c r="AX6" s="216">
        <v>51.972000000000001</v>
      </c>
      <c r="AY6" s="216">
        <v>52.503999999999998</v>
      </c>
      <c r="AZ6" s="216">
        <v>53.47</v>
      </c>
      <c r="BA6" s="216">
        <v>49.33</v>
      </c>
      <c r="BB6" s="327">
        <v>51</v>
      </c>
      <c r="BC6" s="327">
        <v>51</v>
      </c>
      <c r="BD6" s="327">
        <v>52</v>
      </c>
      <c r="BE6" s="327">
        <v>53</v>
      </c>
      <c r="BF6" s="327">
        <v>53</v>
      </c>
      <c r="BG6" s="327">
        <v>53</v>
      </c>
      <c r="BH6" s="327">
        <v>53</v>
      </c>
      <c r="BI6" s="327">
        <v>53</v>
      </c>
      <c r="BJ6" s="327">
        <v>53</v>
      </c>
      <c r="BK6" s="327">
        <v>53</v>
      </c>
      <c r="BL6" s="327">
        <v>53</v>
      </c>
      <c r="BM6" s="327">
        <v>53</v>
      </c>
      <c r="BN6" s="327">
        <v>54</v>
      </c>
      <c r="BO6" s="327">
        <v>55</v>
      </c>
      <c r="BP6" s="327">
        <v>55</v>
      </c>
      <c r="BQ6" s="327">
        <v>55</v>
      </c>
      <c r="BR6" s="327">
        <v>56</v>
      </c>
      <c r="BS6" s="327">
        <v>56</v>
      </c>
      <c r="BT6" s="327">
        <v>57</v>
      </c>
      <c r="BU6" s="327">
        <v>57</v>
      </c>
      <c r="BV6" s="327">
        <v>57</v>
      </c>
    </row>
    <row r="7" spans="1:74" ht="11.1" customHeight="1" x14ac:dyDescent="0.2">
      <c r="A7" s="52" t="s">
        <v>105</v>
      </c>
      <c r="B7" s="151" t="s">
        <v>104</v>
      </c>
      <c r="C7" s="216">
        <v>112.96</v>
      </c>
      <c r="D7" s="216">
        <v>116.051</v>
      </c>
      <c r="E7" s="216">
        <v>108.474</v>
      </c>
      <c r="F7" s="216">
        <v>102.248</v>
      </c>
      <c r="G7" s="216">
        <v>102.559</v>
      </c>
      <c r="H7" s="216">
        <v>102.92</v>
      </c>
      <c r="I7" s="216">
        <v>107.93300000000001</v>
      </c>
      <c r="J7" s="216">
        <v>111.28</v>
      </c>
      <c r="K7" s="216">
        <v>111.59699999999999</v>
      </c>
      <c r="L7" s="216">
        <v>109.077</v>
      </c>
      <c r="M7" s="216">
        <v>107.792</v>
      </c>
      <c r="N7" s="216">
        <v>110.75700000000001</v>
      </c>
      <c r="O7" s="216">
        <v>108.11799999999999</v>
      </c>
      <c r="P7" s="216">
        <v>108.901</v>
      </c>
      <c r="Q7" s="216">
        <v>107.48099999999999</v>
      </c>
      <c r="R7" s="216">
        <v>107.755</v>
      </c>
      <c r="S7" s="216">
        <v>109.539</v>
      </c>
      <c r="T7" s="216">
        <v>111.795</v>
      </c>
      <c r="U7" s="216">
        <v>106.768</v>
      </c>
      <c r="V7" s="216">
        <v>101.608</v>
      </c>
      <c r="W7" s="216">
        <v>97.090999999999994</v>
      </c>
      <c r="X7" s="216">
        <v>87.424999999999997</v>
      </c>
      <c r="Y7" s="216">
        <v>79.438000000000002</v>
      </c>
      <c r="Z7" s="216">
        <v>62.335000000000001</v>
      </c>
      <c r="AA7" s="216">
        <v>47.76</v>
      </c>
      <c r="AB7" s="216">
        <v>58.095999999999997</v>
      </c>
      <c r="AC7" s="216">
        <v>55.884999999999998</v>
      </c>
      <c r="AD7" s="216">
        <v>59.524000000000001</v>
      </c>
      <c r="AE7" s="216">
        <v>64.075000000000003</v>
      </c>
      <c r="AF7" s="216">
        <v>61.478000000000002</v>
      </c>
      <c r="AG7" s="216">
        <v>56.561</v>
      </c>
      <c r="AH7" s="216">
        <v>46.515000000000001</v>
      </c>
      <c r="AI7" s="216">
        <v>47.622999999999998</v>
      </c>
      <c r="AJ7" s="216">
        <v>48.43</v>
      </c>
      <c r="AK7" s="216">
        <v>44.268000000000001</v>
      </c>
      <c r="AL7" s="216">
        <v>38.005000000000003</v>
      </c>
      <c r="AM7" s="216">
        <v>30.7</v>
      </c>
      <c r="AN7" s="216">
        <v>32.182000000000002</v>
      </c>
      <c r="AO7" s="216">
        <v>38.21</v>
      </c>
      <c r="AP7" s="216">
        <v>41.582999999999998</v>
      </c>
      <c r="AQ7" s="216">
        <v>46.741999999999997</v>
      </c>
      <c r="AR7" s="216">
        <v>48.247</v>
      </c>
      <c r="AS7" s="216">
        <v>44.951999999999998</v>
      </c>
      <c r="AT7" s="216">
        <v>45.843000000000004</v>
      </c>
      <c r="AU7" s="216">
        <v>46.567999999999998</v>
      </c>
      <c r="AV7" s="216">
        <v>49.521999999999998</v>
      </c>
      <c r="AW7" s="216">
        <v>44.734000000000002</v>
      </c>
      <c r="AX7" s="216">
        <v>53.289000000000001</v>
      </c>
      <c r="AY7" s="216">
        <v>54.576999999999998</v>
      </c>
      <c r="AZ7" s="216">
        <v>54.87</v>
      </c>
      <c r="BA7" s="216">
        <v>51.59</v>
      </c>
      <c r="BB7" s="327">
        <v>53</v>
      </c>
      <c r="BC7" s="327">
        <v>53</v>
      </c>
      <c r="BD7" s="327">
        <v>54</v>
      </c>
      <c r="BE7" s="327">
        <v>55</v>
      </c>
      <c r="BF7" s="327">
        <v>55</v>
      </c>
      <c r="BG7" s="327">
        <v>55</v>
      </c>
      <c r="BH7" s="327">
        <v>55</v>
      </c>
      <c r="BI7" s="327">
        <v>55</v>
      </c>
      <c r="BJ7" s="327">
        <v>55</v>
      </c>
      <c r="BK7" s="327">
        <v>55</v>
      </c>
      <c r="BL7" s="327">
        <v>55</v>
      </c>
      <c r="BM7" s="327">
        <v>55</v>
      </c>
      <c r="BN7" s="327">
        <v>56</v>
      </c>
      <c r="BO7" s="327">
        <v>57</v>
      </c>
      <c r="BP7" s="327">
        <v>57</v>
      </c>
      <c r="BQ7" s="327">
        <v>57</v>
      </c>
      <c r="BR7" s="327">
        <v>58</v>
      </c>
      <c r="BS7" s="327">
        <v>58</v>
      </c>
      <c r="BT7" s="327">
        <v>59</v>
      </c>
      <c r="BU7" s="327">
        <v>59</v>
      </c>
      <c r="BV7" s="327">
        <v>59</v>
      </c>
    </row>
    <row r="8" spans="1:74" ht="11.1" customHeight="1" x14ac:dyDescent="0.2">
      <c r="A8" s="52" t="s">
        <v>675</v>
      </c>
      <c r="B8" s="651" t="s">
        <v>1254</v>
      </c>
      <c r="C8" s="216">
        <v>97.91</v>
      </c>
      <c r="D8" s="216">
        <v>99.23</v>
      </c>
      <c r="E8" s="216">
        <v>99.11</v>
      </c>
      <c r="F8" s="216">
        <v>96.45</v>
      </c>
      <c r="G8" s="216">
        <v>98.5</v>
      </c>
      <c r="H8" s="216">
        <v>97.17</v>
      </c>
      <c r="I8" s="216">
        <v>101.56</v>
      </c>
      <c r="J8" s="216">
        <v>104.16</v>
      </c>
      <c r="K8" s="216">
        <v>103.49</v>
      </c>
      <c r="L8" s="216">
        <v>97.84</v>
      </c>
      <c r="M8" s="216">
        <v>90.36</v>
      </c>
      <c r="N8" s="216">
        <v>90.57</v>
      </c>
      <c r="O8" s="216">
        <v>89.71</v>
      </c>
      <c r="P8" s="216">
        <v>96.1</v>
      </c>
      <c r="Q8" s="216">
        <v>97.13</v>
      </c>
      <c r="R8" s="216">
        <v>97.33</v>
      </c>
      <c r="S8" s="216">
        <v>98.46</v>
      </c>
      <c r="T8" s="216">
        <v>100.26</v>
      </c>
      <c r="U8" s="216">
        <v>98.75</v>
      </c>
      <c r="V8" s="216">
        <v>93.23</v>
      </c>
      <c r="W8" s="216">
        <v>89.38</v>
      </c>
      <c r="X8" s="216">
        <v>82.75</v>
      </c>
      <c r="Y8" s="216">
        <v>74.34</v>
      </c>
      <c r="Z8" s="216">
        <v>57.36</v>
      </c>
      <c r="AA8" s="216">
        <v>44.74</v>
      </c>
      <c r="AB8" s="216">
        <v>47.18</v>
      </c>
      <c r="AC8" s="216">
        <v>47.22</v>
      </c>
      <c r="AD8" s="216">
        <v>51.62</v>
      </c>
      <c r="AE8" s="216">
        <v>57.51</v>
      </c>
      <c r="AF8" s="216">
        <v>58.89</v>
      </c>
      <c r="AG8" s="216">
        <v>52.42</v>
      </c>
      <c r="AH8" s="216">
        <v>43.23</v>
      </c>
      <c r="AI8" s="216">
        <v>41.12</v>
      </c>
      <c r="AJ8" s="216">
        <v>42.03</v>
      </c>
      <c r="AK8" s="216">
        <v>39.049999999999997</v>
      </c>
      <c r="AL8" s="216">
        <v>33.159999999999997</v>
      </c>
      <c r="AM8" s="216">
        <v>27.48</v>
      </c>
      <c r="AN8" s="216">
        <v>26.61</v>
      </c>
      <c r="AO8" s="216">
        <v>32.21</v>
      </c>
      <c r="AP8" s="216">
        <v>35.9</v>
      </c>
      <c r="AQ8" s="216">
        <v>40.880000000000003</v>
      </c>
      <c r="AR8" s="216">
        <v>44.13</v>
      </c>
      <c r="AS8" s="216">
        <v>41.48</v>
      </c>
      <c r="AT8" s="216">
        <v>41.21</v>
      </c>
      <c r="AU8" s="216">
        <v>40.86</v>
      </c>
      <c r="AV8" s="216">
        <v>44.76</v>
      </c>
      <c r="AW8" s="216">
        <v>41.8</v>
      </c>
      <c r="AX8" s="216">
        <v>46.72</v>
      </c>
      <c r="AY8" s="216">
        <v>48.12</v>
      </c>
      <c r="AZ8" s="216">
        <v>48.7</v>
      </c>
      <c r="BA8" s="216">
        <v>45.83</v>
      </c>
      <c r="BB8" s="327">
        <v>47.5</v>
      </c>
      <c r="BC8" s="327">
        <v>47.5</v>
      </c>
      <c r="BD8" s="327">
        <v>48.5</v>
      </c>
      <c r="BE8" s="327">
        <v>49.5</v>
      </c>
      <c r="BF8" s="327">
        <v>49.5</v>
      </c>
      <c r="BG8" s="327">
        <v>49.5</v>
      </c>
      <c r="BH8" s="327">
        <v>49.5</v>
      </c>
      <c r="BI8" s="327">
        <v>49.5</v>
      </c>
      <c r="BJ8" s="327">
        <v>49.5</v>
      </c>
      <c r="BK8" s="327">
        <v>49.5</v>
      </c>
      <c r="BL8" s="327">
        <v>49.5</v>
      </c>
      <c r="BM8" s="327">
        <v>49.5</v>
      </c>
      <c r="BN8" s="327">
        <v>50.5</v>
      </c>
      <c r="BO8" s="327">
        <v>51.5</v>
      </c>
      <c r="BP8" s="327">
        <v>51.5</v>
      </c>
      <c r="BQ8" s="327">
        <v>51.5</v>
      </c>
      <c r="BR8" s="327">
        <v>52.5</v>
      </c>
      <c r="BS8" s="327">
        <v>52.5</v>
      </c>
      <c r="BT8" s="327">
        <v>53.5</v>
      </c>
      <c r="BU8" s="327">
        <v>53.5</v>
      </c>
      <c r="BV8" s="327">
        <v>53.5</v>
      </c>
    </row>
    <row r="9" spans="1:74" ht="11.1" customHeight="1" x14ac:dyDescent="0.2">
      <c r="A9" s="52" t="s">
        <v>1002</v>
      </c>
      <c r="B9" s="651" t="s">
        <v>1253</v>
      </c>
      <c r="C9" s="216">
        <v>100.78</v>
      </c>
      <c r="D9" s="216">
        <v>101.45</v>
      </c>
      <c r="E9" s="216">
        <v>101.23</v>
      </c>
      <c r="F9" s="216">
        <v>99.5</v>
      </c>
      <c r="G9" s="216">
        <v>100.17</v>
      </c>
      <c r="H9" s="216">
        <v>98.67</v>
      </c>
      <c r="I9" s="216">
        <v>103.85</v>
      </c>
      <c r="J9" s="216">
        <v>106.2</v>
      </c>
      <c r="K9" s="216">
        <v>105.7</v>
      </c>
      <c r="L9" s="216">
        <v>100.41</v>
      </c>
      <c r="M9" s="216">
        <v>93.32</v>
      </c>
      <c r="N9" s="216">
        <v>94.32</v>
      </c>
      <c r="O9" s="216">
        <v>93.58</v>
      </c>
      <c r="P9" s="216">
        <v>99.36</v>
      </c>
      <c r="Q9" s="216">
        <v>100.09</v>
      </c>
      <c r="R9" s="216">
        <v>100.15</v>
      </c>
      <c r="S9" s="216">
        <v>100.61</v>
      </c>
      <c r="T9" s="216">
        <v>102.51</v>
      </c>
      <c r="U9" s="216">
        <v>101.22</v>
      </c>
      <c r="V9" s="216">
        <v>95.61</v>
      </c>
      <c r="W9" s="216">
        <v>92.26</v>
      </c>
      <c r="X9" s="216">
        <v>84.99</v>
      </c>
      <c r="Y9" s="216">
        <v>75.66</v>
      </c>
      <c r="Z9" s="216">
        <v>60.7</v>
      </c>
      <c r="AA9" s="216">
        <v>47</v>
      </c>
      <c r="AB9" s="216">
        <v>48.92</v>
      </c>
      <c r="AC9" s="216">
        <v>47.99</v>
      </c>
      <c r="AD9" s="216">
        <v>53.51</v>
      </c>
      <c r="AE9" s="216">
        <v>58.65</v>
      </c>
      <c r="AF9" s="216">
        <v>60.12</v>
      </c>
      <c r="AG9" s="216">
        <v>53.4</v>
      </c>
      <c r="AH9" s="216">
        <v>44.97</v>
      </c>
      <c r="AI9" s="216">
        <v>44.38</v>
      </c>
      <c r="AJ9" s="216">
        <v>44.77</v>
      </c>
      <c r="AK9" s="216">
        <v>41.43</v>
      </c>
      <c r="AL9" s="216">
        <v>35.630000000000003</v>
      </c>
      <c r="AM9" s="216">
        <v>29.99</v>
      </c>
      <c r="AN9" s="216">
        <v>28.53</v>
      </c>
      <c r="AO9" s="216">
        <v>33.82</v>
      </c>
      <c r="AP9" s="216">
        <v>37.71</v>
      </c>
      <c r="AQ9" s="216">
        <v>42.88</v>
      </c>
      <c r="AR9" s="216">
        <v>45.96</v>
      </c>
      <c r="AS9" s="216">
        <v>43.26</v>
      </c>
      <c r="AT9" s="216">
        <v>42.7</v>
      </c>
      <c r="AU9" s="216">
        <v>42.73</v>
      </c>
      <c r="AV9" s="216">
        <v>46.85</v>
      </c>
      <c r="AW9" s="216">
        <v>44.06</v>
      </c>
      <c r="AX9" s="216">
        <v>48.66</v>
      </c>
      <c r="AY9" s="216">
        <v>49.99</v>
      </c>
      <c r="AZ9" s="216">
        <v>51.02</v>
      </c>
      <c r="BA9" s="216">
        <v>48.33</v>
      </c>
      <c r="BB9" s="327">
        <v>50</v>
      </c>
      <c r="BC9" s="327">
        <v>50</v>
      </c>
      <c r="BD9" s="327">
        <v>51</v>
      </c>
      <c r="BE9" s="327">
        <v>52</v>
      </c>
      <c r="BF9" s="327">
        <v>52</v>
      </c>
      <c r="BG9" s="327">
        <v>52</v>
      </c>
      <c r="BH9" s="327">
        <v>52</v>
      </c>
      <c r="BI9" s="327">
        <v>52</v>
      </c>
      <c r="BJ9" s="327">
        <v>52</v>
      </c>
      <c r="BK9" s="327">
        <v>52</v>
      </c>
      <c r="BL9" s="327">
        <v>52</v>
      </c>
      <c r="BM9" s="327">
        <v>52</v>
      </c>
      <c r="BN9" s="327">
        <v>53</v>
      </c>
      <c r="BO9" s="327">
        <v>54</v>
      </c>
      <c r="BP9" s="327">
        <v>54</v>
      </c>
      <c r="BQ9" s="327">
        <v>54</v>
      </c>
      <c r="BR9" s="327">
        <v>55</v>
      </c>
      <c r="BS9" s="327">
        <v>55</v>
      </c>
      <c r="BT9" s="327">
        <v>56</v>
      </c>
      <c r="BU9" s="327">
        <v>56</v>
      </c>
      <c r="BV9" s="327">
        <v>56</v>
      </c>
    </row>
    <row r="10" spans="1:74" ht="11.1" customHeight="1" x14ac:dyDescent="0.2">
      <c r="A10" s="49"/>
      <c r="B10" s="50" t="s">
        <v>1255</v>
      </c>
      <c r="C10" s="221"/>
      <c r="D10" s="221"/>
      <c r="E10" s="221"/>
      <c r="F10" s="221"/>
      <c r="G10" s="221"/>
      <c r="H10" s="221"/>
      <c r="I10" s="221"/>
      <c r="J10" s="221"/>
      <c r="K10" s="221"/>
      <c r="L10" s="221"/>
      <c r="M10" s="221"/>
      <c r="N10" s="221"/>
      <c r="O10" s="221"/>
      <c r="P10" s="221"/>
      <c r="Q10" s="221"/>
      <c r="R10" s="221"/>
      <c r="S10" s="221"/>
      <c r="T10" s="221"/>
      <c r="U10" s="221"/>
      <c r="V10" s="221"/>
      <c r="W10" s="221"/>
      <c r="X10" s="221"/>
      <c r="Y10" s="221"/>
      <c r="Z10" s="221"/>
      <c r="AA10" s="221"/>
      <c r="AB10" s="221"/>
      <c r="AC10" s="221"/>
      <c r="AD10" s="221"/>
      <c r="AE10" s="221"/>
      <c r="AF10" s="221"/>
      <c r="AG10" s="221"/>
      <c r="AH10" s="221"/>
      <c r="AI10" s="221"/>
      <c r="AJ10" s="221"/>
      <c r="AK10" s="221"/>
      <c r="AL10" s="221"/>
      <c r="AM10" s="221"/>
      <c r="AN10" s="221"/>
      <c r="AO10" s="221"/>
      <c r="AP10" s="221"/>
      <c r="AQ10" s="221"/>
      <c r="AR10" s="221"/>
      <c r="AS10" s="221"/>
      <c r="AT10" s="221"/>
      <c r="AU10" s="221"/>
      <c r="AV10" s="221"/>
      <c r="AW10" s="221"/>
      <c r="AX10" s="221"/>
      <c r="AY10" s="221"/>
      <c r="AZ10" s="221"/>
      <c r="BA10" s="221"/>
      <c r="BB10" s="412"/>
      <c r="BC10" s="412"/>
      <c r="BD10" s="412"/>
      <c r="BE10" s="412"/>
      <c r="BF10" s="412"/>
      <c r="BG10" s="412"/>
      <c r="BH10" s="412"/>
      <c r="BI10" s="412"/>
      <c r="BJ10" s="412"/>
      <c r="BK10" s="412"/>
      <c r="BL10" s="412"/>
      <c r="BM10" s="412"/>
      <c r="BN10" s="412"/>
      <c r="BO10" s="412"/>
      <c r="BP10" s="412"/>
      <c r="BQ10" s="412"/>
      <c r="BR10" s="412"/>
      <c r="BS10" s="412"/>
      <c r="BT10" s="412"/>
      <c r="BU10" s="412"/>
      <c r="BV10" s="412"/>
    </row>
    <row r="11" spans="1:74" ht="11.1" customHeight="1" x14ac:dyDescent="0.2">
      <c r="A11" s="49"/>
      <c r="B11" s="50" t="s">
        <v>703</v>
      </c>
      <c r="C11" s="221"/>
      <c r="D11" s="221"/>
      <c r="E11" s="221"/>
      <c r="F11" s="221"/>
      <c r="G11" s="221"/>
      <c r="H11" s="221"/>
      <c r="I11" s="221"/>
      <c r="J11" s="221"/>
      <c r="K11" s="221"/>
      <c r="L11" s="221"/>
      <c r="M11" s="221"/>
      <c r="N11" s="221"/>
      <c r="O11" s="221"/>
      <c r="P11" s="221"/>
      <c r="Q11" s="221"/>
      <c r="R11" s="221"/>
      <c r="S11" s="221"/>
      <c r="T11" s="221"/>
      <c r="U11" s="221"/>
      <c r="V11" s="221"/>
      <c r="W11" s="221"/>
      <c r="X11" s="221"/>
      <c r="Y11" s="221"/>
      <c r="Z11" s="221"/>
      <c r="AA11" s="221"/>
      <c r="AB11" s="221"/>
      <c r="AC11" s="221"/>
      <c r="AD11" s="221"/>
      <c r="AE11" s="221"/>
      <c r="AF11" s="221"/>
      <c r="AG11" s="221"/>
      <c r="AH11" s="221"/>
      <c r="AI11" s="221"/>
      <c r="AJ11" s="221"/>
      <c r="AK11" s="221"/>
      <c r="AL11" s="221"/>
      <c r="AM11" s="221"/>
      <c r="AN11" s="221"/>
      <c r="AO11" s="221"/>
      <c r="AP11" s="221"/>
      <c r="AQ11" s="221"/>
      <c r="AR11" s="221"/>
      <c r="AS11" s="221"/>
      <c r="AT11" s="221"/>
      <c r="AU11" s="221"/>
      <c r="AV11" s="221"/>
      <c r="AW11" s="221"/>
      <c r="AX11" s="221"/>
      <c r="AY11" s="221"/>
      <c r="AZ11" s="221"/>
      <c r="BA11" s="221"/>
      <c r="BB11" s="412"/>
      <c r="BC11" s="412"/>
      <c r="BD11" s="412"/>
      <c r="BE11" s="412"/>
      <c r="BF11" s="412"/>
      <c r="BG11" s="412"/>
      <c r="BH11" s="412"/>
      <c r="BI11" s="412"/>
      <c r="BJ11" s="412"/>
      <c r="BK11" s="412"/>
      <c r="BL11" s="412"/>
      <c r="BM11" s="412"/>
      <c r="BN11" s="412"/>
      <c r="BO11" s="412"/>
      <c r="BP11" s="412"/>
      <c r="BQ11" s="412"/>
      <c r="BR11" s="412"/>
      <c r="BS11" s="412"/>
      <c r="BT11" s="412"/>
      <c r="BU11" s="412"/>
      <c r="BV11" s="412"/>
    </row>
    <row r="12" spans="1:74" ht="11.1" customHeight="1" x14ac:dyDescent="0.2">
      <c r="A12" s="52" t="s">
        <v>987</v>
      </c>
      <c r="B12" s="151" t="s">
        <v>704</v>
      </c>
      <c r="C12" s="240">
        <v>267.60000000000002</v>
      </c>
      <c r="D12" s="240">
        <v>302</v>
      </c>
      <c r="E12" s="240">
        <v>298.7</v>
      </c>
      <c r="F12" s="240">
        <v>285.3</v>
      </c>
      <c r="G12" s="240">
        <v>295.10000000000002</v>
      </c>
      <c r="H12" s="240">
        <v>288.2</v>
      </c>
      <c r="I12" s="240">
        <v>294.2</v>
      </c>
      <c r="J12" s="240">
        <v>289</v>
      </c>
      <c r="K12" s="240">
        <v>279.2</v>
      </c>
      <c r="L12" s="240">
        <v>263.2</v>
      </c>
      <c r="M12" s="240">
        <v>254.4</v>
      </c>
      <c r="N12" s="240">
        <v>258.10000000000002</v>
      </c>
      <c r="O12" s="240">
        <v>260.39999999999998</v>
      </c>
      <c r="P12" s="240">
        <v>269.89999999999998</v>
      </c>
      <c r="Q12" s="240">
        <v>285.5</v>
      </c>
      <c r="R12" s="240">
        <v>298.10000000000002</v>
      </c>
      <c r="S12" s="240">
        <v>295.10000000000002</v>
      </c>
      <c r="T12" s="240">
        <v>300.10000000000002</v>
      </c>
      <c r="U12" s="240">
        <v>285.5</v>
      </c>
      <c r="V12" s="240">
        <v>275.89999999999998</v>
      </c>
      <c r="W12" s="240">
        <v>266.89999999999998</v>
      </c>
      <c r="X12" s="240">
        <v>233.3</v>
      </c>
      <c r="Y12" s="240">
        <v>211.1</v>
      </c>
      <c r="Z12" s="240">
        <v>163.4</v>
      </c>
      <c r="AA12" s="240">
        <v>136.6</v>
      </c>
      <c r="AB12" s="240">
        <v>163.69999999999999</v>
      </c>
      <c r="AC12" s="240">
        <v>177</v>
      </c>
      <c r="AD12" s="240">
        <v>183.5</v>
      </c>
      <c r="AE12" s="240">
        <v>208</v>
      </c>
      <c r="AF12" s="240">
        <v>212.1</v>
      </c>
      <c r="AG12" s="240">
        <v>207.2</v>
      </c>
      <c r="AH12" s="240">
        <v>183.8</v>
      </c>
      <c r="AI12" s="240">
        <v>160.9</v>
      </c>
      <c r="AJ12" s="240">
        <v>155.80000000000001</v>
      </c>
      <c r="AK12" s="240">
        <v>142.6</v>
      </c>
      <c r="AL12" s="240">
        <v>135.6</v>
      </c>
      <c r="AM12" s="240">
        <v>118.7</v>
      </c>
      <c r="AN12" s="240">
        <v>104.6</v>
      </c>
      <c r="AO12" s="240">
        <v>133.5</v>
      </c>
      <c r="AP12" s="240">
        <v>147.6</v>
      </c>
      <c r="AQ12" s="240">
        <v>161.30000000000001</v>
      </c>
      <c r="AR12" s="240">
        <v>164.3</v>
      </c>
      <c r="AS12" s="240">
        <v>149</v>
      </c>
      <c r="AT12" s="240">
        <v>150.80000000000001</v>
      </c>
      <c r="AU12" s="240">
        <v>151.4</v>
      </c>
      <c r="AV12" s="240">
        <v>156.80000000000001</v>
      </c>
      <c r="AW12" s="240">
        <v>142.69999999999999</v>
      </c>
      <c r="AX12" s="240">
        <v>158.5</v>
      </c>
      <c r="AY12" s="240">
        <v>162.80000000000001</v>
      </c>
      <c r="AZ12" s="240">
        <v>161.09790000000001</v>
      </c>
      <c r="BA12" s="240">
        <v>160.65369999999999</v>
      </c>
      <c r="BB12" s="333">
        <v>167.9443</v>
      </c>
      <c r="BC12" s="333">
        <v>171.5813</v>
      </c>
      <c r="BD12" s="333">
        <v>175.49279999999999</v>
      </c>
      <c r="BE12" s="333">
        <v>175.8588</v>
      </c>
      <c r="BF12" s="333">
        <v>173.81960000000001</v>
      </c>
      <c r="BG12" s="333">
        <v>167.24350000000001</v>
      </c>
      <c r="BH12" s="333">
        <v>161.2552</v>
      </c>
      <c r="BI12" s="333">
        <v>155.3509</v>
      </c>
      <c r="BJ12" s="333">
        <v>149.8794</v>
      </c>
      <c r="BK12" s="333">
        <v>151.3723</v>
      </c>
      <c r="BL12" s="333">
        <v>153.535</v>
      </c>
      <c r="BM12" s="333">
        <v>163.87129999999999</v>
      </c>
      <c r="BN12" s="333">
        <v>174.62270000000001</v>
      </c>
      <c r="BO12" s="333">
        <v>180.06979999999999</v>
      </c>
      <c r="BP12" s="333">
        <v>181.77719999999999</v>
      </c>
      <c r="BQ12" s="333">
        <v>179.7611</v>
      </c>
      <c r="BR12" s="333">
        <v>179.6343</v>
      </c>
      <c r="BS12" s="333">
        <v>173.0941</v>
      </c>
      <c r="BT12" s="333">
        <v>169.23439999999999</v>
      </c>
      <c r="BU12" s="333">
        <v>163.5025</v>
      </c>
      <c r="BV12" s="333">
        <v>156.36330000000001</v>
      </c>
    </row>
    <row r="13" spans="1:74" ht="11.1" customHeight="1" x14ac:dyDescent="0.2">
      <c r="A13" s="49" t="s">
        <v>1003</v>
      </c>
      <c r="B13" s="151" t="s">
        <v>712</v>
      </c>
      <c r="C13" s="240">
        <v>304.60000000000002</v>
      </c>
      <c r="D13" s="240">
        <v>325.89999999999998</v>
      </c>
      <c r="E13" s="240">
        <v>308.2</v>
      </c>
      <c r="F13" s="240">
        <v>296.89999999999998</v>
      </c>
      <c r="G13" s="240">
        <v>295.8</v>
      </c>
      <c r="H13" s="240">
        <v>292.3</v>
      </c>
      <c r="I13" s="240">
        <v>301.5</v>
      </c>
      <c r="J13" s="240">
        <v>308.39999999999998</v>
      </c>
      <c r="K13" s="240">
        <v>309.5</v>
      </c>
      <c r="L13" s="240">
        <v>300.60000000000002</v>
      </c>
      <c r="M13" s="240">
        <v>294.89999999999998</v>
      </c>
      <c r="N13" s="240">
        <v>299.8</v>
      </c>
      <c r="O13" s="240">
        <v>298.10000000000002</v>
      </c>
      <c r="P13" s="240">
        <v>309.10000000000002</v>
      </c>
      <c r="Q13" s="240">
        <v>303.10000000000002</v>
      </c>
      <c r="R13" s="240">
        <v>302.7</v>
      </c>
      <c r="S13" s="240">
        <v>298.7</v>
      </c>
      <c r="T13" s="240">
        <v>297.3</v>
      </c>
      <c r="U13" s="240">
        <v>292.10000000000002</v>
      </c>
      <c r="V13" s="240">
        <v>290</v>
      </c>
      <c r="W13" s="240">
        <v>280.60000000000002</v>
      </c>
      <c r="X13" s="240">
        <v>263.89999999999998</v>
      </c>
      <c r="Y13" s="240">
        <v>255.8</v>
      </c>
      <c r="Z13" s="240">
        <v>198</v>
      </c>
      <c r="AA13" s="240">
        <v>161.6</v>
      </c>
      <c r="AB13" s="240">
        <v>186.1</v>
      </c>
      <c r="AC13" s="240">
        <v>181.5</v>
      </c>
      <c r="AD13" s="240">
        <v>180.5</v>
      </c>
      <c r="AE13" s="240">
        <v>197.3</v>
      </c>
      <c r="AF13" s="240">
        <v>188.1</v>
      </c>
      <c r="AG13" s="240">
        <v>172.9</v>
      </c>
      <c r="AH13" s="240">
        <v>156.19999999999999</v>
      </c>
      <c r="AI13" s="240">
        <v>155.1</v>
      </c>
      <c r="AJ13" s="240">
        <v>157.19999999999999</v>
      </c>
      <c r="AK13" s="240">
        <v>145.6</v>
      </c>
      <c r="AL13" s="240">
        <v>117.6</v>
      </c>
      <c r="AM13" s="240">
        <v>101.5</v>
      </c>
      <c r="AN13" s="240">
        <v>104.3</v>
      </c>
      <c r="AO13" s="240">
        <v>118.9</v>
      </c>
      <c r="AP13" s="240">
        <v>125.1</v>
      </c>
      <c r="AQ13" s="240">
        <v>143.19999999999999</v>
      </c>
      <c r="AR13" s="240">
        <v>153.1</v>
      </c>
      <c r="AS13" s="240">
        <v>142.6</v>
      </c>
      <c r="AT13" s="240">
        <v>144</v>
      </c>
      <c r="AU13" s="240">
        <v>147.1</v>
      </c>
      <c r="AV13" s="240">
        <v>159.19999999999999</v>
      </c>
      <c r="AW13" s="240">
        <v>146.9</v>
      </c>
      <c r="AX13" s="240">
        <v>160.6</v>
      </c>
      <c r="AY13" s="240">
        <v>163.6</v>
      </c>
      <c r="AZ13" s="240">
        <v>167.4443</v>
      </c>
      <c r="BA13" s="240">
        <v>160.08430000000001</v>
      </c>
      <c r="BB13" s="333">
        <v>166.99709999999999</v>
      </c>
      <c r="BC13" s="333">
        <v>167.0864</v>
      </c>
      <c r="BD13" s="333">
        <v>168.32329999999999</v>
      </c>
      <c r="BE13" s="333">
        <v>171.45169999999999</v>
      </c>
      <c r="BF13" s="333">
        <v>176.16069999999999</v>
      </c>
      <c r="BG13" s="333">
        <v>176.07859999999999</v>
      </c>
      <c r="BH13" s="333">
        <v>180.45419999999999</v>
      </c>
      <c r="BI13" s="333">
        <v>180.22280000000001</v>
      </c>
      <c r="BJ13" s="333">
        <v>172.5641</v>
      </c>
      <c r="BK13" s="333">
        <v>174.18530000000001</v>
      </c>
      <c r="BL13" s="333">
        <v>176.57490000000001</v>
      </c>
      <c r="BM13" s="333">
        <v>176.6379</v>
      </c>
      <c r="BN13" s="333">
        <v>177.42910000000001</v>
      </c>
      <c r="BO13" s="333">
        <v>179.2432</v>
      </c>
      <c r="BP13" s="333">
        <v>178.02170000000001</v>
      </c>
      <c r="BQ13" s="333">
        <v>178.8347</v>
      </c>
      <c r="BR13" s="333">
        <v>183.76730000000001</v>
      </c>
      <c r="BS13" s="333">
        <v>184.36269999999999</v>
      </c>
      <c r="BT13" s="333">
        <v>190.5239</v>
      </c>
      <c r="BU13" s="333">
        <v>189.90450000000001</v>
      </c>
      <c r="BV13" s="333">
        <v>182.58750000000001</v>
      </c>
    </row>
    <row r="14" spans="1:74" ht="11.1" customHeight="1" x14ac:dyDescent="0.2">
      <c r="A14" s="52" t="s">
        <v>679</v>
      </c>
      <c r="B14" s="151" t="s">
        <v>705</v>
      </c>
      <c r="C14" s="240">
        <v>306.89999999999998</v>
      </c>
      <c r="D14" s="240">
        <v>316.8</v>
      </c>
      <c r="E14" s="240">
        <v>297.7</v>
      </c>
      <c r="F14" s="240">
        <v>279.3</v>
      </c>
      <c r="G14" s="240">
        <v>270.8</v>
      </c>
      <c r="H14" s="240">
        <v>274.10000000000002</v>
      </c>
      <c r="I14" s="240">
        <v>289.39999999999998</v>
      </c>
      <c r="J14" s="240">
        <v>295.39999999999998</v>
      </c>
      <c r="K14" s="240">
        <v>297.3</v>
      </c>
      <c r="L14" s="240">
        <v>295.5</v>
      </c>
      <c r="M14" s="240">
        <v>291</v>
      </c>
      <c r="N14" s="240">
        <v>301.10000000000002</v>
      </c>
      <c r="O14" s="240">
        <v>305.89999999999998</v>
      </c>
      <c r="P14" s="240">
        <v>305.10000000000002</v>
      </c>
      <c r="Q14" s="240">
        <v>297.89999999999998</v>
      </c>
      <c r="R14" s="240">
        <v>291.10000000000002</v>
      </c>
      <c r="S14" s="240">
        <v>288.3</v>
      </c>
      <c r="T14" s="240">
        <v>287.8</v>
      </c>
      <c r="U14" s="240">
        <v>282.5</v>
      </c>
      <c r="V14" s="240">
        <v>278.39999999999998</v>
      </c>
      <c r="W14" s="240">
        <v>270.10000000000002</v>
      </c>
      <c r="X14" s="240">
        <v>247.6</v>
      </c>
      <c r="Y14" s="240">
        <v>237.1</v>
      </c>
      <c r="Z14" s="240">
        <v>205</v>
      </c>
      <c r="AA14" s="240">
        <v>166.9</v>
      </c>
      <c r="AB14" s="240">
        <v>185</v>
      </c>
      <c r="AC14" s="240">
        <v>184.7</v>
      </c>
      <c r="AD14" s="240">
        <v>174</v>
      </c>
      <c r="AE14" s="240">
        <v>185.2</v>
      </c>
      <c r="AF14" s="240">
        <v>181.3</v>
      </c>
      <c r="AG14" s="240">
        <v>165.4</v>
      </c>
      <c r="AH14" s="240">
        <v>146.1</v>
      </c>
      <c r="AI14" s="240">
        <v>143.80000000000001</v>
      </c>
      <c r="AJ14" s="240">
        <v>141.1</v>
      </c>
      <c r="AK14" s="240">
        <v>135.6</v>
      </c>
      <c r="AL14" s="240">
        <v>112.6</v>
      </c>
      <c r="AM14" s="240">
        <v>97.6</v>
      </c>
      <c r="AN14" s="240">
        <v>94.8</v>
      </c>
      <c r="AO14" s="240">
        <v>107</v>
      </c>
      <c r="AP14" s="240">
        <v>111.3</v>
      </c>
      <c r="AQ14" s="240">
        <v>129.1</v>
      </c>
      <c r="AR14" s="240">
        <v>140.4</v>
      </c>
      <c r="AS14" s="240">
        <v>130.5</v>
      </c>
      <c r="AT14" s="240">
        <v>130.69999999999999</v>
      </c>
      <c r="AU14" s="240">
        <v>134.1</v>
      </c>
      <c r="AV14" s="240">
        <v>144.30000000000001</v>
      </c>
      <c r="AW14" s="240">
        <v>138.6</v>
      </c>
      <c r="AX14" s="240">
        <v>150.69999999999999</v>
      </c>
      <c r="AY14" s="240">
        <v>156</v>
      </c>
      <c r="AZ14" s="240">
        <v>158.79220000000001</v>
      </c>
      <c r="BA14" s="240">
        <v>155.2808</v>
      </c>
      <c r="BB14" s="333">
        <v>157.0993</v>
      </c>
      <c r="BC14" s="333">
        <v>156.4119</v>
      </c>
      <c r="BD14" s="333">
        <v>158.9485</v>
      </c>
      <c r="BE14" s="333">
        <v>162.4325</v>
      </c>
      <c r="BF14" s="333">
        <v>165.35640000000001</v>
      </c>
      <c r="BG14" s="333">
        <v>166.69990000000001</v>
      </c>
      <c r="BH14" s="333">
        <v>170.5779</v>
      </c>
      <c r="BI14" s="333">
        <v>173.22710000000001</v>
      </c>
      <c r="BJ14" s="333">
        <v>171.1276</v>
      </c>
      <c r="BK14" s="333">
        <v>176.5746</v>
      </c>
      <c r="BL14" s="333">
        <v>173.45500000000001</v>
      </c>
      <c r="BM14" s="333">
        <v>171.24109999999999</v>
      </c>
      <c r="BN14" s="333">
        <v>168.6806</v>
      </c>
      <c r="BO14" s="333">
        <v>168.77440000000001</v>
      </c>
      <c r="BP14" s="333">
        <v>169.07050000000001</v>
      </c>
      <c r="BQ14" s="333">
        <v>170.21090000000001</v>
      </c>
      <c r="BR14" s="333">
        <v>172.93809999999999</v>
      </c>
      <c r="BS14" s="333">
        <v>174.7756</v>
      </c>
      <c r="BT14" s="333">
        <v>180.21799999999999</v>
      </c>
      <c r="BU14" s="333">
        <v>182.76419999999999</v>
      </c>
      <c r="BV14" s="333">
        <v>180.9666</v>
      </c>
    </row>
    <row r="15" spans="1:74" ht="11.1" customHeight="1" x14ac:dyDescent="0.2">
      <c r="A15" s="49"/>
      <c r="B15" s="50" t="s">
        <v>14</v>
      </c>
      <c r="C15" s="221"/>
      <c r="D15" s="221"/>
      <c r="E15" s="221"/>
      <c r="F15" s="221"/>
      <c r="G15" s="221"/>
      <c r="H15" s="221"/>
      <c r="I15" s="221"/>
      <c r="J15" s="221"/>
      <c r="K15" s="221"/>
      <c r="L15" s="221"/>
      <c r="M15" s="221"/>
      <c r="N15" s="221"/>
      <c r="O15" s="221"/>
      <c r="P15" s="221"/>
      <c r="Q15" s="221"/>
      <c r="R15" s="221"/>
      <c r="S15" s="221"/>
      <c r="T15" s="221"/>
      <c r="U15" s="221"/>
      <c r="V15" s="221"/>
      <c r="W15" s="221"/>
      <c r="X15" s="221"/>
      <c r="Y15" s="221"/>
      <c r="Z15" s="221"/>
      <c r="AA15" s="221"/>
      <c r="AB15" s="221"/>
      <c r="AC15" s="221"/>
      <c r="AD15" s="221"/>
      <c r="AE15" s="221"/>
      <c r="AF15" s="221"/>
      <c r="AG15" s="221"/>
      <c r="AH15" s="221"/>
      <c r="AI15" s="221"/>
      <c r="AJ15" s="221"/>
      <c r="AK15" s="221"/>
      <c r="AL15" s="221"/>
      <c r="AM15" s="221"/>
      <c r="AN15" s="221"/>
      <c r="AO15" s="221"/>
      <c r="AP15" s="221"/>
      <c r="AQ15" s="221"/>
      <c r="AR15" s="221"/>
      <c r="AS15" s="221"/>
      <c r="AT15" s="221"/>
      <c r="AU15" s="221"/>
      <c r="AV15" s="221"/>
      <c r="AW15" s="221"/>
      <c r="AX15" s="221"/>
      <c r="AY15" s="221"/>
      <c r="AZ15" s="221"/>
      <c r="BA15" s="221"/>
      <c r="BB15" s="412"/>
      <c r="BC15" s="412"/>
      <c r="BD15" s="412"/>
      <c r="BE15" s="412"/>
      <c r="BF15" s="412"/>
      <c r="BG15" s="412"/>
      <c r="BH15" s="412"/>
      <c r="BI15" s="412"/>
      <c r="BJ15" s="412"/>
      <c r="BK15" s="412"/>
      <c r="BL15" s="412"/>
      <c r="BM15" s="412"/>
      <c r="BN15" s="412"/>
      <c r="BO15" s="412"/>
      <c r="BP15" s="412"/>
      <c r="BQ15" s="412"/>
      <c r="BR15" s="412"/>
      <c r="BS15" s="412"/>
      <c r="BT15" s="412"/>
      <c r="BU15" s="412"/>
      <c r="BV15" s="412"/>
    </row>
    <row r="16" spans="1:74" ht="11.1" customHeight="1" x14ac:dyDescent="0.2">
      <c r="A16" s="52" t="s">
        <v>1004</v>
      </c>
      <c r="B16" s="151" t="s">
        <v>539</v>
      </c>
      <c r="C16" s="240">
        <v>311.7</v>
      </c>
      <c r="D16" s="240">
        <v>329.4</v>
      </c>
      <c r="E16" s="240">
        <v>307</v>
      </c>
      <c r="F16" s="240">
        <v>292.2</v>
      </c>
      <c r="G16" s="240">
        <v>278.7</v>
      </c>
      <c r="H16" s="240">
        <v>281.3</v>
      </c>
      <c r="I16" s="240">
        <v>290.8</v>
      </c>
      <c r="J16" s="240">
        <v>300.2</v>
      </c>
      <c r="K16" s="240">
        <v>304</v>
      </c>
      <c r="L16" s="240">
        <v>293.10000000000002</v>
      </c>
      <c r="M16" s="240">
        <v>288.3</v>
      </c>
      <c r="N16" s="240">
        <v>300.8</v>
      </c>
      <c r="O16" s="240">
        <v>298.7</v>
      </c>
      <c r="P16" s="240">
        <v>299.39999999999998</v>
      </c>
      <c r="Q16" s="240">
        <v>294.2</v>
      </c>
      <c r="R16" s="240">
        <v>293.10000000000002</v>
      </c>
      <c r="S16" s="240">
        <v>296.5</v>
      </c>
      <c r="T16" s="240">
        <v>294.5</v>
      </c>
      <c r="U16" s="240">
        <v>290.60000000000002</v>
      </c>
      <c r="V16" s="240">
        <v>291.60000000000002</v>
      </c>
      <c r="W16" s="240">
        <v>283.39999999999998</v>
      </c>
      <c r="X16" s="240">
        <v>257.60000000000002</v>
      </c>
      <c r="Y16" s="240">
        <v>243.3</v>
      </c>
      <c r="Z16" s="240">
        <v>202.8</v>
      </c>
      <c r="AA16" s="240">
        <v>163.30000000000001</v>
      </c>
      <c r="AB16" s="240">
        <v>174.7</v>
      </c>
      <c r="AC16" s="240">
        <v>176.6</v>
      </c>
      <c r="AD16" s="240">
        <v>173.9</v>
      </c>
      <c r="AE16" s="240">
        <v>197.9</v>
      </c>
      <c r="AF16" s="240">
        <v>185.5</v>
      </c>
      <c r="AG16" s="240">
        <v>169.4</v>
      </c>
      <c r="AH16" s="240">
        <v>151.6</v>
      </c>
      <c r="AI16" s="240">
        <v>146.5</v>
      </c>
      <c r="AJ16" s="240">
        <v>147.30000000000001</v>
      </c>
      <c r="AK16" s="240">
        <v>142.4</v>
      </c>
      <c r="AL16" s="240">
        <v>123.2</v>
      </c>
      <c r="AM16" s="240">
        <v>103.8</v>
      </c>
      <c r="AN16" s="240">
        <v>103.2</v>
      </c>
      <c r="AO16" s="240">
        <v>113.3</v>
      </c>
      <c r="AP16" s="240">
        <v>118.7</v>
      </c>
      <c r="AQ16" s="240">
        <v>134.19999999999999</v>
      </c>
      <c r="AR16" s="240">
        <v>146.4</v>
      </c>
      <c r="AS16" s="240">
        <v>139.30000000000001</v>
      </c>
      <c r="AT16" s="240">
        <v>133</v>
      </c>
      <c r="AU16" s="240">
        <v>139.4</v>
      </c>
      <c r="AV16" s="240">
        <v>150.6</v>
      </c>
      <c r="AW16" s="240">
        <v>142.6</v>
      </c>
      <c r="AX16" s="240">
        <v>153.9</v>
      </c>
      <c r="AY16" s="240">
        <v>158.30000000000001</v>
      </c>
      <c r="AZ16" s="240">
        <v>161.54150000000001</v>
      </c>
      <c r="BA16" s="240">
        <v>155.6328</v>
      </c>
      <c r="BB16" s="333">
        <v>160.55009999999999</v>
      </c>
      <c r="BC16" s="333">
        <v>161.92590000000001</v>
      </c>
      <c r="BD16" s="333">
        <v>162.9727</v>
      </c>
      <c r="BE16" s="333">
        <v>166.56989999999999</v>
      </c>
      <c r="BF16" s="333">
        <v>171.2577</v>
      </c>
      <c r="BG16" s="333">
        <v>171.58600000000001</v>
      </c>
      <c r="BH16" s="333">
        <v>174.79419999999999</v>
      </c>
      <c r="BI16" s="333">
        <v>174.89060000000001</v>
      </c>
      <c r="BJ16" s="333">
        <v>171.8245</v>
      </c>
      <c r="BK16" s="333">
        <v>174.09360000000001</v>
      </c>
      <c r="BL16" s="333">
        <v>172.51</v>
      </c>
      <c r="BM16" s="333">
        <v>172.2484</v>
      </c>
      <c r="BN16" s="333">
        <v>171.31469999999999</v>
      </c>
      <c r="BO16" s="333">
        <v>173.9896</v>
      </c>
      <c r="BP16" s="333">
        <v>172.70480000000001</v>
      </c>
      <c r="BQ16" s="333">
        <v>174.02180000000001</v>
      </c>
      <c r="BR16" s="333">
        <v>178.77719999999999</v>
      </c>
      <c r="BS16" s="333">
        <v>179.6978</v>
      </c>
      <c r="BT16" s="333">
        <v>184.5883</v>
      </c>
      <c r="BU16" s="333">
        <v>184.40440000000001</v>
      </c>
      <c r="BV16" s="333">
        <v>181.67</v>
      </c>
    </row>
    <row r="17" spans="1:74" ht="11.1" customHeight="1" x14ac:dyDescent="0.2">
      <c r="A17" s="52" t="s">
        <v>680</v>
      </c>
      <c r="B17" s="151" t="s">
        <v>120</v>
      </c>
      <c r="C17" s="240">
        <v>247.5</v>
      </c>
      <c r="D17" s="240">
        <v>257.8</v>
      </c>
      <c r="E17" s="240">
        <v>251.7</v>
      </c>
      <c r="F17" s="240">
        <v>235.4</v>
      </c>
      <c r="G17" s="240">
        <v>250.7</v>
      </c>
      <c r="H17" s="240">
        <v>245.4</v>
      </c>
      <c r="I17" s="240">
        <v>238.4</v>
      </c>
      <c r="J17" s="240">
        <v>250</v>
      </c>
      <c r="K17" s="240">
        <v>251.3</v>
      </c>
      <c r="L17" s="240">
        <v>253.2</v>
      </c>
      <c r="M17" s="240">
        <v>249.2</v>
      </c>
      <c r="N17" s="240">
        <v>245.8</v>
      </c>
      <c r="O17" s="240">
        <v>248.1</v>
      </c>
      <c r="P17" s="240">
        <v>253.2</v>
      </c>
      <c r="Q17" s="240">
        <v>247.6</v>
      </c>
      <c r="R17" s="240">
        <v>246.4</v>
      </c>
      <c r="S17" s="240">
        <v>242</v>
      </c>
      <c r="T17" s="240">
        <v>242.3</v>
      </c>
      <c r="U17" s="240">
        <v>245.5</v>
      </c>
      <c r="V17" s="240">
        <v>247.1</v>
      </c>
      <c r="W17" s="240">
        <v>236.2</v>
      </c>
      <c r="X17" s="240">
        <v>219.4</v>
      </c>
      <c r="Y17" s="240">
        <v>194.6</v>
      </c>
      <c r="Z17" s="240">
        <v>167.6</v>
      </c>
      <c r="AA17" s="240">
        <v>126.4</v>
      </c>
      <c r="AB17" s="240">
        <v>137.6</v>
      </c>
      <c r="AC17" s="240">
        <v>146.5</v>
      </c>
      <c r="AD17" s="240">
        <v>151.6</v>
      </c>
      <c r="AE17" s="240">
        <v>154.30000000000001</v>
      </c>
      <c r="AF17" s="240">
        <v>154.9</v>
      </c>
      <c r="AG17" s="240">
        <v>136.30000000000001</v>
      </c>
      <c r="AH17" s="240">
        <v>120.7</v>
      </c>
      <c r="AI17" s="240">
        <v>110.7</v>
      </c>
      <c r="AJ17" s="240">
        <v>109.4</v>
      </c>
      <c r="AK17" s="240">
        <v>104.3</v>
      </c>
      <c r="AL17" s="240">
        <v>91.9</v>
      </c>
      <c r="AM17" s="240">
        <v>71</v>
      </c>
      <c r="AN17" s="240">
        <v>63.2</v>
      </c>
      <c r="AO17" s="240">
        <v>69.3</v>
      </c>
      <c r="AP17" s="240">
        <v>78.2</v>
      </c>
      <c r="AQ17" s="240">
        <v>92.2</v>
      </c>
      <c r="AR17" s="240">
        <v>98.3</v>
      </c>
      <c r="AS17" s="240">
        <v>103</v>
      </c>
      <c r="AT17" s="240">
        <v>99</v>
      </c>
      <c r="AU17" s="240">
        <v>107.6</v>
      </c>
      <c r="AV17" s="240">
        <v>111.5</v>
      </c>
      <c r="AW17" s="240">
        <v>110.6</v>
      </c>
      <c r="AX17" s="240">
        <v>123</v>
      </c>
      <c r="AY17" s="240">
        <v>130.9</v>
      </c>
      <c r="AZ17" s="240">
        <v>131.58590000000001</v>
      </c>
      <c r="BA17" s="240">
        <v>123.12350000000001</v>
      </c>
      <c r="BB17" s="333">
        <v>120.6225</v>
      </c>
      <c r="BC17" s="333">
        <v>122.4966</v>
      </c>
      <c r="BD17" s="333">
        <v>125.22069999999999</v>
      </c>
      <c r="BE17" s="333">
        <v>125.5587</v>
      </c>
      <c r="BF17" s="333">
        <v>130.0361</v>
      </c>
      <c r="BG17" s="333">
        <v>128.9906</v>
      </c>
      <c r="BH17" s="333">
        <v>127.0222</v>
      </c>
      <c r="BI17" s="333">
        <v>129.7354</v>
      </c>
      <c r="BJ17" s="333">
        <v>130.1986</v>
      </c>
      <c r="BK17" s="333">
        <v>129.19550000000001</v>
      </c>
      <c r="BL17" s="333">
        <v>131.30629999999999</v>
      </c>
      <c r="BM17" s="333">
        <v>128.6249</v>
      </c>
      <c r="BN17" s="333">
        <v>127.34139999999999</v>
      </c>
      <c r="BO17" s="333">
        <v>130.97900000000001</v>
      </c>
      <c r="BP17" s="333">
        <v>132.93369999999999</v>
      </c>
      <c r="BQ17" s="333">
        <v>131.46369999999999</v>
      </c>
      <c r="BR17" s="333">
        <v>136.65090000000001</v>
      </c>
      <c r="BS17" s="333">
        <v>135.94409999999999</v>
      </c>
      <c r="BT17" s="333">
        <v>135.53970000000001</v>
      </c>
      <c r="BU17" s="333">
        <v>138.89859999999999</v>
      </c>
      <c r="BV17" s="333">
        <v>139.5933</v>
      </c>
    </row>
    <row r="18" spans="1:74" ht="11.1" customHeight="1" x14ac:dyDescent="0.2">
      <c r="A18" s="52"/>
      <c r="B18" s="53" t="s">
        <v>245</v>
      </c>
      <c r="C18" s="217"/>
      <c r="D18" s="217"/>
      <c r="E18" s="217"/>
      <c r="F18" s="217"/>
      <c r="G18" s="217"/>
      <c r="H18" s="217"/>
      <c r="I18" s="217"/>
      <c r="J18" s="217"/>
      <c r="K18" s="217"/>
      <c r="L18" s="217"/>
      <c r="M18" s="217"/>
      <c r="N18" s="217"/>
      <c r="O18" s="217"/>
      <c r="P18" s="217"/>
      <c r="Q18" s="217"/>
      <c r="R18" s="217"/>
      <c r="S18" s="217"/>
      <c r="T18" s="217"/>
      <c r="U18" s="217"/>
      <c r="V18" s="217"/>
      <c r="W18" s="217"/>
      <c r="X18" s="217"/>
      <c r="Y18" s="217"/>
      <c r="Z18" s="217"/>
      <c r="AA18" s="217"/>
      <c r="AB18" s="217"/>
      <c r="AC18" s="217"/>
      <c r="AD18" s="217"/>
      <c r="AE18" s="217"/>
      <c r="AF18" s="217"/>
      <c r="AG18" s="217"/>
      <c r="AH18" s="217"/>
      <c r="AI18" s="217"/>
      <c r="AJ18" s="217"/>
      <c r="AK18" s="217"/>
      <c r="AL18" s="217"/>
      <c r="AM18" s="217"/>
      <c r="AN18" s="217"/>
      <c r="AO18" s="217"/>
      <c r="AP18" s="217"/>
      <c r="AQ18" s="217"/>
      <c r="AR18" s="217"/>
      <c r="AS18" s="217"/>
      <c r="AT18" s="217"/>
      <c r="AU18" s="217"/>
      <c r="AV18" s="217"/>
      <c r="AW18" s="217"/>
      <c r="AX18" s="217"/>
      <c r="AY18" s="217"/>
      <c r="AZ18" s="217"/>
      <c r="BA18" s="217"/>
      <c r="BB18" s="328"/>
      <c r="BC18" s="328"/>
      <c r="BD18" s="328"/>
      <c r="BE18" s="328"/>
      <c r="BF18" s="328"/>
      <c r="BG18" s="328"/>
      <c r="BH18" s="328"/>
      <c r="BI18" s="328"/>
      <c r="BJ18" s="328"/>
      <c r="BK18" s="328"/>
      <c r="BL18" s="328"/>
      <c r="BM18" s="328"/>
      <c r="BN18" s="328"/>
      <c r="BO18" s="328"/>
      <c r="BP18" s="328"/>
      <c r="BQ18" s="328"/>
      <c r="BR18" s="328"/>
      <c r="BS18" s="328"/>
      <c r="BT18" s="328"/>
      <c r="BU18" s="328"/>
      <c r="BV18" s="328"/>
    </row>
    <row r="19" spans="1:74" ht="11.1" customHeight="1" x14ac:dyDescent="0.2">
      <c r="A19" s="52" t="s">
        <v>654</v>
      </c>
      <c r="B19" s="151" t="s">
        <v>246</v>
      </c>
      <c r="C19" s="240">
        <v>331.85</v>
      </c>
      <c r="D19" s="240">
        <v>367</v>
      </c>
      <c r="E19" s="240">
        <v>371.125</v>
      </c>
      <c r="F19" s="240">
        <v>357.02</v>
      </c>
      <c r="G19" s="240">
        <v>361.47500000000002</v>
      </c>
      <c r="H19" s="240">
        <v>362.6</v>
      </c>
      <c r="I19" s="240">
        <v>359.1</v>
      </c>
      <c r="J19" s="240">
        <v>357.375</v>
      </c>
      <c r="K19" s="240">
        <v>353.24</v>
      </c>
      <c r="L19" s="240">
        <v>334.375</v>
      </c>
      <c r="M19" s="240">
        <v>324.27499999999998</v>
      </c>
      <c r="N19" s="240">
        <v>327.64</v>
      </c>
      <c r="O19" s="240">
        <v>331.25</v>
      </c>
      <c r="P19" s="240">
        <v>335.625</v>
      </c>
      <c r="Q19" s="240">
        <v>353.32</v>
      </c>
      <c r="R19" s="240">
        <v>366.07499999999999</v>
      </c>
      <c r="S19" s="240">
        <v>367.27499999999998</v>
      </c>
      <c r="T19" s="240">
        <v>369.16</v>
      </c>
      <c r="U19" s="240">
        <v>361.125</v>
      </c>
      <c r="V19" s="240">
        <v>348.65</v>
      </c>
      <c r="W19" s="240">
        <v>340.62</v>
      </c>
      <c r="X19" s="240">
        <v>317.05</v>
      </c>
      <c r="Y19" s="240">
        <v>291.22500000000002</v>
      </c>
      <c r="Z19" s="240">
        <v>254.26</v>
      </c>
      <c r="AA19" s="240">
        <v>211.57499999999999</v>
      </c>
      <c r="AB19" s="240">
        <v>221.625</v>
      </c>
      <c r="AC19" s="240">
        <v>246.36</v>
      </c>
      <c r="AD19" s="240">
        <v>246.9</v>
      </c>
      <c r="AE19" s="240">
        <v>271.82499999999999</v>
      </c>
      <c r="AF19" s="240">
        <v>280.16000000000003</v>
      </c>
      <c r="AG19" s="240">
        <v>279.35000000000002</v>
      </c>
      <c r="AH19" s="240">
        <v>263.62</v>
      </c>
      <c r="AI19" s="240">
        <v>236.52500000000001</v>
      </c>
      <c r="AJ19" s="240">
        <v>229</v>
      </c>
      <c r="AK19" s="240">
        <v>215.8</v>
      </c>
      <c r="AL19" s="240">
        <v>203.75</v>
      </c>
      <c r="AM19" s="240">
        <v>194.85</v>
      </c>
      <c r="AN19" s="240">
        <v>176.36</v>
      </c>
      <c r="AO19" s="240">
        <v>196.875</v>
      </c>
      <c r="AP19" s="240">
        <v>211.27500000000001</v>
      </c>
      <c r="AQ19" s="240">
        <v>226.82</v>
      </c>
      <c r="AR19" s="240">
        <v>236.55</v>
      </c>
      <c r="AS19" s="240">
        <v>223.9</v>
      </c>
      <c r="AT19" s="240">
        <v>217.76</v>
      </c>
      <c r="AU19" s="240">
        <v>221.85</v>
      </c>
      <c r="AV19" s="240">
        <v>224.94</v>
      </c>
      <c r="AW19" s="240">
        <v>218.15</v>
      </c>
      <c r="AX19" s="240">
        <v>225.42500000000001</v>
      </c>
      <c r="AY19" s="240">
        <v>234.9</v>
      </c>
      <c r="AZ19" s="240">
        <v>230.4</v>
      </c>
      <c r="BA19" s="240">
        <v>232.5</v>
      </c>
      <c r="BB19" s="333">
        <v>239.37819999999999</v>
      </c>
      <c r="BC19" s="333">
        <v>245.1199</v>
      </c>
      <c r="BD19" s="333">
        <v>250.02199999999999</v>
      </c>
      <c r="BE19" s="333">
        <v>250.75210000000001</v>
      </c>
      <c r="BF19" s="333">
        <v>249.02369999999999</v>
      </c>
      <c r="BG19" s="333">
        <v>243.32939999999999</v>
      </c>
      <c r="BH19" s="333">
        <v>237.99379999999999</v>
      </c>
      <c r="BI19" s="333">
        <v>230.59540000000001</v>
      </c>
      <c r="BJ19" s="333">
        <v>224.11799999999999</v>
      </c>
      <c r="BK19" s="333">
        <v>223.19659999999999</v>
      </c>
      <c r="BL19" s="333">
        <v>225.39769999999999</v>
      </c>
      <c r="BM19" s="333">
        <v>236.36250000000001</v>
      </c>
      <c r="BN19" s="333">
        <v>247.20339999999999</v>
      </c>
      <c r="BO19" s="333">
        <v>254.46</v>
      </c>
      <c r="BP19" s="333">
        <v>258.04219999999998</v>
      </c>
      <c r="BQ19" s="333">
        <v>256.41460000000001</v>
      </c>
      <c r="BR19" s="333">
        <v>255.79239999999999</v>
      </c>
      <c r="BS19" s="333">
        <v>250.3338</v>
      </c>
      <c r="BT19" s="333">
        <v>246.74760000000001</v>
      </c>
      <c r="BU19" s="333">
        <v>239.8169</v>
      </c>
      <c r="BV19" s="333">
        <v>232.15819999999999</v>
      </c>
    </row>
    <row r="20" spans="1:74" ht="11.1" customHeight="1" x14ac:dyDescent="0.2">
      <c r="A20" s="52" t="s">
        <v>677</v>
      </c>
      <c r="B20" s="151" t="s">
        <v>247</v>
      </c>
      <c r="C20" s="240">
        <v>339.07499999999999</v>
      </c>
      <c r="D20" s="240">
        <v>373.6</v>
      </c>
      <c r="E20" s="240">
        <v>377.875</v>
      </c>
      <c r="F20" s="240">
        <v>363.82</v>
      </c>
      <c r="G20" s="240">
        <v>367.5</v>
      </c>
      <c r="H20" s="240">
        <v>368.85</v>
      </c>
      <c r="I20" s="240">
        <v>366.06</v>
      </c>
      <c r="J20" s="240">
        <v>364.47500000000002</v>
      </c>
      <c r="K20" s="240">
        <v>360.42</v>
      </c>
      <c r="L20" s="240">
        <v>341.95</v>
      </c>
      <c r="M20" s="240">
        <v>332.17500000000001</v>
      </c>
      <c r="N20" s="240">
        <v>335.68</v>
      </c>
      <c r="O20" s="240">
        <v>339.2</v>
      </c>
      <c r="P20" s="240">
        <v>343.42500000000001</v>
      </c>
      <c r="Q20" s="240">
        <v>360.58</v>
      </c>
      <c r="R20" s="240">
        <v>373.52499999999998</v>
      </c>
      <c r="S20" s="240">
        <v>375</v>
      </c>
      <c r="T20" s="240">
        <v>376.6</v>
      </c>
      <c r="U20" s="240">
        <v>368.82499999999999</v>
      </c>
      <c r="V20" s="240">
        <v>356.45</v>
      </c>
      <c r="W20" s="240">
        <v>348.42</v>
      </c>
      <c r="X20" s="240">
        <v>325.45</v>
      </c>
      <c r="Y20" s="240">
        <v>299.67500000000001</v>
      </c>
      <c r="Z20" s="240">
        <v>263.24</v>
      </c>
      <c r="AA20" s="240">
        <v>220.75</v>
      </c>
      <c r="AB20" s="240">
        <v>230.07499999999999</v>
      </c>
      <c r="AC20" s="240">
        <v>254.64</v>
      </c>
      <c r="AD20" s="240">
        <v>255.47499999999999</v>
      </c>
      <c r="AE20" s="240">
        <v>280.22500000000002</v>
      </c>
      <c r="AF20" s="240">
        <v>288.48</v>
      </c>
      <c r="AG20" s="240">
        <v>287.95</v>
      </c>
      <c r="AH20" s="240">
        <v>272.60000000000002</v>
      </c>
      <c r="AI20" s="240">
        <v>246.15</v>
      </c>
      <c r="AJ20" s="240">
        <v>238.67500000000001</v>
      </c>
      <c r="AK20" s="240">
        <v>226.02</v>
      </c>
      <c r="AL20" s="240">
        <v>214.42500000000001</v>
      </c>
      <c r="AM20" s="240">
        <v>205.65</v>
      </c>
      <c r="AN20" s="240">
        <v>187.2</v>
      </c>
      <c r="AO20" s="240">
        <v>207.07499999999999</v>
      </c>
      <c r="AP20" s="240">
        <v>221.57499999999999</v>
      </c>
      <c r="AQ20" s="240">
        <v>237.1</v>
      </c>
      <c r="AR20" s="240">
        <v>246.7</v>
      </c>
      <c r="AS20" s="240">
        <v>234.5</v>
      </c>
      <c r="AT20" s="240">
        <v>228.38</v>
      </c>
      <c r="AU20" s="240">
        <v>232.65</v>
      </c>
      <c r="AV20" s="240">
        <v>235.92</v>
      </c>
      <c r="AW20" s="240">
        <v>229.5</v>
      </c>
      <c r="AX20" s="240">
        <v>236.55</v>
      </c>
      <c r="AY20" s="240">
        <v>245.84</v>
      </c>
      <c r="AZ20" s="240">
        <v>241.6</v>
      </c>
      <c r="BA20" s="240">
        <v>243.67500000000001</v>
      </c>
      <c r="BB20" s="333">
        <v>250.33320000000001</v>
      </c>
      <c r="BC20" s="333">
        <v>255.95259999999999</v>
      </c>
      <c r="BD20" s="333">
        <v>260.63240000000002</v>
      </c>
      <c r="BE20" s="333">
        <v>261.48450000000003</v>
      </c>
      <c r="BF20" s="333">
        <v>259.77269999999999</v>
      </c>
      <c r="BG20" s="333">
        <v>254.15110000000001</v>
      </c>
      <c r="BH20" s="333">
        <v>248.9914</v>
      </c>
      <c r="BI20" s="333">
        <v>241.74789999999999</v>
      </c>
      <c r="BJ20" s="333">
        <v>235.4444</v>
      </c>
      <c r="BK20" s="333">
        <v>234.40600000000001</v>
      </c>
      <c r="BL20" s="333">
        <v>236.62289999999999</v>
      </c>
      <c r="BM20" s="333">
        <v>247.37039999999999</v>
      </c>
      <c r="BN20" s="333">
        <v>258.24400000000003</v>
      </c>
      <c r="BO20" s="333">
        <v>265.53930000000003</v>
      </c>
      <c r="BP20" s="333">
        <v>269.00779999999997</v>
      </c>
      <c r="BQ20" s="333">
        <v>267.57940000000002</v>
      </c>
      <c r="BR20" s="333">
        <v>267.02109999999999</v>
      </c>
      <c r="BS20" s="333">
        <v>261.66570000000002</v>
      </c>
      <c r="BT20" s="333">
        <v>258.27050000000003</v>
      </c>
      <c r="BU20" s="333">
        <v>251.5034</v>
      </c>
      <c r="BV20" s="333">
        <v>244.0274</v>
      </c>
    </row>
    <row r="21" spans="1:74" ht="11.1" customHeight="1" x14ac:dyDescent="0.2">
      <c r="A21" s="52" t="s">
        <v>678</v>
      </c>
      <c r="B21" s="151" t="s">
        <v>1029</v>
      </c>
      <c r="C21" s="240">
        <v>390.85</v>
      </c>
      <c r="D21" s="240">
        <v>411.05</v>
      </c>
      <c r="E21" s="240">
        <v>406.77499999999998</v>
      </c>
      <c r="F21" s="240">
        <v>393</v>
      </c>
      <c r="G21" s="240">
        <v>387.02499999999998</v>
      </c>
      <c r="H21" s="240">
        <v>384.92500000000001</v>
      </c>
      <c r="I21" s="240">
        <v>386.6</v>
      </c>
      <c r="J21" s="240">
        <v>390.45</v>
      </c>
      <c r="K21" s="240">
        <v>396.08</v>
      </c>
      <c r="L21" s="240">
        <v>388.47500000000002</v>
      </c>
      <c r="M21" s="240">
        <v>383.875</v>
      </c>
      <c r="N21" s="240">
        <v>388.18</v>
      </c>
      <c r="O21" s="240">
        <v>389.32499999999999</v>
      </c>
      <c r="P21" s="240">
        <v>398.35</v>
      </c>
      <c r="Q21" s="240">
        <v>400.06</v>
      </c>
      <c r="R21" s="240">
        <v>396.42500000000001</v>
      </c>
      <c r="S21" s="240">
        <v>394.27499999999998</v>
      </c>
      <c r="T21" s="240">
        <v>390.62</v>
      </c>
      <c r="U21" s="240">
        <v>388.35</v>
      </c>
      <c r="V21" s="240">
        <v>383.8</v>
      </c>
      <c r="W21" s="240">
        <v>379.24</v>
      </c>
      <c r="X21" s="240">
        <v>368.05</v>
      </c>
      <c r="Y21" s="240">
        <v>364.72500000000002</v>
      </c>
      <c r="Z21" s="240">
        <v>341.06</v>
      </c>
      <c r="AA21" s="240">
        <v>299.72500000000002</v>
      </c>
      <c r="AB21" s="240">
        <v>285.77499999999998</v>
      </c>
      <c r="AC21" s="240">
        <v>289.7</v>
      </c>
      <c r="AD21" s="240">
        <v>278.22500000000002</v>
      </c>
      <c r="AE21" s="240">
        <v>288.75</v>
      </c>
      <c r="AF21" s="240">
        <v>287.3</v>
      </c>
      <c r="AG21" s="240">
        <v>278.77499999999998</v>
      </c>
      <c r="AH21" s="240">
        <v>259.5</v>
      </c>
      <c r="AI21" s="240">
        <v>250.5</v>
      </c>
      <c r="AJ21" s="240">
        <v>251.92500000000001</v>
      </c>
      <c r="AK21" s="240">
        <v>246.7</v>
      </c>
      <c r="AL21" s="240">
        <v>230.9</v>
      </c>
      <c r="AM21" s="240">
        <v>214.27500000000001</v>
      </c>
      <c r="AN21" s="240">
        <v>199.82</v>
      </c>
      <c r="AO21" s="240">
        <v>209</v>
      </c>
      <c r="AP21" s="240">
        <v>215.15</v>
      </c>
      <c r="AQ21" s="240">
        <v>231.46</v>
      </c>
      <c r="AR21" s="240">
        <v>242.25</v>
      </c>
      <c r="AS21" s="240">
        <v>240.45</v>
      </c>
      <c r="AT21" s="240">
        <v>235.06</v>
      </c>
      <c r="AU21" s="240">
        <v>239.42500000000001</v>
      </c>
      <c r="AV21" s="240">
        <v>245.44</v>
      </c>
      <c r="AW21" s="240">
        <v>243.85</v>
      </c>
      <c r="AX21" s="240">
        <v>251</v>
      </c>
      <c r="AY21" s="240">
        <v>257.98</v>
      </c>
      <c r="AZ21" s="240">
        <v>256.8</v>
      </c>
      <c r="BA21" s="240">
        <v>255.35</v>
      </c>
      <c r="BB21" s="333">
        <v>263.07470000000001</v>
      </c>
      <c r="BC21" s="333">
        <v>264.86279999999999</v>
      </c>
      <c r="BD21" s="333">
        <v>267.25529999999998</v>
      </c>
      <c r="BE21" s="333">
        <v>271.30419999999998</v>
      </c>
      <c r="BF21" s="333">
        <v>274.77870000000001</v>
      </c>
      <c r="BG21" s="333">
        <v>276.42070000000001</v>
      </c>
      <c r="BH21" s="333">
        <v>278.7199</v>
      </c>
      <c r="BI21" s="333">
        <v>280.89980000000003</v>
      </c>
      <c r="BJ21" s="333">
        <v>281.07670000000002</v>
      </c>
      <c r="BK21" s="333">
        <v>278.21460000000002</v>
      </c>
      <c r="BL21" s="333">
        <v>277.95960000000002</v>
      </c>
      <c r="BM21" s="333">
        <v>281.76870000000002</v>
      </c>
      <c r="BN21" s="333">
        <v>280.53480000000002</v>
      </c>
      <c r="BO21" s="333">
        <v>281.334</v>
      </c>
      <c r="BP21" s="333">
        <v>282.26780000000002</v>
      </c>
      <c r="BQ21" s="333">
        <v>283.0575</v>
      </c>
      <c r="BR21" s="333">
        <v>285.57569999999998</v>
      </c>
      <c r="BS21" s="333">
        <v>287.93849999999998</v>
      </c>
      <c r="BT21" s="333">
        <v>291.10820000000001</v>
      </c>
      <c r="BU21" s="333">
        <v>293.53410000000002</v>
      </c>
      <c r="BV21" s="333">
        <v>293.91570000000002</v>
      </c>
    </row>
    <row r="22" spans="1:74" ht="11.1" customHeight="1" x14ac:dyDescent="0.2">
      <c r="A22" s="52" t="s">
        <v>638</v>
      </c>
      <c r="B22" s="151" t="s">
        <v>705</v>
      </c>
      <c r="C22" s="240">
        <v>384.1</v>
      </c>
      <c r="D22" s="240">
        <v>396.5</v>
      </c>
      <c r="E22" s="240">
        <v>387.9</v>
      </c>
      <c r="F22" s="240">
        <v>370.1</v>
      </c>
      <c r="G22" s="240">
        <v>359.9</v>
      </c>
      <c r="H22" s="240">
        <v>356.9</v>
      </c>
      <c r="I22" s="240">
        <v>360.4</v>
      </c>
      <c r="J22" s="240">
        <v>365.1</v>
      </c>
      <c r="K22" s="240">
        <v>369.4</v>
      </c>
      <c r="L22" s="240">
        <v>368.4</v>
      </c>
      <c r="M22" s="240">
        <v>368.3</v>
      </c>
      <c r="N22" s="240">
        <v>377.2</v>
      </c>
      <c r="O22" s="240">
        <v>390.4</v>
      </c>
      <c r="P22" s="240">
        <v>407.2</v>
      </c>
      <c r="Q22" s="240">
        <v>395.2</v>
      </c>
      <c r="R22" s="240">
        <v>383</v>
      </c>
      <c r="S22" s="240">
        <v>381.5</v>
      </c>
      <c r="T22" s="240">
        <v>377.9</v>
      </c>
      <c r="U22" s="240">
        <v>375.3</v>
      </c>
      <c r="V22" s="240">
        <v>370.5</v>
      </c>
      <c r="W22" s="240">
        <v>364.2</v>
      </c>
      <c r="X22" s="240">
        <v>351.5</v>
      </c>
      <c r="Y22" s="240">
        <v>338.4</v>
      </c>
      <c r="Z22" s="240">
        <v>313.8</v>
      </c>
      <c r="AA22" s="240">
        <v>281.10000000000002</v>
      </c>
      <c r="AB22" s="240">
        <v>286.39999999999998</v>
      </c>
      <c r="AC22" s="240">
        <v>301.89999999999998</v>
      </c>
      <c r="AD22" s="240">
        <v>275.5</v>
      </c>
      <c r="AE22" s="240">
        <v>278.8</v>
      </c>
      <c r="AF22" s="240">
        <v>274.3</v>
      </c>
      <c r="AG22" s="240">
        <v>265.10000000000002</v>
      </c>
      <c r="AH22" s="240">
        <v>243.7</v>
      </c>
      <c r="AI22" s="240">
        <v>237.6</v>
      </c>
      <c r="AJ22" s="240">
        <v>235</v>
      </c>
      <c r="AK22" s="240">
        <v>230.2</v>
      </c>
      <c r="AL22" s="240">
        <v>211.4</v>
      </c>
      <c r="AM22" s="240">
        <v>197</v>
      </c>
      <c r="AN22" s="240">
        <v>192.3</v>
      </c>
      <c r="AO22" s="240">
        <v>194.7</v>
      </c>
      <c r="AP22" s="240">
        <v>198.9</v>
      </c>
      <c r="AQ22" s="240">
        <v>209.7</v>
      </c>
      <c r="AR22" s="240">
        <v>215.5</v>
      </c>
      <c r="AS22" s="240">
        <v>213</v>
      </c>
      <c r="AT22" s="240">
        <v>207.3</v>
      </c>
      <c r="AU22" s="240">
        <v>212.2</v>
      </c>
      <c r="AV22" s="240">
        <v>228.8</v>
      </c>
      <c r="AW22" s="240">
        <v>225.6</v>
      </c>
      <c r="AX22" s="240">
        <v>239.4</v>
      </c>
      <c r="AY22" s="240">
        <v>248.2</v>
      </c>
      <c r="AZ22" s="240">
        <v>252.45670000000001</v>
      </c>
      <c r="BA22" s="240">
        <v>255.26300000000001</v>
      </c>
      <c r="BB22" s="333">
        <v>253.0068</v>
      </c>
      <c r="BC22" s="333">
        <v>251.56399999999999</v>
      </c>
      <c r="BD22" s="333">
        <v>253.9169</v>
      </c>
      <c r="BE22" s="333">
        <v>257.31169999999997</v>
      </c>
      <c r="BF22" s="333">
        <v>260.59460000000001</v>
      </c>
      <c r="BG22" s="333">
        <v>262.31020000000001</v>
      </c>
      <c r="BH22" s="333">
        <v>266.55059999999997</v>
      </c>
      <c r="BI22" s="333">
        <v>271.4271</v>
      </c>
      <c r="BJ22" s="333">
        <v>273.7097</v>
      </c>
      <c r="BK22" s="333">
        <v>278.35379999999998</v>
      </c>
      <c r="BL22" s="333">
        <v>275.83210000000003</v>
      </c>
      <c r="BM22" s="333">
        <v>273.9248</v>
      </c>
      <c r="BN22" s="333">
        <v>267.697</v>
      </c>
      <c r="BO22" s="333">
        <v>265.34440000000001</v>
      </c>
      <c r="BP22" s="333">
        <v>265.20389999999998</v>
      </c>
      <c r="BQ22" s="333">
        <v>266.04390000000001</v>
      </c>
      <c r="BR22" s="333">
        <v>268.23259999999999</v>
      </c>
      <c r="BS22" s="333">
        <v>269.73590000000002</v>
      </c>
      <c r="BT22" s="333">
        <v>274.78809999999999</v>
      </c>
      <c r="BU22" s="333">
        <v>279.65750000000003</v>
      </c>
      <c r="BV22" s="333">
        <v>282.16340000000002</v>
      </c>
    </row>
    <row r="23" spans="1:74" ht="11.1" customHeight="1" x14ac:dyDescent="0.2">
      <c r="A23" s="49"/>
      <c r="B23" s="54" t="s">
        <v>144</v>
      </c>
      <c r="C23" s="222"/>
      <c r="D23" s="222"/>
      <c r="E23" s="222"/>
      <c r="F23" s="222"/>
      <c r="G23" s="222"/>
      <c r="H23" s="222"/>
      <c r="I23" s="222"/>
      <c r="J23" s="222"/>
      <c r="K23" s="222"/>
      <c r="L23" s="222"/>
      <c r="M23" s="222"/>
      <c r="N23" s="222"/>
      <c r="O23" s="222"/>
      <c r="P23" s="222"/>
      <c r="Q23" s="222"/>
      <c r="R23" s="222"/>
      <c r="S23" s="222"/>
      <c r="T23" s="222"/>
      <c r="U23" s="222"/>
      <c r="V23" s="222"/>
      <c r="W23" s="222"/>
      <c r="X23" s="222"/>
      <c r="Y23" s="222"/>
      <c r="Z23" s="222"/>
      <c r="AA23" s="222"/>
      <c r="AB23" s="222"/>
      <c r="AC23" s="222"/>
      <c r="AD23" s="222"/>
      <c r="AE23" s="222"/>
      <c r="AF23" s="222"/>
      <c r="AG23" s="222"/>
      <c r="AH23" s="222"/>
      <c r="AI23" s="222"/>
      <c r="AJ23" s="222"/>
      <c r="AK23" s="222"/>
      <c r="AL23" s="222"/>
      <c r="AM23" s="222"/>
      <c r="AN23" s="222"/>
      <c r="AO23" s="222"/>
      <c r="AP23" s="222"/>
      <c r="AQ23" s="222"/>
      <c r="AR23" s="222"/>
      <c r="AS23" s="222"/>
      <c r="AT23" s="222"/>
      <c r="AU23" s="222"/>
      <c r="AV23" s="222"/>
      <c r="AW23" s="222"/>
      <c r="AX23" s="222"/>
      <c r="AY23" s="755"/>
      <c r="AZ23" s="755"/>
      <c r="BA23" s="755"/>
      <c r="BB23" s="413"/>
      <c r="BC23" s="413"/>
      <c r="BD23" s="413"/>
      <c r="BE23" s="413"/>
      <c r="BF23" s="413"/>
      <c r="BG23" s="753"/>
      <c r="BH23" s="413"/>
      <c r="BI23" s="413"/>
      <c r="BJ23" s="413"/>
      <c r="BK23" s="413"/>
      <c r="BL23" s="413"/>
      <c r="BM23" s="413"/>
      <c r="BN23" s="413"/>
      <c r="BO23" s="413"/>
      <c r="BP23" s="413"/>
      <c r="BQ23" s="413"/>
      <c r="BR23" s="413"/>
      <c r="BS23" s="413"/>
      <c r="BT23" s="413"/>
      <c r="BU23" s="413"/>
      <c r="BV23" s="413"/>
    </row>
    <row r="24" spans="1:74" ht="11.1" customHeight="1" x14ac:dyDescent="0.2">
      <c r="A24" s="52" t="s">
        <v>952</v>
      </c>
      <c r="B24" s="151" t="s">
        <v>143</v>
      </c>
      <c r="C24" s="216">
        <v>3.422212</v>
      </c>
      <c r="D24" s="216">
        <v>3.4232399999999998</v>
      </c>
      <c r="E24" s="216">
        <v>3.9166799999999999</v>
      </c>
      <c r="F24" s="216">
        <v>4.282648</v>
      </c>
      <c r="G24" s="216">
        <v>4.1541480000000002</v>
      </c>
      <c r="H24" s="216">
        <v>3.933128</v>
      </c>
      <c r="I24" s="216">
        <v>3.7244440000000001</v>
      </c>
      <c r="J24" s="216">
        <v>3.5209000000000001</v>
      </c>
      <c r="K24" s="216">
        <v>3.720332</v>
      </c>
      <c r="L24" s="216">
        <v>3.7799559999999999</v>
      </c>
      <c r="M24" s="216">
        <v>3.7398639999999999</v>
      </c>
      <c r="N24" s="216">
        <v>4.3587199999999999</v>
      </c>
      <c r="O24" s="216">
        <v>4.8638159999999999</v>
      </c>
      <c r="P24" s="216">
        <v>6.1909679999999998</v>
      </c>
      <c r="Q24" s="216">
        <v>5.0598960000000002</v>
      </c>
      <c r="R24" s="216">
        <v>4.8070560000000002</v>
      </c>
      <c r="S24" s="216">
        <v>4.7275919999999996</v>
      </c>
      <c r="T24" s="216">
        <v>4.7348160000000004</v>
      </c>
      <c r="U24" s="216">
        <v>4.1785680000000003</v>
      </c>
      <c r="V24" s="216">
        <v>4.0371839999999999</v>
      </c>
      <c r="W24" s="216">
        <v>4.0495679999999998</v>
      </c>
      <c r="X24" s="216">
        <v>3.9019919999999999</v>
      </c>
      <c r="Y24" s="216">
        <v>4.2539040000000004</v>
      </c>
      <c r="Z24" s="216">
        <v>3.5934240000000002</v>
      </c>
      <c r="AA24" s="216">
        <v>3.0898080000000001</v>
      </c>
      <c r="AB24" s="216">
        <v>2.9649359999999998</v>
      </c>
      <c r="AC24" s="216">
        <v>2.921592</v>
      </c>
      <c r="AD24" s="216">
        <v>2.6935199999999999</v>
      </c>
      <c r="AE24" s="216">
        <v>2.9401679999999999</v>
      </c>
      <c r="AF24" s="216">
        <v>2.8730880000000001</v>
      </c>
      <c r="AG24" s="216">
        <v>2.9298479999999998</v>
      </c>
      <c r="AH24" s="216">
        <v>2.862768</v>
      </c>
      <c r="AI24" s="216">
        <v>2.74512</v>
      </c>
      <c r="AJ24" s="216">
        <v>2.4159120000000001</v>
      </c>
      <c r="AK24" s="216">
        <v>2.1599759999999999</v>
      </c>
      <c r="AL24" s="216">
        <v>1.9907280000000001</v>
      </c>
      <c r="AM24" s="216">
        <v>2.3560560000000002</v>
      </c>
      <c r="AN24" s="216">
        <v>2.052648</v>
      </c>
      <c r="AO24" s="216">
        <v>1.7843279999999999</v>
      </c>
      <c r="AP24" s="216">
        <v>1.9783440000000001</v>
      </c>
      <c r="AQ24" s="216">
        <v>1.9835039999999999</v>
      </c>
      <c r="AR24" s="216">
        <v>2.6697839999999999</v>
      </c>
      <c r="AS24" s="216">
        <v>2.9123039999999998</v>
      </c>
      <c r="AT24" s="216">
        <v>2.9123039999999998</v>
      </c>
      <c r="AU24" s="216">
        <v>3.0877439999999998</v>
      </c>
      <c r="AV24" s="216">
        <v>3.0722640000000001</v>
      </c>
      <c r="AW24" s="216">
        <v>2.6295359999999999</v>
      </c>
      <c r="AX24" s="216">
        <v>3.7059120000000001</v>
      </c>
      <c r="AY24" s="216">
        <v>3.4097279999999999</v>
      </c>
      <c r="AZ24" s="216">
        <v>2.9432640000000001</v>
      </c>
      <c r="BA24" s="216">
        <v>2.9721600000000001</v>
      </c>
      <c r="BB24" s="327">
        <v>3.1266799999999999</v>
      </c>
      <c r="BC24" s="327">
        <v>3.1268159999999998</v>
      </c>
      <c r="BD24" s="327">
        <v>3.1475490000000002</v>
      </c>
      <c r="BE24" s="327">
        <v>3.1785100000000002</v>
      </c>
      <c r="BF24" s="327">
        <v>3.1784500000000002</v>
      </c>
      <c r="BG24" s="327">
        <v>3.1267659999999999</v>
      </c>
      <c r="BH24" s="327">
        <v>3.21923</v>
      </c>
      <c r="BI24" s="327">
        <v>3.363416</v>
      </c>
      <c r="BJ24" s="327">
        <v>3.5592419999999998</v>
      </c>
      <c r="BK24" s="327">
        <v>3.67252</v>
      </c>
      <c r="BL24" s="327">
        <v>3.672247</v>
      </c>
      <c r="BM24" s="327">
        <v>3.6327470000000002</v>
      </c>
      <c r="BN24" s="327">
        <v>3.4792450000000001</v>
      </c>
      <c r="BO24" s="327">
        <v>3.4385370000000002</v>
      </c>
      <c r="BP24" s="327">
        <v>3.437624</v>
      </c>
      <c r="BQ24" s="327">
        <v>3.457697</v>
      </c>
      <c r="BR24" s="327">
        <v>3.4573429999999998</v>
      </c>
      <c r="BS24" s="327">
        <v>3.5091399999999999</v>
      </c>
      <c r="BT24" s="327">
        <v>3.551364</v>
      </c>
      <c r="BU24" s="327">
        <v>3.665432</v>
      </c>
      <c r="BV24" s="327">
        <v>3.8102809999999998</v>
      </c>
    </row>
    <row r="25" spans="1:74" ht="11.1" customHeight="1" x14ac:dyDescent="0.2">
      <c r="A25" s="52" t="s">
        <v>145</v>
      </c>
      <c r="B25" s="151" t="s">
        <v>137</v>
      </c>
      <c r="C25" s="216">
        <v>3.3290000000000002</v>
      </c>
      <c r="D25" s="216">
        <v>3.33</v>
      </c>
      <c r="E25" s="216">
        <v>3.81</v>
      </c>
      <c r="F25" s="216">
        <v>4.1660000000000004</v>
      </c>
      <c r="G25" s="216">
        <v>4.0410000000000004</v>
      </c>
      <c r="H25" s="216">
        <v>3.8260000000000001</v>
      </c>
      <c r="I25" s="216">
        <v>3.6230000000000002</v>
      </c>
      <c r="J25" s="216">
        <v>3.4249999999999998</v>
      </c>
      <c r="K25" s="216">
        <v>3.6190000000000002</v>
      </c>
      <c r="L25" s="216">
        <v>3.677</v>
      </c>
      <c r="M25" s="216">
        <v>3.6379999999999999</v>
      </c>
      <c r="N25" s="216">
        <v>4.24</v>
      </c>
      <c r="O25" s="216">
        <v>4.7130000000000001</v>
      </c>
      <c r="P25" s="216">
        <v>5.9989999999999997</v>
      </c>
      <c r="Q25" s="216">
        <v>4.9029999999999996</v>
      </c>
      <c r="R25" s="216">
        <v>4.6580000000000004</v>
      </c>
      <c r="S25" s="216">
        <v>4.5810000000000004</v>
      </c>
      <c r="T25" s="216">
        <v>4.5880000000000001</v>
      </c>
      <c r="U25" s="216">
        <v>4.0490000000000004</v>
      </c>
      <c r="V25" s="216">
        <v>3.9119999999999999</v>
      </c>
      <c r="W25" s="216">
        <v>3.9239999999999999</v>
      </c>
      <c r="X25" s="216">
        <v>3.7810000000000001</v>
      </c>
      <c r="Y25" s="216">
        <v>4.1219999999999999</v>
      </c>
      <c r="Z25" s="216">
        <v>3.4820000000000002</v>
      </c>
      <c r="AA25" s="216">
        <v>2.9940000000000002</v>
      </c>
      <c r="AB25" s="216">
        <v>2.8730000000000002</v>
      </c>
      <c r="AC25" s="216">
        <v>2.831</v>
      </c>
      <c r="AD25" s="216">
        <v>2.61</v>
      </c>
      <c r="AE25" s="216">
        <v>2.8490000000000002</v>
      </c>
      <c r="AF25" s="216">
        <v>2.7839999999999998</v>
      </c>
      <c r="AG25" s="216">
        <v>2.839</v>
      </c>
      <c r="AH25" s="216">
        <v>2.774</v>
      </c>
      <c r="AI25" s="216">
        <v>2.66</v>
      </c>
      <c r="AJ25" s="216">
        <v>2.3410000000000002</v>
      </c>
      <c r="AK25" s="216">
        <v>2.093</v>
      </c>
      <c r="AL25" s="216">
        <v>1.929</v>
      </c>
      <c r="AM25" s="216">
        <v>2.2829999999999999</v>
      </c>
      <c r="AN25" s="216">
        <v>1.9890000000000001</v>
      </c>
      <c r="AO25" s="216">
        <v>1.7290000000000001</v>
      </c>
      <c r="AP25" s="216">
        <v>1.917</v>
      </c>
      <c r="AQ25" s="216">
        <v>1.9219999999999999</v>
      </c>
      <c r="AR25" s="216">
        <v>2.5870000000000002</v>
      </c>
      <c r="AS25" s="216">
        <v>2.8220000000000001</v>
      </c>
      <c r="AT25" s="216">
        <v>2.8220000000000001</v>
      </c>
      <c r="AU25" s="216">
        <v>2.992</v>
      </c>
      <c r="AV25" s="216">
        <v>2.9769999999999999</v>
      </c>
      <c r="AW25" s="216">
        <v>2.548</v>
      </c>
      <c r="AX25" s="216">
        <v>3.5910000000000002</v>
      </c>
      <c r="AY25" s="216">
        <v>3.3039999999999998</v>
      </c>
      <c r="AZ25" s="216">
        <v>2.8519999999999999</v>
      </c>
      <c r="BA25" s="216">
        <v>2.88</v>
      </c>
      <c r="BB25" s="327">
        <v>3.029728</v>
      </c>
      <c r="BC25" s="327">
        <v>3.0298609999999999</v>
      </c>
      <c r="BD25" s="327">
        <v>3.0499510000000001</v>
      </c>
      <c r="BE25" s="327">
        <v>3.079952</v>
      </c>
      <c r="BF25" s="327">
        <v>3.0798930000000002</v>
      </c>
      <c r="BG25" s="327">
        <v>3.0298120000000002</v>
      </c>
      <c r="BH25" s="327">
        <v>3.1194090000000001</v>
      </c>
      <c r="BI25" s="327">
        <v>3.2591239999999999</v>
      </c>
      <c r="BJ25" s="327">
        <v>3.4488780000000001</v>
      </c>
      <c r="BK25" s="327">
        <v>3.5586440000000001</v>
      </c>
      <c r="BL25" s="327">
        <v>3.5583779999999998</v>
      </c>
      <c r="BM25" s="327">
        <v>3.5201030000000002</v>
      </c>
      <c r="BN25" s="327">
        <v>3.3713609999999998</v>
      </c>
      <c r="BO25" s="327">
        <v>3.3319160000000001</v>
      </c>
      <c r="BP25" s="327">
        <v>3.3310309999999999</v>
      </c>
      <c r="BQ25" s="327">
        <v>3.3504809999999998</v>
      </c>
      <c r="BR25" s="327">
        <v>3.3501379999999998</v>
      </c>
      <c r="BS25" s="327">
        <v>3.4003299999999999</v>
      </c>
      <c r="BT25" s="327">
        <v>3.4412440000000002</v>
      </c>
      <c r="BU25" s="327">
        <v>3.5517759999999998</v>
      </c>
      <c r="BV25" s="327">
        <v>3.6921330000000001</v>
      </c>
    </row>
    <row r="26" spans="1:74" ht="11.1" customHeight="1" x14ac:dyDescent="0.2">
      <c r="A26" s="52"/>
      <c r="B26" s="53" t="s">
        <v>1286</v>
      </c>
      <c r="C26" s="62"/>
      <c r="D26" s="62"/>
      <c r="E26" s="62"/>
      <c r="F26" s="62"/>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62"/>
      <c r="AG26" s="62"/>
      <c r="AH26" s="62"/>
      <c r="AI26" s="62"/>
      <c r="AJ26" s="62"/>
      <c r="AK26" s="62"/>
      <c r="AL26" s="62"/>
      <c r="AM26" s="62"/>
      <c r="AN26" s="62"/>
      <c r="AO26" s="62"/>
      <c r="AP26" s="62"/>
      <c r="AQ26" s="62"/>
      <c r="AR26" s="62"/>
      <c r="AS26" s="62"/>
      <c r="AT26" s="62"/>
      <c r="AU26" s="62"/>
      <c r="AV26" s="62"/>
      <c r="AW26" s="62"/>
      <c r="AX26" s="62"/>
      <c r="AY26" s="62"/>
      <c r="AZ26" s="62"/>
      <c r="BA26" s="62"/>
      <c r="BB26" s="330"/>
      <c r="BC26" s="330"/>
      <c r="BD26" s="330"/>
      <c r="BE26" s="330"/>
      <c r="BF26" s="330"/>
      <c r="BG26" s="330"/>
      <c r="BH26" s="330"/>
      <c r="BI26" s="330"/>
      <c r="BJ26" s="330"/>
      <c r="BK26" s="330"/>
      <c r="BL26" s="330"/>
      <c r="BM26" s="330"/>
      <c r="BN26" s="330"/>
      <c r="BO26" s="330"/>
      <c r="BP26" s="330"/>
      <c r="BQ26" s="330"/>
      <c r="BR26" s="330"/>
      <c r="BS26" s="330"/>
      <c r="BT26" s="330"/>
      <c r="BU26" s="330"/>
      <c r="BV26" s="330"/>
    </row>
    <row r="27" spans="1:74" ht="11.1" customHeight="1" x14ac:dyDescent="0.2">
      <c r="A27" s="52" t="s">
        <v>891</v>
      </c>
      <c r="B27" s="151" t="s">
        <v>540</v>
      </c>
      <c r="C27" s="216">
        <v>4.58</v>
      </c>
      <c r="D27" s="216">
        <v>4.54</v>
      </c>
      <c r="E27" s="216">
        <v>4.59</v>
      </c>
      <c r="F27" s="216">
        <v>4.95</v>
      </c>
      <c r="G27" s="216">
        <v>5</v>
      </c>
      <c r="H27" s="216">
        <v>4.9000000000000004</v>
      </c>
      <c r="I27" s="216">
        <v>4.47</v>
      </c>
      <c r="J27" s="216">
        <v>4.3099999999999996</v>
      </c>
      <c r="K27" s="216">
        <v>4.3600000000000003</v>
      </c>
      <c r="L27" s="216">
        <v>4.3600000000000003</v>
      </c>
      <c r="M27" s="216">
        <v>4.62</v>
      </c>
      <c r="N27" s="216">
        <v>4.97</v>
      </c>
      <c r="O27" s="216">
        <v>5.69</v>
      </c>
      <c r="P27" s="216">
        <v>6.63</v>
      </c>
      <c r="Q27" s="216">
        <v>6.47</v>
      </c>
      <c r="R27" s="216">
        <v>5.85</v>
      </c>
      <c r="S27" s="216">
        <v>5.74</v>
      </c>
      <c r="T27" s="216">
        <v>5.46</v>
      </c>
      <c r="U27" s="216">
        <v>5.43</v>
      </c>
      <c r="V27" s="216">
        <v>4.96</v>
      </c>
      <c r="W27" s="216">
        <v>5.0199999999999996</v>
      </c>
      <c r="X27" s="216">
        <v>5.03</v>
      </c>
      <c r="Y27" s="216">
        <v>5.0199999999999996</v>
      </c>
      <c r="Z27" s="216">
        <v>5.62</v>
      </c>
      <c r="AA27" s="216">
        <v>4.87</v>
      </c>
      <c r="AB27" s="216">
        <v>4.71</v>
      </c>
      <c r="AC27" s="216">
        <v>4.43</v>
      </c>
      <c r="AD27" s="216">
        <v>3.94</v>
      </c>
      <c r="AE27" s="216">
        <v>3.56</v>
      </c>
      <c r="AF27" s="216">
        <v>3.74</v>
      </c>
      <c r="AG27" s="216">
        <v>3.73</v>
      </c>
      <c r="AH27" s="216">
        <v>3.77</v>
      </c>
      <c r="AI27" s="216">
        <v>3.63</v>
      </c>
      <c r="AJ27" s="216">
        <v>3.52</v>
      </c>
      <c r="AK27" s="216">
        <v>3.26</v>
      </c>
      <c r="AL27" s="216">
        <v>3.45</v>
      </c>
      <c r="AM27" s="216">
        <v>3.62</v>
      </c>
      <c r="AN27" s="216">
        <v>3.63</v>
      </c>
      <c r="AO27" s="216">
        <v>3.04</v>
      </c>
      <c r="AP27" s="216">
        <v>2.99</v>
      </c>
      <c r="AQ27" s="216">
        <v>2.91</v>
      </c>
      <c r="AR27" s="216">
        <v>2.89</v>
      </c>
      <c r="AS27" s="216">
        <v>3.56</v>
      </c>
      <c r="AT27" s="216">
        <v>3.58</v>
      </c>
      <c r="AU27" s="216">
        <v>3.73</v>
      </c>
      <c r="AV27" s="216">
        <v>3.87</v>
      </c>
      <c r="AW27" s="216">
        <v>3.86</v>
      </c>
      <c r="AX27" s="216">
        <v>4.32</v>
      </c>
      <c r="AY27" s="216">
        <v>4.9000000000000004</v>
      </c>
      <c r="AZ27" s="216">
        <v>4.7569309999999998</v>
      </c>
      <c r="BA27" s="216">
        <v>4.3056780000000003</v>
      </c>
      <c r="BB27" s="327">
        <v>4.083234</v>
      </c>
      <c r="BC27" s="327">
        <v>4.0207459999999999</v>
      </c>
      <c r="BD27" s="327">
        <v>3.9866739999999998</v>
      </c>
      <c r="BE27" s="327">
        <v>4.1168899999999997</v>
      </c>
      <c r="BF27" s="327">
        <v>4.1563790000000003</v>
      </c>
      <c r="BG27" s="327">
        <v>4.1087069999999999</v>
      </c>
      <c r="BH27" s="327">
        <v>4.2218679999999997</v>
      </c>
      <c r="BI27" s="327">
        <v>4.4548199999999998</v>
      </c>
      <c r="BJ27" s="327">
        <v>4.857316</v>
      </c>
      <c r="BK27" s="327">
        <v>5.1522430000000004</v>
      </c>
      <c r="BL27" s="327">
        <v>5.0988509999999998</v>
      </c>
      <c r="BM27" s="327">
        <v>4.9717969999999996</v>
      </c>
      <c r="BN27" s="327">
        <v>4.6100500000000002</v>
      </c>
      <c r="BO27" s="327">
        <v>4.3888800000000003</v>
      </c>
      <c r="BP27" s="327">
        <v>4.3315380000000001</v>
      </c>
      <c r="BQ27" s="327">
        <v>4.4799300000000004</v>
      </c>
      <c r="BR27" s="327">
        <v>4.4925800000000002</v>
      </c>
      <c r="BS27" s="327">
        <v>4.4769430000000003</v>
      </c>
      <c r="BT27" s="327">
        <v>4.6182889999999999</v>
      </c>
      <c r="BU27" s="327">
        <v>4.8014789999999996</v>
      </c>
      <c r="BV27" s="327">
        <v>5.1673590000000003</v>
      </c>
    </row>
    <row r="28" spans="1:74" ht="11.1" customHeight="1" x14ac:dyDescent="0.2">
      <c r="A28" s="52" t="s">
        <v>881</v>
      </c>
      <c r="B28" s="151" t="s">
        <v>541</v>
      </c>
      <c r="C28" s="216">
        <v>7.75</v>
      </c>
      <c r="D28" s="216">
        <v>7.78</v>
      </c>
      <c r="E28" s="216">
        <v>7.77</v>
      </c>
      <c r="F28" s="216">
        <v>8.15</v>
      </c>
      <c r="G28" s="216">
        <v>8.7100000000000009</v>
      </c>
      <c r="H28" s="216">
        <v>9.07</v>
      </c>
      <c r="I28" s="216">
        <v>9.0399999999999991</v>
      </c>
      <c r="J28" s="216">
        <v>9.0399999999999991</v>
      </c>
      <c r="K28" s="216">
        <v>8.8000000000000007</v>
      </c>
      <c r="L28" s="216">
        <v>8.2799999999999994</v>
      </c>
      <c r="M28" s="216">
        <v>7.94</v>
      </c>
      <c r="N28" s="216">
        <v>7.81</v>
      </c>
      <c r="O28" s="216">
        <v>8.11</v>
      </c>
      <c r="P28" s="216">
        <v>8.69</v>
      </c>
      <c r="Q28" s="216">
        <v>9.35</v>
      </c>
      <c r="R28" s="216">
        <v>9.49</v>
      </c>
      <c r="S28" s="216">
        <v>9.6999999999999993</v>
      </c>
      <c r="T28" s="216">
        <v>9.94</v>
      </c>
      <c r="U28" s="216">
        <v>10.06</v>
      </c>
      <c r="V28" s="216">
        <v>9.67</v>
      </c>
      <c r="W28" s="216">
        <v>9.39</v>
      </c>
      <c r="X28" s="216">
        <v>8.9700000000000006</v>
      </c>
      <c r="Y28" s="216">
        <v>8.2899999999999991</v>
      </c>
      <c r="Z28" s="216">
        <v>8.5299999999999994</v>
      </c>
      <c r="AA28" s="216">
        <v>8.14</v>
      </c>
      <c r="AB28" s="216">
        <v>7.81</v>
      </c>
      <c r="AC28" s="216">
        <v>7.84</v>
      </c>
      <c r="AD28" s="216">
        <v>8.02</v>
      </c>
      <c r="AE28" s="216">
        <v>8.1300000000000008</v>
      </c>
      <c r="AF28" s="216">
        <v>8.52</v>
      </c>
      <c r="AG28" s="216">
        <v>8.49</v>
      </c>
      <c r="AH28" s="216">
        <v>8.4499999999999993</v>
      </c>
      <c r="AI28" s="216">
        <v>8.42</v>
      </c>
      <c r="AJ28" s="216">
        <v>7.78</v>
      </c>
      <c r="AK28" s="216">
        <v>7.39</v>
      </c>
      <c r="AL28" s="216">
        <v>7.22</v>
      </c>
      <c r="AM28" s="216">
        <v>6.74</v>
      </c>
      <c r="AN28" s="216">
        <v>6.82</v>
      </c>
      <c r="AO28" s="216">
        <v>7.05</v>
      </c>
      <c r="AP28" s="216">
        <v>6.94</v>
      </c>
      <c r="AQ28" s="216">
        <v>7.35</v>
      </c>
      <c r="AR28" s="216">
        <v>7.7</v>
      </c>
      <c r="AS28" s="216">
        <v>8.11</v>
      </c>
      <c r="AT28" s="216">
        <v>8.25</v>
      </c>
      <c r="AU28" s="216">
        <v>8.27</v>
      </c>
      <c r="AV28" s="216">
        <v>7.94</v>
      </c>
      <c r="AW28" s="216">
        <v>7.59</v>
      </c>
      <c r="AX28" s="216">
        <v>7.24</v>
      </c>
      <c r="AY28" s="216">
        <v>7.58</v>
      </c>
      <c r="AZ28" s="216">
        <v>7.8163590000000003</v>
      </c>
      <c r="BA28" s="216">
        <v>7.8377239999999997</v>
      </c>
      <c r="BB28" s="327">
        <v>7.9038329999999997</v>
      </c>
      <c r="BC28" s="327">
        <v>8.2205980000000007</v>
      </c>
      <c r="BD28" s="327">
        <v>8.5256620000000005</v>
      </c>
      <c r="BE28" s="327">
        <v>8.6401939999999993</v>
      </c>
      <c r="BF28" s="327">
        <v>8.7387069999999998</v>
      </c>
      <c r="BG28" s="327">
        <v>8.6053320000000006</v>
      </c>
      <c r="BH28" s="327">
        <v>8.1779250000000001</v>
      </c>
      <c r="BI28" s="327">
        <v>7.9760549999999997</v>
      </c>
      <c r="BJ28" s="327">
        <v>7.9471360000000004</v>
      </c>
      <c r="BK28" s="327">
        <v>7.9722710000000001</v>
      </c>
      <c r="BL28" s="327">
        <v>8.0022190000000002</v>
      </c>
      <c r="BM28" s="327">
        <v>8.2051459999999992</v>
      </c>
      <c r="BN28" s="327">
        <v>8.3379399999999997</v>
      </c>
      <c r="BO28" s="327">
        <v>8.5898439999999994</v>
      </c>
      <c r="BP28" s="327">
        <v>8.8438049999999997</v>
      </c>
      <c r="BQ28" s="327">
        <v>8.963139</v>
      </c>
      <c r="BR28" s="327">
        <v>9.0636519999999994</v>
      </c>
      <c r="BS28" s="327">
        <v>8.9249369999999999</v>
      </c>
      <c r="BT28" s="327">
        <v>8.503959</v>
      </c>
      <c r="BU28" s="327">
        <v>8.2717179999999999</v>
      </c>
      <c r="BV28" s="327">
        <v>8.2011599999999998</v>
      </c>
    </row>
    <row r="29" spans="1:74" ht="11.1" customHeight="1" x14ac:dyDescent="0.2">
      <c r="A29" s="52" t="s">
        <v>684</v>
      </c>
      <c r="B29" s="151" t="s">
        <v>542</v>
      </c>
      <c r="C29" s="216">
        <v>9.15</v>
      </c>
      <c r="D29" s="216">
        <v>9.23</v>
      </c>
      <c r="E29" s="216">
        <v>9.35</v>
      </c>
      <c r="F29" s="216">
        <v>10.43</v>
      </c>
      <c r="G29" s="216">
        <v>12.61</v>
      </c>
      <c r="H29" s="216">
        <v>15.02</v>
      </c>
      <c r="I29" s="216">
        <v>16.3</v>
      </c>
      <c r="J29" s="216">
        <v>16.43</v>
      </c>
      <c r="K29" s="216">
        <v>15.69</v>
      </c>
      <c r="L29" s="216">
        <v>12.38</v>
      </c>
      <c r="M29" s="216">
        <v>10.039999999999999</v>
      </c>
      <c r="N29" s="216">
        <v>9.14</v>
      </c>
      <c r="O29" s="216">
        <v>9.26</v>
      </c>
      <c r="P29" s="216">
        <v>9.77</v>
      </c>
      <c r="Q29" s="216">
        <v>10.7</v>
      </c>
      <c r="R29" s="216">
        <v>11.76</v>
      </c>
      <c r="S29" s="216">
        <v>13.6</v>
      </c>
      <c r="T29" s="216">
        <v>16.13</v>
      </c>
      <c r="U29" s="216">
        <v>17.23</v>
      </c>
      <c r="V29" s="216">
        <v>17.41</v>
      </c>
      <c r="W29" s="216">
        <v>16.27</v>
      </c>
      <c r="X29" s="216">
        <v>13.11</v>
      </c>
      <c r="Y29" s="216">
        <v>10.19</v>
      </c>
      <c r="Z29" s="216">
        <v>10.01</v>
      </c>
      <c r="AA29" s="216">
        <v>9.5</v>
      </c>
      <c r="AB29" s="216">
        <v>9.08</v>
      </c>
      <c r="AC29" s="216">
        <v>9.2799999999999994</v>
      </c>
      <c r="AD29" s="216">
        <v>10.44</v>
      </c>
      <c r="AE29" s="216">
        <v>12.73</v>
      </c>
      <c r="AF29" s="216">
        <v>15.07</v>
      </c>
      <c r="AG29" s="216">
        <v>16.28</v>
      </c>
      <c r="AH29" s="216">
        <v>16.89</v>
      </c>
      <c r="AI29" s="216">
        <v>16.399999999999999</v>
      </c>
      <c r="AJ29" s="216">
        <v>12.6</v>
      </c>
      <c r="AK29" s="216">
        <v>10.02</v>
      </c>
      <c r="AL29" s="216">
        <v>9.27</v>
      </c>
      <c r="AM29" s="216">
        <v>8.3000000000000007</v>
      </c>
      <c r="AN29" s="216">
        <v>8.3800000000000008</v>
      </c>
      <c r="AO29" s="216">
        <v>9.2100000000000009</v>
      </c>
      <c r="AP29" s="216">
        <v>9.65</v>
      </c>
      <c r="AQ29" s="216">
        <v>11.61</v>
      </c>
      <c r="AR29" s="216">
        <v>14.46</v>
      </c>
      <c r="AS29" s="216">
        <v>16.579999999999998</v>
      </c>
      <c r="AT29" s="216">
        <v>17.63</v>
      </c>
      <c r="AU29" s="216">
        <v>16.8</v>
      </c>
      <c r="AV29" s="216">
        <v>13.74</v>
      </c>
      <c r="AW29" s="216">
        <v>10.76</v>
      </c>
      <c r="AX29" s="216">
        <v>9.06</v>
      </c>
      <c r="AY29" s="216">
        <v>9.3800000000000008</v>
      </c>
      <c r="AZ29" s="216">
        <v>9.8683910000000008</v>
      </c>
      <c r="BA29" s="216">
        <v>9.9106880000000004</v>
      </c>
      <c r="BB29" s="327">
        <v>10.702439999999999</v>
      </c>
      <c r="BC29" s="327">
        <v>12.673389999999999</v>
      </c>
      <c r="BD29" s="327">
        <v>15.03457</v>
      </c>
      <c r="BE29" s="327">
        <v>16.275549999999999</v>
      </c>
      <c r="BF29" s="327">
        <v>17.136990000000001</v>
      </c>
      <c r="BG29" s="327">
        <v>16.17022</v>
      </c>
      <c r="BH29" s="327">
        <v>13.10877</v>
      </c>
      <c r="BI29" s="327">
        <v>10.7439</v>
      </c>
      <c r="BJ29" s="327">
        <v>9.8867969999999996</v>
      </c>
      <c r="BK29" s="327">
        <v>9.7376970000000007</v>
      </c>
      <c r="BL29" s="327">
        <v>9.8433100000000007</v>
      </c>
      <c r="BM29" s="327">
        <v>10.16419</v>
      </c>
      <c r="BN29" s="327">
        <v>11.07274</v>
      </c>
      <c r="BO29" s="327">
        <v>13.021509999999999</v>
      </c>
      <c r="BP29" s="327">
        <v>15.36575</v>
      </c>
      <c r="BQ29" s="327">
        <v>16.609470000000002</v>
      </c>
      <c r="BR29" s="327">
        <v>17.482150000000001</v>
      </c>
      <c r="BS29" s="327">
        <v>16.508959999999998</v>
      </c>
      <c r="BT29" s="327">
        <v>13.487970000000001</v>
      </c>
      <c r="BU29" s="327">
        <v>11.10834</v>
      </c>
      <c r="BV29" s="327">
        <v>10.21963</v>
      </c>
    </row>
    <row r="30" spans="1:74" ht="11.1" customHeight="1" x14ac:dyDescent="0.2">
      <c r="A30" s="49"/>
      <c r="B30" s="54" t="s">
        <v>1256</v>
      </c>
      <c r="C30" s="222"/>
      <c r="D30" s="222"/>
      <c r="E30" s="222"/>
      <c r="F30" s="222"/>
      <c r="G30" s="222"/>
      <c r="H30" s="222"/>
      <c r="I30" s="222"/>
      <c r="J30" s="222"/>
      <c r="K30" s="222"/>
      <c r="L30" s="222"/>
      <c r="M30" s="222"/>
      <c r="N30" s="222"/>
      <c r="O30" s="222"/>
      <c r="P30" s="222"/>
      <c r="Q30" s="222"/>
      <c r="R30" s="222"/>
      <c r="S30" s="222"/>
      <c r="T30" s="222"/>
      <c r="U30" s="222"/>
      <c r="V30" s="222"/>
      <c r="W30" s="222"/>
      <c r="X30" s="222"/>
      <c r="Y30" s="222"/>
      <c r="Z30" s="222"/>
      <c r="AA30" s="222"/>
      <c r="AB30" s="222"/>
      <c r="AC30" s="222"/>
      <c r="AD30" s="222"/>
      <c r="AE30" s="222"/>
      <c r="AF30" s="222"/>
      <c r="AG30" s="222"/>
      <c r="AH30" s="222"/>
      <c r="AI30" s="222"/>
      <c r="AJ30" s="222"/>
      <c r="AK30" s="222"/>
      <c r="AL30" s="222"/>
      <c r="AM30" s="222"/>
      <c r="AN30" s="222"/>
      <c r="AO30" s="222"/>
      <c r="AP30" s="222"/>
      <c r="AQ30" s="222"/>
      <c r="AR30" s="222"/>
      <c r="AS30" s="222"/>
      <c r="AT30" s="222"/>
      <c r="AU30" s="222"/>
      <c r="AV30" s="222"/>
      <c r="AW30" s="222"/>
      <c r="AX30" s="222"/>
      <c r="AY30" s="755"/>
      <c r="AZ30" s="755"/>
      <c r="BA30" s="755"/>
      <c r="BB30" s="413"/>
      <c r="BC30" s="413"/>
      <c r="BD30" s="413"/>
      <c r="BE30" s="413"/>
      <c r="BF30" s="413"/>
      <c r="BG30" s="413"/>
      <c r="BH30" s="413"/>
      <c r="BI30" s="413"/>
      <c r="BJ30" s="413"/>
      <c r="BK30" s="413"/>
      <c r="BL30" s="413"/>
      <c r="BM30" s="413"/>
      <c r="BN30" s="413"/>
      <c r="BO30" s="413"/>
      <c r="BP30" s="413"/>
      <c r="BQ30" s="413"/>
      <c r="BR30" s="413"/>
      <c r="BS30" s="413"/>
      <c r="BT30" s="413"/>
      <c r="BU30" s="413"/>
      <c r="BV30" s="413"/>
    </row>
    <row r="31" spans="1:74" ht="11.1" customHeight="1" x14ac:dyDescent="0.2">
      <c r="A31" s="49"/>
      <c r="B31" s="55" t="s">
        <v>119</v>
      </c>
      <c r="C31" s="222"/>
      <c r="D31" s="222"/>
      <c r="E31" s="222"/>
      <c r="F31" s="222"/>
      <c r="G31" s="222"/>
      <c r="H31" s="222"/>
      <c r="I31" s="222"/>
      <c r="J31" s="222"/>
      <c r="K31" s="222"/>
      <c r="L31" s="222"/>
      <c r="M31" s="222"/>
      <c r="N31" s="222"/>
      <c r="O31" s="222"/>
      <c r="P31" s="222"/>
      <c r="Q31" s="222"/>
      <c r="R31" s="222"/>
      <c r="S31" s="222"/>
      <c r="T31" s="222"/>
      <c r="U31" s="222"/>
      <c r="V31" s="222"/>
      <c r="W31" s="222"/>
      <c r="X31" s="222"/>
      <c r="Y31" s="222"/>
      <c r="Z31" s="222"/>
      <c r="AA31" s="222"/>
      <c r="AB31" s="222"/>
      <c r="AC31" s="222"/>
      <c r="AD31" s="222"/>
      <c r="AE31" s="222"/>
      <c r="AF31" s="222"/>
      <c r="AG31" s="222"/>
      <c r="AH31" s="222"/>
      <c r="AI31" s="222"/>
      <c r="AJ31" s="222"/>
      <c r="AK31" s="222"/>
      <c r="AL31" s="222"/>
      <c r="AM31" s="222"/>
      <c r="AN31" s="222"/>
      <c r="AO31" s="222"/>
      <c r="AP31" s="222"/>
      <c r="AQ31" s="222"/>
      <c r="AR31" s="222"/>
      <c r="AS31" s="222"/>
      <c r="AT31" s="222"/>
      <c r="AU31" s="222"/>
      <c r="AV31" s="222"/>
      <c r="AW31" s="222"/>
      <c r="AX31" s="222"/>
      <c r="AY31" s="755"/>
      <c r="AZ31" s="755"/>
      <c r="BA31" s="755"/>
      <c r="BB31" s="413"/>
      <c r="BC31" s="413"/>
      <c r="BD31" s="413"/>
      <c r="BE31" s="413"/>
      <c r="BF31" s="413"/>
      <c r="BG31" s="413"/>
      <c r="BH31" s="413"/>
      <c r="BI31" s="413"/>
      <c r="BJ31" s="413"/>
      <c r="BK31" s="413"/>
      <c r="BL31" s="413"/>
      <c r="BM31" s="413"/>
      <c r="BN31" s="413"/>
      <c r="BO31" s="413"/>
      <c r="BP31" s="413"/>
      <c r="BQ31" s="413"/>
      <c r="BR31" s="413"/>
      <c r="BS31" s="413"/>
      <c r="BT31" s="413"/>
      <c r="BU31" s="413"/>
      <c r="BV31" s="413"/>
    </row>
    <row r="32" spans="1:74" ht="11.1" customHeight="1" x14ac:dyDescent="0.2">
      <c r="A32" s="52" t="s">
        <v>681</v>
      </c>
      <c r="B32" s="151" t="s">
        <v>543</v>
      </c>
      <c r="C32" s="216">
        <v>2.34</v>
      </c>
      <c r="D32" s="216">
        <v>2.34</v>
      </c>
      <c r="E32" s="216">
        <v>2.35</v>
      </c>
      <c r="F32" s="216">
        <v>2.37</v>
      </c>
      <c r="G32" s="216">
        <v>2.37</v>
      </c>
      <c r="H32" s="216">
        <v>2.36</v>
      </c>
      <c r="I32" s="216">
        <v>2.31</v>
      </c>
      <c r="J32" s="216">
        <v>2.33</v>
      </c>
      <c r="K32" s="216">
        <v>2.35</v>
      </c>
      <c r="L32" s="216">
        <v>2.34</v>
      </c>
      <c r="M32" s="216">
        <v>2.33</v>
      </c>
      <c r="N32" s="216">
        <v>2.34</v>
      </c>
      <c r="O32" s="216">
        <v>2.29</v>
      </c>
      <c r="P32" s="216">
        <v>2.3199999999999998</v>
      </c>
      <c r="Q32" s="216">
        <v>2.36</v>
      </c>
      <c r="R32" s="216">
        <v>2.39</v>
      </c>
      <c r="S32" s="216">
        <v>2.4</v>
      </c>
      <c r="T32" s="216">
        <v>2.38</v>
      </c>
      <c r="U32" s="216">
        <v>2.38</v>
      </c>
      <c r="V32" s="216">
        <v>2.37</v>
      </c>
      <c r="W32" s="216">
        <v>2.37</v>
      </c>
      <c r="X32" s="216">
        <v>2.31</v>
      </c>
      <c r="Y32" s="216">
        <v>2.2999999999999998</v>
      </c>
      <c r="Z32" s="216">
        <v>2.5099999999999998</v>
      </c>
      <c r="AA32" s="216">
        <v>2.29</v>
      </c>
      <c r="AB32" s="216">
        <v>2.2599999999999998</v>
      </c>
      <c r="AC32" s="216">
        <v>2.2599999999999998</v>
      </c>
      <c r="AD32" s="216">
        <v>2.23</v>
      </c>
      <c r="AE32" s="216">
        <v>2.2599999999999998</v>
      </c>
      <c r="AF32" s="216">
        <v>2.25</v>
      </c>
      <c r="AG32" s="216">
        <v>2.21</v>
      </c>
      <c r="AH32" s="216">
        <v>2.23</v>
      </c>
      <c r="AI32" s="216">
        <v>2.2200000000000002</v>
      </c>
      <c r="AJ32" s="216">
        <v>2.15</v>
      </c>
      <c r="AK32" s="216">
        <v>2.15</v>
      </c>
      <c r="AL32" s="216">
        <v>2.16</v>
      </c>
      <c r="AM32" s="216">
        <v>2.12</v>
      </c>
      <c r="AN32" s="216">
        <v>2.11</v>
      </c>
      <c r="AO32" s="216">
        <v>2.1800000000000002</v>
      </c>
      <c r="AP32" s="216">
        <v>2.16</v>
      </c>
      <c r="AQ32" s="216">
        <v>2.16</v>
      </c>
      <c r="AR32" s="216">
        <v>2.1</v>
      </c>
      <c r="AS32" s="216">
        <v>2.11</v>
      </c>
      <c r="AT32" s="216">
        <v>2.11</v>
      </c>
      <c r="AU32" s="216">
        <v>2.12</v>
      </c>
      <c r="AV32" s="216">
        <v>2.08</v>
      </c>
      <c r="AW32" s="216">
        <v>2.09</v>
      </c>
      <c r="AX32" s="216">
        <v>2.08</v>
      </c>
      <c r="AY32" s="216">
        <v>2.0938664783999998</v>
      </c>
      <c r="AZ32" s="216">
        <v>2.1639360000000001</v>
      </c>
      <c r="BA32" s="216">
        <v>2.1762760000000001</v>
      </c>
      <c r="BB32" s="327">
        <v>2.1356980000000001</v>
      </c>
      <c r="BC32" s="327">
        <v>2.176561</v>
      </c>
      <c r="BD32" s="327">
        <v>2.1659609999999998</v>
      </c>
      <c r="BE32" s="327">
        <v>2.1913019999999999</v>
      </c>
      <c r="BF32" s="327">
        <v>2.2220469999999999</v>
      </c>
      <c r="BG32" s="327">
        <v>2.1991589999999999</v>
      </c>
      <c r="BH32" s="327">
        <v>2.188739</v>
      </c>
      <c r="BI32" s="327">
        <v>2.1691750000000001</v>
      </c>
      <c r="BJ32" s="327">
        <v>2.1764730000000001</v>
      </c>
      <c r="BK32" s="327">
        <v>2.191748</v>
      </c>
      <c r="BL32" s="327">
        <v>2.2077800000000001</v>
      </c>
      <c r="BM32" s="327">
        <v>2.214089</v>
      </c>
      <c r="BN32" s="327">
        <v>2.1729970000000001</v>
      </c>
      <c r="BO32" s="327">
        <v>2.2068180000000002</v>
      </c>
      <c r="BP32" s="327">
        <v>2.2028660000000002</v>
      </c>
      <c r="BQ32" s="327">
        <v>2.219125</v>
      </c>
      <c r="BR32" s="327">
        <v>2.2515510000000001</v>
      </c>
      <c r="BS32" s="327">
        <v>2.2214809999999998</v>
      </c>
      <c r="BT32" s="327">
        <v>2.2213959999999999</v>
      </c>
      <c r="BU32" s="327">
        <v>2.2076020000000001</v>
      </c>
      <c r="BV32" s="327">
        <v>2.2447539999999999</v>
      </c>
    </row>
    <row r="33" spans="1:74" ht="11.1" customHeight="1" x14ac:dyDescent="0.2">
      <c r="A33" s="52" t="s">
        <v>683</v>
      </c>
      <c r="B33" s="151" t="s">
        <v>544</v>
      </c>
      <c r="C33" s="216">
        <v>4.38</v>
      </c>
      <c r="D33" s="216">
        <v>4.3899999999999997</v>
      </c>
      <c r="E33" s="216">
        <v>4.3</v>
      </c>
      <c r="F33" s="216">
        <v>4.67</v>
      </c>
      <c r="G33" s="216">
        <v>4.62</v>
      </c>
      <c r="H33" s="216">
        <v>4.42</v>
      </c>
      <c r="I33" s="216">
        <v>4.2</v>
      </c>
      <c r="J33" s="216">
        <v>3.91</v>
      </c>
      <c r="K33" s="216">
        <v>4.08</v>
      </c>
      <c r="L33" s="216">
        <v>4.1100000000000003</v>
      </c>
      <c r="M33" s="216">
        <v>4.1900000000000004</v>
      </c>
      <c r="N33" s="216">
        <v>4.91</v>
      </c>
      <c r="O33" s="216">
        <v>7.02</v>
      </c>
      <c r="P33" s="216">
        <v>7.4</v>
      </c>
      <c r="Q33" s="216">
        <v>6</v>
      </c>
      <c r="R33" s="216">
        <v>5.07</v>
      </c>
      <c r="S33" s="216">
        <v>4.93</v>
      </c>
      <c r="T33" s="216">
        <v>4.84</v>
      </c>
      <c r="U33" s="216">
        <v>4.43</v>
      </c>
      <c r="V33" s="216">
        <v>4.12</v>
      </c>
      <c r="W33" s="216">
        <v>4.2</v>
      </c>
      <c r="X33" s="216">
        <v>4.0999999999999996</v>
      </c>
      <c r="Y33" s="216">
        <v>4.4800000000000004</v>
      </c>
      <c r="Z33" s="216">
        <v>4.3600000000000003</v>
      </c>
      <c r="AA33" s="216">
        <v>4.1100000000000003</v>
      </c>
      <c r="AB33" s="216">
        <v>4.7</v>
      </c>
      <c r="AC33" s="216">
        <v>3.55</v>
      </c>
      <c r="AD33" s="216">
        <v>3.1</v>
      </c>
      <c r="AE33" s="216">
        <v>3.14</v>
      </c>
      <c r="AF33" s="216">
        <v>3.12</v>
      </c>
      <c r="AG33" s="216">
        <v>3.11</v>
      </c>
      <c r="AH33" s="216">
        <v>3.11</v>
      </c>
      <c r="AI33" s="216">
        <v>3.06</v>
      </c>
      <c r="AJ33" s="216">
        <v>2.92</v>
      </c>
      <c r="AK33" s="216">
        <v>2.65</v>
      </c>
      <c r="AL33" s="216">
        <v>2.59</v>
      </c>
      <c r="AM33" s="216">
        <v>3.01</v>
      </c>
      <c r="AN33" s="216">
        <v>2.7</v>
      </c>
      <c r="AO33" s="216">
        <v>2.23</v>
      </c>
      <c r="AP33" s="216">
        <v>2.42</v>
      </c>
      <c r="AQ33" s="216">
        <v>2.4</v>
      </c>
      <c r="AR33" s="216">
        <v>2.67</v>
      </c>
      <c r="AS33" s="216">
        <v>2.97</v>
      </c>
      <c r="AT33" s="216">
        <v>2.96</v>
      </c>
      <c r="AU33" s="216">
        <v>3.08</v>
      </c>
      <c r="AV33" s="216">
        <v>3.13</v>
      </c>
      <c r="AW33" s="216">
        <v>3.02</v>
      </c>
      <c r="AX33" s="216">
        <v>3.96</v>
      </c>
      <c r="AY33" s="216">
        <v>4.1245600667</v>
      </c>
      <c r="AZ33" s="216">
        <v>3.787067</v>
      </c>
      <c r="BA33" s="216">
        <v>3.601267</v>
      </c>
      <c r="BB33" s="327">
        <v>3.6472560000000001</v>
      </c>
      <c r="BC33" s="327">
        <v>3.505973</v>
      </c>
      <c r="BD33" s="327">
        <v>3.43519</v>
      </c>
      <c r="BE33" s="327">
        <v>3.37392</v>
      </c>
      <c r="BF33" s="327">
        <v>3.3668239999999998</v>
      </c>
      <c r="BG33" s="327">
        <v>3.3473250000000001</v>
      </c>
      <c r="BH33" s="327">
        <v>3.5348169999999999</v>
      </c>
      <c r="BI33" s="327">
        <v>3.830673</v>
      </c>
      <c r="BJ33" s="327">
        <v>4.2195070000000001</v>
      </c>
      <c r="BK33" s="327">
        <v>4.4851349999999996</v>
      </c>
      <c r="BL33" s="327">
        <v>4.5124599999999999</v>
      </c>
      <c r="BM33" s="327">
        <v>4.254772</v>
      </c>
      <c r="BN33" s="327">
        <v>3.996324</v>
      </c>
      <c r="BO33" s="327">
        <v>3.8151579999999998</v>
      </c>
      <c r="BP33" s="327">
        <v>3.7239409999999999</v>
      </c>
      <c r="BQ33" s="327">
        <v>3.652898</v>
      </c>
      <c r="BR33" s="327">
        <v>3.6456729999999999</v>
      </c>
      <c r="BS33" s="327">
        <v>3.7598319999999998</v>
      </c>
      <c r="BT33" s="327">
        <v>3.9288599999999998</v>
      </c>
      <c r="BU33" s="327">
        <v>4.1454380000000004</v>
      </c>
      <c r="BV33" s="327">
        <v>4.4928749999999997</v>
      </c>
    </row>
    <row r="34" spans="1:74" ht="11.1" customHeight="1" x14ac:dyDescent="0.2">
      <c r="A34" s="52" t="s">
        <v>682</v>
      </c>
      <c r="B34" s="651" t="s">
        <v>1257</v>
      </c>
      <c r="C34" s="216">
        <v>19.13</v>
      </c>
      <c r="D34" s="216">
        <v>19.7</v>
      </c>
      <c r="E34" s="216">
        <v>19.38</v>
      </c>
      <c r="F34" s="216">
        <v>20.23</v>
      </c>
      <c r="G34" s="216">
        <v>19.53</v>
      </c>
      <c r="H34" s="216">
        <v>19.670000000000002</v>
      </c>
      <c r="I34" s="216">
        <v>18.760000000000002</v>
      </c>
      <c r="J34" s="216">
        <v>18.59</v>
      </c>
      <c r="K34" s="216">
        <v>18.920000000000002</v>
      </c>
      <c r="L34" s="216">
        <v>19.71</v>
      </c>
      <c r="M34" s="216">
        <v>18.850000000000001</v>
      </c>
      <c r="N34" s="216">
        <v>19.670000000000002</v>
      </c>
      <c r="O34" s="216">
        <v>19.649999999999999</v>
      </c>
      <c r="P34" s="216">
        <v>20.05</v>
      </c>
      <c r="Q34" s="216">
        <v>20.61</v>
      </c>
      <c r="R34" s="216">
        <v>20.89</v>
      </c>
      <c r="S34" s="216">
        <v>19.98</v>
      </c>
      <c r="T34" s="216">
        <v>20.38</v>
      </c>
      <c r="U34" s="216">
        <v>20.57</v>
      </c>
      <c r="V34" s="216">
        <v>19.89</v>
      </c>
      <c r="W34" s="216">
        <v>18.64</v>
      </c>
      <c r="X34" s="216">
        <v>17.190000000000001</v>
      </c>
      <c r="Y34" s="216">
        <v>14.64</v>
      </c>
      <c r="Z34" s="216">
        <v>12.1</v>
      </c>
      <c r="AA34" s="216">
        <v>12.28</v>
      </c>
      <c r="AB34" s="216">
        <v>10.3</v>
      </c>
      <c r="AC34" s="216">
        <v>10.37</v>
      </c>
      <c r="AD34" s="216">
        <v>11.83</v>
      </c>
      <c r="AE34" s="216">
        <v>10.83</v>
      </c>
      <c r="AF34" s="216">
        <v>12.2</v>
      </c>
      <c r="AG34" s="216">
        <v>11.34</v>
      </c>
      <c r="AH34" s="216">
        <v>11.25</v>
      </c>
      <c r="AI34" s="216">
        <v>8.44</v>
      </c>
      <c r="AJ34" s="216">
        <v>7.74</v>
      </c>
      <c r="AK34" s="216">
        <v>7.77</v>
      </c>
      <c r="AL34" s="216">
        <v>7.81</v>
      </c>
      <c r="AM34" s="216">
        <v>6.98</v>
      </c>
      <c r="AN34" s="216">
        <v>5.71</v>
      </c>
      <c r="AO34" s="216">
        <v>5.59</v>
      </c>
      <c r="AP34" s="216">
        <v>7.5</v>
      </c>
      <c r="AQ34" s="216">
        <v>9.02</v>
      </c>
      <c r="AR34" s="216">
        <v>8.8699999999999992</v>
      </c>
      <c r="AS34" s="216">
        <v>11.71</v>
      </c>
      <c r="AT34" s="216">
        <v>8.51</v>
      </c>
      <c r="AU34" s="216">
        <v>8.3800000000000008</v>
      </c>
      <c r="AV34" s="216">
        <v>8.7200000000000006</v>
      </c>
      <c r="AW34" s="216">
        <v>9.01</v>
      </c>
      <c r="AX34" s="216">
        <v>9.52</v>
      </c>
      <c r="AY34" s="216">
        <v>11.25</v>
      </c>
      <c r="AZ34" s="216">
        <v>10.75332</v>
      </c>
      <c r="BA34" s="216">
        <v>10.946160000000001</v>
      </c>
      <c r="BB34" s="327">
        <v>11.150880000000001</v>
      </c>
      <c r="BC34" s="327">
        <v>10.516830000000001</v>
      </c>
      <c r="BD34" s="327">
        <v>10.949529999999999</v>
      </c>
      <c r="BE34" s="327">
        <v>10.560169999999999</v>
      </c>
      <c r="BF34" s="327">
        <v>10.458</v>
      </c>
      <c r="BG34" s="327">
        <v>10.63921</v>
      </c>
      <c r="BH34" s="327">
        <v>10.4457</v>
      </c>
      <c r="BI34" s="327">
        <v>10.45312</v>
      </c>
      <c r="BJ34" s="327">
        <v>10.46438</v>
      </c>
      <c r="BK34" s="327">
        <v>10.223380000000001</v>
      </c>
      <c r="BL34" s="327">
        <v>10.191319999999999</v>
      </c>
      <c r="BM34" s="327">
        <v>10.637180000000001</v>
      </c>
      <c r="BN34" s="327">
        <v>11.20322</v>
      </c>
      <c r="BO34" s="327">
        <v>10.76389</v>
      </c>
      <c r="BP34" s="327">
        <v>11.33938</v>
      </c>
      <c r="BQ34" s="327">
        <v>10.95302</v>
      </c>
      <c r="BR34" s="327">
        <v>10.83098</v>
      </c>
      <c r="BS34" s="327">
        <v>11.05189</v>
      </c>
      <c r="BT34" s="327">
        <v>10.902150000000001</v>
      </c>
      <c r="BU34" s="327">
        <v>10.991379999999999</v>
      </c>
      <c r="BV34" s="327">
        <v>11.044180000000001</v>
      </c>
    </row>
    <row r="35" spans="1:74" ht="11.1" customHeight="1" x14ac:dyDescent="0.2">
      <c r="A35" s="52" t="s">
        <v>20</v>
      </c>
      <c r="B35" s="151" t="s">
        <v>551</v>
      </c>
      <c r="C35" s="216">
        <v>22.94</v>
      </c>
      <c r="D35" s="216">
        <v>23.84</v>
      </c>
      <c r="E35" s="216">
        <v>23.87</v>
      </c>
      <c r="F35" s="216">
        <v>22.96</v>
      </c>
      <c r="G35" s="216">
        <v>22.6</v>
      </c>
      <c r="H35" s="216">
        <v>22.37</v>
      </c>
      <c r="I35" s="216">
        <v>23.1</v>
      </c>
      <c r="J35" s="216">
        <v>23.24</v>
      </c>
      <c r="K35" s="216">
        <v>23.55</v>
      </c>
      <c r="L35" s="216">
        <v>22.85</v>
      </c>
      <c r="M35" s="216">
        <v>22.74</v>
      </c>
      <c r="N35" s="216">
        <v>22.81</v>
      </c>
      <c r="O35" s="216">
        <v>23.12</v>
      </c>
      <c r="P35" s="216">
        <v>23.97</v>
      </c>
      <c r="Q35" s="216">
        <v>23.83</v>
      </c>
      <c r="R35" s="216">
        <v>22.82</v>
      </c>
      <c r="S35" s="216">
        <v>22.77</v>
      </c>
      <c r="T35" s="216">
        <v>22.72</v>
      </c>
      <c r="U35" s="216">
        <v>22.36</v>
      </c>
      <c r="V35" s="216">
        <v>21.94</v>
      </c>
      <c r="W35" s="216">
        <v>21.38</v>
      </c>
      <c r="X35" s="216">
        <v>20.09</v>
      </c>
      <c r="Y35" s="216">
        <v>19.68</v>
      </c>
      <c r="Z35" s="216">
        <v>16.5</v>
      </c>
      <c r="AA35" s="216">
        <v>13.37</v>
      </c>
      <c r="AB35" s="216">
        <v>16.46</v>
      </c>
      <c r="AC35" s="216">
        <v>15.6</v>
      </c>
      <c r="AD35" s="216">
        <v>14.82</v>
      </c>
      <c r="AE35" s="216">
        <v>15.34</v>
      </c>
      <c r="AF35" s="216">
        <v>15.29</v>
      </c>
      <c r="AG35" s="216">
        <v>14.37</v>
      </c>
      <c r="AH35" s="216">
        <v>13.05</v>
      </c>
      <c r="AI35" s="216">
        <v>12.02</v>
      </c>
      <c r="AJ35" s="216">
        <v>12.44</v>
      </c>
      <c r="AK35" s="216">
        <v>12.38</v>
      </c>
      <c r="AL35" s="216">
        <v>10.57</v>
      </c>
      <c r="AM35" s="216">
        <v>8.9</v>
      </c>
      <c r="AN35" s="216">
        <v>8.7799999999999994</v>
      </c>
      <c r="AO35" s="216">
        <v>9.4600000000000009</v>
      </c>
      <c r="AP35" s="216">
        <v>9.9700000000000006</v>
      </c>
      <c r="AQ35" s="216">
        <v>10.75</v>
      </c>
      <c r="AR35" s="216">
        <v>12.22</v>
      </c>
      <c r="AS35" s="216">
        <v>12.08</v>
      </c>
      <c r="AT35" s="216">
        <v>11.41</v>
      </c>
      <c r="AU35" s="216">
        <v>11.36</v>
      </c>
      <c r="AV35" s="216">
        <v>11.99</v>
      </c>
      <c r="AW35" s="216">
        <v>12.11</v>
      </c>
      <c r="AX35" s="216">
        <v>12.26</v>
      </c>
      <c r="AY35" s="216">
        <v>12.95</v>
      </c>
      <c r="AZ35" s="216">
        <v>13.197950000000001</v>
      </c>
      <c r="BA35" s="216">
        <v>12.89302</v>
      </c>
      <c r="BB35" s="327">
        <v>13.323119999999999</v>
      </c>
      <c r="BC35" s="327">
        <v>13.332560000000001</v>
      </c>
      <c r="BD35" s="327">
        <v>13.376810000000001</v>
      </c>
      <c r="BE35" s="327">
        <v>13.559419999999999</v>
      </c>
      <c r="BF35" s="327">
        <v>13.874919999999999</v>
      </c>
      <c r="BG35" s="327">
        <v>14.11336</v>
      </c>
      <c r="BH35" s="327">
        <v>14.5627</v>
      </c>
      <c r="BI35" s="327">
        <v>14.59346</v>
      </c>
      <c r="BJ35" s="327">
        <v>14.366949999999999</v>
      </c>
      <c r="BK35" s="327">
        <v>14.82832</v>
      </c>
      <c r="BL35" s="327">
        <v>14.70308</v>
      </c>
      <c r="BM35" s="327">
        <v>14.48005</v>
      </c>
      <c r="BN35" s="327">
        <v>14.63372</v>
      </c>
      <c r="BO35" s="327">
        <v>14.69247</v>
      </c>
      <c r="BP35" s="327">
        <v>14.59529</v>
      </c>
      <c r="BQ35" s="327">
        <v>14.62994</v>
      </c>
      <c r="BR35" s="327">
        <v>14.93304</v>
      </c>
      <c r="BS35" s="327">
        <v>15.20266</v>
      </c>
      <c r="BT35" s="327">
        <v>15.75075</v>
      </c>
      <c r="BU35" s="327">
        <v>15.77501</v>
      </c>
      <c r="BV35" s="327">
        <v>15.56756</v>
      </c>
    </row>
    <row r="36" spans="1:74" ht="11.1" customHeight="1" x14ac:dyDescent="0.2">
      <c r="A36" s="52"/>
      <c r="B36" s="55" t="s">
        <v>1287</v>
      </c>
      <c r="C36" s="62"/>
      <c r="D36" s="62"/>
      <c r="E36" s="62"/>
      <c r="F36" s="62"/>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62"/>
      <c r="AG36" s="62"/>
      <c r="AH36" s="62"/>
      <c r="AI36" s="62"/>
      <c r="AJ36" s="62"/>
      <c r="AK36" s="62"/>
      <c r="AL36" s="62"/>
      <c r="AM36" s="62"/>
      <c r="AN36" s="62"/>
      <c r="AO36" s="62"/>
      <c r="AP36" s="62"/>
      <c r="AQ36" s="62"/>
      <c r="AR36" s="62"/>
      <c r="AS36" s="62"/>
      <c r="AT36" s="62"/>
      <c r="AU36" s="62"/>
      <c r="AV36" s="62"/>
      <c r="AW36" s="62"/>
      <c r="AX36" s="62"/>
      <c r="AY36" s="62"/>
      <c r="AZ36" s="62"/>
      <c r="BA36" s="62"/>
      <c r="BB36" s="330"/>
      <c r="BC36" s="330"/>
      <c r="BD36" s="330"/>
      <c r="BE36" s="330"/>
      <c r="BF36" s="330"/>
      <c r="BG36" s="330"/>
      <c r="BH36" s="330"/>
      <c r="BI36" s="330"/>
      <c r="BJ36" s="330"/>
      <c r="BK36" s="330"/>
      <c r="BL36" s="330"/>
      <c r="BM36" s="330"/>
      <c r="BN36" s="330"/>
      <c r="BO36" s="330"/>
      <c r="BP36" s="330"/>
      <c r="BQ36" s="330"/>
      <c r="BR36" s="330"/>
      <c r="BS36" s="330"/>
      <c r="BT36" s="330"/>
      <c r="BU36" s="330"/>
      <c r="BV36" s="330"/>
    </row>
    <row r="37" spans="1:74" ht="11.1" customHeight="1" x14ac:dyDescent="0.2">
      <c r="A37" s="56" t="s">
        <v>7</v>
      </c>
      <c r="B37" s="152" t="s">
        <v>540</v>
      </c>
      <c r="C37" s="486">
        <v>6.5</v>
      </c>
      <c r="D37" s="486">
        <v>6.66</v>
      </c>
      <c r="E37" s="486">
        <v>6.64</v>
      </c>
      <c r="F37" s="486">
        <v>6.58</v>
      </c>
      <c r="G37" s="486">
        <v>6.75</v>
      </c>
      <c r="H37" s="486">
        <v>7.25</v>
      </c>
      <c r="I37" s="486">
        <v>7.45</v>
      </c>
      <c r="J37" s="486">
        <v>7.37</v>
      </c>
      <c r="K37" s="486">
        <v>7.22</v>
      </c>
      <c r="L37" s="486">
        <v>6.87</v>
      </c>
      <c r="M37" s="486">
        <v>6.65</v>
      </c>
      <c r="N37" s="486">
        <v>6.66</v>
      </c>
      <c r="O37" s="486">
        <v>6.98</v>
      </c>
      <c r="P37" s="486">
        <v>7.12</v>
      </c>
      <c r="Q37" s="486">
        <v>6.99</v>
      </c>
      <c r="R37" s="486">
        <v>6.77</v>
      </c>
      <c r="S37" s="486">
        <v>6.83</v>
      </c>
      <c r="T37" s="486">
        <v>7.39</v>
      </c>
      <c r="U37" s="486">
        <v>7.62</v>
      </c>
      <c r="V37" s="486">
        <v>7.51</v>
      </c>
      <c r="W37" s="486">
        <v>7.37</v>
      </c>
      <c r="X37" s="486">
        <v>7.07</v>
      </c>
      <c r="Y37" s="486">
        <v>6.75</v>
      </c>
      <c r="Z37" s="486">
        <v>6.7</v>
      </c>
      <c r="AA37" s="486">
        <v>6.67</v>
      </c>
      <c r="AB37" s="486">
        <v>6.88</v>
      </c>
      <c r="AC37" s="486">
        <v>6.83</v>
      </c>
      <c r="AD37" s="486">
        <v>6.61</v>
      </c>
      <c r="AE37" s="486">
        <v>6.74</v>
      </c>
      <c r="AF37" s="486">
        <v>7.11</v>
      </c>
      <c r="AG37" s="486">
        <v>7.45</v>
      </c>
      <c r="AH37" s="486">
        <v>7.35</v>
      </c>
      <c r="AI37" s="486">
        <v>7.21</v>
      </c>
      <c r="AJ37" s="486">
        <v>6.88</v>
      </c>
      <c r="AK37" s="486">
        <v>6.61</v>
      </c>
      <c r="AL37" s="486">
        <v>6.45</v>
      </c>
      <c r="AM37" s="486">
        <v>6.4</v>
      </c>
      <c r="AN37" s="486">
        <v>6.39</v>
      </c>
      <c r="AO37" s="486">
        <v>6.47</v>
      </c>
      <c r="AP37" s="486">
        <v>6.4</v>
      </c>
      <c r="AQ37" s="486">
        <v>6.56</v>
      </c>
      <c r="AR37" s="486">
        <v>7.03</v>
      </c>
      <c r="AS37" s="486">
        <v>7.23</v>
      </c>
      <c r="AT37" s="486">
        <v>7.23</v>
      </c>
      <c r="AU37" s="486">
        <v>7.15</v>
      </c>
      <c r="AV37" s="486">
        <v>6.72</v>
      </c>
      <c r="AW37" s="486">
        <v>6.66</v>
      </c>
      <c r="AX37" s="486">
        <v>6.63</v>
      </c>
      <c r="AY37" s="486">
        <v>6.57</v>
      </c>
      <c r="AZ37" s="486">
        <v>6.5855829999999997</v>
      </c>
      <c r="BA37" s="486">
        <v>6.6433150000000003</v>
      </c>
      <c r="BB37" s="487">
        <v>6.5166199999999996</v>
      </c>
      <c r="BC37" s="487">
        <v>6.7065070000000002</v>
      </c>
      <c r="BD37" s="487">
        <v>7.1980899999999997</v>
      </c>
      <c r="BE37" s="487">
        <v>7.3767579999999997</v>
      </c>
      <c r="BF37" s="487">
        <v>7.4155559999999996</v>
      </c>
      <c r="BG37" s="487">
        <v>7.2864570000000004</v>
      </c>
      <c r="BH37" s="487">
        <v>6.8982210000000004</v>
      </c>
      <c r="BI37" s="487">
        <v>6.8345659999999997</v>
      </c>
      <c r="BJ37" s="487">
        <v>6.7913990000000002</v>
      </c>
      <c r="BK37" s="487">
        <v>6.6391920000000004</v>
      </c>
      <c r="BL37" s="487">
        <v>6.7017439999999997</v>
      </c>
      <c r="BM37" s="487">
        <v>6.7394150000000002</v>
      </c>
      <c r="BN37" s="487">
        <v>6.6350170000000004</v>
      </c>
      <c r="BO37" s="487">
        <v>6.8127110000000002</v>
      </c>
      <c r="BP37" s="487">
        <v>7.3380289999999997</v>
      </c>
      <c r="BQ37" s="487">
        <v>7.5073309999999998</v>
      </c>
      <c r="BR37" s="487">
        <v>7.5532069999999996</v>
      </c>
      <c r="BS37" s="487">
        <v>7.4240690000000003</v>
      </c>
      <c r="BT37" s="487">
        <v>7.0423439999999999</v>
      </c>
      <c r="BU37" s="487">
        <v>6.9684860000000004</v>
      </c>
      <c r="BV37" s="487">
        <v>6.9527979999999996</v>
      </c>
    </row>
    <row r="38" spans="1:74" ht="11.1" customHeight="1" x14ac:dyDescent="0.2">
      <c r="A38" s="56" t="s">
        <v>8</v>
      </c>
      <c r="B38" s="152" t="s">
        <v>541</v>
      </c>
      <c r="C38" s="486">
        <v>9.77</v>
      </c>
      <c r="D38" s="486">
        <v>10.06</v>
      </c>
      <c r="E38" s="486">
        <v>10.02</v>
      </c>
      <c r="F38" s="486">
        <v>9.9600000000000009</v>
      </c>
      <c r="G38" s="486">
        <v>10.220000000000001</v>
      </c>
      <c r="H38" s="486">
        <v>10.65</v>
      </c>
      <c r="I38" s="486">
        <v>10.7</v>
      </c>
      <c r="J38" s="486">
        <v>10.69</v>
      </c>
      <c r="K38" s="486">
        <v>10.53</v>
      </c>
      <c r="L38" s="486">
        <v>10.28</v>
      </c>
      <c r="M38" s="486">
        <v>10.029999999999999</v>
      </c>
      <c r="N38" s="486">
        <v>9.9600000000000009</v>
      </c>
      <c r="O38" s="486">
        <v>10.35</v>
      </c>
      <c r="P38" s="486">
        <v>10.68</v>
      </c>
      <c r="Q38" s="486">
        <v>10.65</v>
      </c>
      <c r="R38" s="486">
        <v>10.46</v>
      </c>
      <c r="S38" s="486">
        <v>10.54</v>
      </c>
      <c r="T38" s="486">
        <v>10.96</v>
      </c>
      <c r="U38" s="486">
        <v>11.17</v>
      </c>
      <c r="V38" s="486">
        <v>11.05</v>
      </c>
      <c r="W38" s="486">
        <v>11.16</v>
      </c>
      <c r="X38" s="486">
        <v>10.83</v>
      </c>
      <c r="Y38" s="486">
        <v>10.52</v>
      </c>
      <c r="Z38" s="486">
        <v>10.36</v>
      </c>
      <c r="AA38" s="486">
        <v>10.31</v>
      </c>
      <c r="AB38" s="486">
        <v>10.62</v>
      </c>
      <c r="AC38" s="486">
        <v>10.63</v>
      </c>
      <c r="AD38" s="486">
        <v>10.37</v>
      </c>
      <c r="AE38" s="486">
        <v>10.47</v>
      </c>
      <c r="AF38" s="486">
        <v>10.89</v>
      </c>
      <c r="AG38" s="486">
        <v>11.07</v>
      </c>
      <c r="AH38" s="486">
        <v>10.94</v>
      </c>
      <c r="AI38" s="486">
        <v>10.98</v>
      </c>
      <c r="AJ38" s="486">
        <v>10.73</v>
      </c>
      <c r="AK38" s="486">
        <v>10.3</v>
      </c>
      <c r="AL38" s="486">
        <v>10.130000000000001</v>
      </c>
      <c r="AM38" s="486">
        <v>10.02</v>
      </c>
      <c r="AN38" s="486">
        <v>10.199999999999999</v>
      </c>
      <c r="AO38" s="486">
        <v>10.16</v>
      </c>
      <c r="AP38" s="486">
        <v>10.130000000000001</v>
      </c>
      <c r="AQ38" s="486">
        <v>10.25</v>
      </c>
      <c r="AR38" s="486">
        <v>10.59</v>
      </c>
      <c r="AS38" s="486">
        <v>10.62</v>
      </c>
      <c r="AT38" s="486">
        <v>10.71</v>
      </c>
      <c r="AU38" s="486">
        <v>10.7</v>
      </c>
      <c r="AV38" s="486">
        <v>10.47</v>
      </c>
      <c r="AW38" s="486">
        <v>10.24</v>
      </c>
      <c r="AX38" s="486">
        <v>10.08</v>
      </c>
      <c r="AY38" s="486">
        <v>10.19</v>
      </c>
      <c r="AZ38" s="486">
        <v>10.33146</v>
      </c>
      <c r="BA38" s="486">
        <v>10.205909999999999</v>
      </c>
      <c r="BB38" s="487">
        <v>10.08343</v>
      </c>
      <c r="BC38" s="487">
        <v>10.25498</v>
      </c>
      <c r="BD38" s="487">
        <v>10.69412</v>
      </c>
      <c r="BE38" s="487">
        <v>10.79205</v>
      </c>
      <c r="BF38" s="487">
        <v>10.909800000000001</v>
      </c>
      <c r="BG38" s="487">
        <v>10.9626</v>
      </c>
      <c r="BH38" s="487">
        <v>10.766730000000001</v>
      </c>
      <c r="BI38" s="487">
        <v>10.520569999999999</v>
      </c>
      <c r="BJ38" s="487">
        <v>10.37236</v>
      </c>
      <c r="BK38" s="487">
        <v>10.48752</v>
      </c>
      <c r="BL38" s="487">
        <v>10.54233</v>
      </c>
      <c r="BM38" s="487">
        <v>10.384919999999999</v>
      </c>
      <c r="BN38" s="487">
        <v>10.26108</v>
      </c>
      <c r="BO38" s="487">
        <v>10.395049999999999</v>
      </c>
      <c r="BP38" s="487">
        <v>10.810829999999999</v>
      </c>
      <c r="BQ38" s="487">
        <v>10.895910000000001</v>
      </c>
      <c r="BR38" s="487">
        <v>11.005409999999999</v>
      </c>
      <c r="BS38" s="487">
        <v>11.071569999999999</v>
      </c>
      <c r="BT38" s="487">
        <v>10.89076</v>
      </c>
      <c r="BU38" s="487">
        <v>10.659599999999999</v>
      </c>
      <c r="BV38" s="487">
        <v>10.53722</v>
      </c>
    </row>
    <row r="39" spans="1:74" ht="11.1" customHeight="1" x14ac:dyDescent="0.2">
      <c r="A39" s="56" t="s">
        <v>685</v>
      </c>
      <c r="B39" s="264" t="s">
        <v>542</v>
      </c>
      <c r="C39" s="488">
        <v>11.46</v>
      </c>
      <c r="D39" s="488">
        <v>11.63</v>
      </c>
      <c r="E39" s="488">
        <v>11.61</v>
      </c>
      <c r="F39" s="488">
        <v>11.93</v>
      </c>
      <c r="G39" s="488">
        <v>12.4</v>
      </c>
      <c r="H39" s="488">
        <v>12.54</v>
      </c>
      <c r="I39" s="488">
        <v>12.65</v>
      </c>
      <c r="J39" s="488">
        <v>12.53</v>
      </c>
      <c r="K39" s="488">
        <v>12.51</v>
      </c>
      <c r="L39" s="488">
        <v>12.36</v>
      </c>
      <c r="M39" s="488">
        <v>12.1</v>
      </c>
      <c r="N39" s="488">
        <v>11.72</v>
      </c>
      <c r="O39" s="488">
        <v>11.65</v>
      </c>
      <c r="P39" s="488">
        <v>11.94</v>
      </c>
      <c r="Q39" s="488">
        <v>12.25</v>
      </c>
      <c r="R39" s="488">
        <v>12.31</v>
      </c>
      <c r="S39" s="488">
        <v>12.85</v>
      </c>
      <c r="T39" s="488">
        <v>12.99</v>
      </c>
      <c r="U39" s="488">
        <v>13.09</v>
      </c>
      <c r="V39" s="488">
        <v>13.04</v>
      </c>
      <c r="W39" s="488">
        <v>12.95</v>
      </c>
      <c r="X39" s="488">
        <v>12.6</v>
      </c>
      <c r="Y39" s="488">
        <v>12.48</v>
      </c>
      <c r="Z39" s="488">
        <v>12.17</v>
      </c>
      <c r="AA39" s="488">
        <v>12.1</v>
      </c>
      <c r="AB39" s="488">
        <v>12.29</v>
      </c>
      <c r="AC39" s="488">
        <v>12.33</v>
      </c>
      <c r="AD39" s="488">
        <v>12.62</v>
      </c>
      <c r="AE39" s="488">
        <v>12.93</v>
      </c>
      <c r="AF39" s="488">
        <v>12.92</v>
      </c>
      <c r="AG39" s="488">
        <v>12.94</v>
      </c>
      <c r="AH39" s="488">
        <v>12.91</v>
      </c>
      <c r="AI39" s="488">
        <v>13.03</v>
      </c>
      <c r="AJ39" s="488">
        <v>12.72</v>
      </c>
      <c r="AK39" s="488">
        <v>12.71</v>
      </c>
      <c r="AL39" s="488">
        <v>12.32</v>
      </c>
      <c r="AM39" s="488">
        <v>11.98</v>
      </c>
      <c r="AN39" s="488">
        <v>12.14</v>
      </c>
      <c r="AO39" s="488">
        <v>12.57</v>
      </c>
      <c r="AP39" s="488">
        <v>12.43</v>
      </c>
      <c r="AQ39" s="488">
        <v>12.79</v>
      </c>
      <c r="AR39" s="488">
        <v>12.72</v>
      </c>
      <c r="AS39" s="488">
        <v>12.68</v>
      </c>
      <c r="AT39" s="488">
        <v>12.9</v>
      </c>
      <c r="AU39" s="488">
        <v>12.87</v>
      </c>
      <c r="AV39" s="488">
        <v>12.46</v>
      </c>
      <c r="AW39" s="488">
        <v>12.75</v>
      </c>
      <c r="AX39" s="488">
        <v>12.21</v>
      </c>
      <c r="AY39" s="488">
        <v>12.22</v>
      </c>
      <c r="AZ39" s="488">
        <v>12.60777</v>
      </c>
      <c r="BA39" s="488">
        <v>12.861549999999999</v>
      </c>
      <c r="BB39" s="489">
        <v>12.5844</v>
      </c>
      <c r="BC39" s="489">
        <v>12.944140000000001</v>
      </c>
      <c r="BD39" s="489">
        <v>12.95256</v>
      </c>
      <c r="BE39" s="489">
        <v>13.01324</v>
      </c>
      <c r="BF39" s="489">
        <v>13.257009999999999</v>
      </c>
      <c r="BG39" s="489">
        <v>13.323650000000001</v>
      </c>
      <c r="BH39" s="489">
        <v>12.91305</v>
      </c>
      <c r="BI39" s="489">
        <v>13.120889999999999</v>
      </c>
      <c r="BJ39" s="489">
        <v>12.593640000000001</v>
      </c>
      <c r="BK39" s="489">
        <v>12.716240000000001</v>
      </c>
      <c r="BL39" s="489">
        <v>12.92023</v>
      </c>
      <c r="BM39" s="489">
        <v>13.125400000000001</v>
      </c>
      <c r="BN39" s="489">
        <v>12.9328</v>
      </c>
      <c r="BO39" s="489">
        <v>13.29405</v>
      </c>
      <c r="BP39" s="489">
        <v>13.27866</v>
      </c>
      <c r="BQ39" s="489">
        <v>13.29466</v>
      </c>
      <c r="BR39" s="489">
        <v>13.51285</v>
      </c>
      <c r="BS39" s="489">
        <v>13.57972</v>
      </c>
      <c r="BT39" s="489">
        <v>13.18479</v>
      </c>
      <c r="BU39" s="489">
        <v>13.41559</v>
      </c>
      <c r="BV39" s="489">
        <v>12.911300000000001</v>
      </c>
    </row>
    <row r="40" spans="1:74" s="263" customFormat="1" ht="9.6" customHeight="1" x14ac:dyDescent="0.2">
      <c r="A40" s="56"/>
      <c r="B40" s="794"/>
      <c r="C40" s="795"/>
      <c r="D40" s="795"/>
      <c r="E40" s="795"/>
      <c r="F40" s="795"/>
      <c r="G40" s="795"/>
      <c r="H40" s="795"/>
      <c r="I40" s="795"/>
      <c r="J40" s="795"/>
      <c r="K40" s="795"/>
      <c r="L40" s="795"/>
      <c r="M40" s="795"/>
      <c r="N40" s="795"/>
      <c r="O40" s="795"/>
      <c r="P40" s="795"/>
      <c r="Q40" s="795"/>
      <c r="R40" s="795"/>
      <c r="S40" s="795"/>
      <c r="T40" s="795"/>
      <c r="U40" s="795"/>
      <c r="V40" s="795"/>
      <c r="W40" s="795"/>
      <c r="X40" s="795"/>
      <c r="Y40" s="795"/>
      <c r="Z40" s="795"/>
      <c r="AA40" s="795"/>
      <c r="AB40" s="795"/>
      <c r="AC40" s="795"/>
      <c r="AD40" s="795"/>
      <c r="AE40" s="795"/>
      <c r="AF40" s="795"/>
      <c r="AG40" s="795"/>
      <c r="AH40" s="795"/>
      <c r="AI40" s="795"/>
      <c r="AJ40" s="795"/>
      <c r="AK40" s="795"/>
      <c r="AL40" s="795"/>
      <c r="AM40" s="308"/>
      <c r="AY40" s="414"/>
      <c r="AZ40" s="414"/>
      <c r="BA40" s="414"/>
      <c r="BB40" s="414"/>
      <c r="BC40" s="414"/>
      <c r="BD40" s="414"/>
      <c r="BE40" s="414"/>
      <c r="BF40" s="656"/>
      <c r="BG40" s="414"/>
      <c r="BH40" s="414"/>
      <c r="BI40" s="414"/>
      <c r="BJ40" s="414"/>
      <c r="BK40" s="414"/>
      <c r="BL40" s="414"/>
      <c r="BM40" s="414"/>
      <c r="BN40" s="414"/>
      <c r="BO40" s="414"/>
      <c r="BP40" s="414"/>
      <c r="BQ40" s="414"/>
      <c r="BR40" s="414"/>
      <c r="BS40" s="414"/>
      <c r="BT40" s="414"/>
      <c r="BU40" s="414"/>
      <c r="BV40" s="414"/>
    </row>
    <row r="41" spans="1:74" s="263" customFormat="1" ht="12" customHeight="1" x14ac:dyDescent="0.2">
      <c r="A41" s="56"/>
      <c r="B41" s="785" t="s">
        <v>1037</v>
      </c>
      <c r="C41" s="782"/>
      <c r="D41" s="782"/>
      <c r="E41" s="782"/>
      <c r="F41" s="782"/>
      <c r="G41" s="782"/>
      <c r="H41" s="782"/>
      <c r="I41" s="782"/>
      <c r="J41" s="782"/>
      <c r="K41" s="782"/>
      <c r="L41" s="782"/>
      <c r="M41" s="782"/>
      <c r="N41" s="782"/>
      <c r="O41" s="782"/>
      <c r="P41" s="782"/>
      <c r="Q41" s="782"/>
      <c r="AY41" s="502"/>
      <c r="AZ41" s="502"/>
      <c r="BA41" s="502"/>
      <c r="BB41" s="502"/>
      <c r="BC41" s="502"/>
      <c r="BD41" s="502"/>
      <c r="BE41" s="502"/>
      <c r="BF41" s="657"/>
      <c r="BG41" s="502"/>
      <c r="BH41" s="502"/>
      <c r="BI41" s="502"/>
      <c r="BJ41" s="502"/>
      <c r="BK41" s="483"/>
    </row>
    <row r="42" spans="1:74" s="263" customFormat="1" ht="12" customHeight="1" x14ac:dyDescent="0.2">
      <c r="A42" s="56"/>
      <c r="B42" s="787" t="s">
        <v>140</v>
      </c>
      <c r="C42" s="782"/>
      <c r="D42" s="782"/>
      <c r="E42" s="782"/>
      <c r="F42" s="782"/>
      <c r="G42" s="782"/>
      <c r="H42" s="782"/>
      <c r="I42" s="782"/>
      <c r="J42" s="782"/>
      <c r="K42" s="782"/>
      <c r="L42" s="782"/>
      <c r="M42" s="782"/>
      <c r="N42" s="782"/>
      <c r="O42" s="782"/>
      <c r="P42" s="782"/>
      <c r="Q42" s="782"/>
      <c r="AY42" s="502"/>
      <c r="AZ42" s="502"/>
      <c r="BA42" s="502"/>
      <c r="BB42" s="502"/>
      <c r="BC42" s="502"/>
      <c r="BD42" s="502"/>
      <c r="BE42" s="502"/>
      <c r="BF42" s="657"/>
      <c r="BG42" s="502"/>
      <c r="BH42" s="502"/>
      <c r="BI42" s="502"/>
      <c r="BJ42" s="502"/>
      <c r="BK42" s="483"/>
    </row>
    <row r="43" spans="1:74" s="435" customFormat="1" ht="12" customHeight="1" x14ac:dyDescent="0.2">
      <c r="A43" s="434"/>
      <c r="B43" s="793" t="s">
        <v>1070</v>
      </c>
      <c r="C43" s="772"/>
      <c r="D43" s="772"/>
      <c r="E43" s="772"/>
      <c r="F43" s="772"/>
      <c r="G43" s="772"/>
      <c r="H43" s="772"/>
      <c r="I43" s="772"/>
      <c r="J43" s="772"/>
      <c r="K43" s="772"/>
      <c r="L43" s="772"/>
      <c r="M43" s="772"/>
      <c r="N43" s="772"/>
      <c r="O43" s="772"/>
      <c r="P43" s="772"/>
      <c r="Q43" s="768"/>
      <c r="AY43" s="503"/>
      <c r="AZ43" s="503"/>
      <c r="BA43" s="503"/>
      <c r="BB43" s="503"/>
      <c r="BC43" s="503"/>
      <c r="BD43" s="503"/>
      <c r="BE43" s="503"/>
      <c r="BF43" s="658"/>
      <c r="BG43" s="503"/>
      <c r="BH43" s="503"/>
      <c r="BI43" s="503"/>
      <c r="BJ43" s="503"/>
    </row>
    <row r="44" spans="1:74" s="435" customFormat="1" ht="12" customHeight="1" x14ac:dyDescent="0.2">
      <c r="A44" s="434"/>
      <c r="B44" s="793" t="s">
        <v>1071</v>
      </c>
      <c r="C44" s="772"/>
      <c r="D44" s="772"/>
      <c r="E44" s="772"/>
      <c r="F44" s="772"/>
      <c r="G44" s="772"/>
      <c r="H44" s="772"/>
      <c r="I44" s="772"/>
      <c r="J44" s="772"/>
      <c r="K44" s="772"/>
      <c r="L44" s="772"/>
      <c r="M44" s="772"/>
      <c r="N44" s="772"/>
      <c r="O44" s="772"/>
      <c r="P44" s="772"/>
      <c r="Q44" s="768"/>
      <c r="AY44" s="503"/>
      <c r="AZ44" s="503"/>
      <c r="BA44" s="503"/>
      <c r="BB44" s="503"/>
      <c r="BC44" s="503"/>
      <c r="BD44" s="503"/>
      <c r="BE44" s="503"/>
      <c r="BF44" s="658"/>
      <c r="BG44" s="503"/>
      <c r="BH44" s="503"/>
      <c r="BI44" s="503"/>
      <c r="BJ44" s="503"/>
    </row>
    <row r="45" spans="1:74" s="435" customFormat="1" ht="12" customHeight="1" x14ac:dyDescent="0.2">
      <c r="A45" s="434"/>
      <c r="B45" s="792" t="s">
        <v>1258</v>
      </c>
      <c r="C45" s="772"/>
      <c r="D45" s="772"/>
      <c r="E45" s="772"/>
      <c r="F45" s="772"/>
      <c r="G45" s="772"/>
      <c r="H45" s="772"/>
      <c r="I45" s="772"/>
      <c r="J45" s="772"/>
      <c r="K45" s="772"/>
      <c r="L45" s="772"/>
      <c r="M45" s="772"/>
      <c r="N45" s="772"/>
      <c r="O45" s="772"/>
      <c r="P45" s="772"/>
      <c r="Q45" s="768"/>
      <c r="AY45" s="503"/>
      <c r="AZ45" s="503"/>
      <c r="BA45" s="503"/>
      <c r="BB45" s="503"/>
      <c r="BC45" s="503"/>
      <c r="BD45" s="503"/>
      <c r="BE45" s="503"/>
      <c r="BF45" s="658"/>
      <c r="BG45" s="503"/>
      <c r="BH45" s="503"/>
      <c r="BI45" s="503"/>
      <c r="BJ45" s="503"/>
    </row>
    <row r="46" spans="1:74" s="435" customFormat="1" ht="12" customHeight="1" x14ac:dyDescent="0.2">
      <c r="A46" s="434"/>
      <c r="B46" s="771" t="s">
        <v>1064</v>
      </c>
      <c r="C46" s="772"/>
      <c r="D46" s="772"/>
      <c r="E46" s="772"/>
      <c r="F46" s="772"/>
      <c r="G46" s="772"/>
      <c r="H46" s="772"/>
      <c r="I46" s="772"/>
      <c r="J46" s="772"/>
      <c r="K46" s="772"/>
      <c r="L46" s="772"/>
      <c r="M46" s="772"/>
      <c r="N46" s="772"/>
      <c r="O46" s="772"/>
      <c r="P46" s="772"/>
      <c r="Q46" s="768"/>
      <c r="AY46" s="503"/>
      <c r="AZ46" s="503"/>
      <c r="BA46" s="503"/>
      <c r="BB46" s="503"/>
      <c r="BC46" s="503"/>
      <c r="BD46" s="503"/>
      <c r="BE46" s="503"/>
      <c r="BF46" s="658"/>
      <c r="BG46" s="503"/>
      <c r="BH46" s="503"/>
      <c r="BI46" s="503"/>
      <c r="BJ46" s="503"/>
    </row>
    <row r="47" spans="1:74" s="435" customFormat="1" ht="12" customHeight="1" x14ac:dyDescent="0.2">
      <c r="A47" s="434"/>
      <c r="B47" s="766" t="s">
        <v>1072</v>
      </c>
      <c r="C47" s="767"/>
      <c r="D47" s="767"/>
      <c r="E47" s="767"/>
      <c r="F47" s="767"/>
      <c r="G47" s="767"/>
      <c r="H47" s="767"/>
      <c r="I47" s="767"/>
      <c r="J47" s="767"/>
      <c r="K47" s="767"/>
      <c r="L47" s="767"/>
      <c r="M47" s="767"/>
      <c r="N47" s="767"/>
      <c r="O47" s="767"/>
      <c r="P47" s="767"/>
      <c r="Q47" s="767"/>
      <c r="AY47" s="503"/>
      <c r="AZ47" s="503"/>
      <c r="BA47" s="503"/>
      <c r="BB47" s="503"/>
      <c r="BC47" s="503"/>
      <c r="BD47" s="503"/>
      <c r="BE47" s="503"/>
      <c r="BF47" s="658"/>
      <c r="BG47" s="503"/>
      <c r="BH47" s="503"/>
      <c r="BI47" s="503"/>
      <c r="BJ47" s="503"/>
    </row>
    <row r="48" spans="1:74" s="435" customFormat="1" ht="12" customHeight="1" x14ac:dyDescent="0.2">
      <c r="A48" s="434"/>
      <c r="B48" s="771" t="s">
        <v>1073</v>
      </c>
      <c r="C48" s="772"/>
      <c r="D48" s="772"/>
      <c r="E48" s="772"/>
      <c r="F48" s="772"/>
      <c r="G48" s="772"/>
      <c r="H48" s="772"/>
      <c r="I48" s="772"/>
      <c r="J48" s="772"/>
      <c r="K48" s="772"/>
      <c r="L48" s="772"/>
      <c r="M48" s="772"/>
      <c r="N48" s="772"/>
      <c r="O48" s="772"/>
      <c r="P48" s="772"/>
      <c r="Q48" s="768"/>
      <c r="AY48" s="503"/>
      <c r="AZ48" s="503"/>
      <c r="BA48" s="503"/>
      <c r="BB48" s="503"/>
      <c r="BC48" s="503"/>
      <c r="BD48" s="503"/>
      <c r="BE48" s="503"/>
      <c r="BF48" s="658"/>
      <c r="BG48" s="503"/>
      <c r="BH48" s="503"/>
      <c r="BI48" s="503"/>
      <c r="BJ48" s="503"/>
    </row>
    <row r="49" spans="1:74" s="435" customFormat="1" ht="12" customHeight="1" x14ac:dyDescent="0.2">
      <c r="A49" s="434"/>
      <c r="B49" s="789" t="s">
        <v>1074</v>
      </c>
      <c r="C49" s="768"/>
      <c r="D49" s="768"/>
      <c r="E49" s="768"/>
      <c r="F49" s="768"/>
      <c r="G49" s="768"/>
      <c r="H49" s="768"/>
      <c r="I49" s="768"/>
      <c r="J49" s="768"/>
      <c r="K49" s="768"/>
      <c r="L49" s="768"/>
      <c r="M49" s="768"/>
      <c r="N49" s="768"/>
      <c r="O49" s="768"/>
      <c r="P49" s="768"/>
      <c r="Q49" s="768"/>
      <c r="AY49" s="503"/>
      <c r="AZ49" s="503"/>
      <c r="BA49" s="503"/>
      <c r="BB49" s="503"/>
      <c r="BC49" s="503"/>
      <c r="BD49" s="503"/>
      <c r="BE49" s="503"/>
      <c r="BF49" s="658"/>
      <c r="BG49" s="503"/>
      <c r="BH49" s="503"/>
      <c r="BI49" s="503"/>
      <c r="BJ49" s="503"/>
    </row>
    <row r="50" spans="1:74" s="435" customFormat="1" ht="12" customHeight="1" x14ac:dyDescent="0.2">
      <c r="A50" s="434"/>
      <c r="B50" s="791" t="s">
        <v>892</v>
      </c>
      <c r="C50" s="768"/>
      <c r="D50" s="768"/>
      <c r="E50" s="768"/>
      <c r="F50" s="768"/>
      <c r="G50" s="768"/>
      <c r="H50" s="768"/>
      <c r="I50" s="768"/>
      <c r="J50" s="768"/>
      <c r="K50" s="768"/>
      <c r="L50" s="768"/>
      <c r="M50" s="768"/>
      <c r="N50" s="768"/>
      <c r="O50" s="768"/>
      <c r="P50" s="768"/>
      <c r="Q50" s="768"/>
      <c r="AY50" s="503"/>
      <c r="AZ50" s="503"/>
      <c r="BA50" s="503"/>
      <c r="BB50" s="503"/>
      <c r="BC50" s="503"/>
      <c r="BD50" s="503"/>
      <c r="BE50" s="503"/>
      <c r="BF50" s="658"/>
      <c r="BG50" s="503"/>
      <c r="BH50" s="503"/>
      <c r="BI50" s="503"/>
      <c r="BJ50" s="503"/>
    </row>
    <row r="51" spans="1:74" s="435" customFormat="1" ht="12" customHeight="1" x14ac:dyDescent="0.2">
      <c r="A51" s="434"/>
      <c r="B51" s="766" t="s">
        <v>1068</v>
      </c>
      <c r="C51" s="767"/>
      <c r="D51" s="767"/>
      <c r="E51" s="767"/>
      <c r="F51" s="767"/>
      <c r="G51" s="767"/>
      <c r="H51" s="767"/>
      <c r="I51" s="767"/>
      <c r="J51" s="767"/>
      <c r="K51" s="767"/>
      <c r="L51" s="767"/>
      <c r="M51" s="767"/>
      <c r="N51" s="767"/>
      <c r="O51" s="767"/>
      <c r="P51" s="767"/>
      <c r="Q51" s="768"/>
      <c r="AY51" s="503"/>
      <c r="AZ51" s="503"/>
      <c r="BA51" s="503"/>
      <c r="BB51" s="503"/>
      <c r="BC51" s="503"/>
      <c r="BD51" s="503"/>
      <c r="BE51" s="503"/>
      <c r="BF51" s="658"/>
      <c r="BG51" s="503"/>
      <c r="BH51" s="503"/>
      <c r="BI51" s="503"/>
      <c r="BJ51" s="503"/>
    </row>
    <row r="52" spans="1:74" s="437" customFormat="1" ht="12" customHeight="1" x14ac:dyDescent="0.2">
      <c r="A52" s="436"/>
      <c r="B52" s="788" t="s">
        <v>1179</v>
      </c>
      <c r="C52" s="768"/>
      <c r="D52" s="768"/>
      <c r="E52" s="768"/>
      <c r="F52" s="768"/>
      <c r="G52" s="768"/>
      <c r="H52" s="768"/>
      <c r="I52" s="768"/>
      <c r="J52" s="768"/>
      <c r="K52" s="768"/>
      <c r="L52" s="768"/>
      <c r="M52" s="768"/>
      <c r="N52" s="768"/>
      <c r="O52" s="768"/>
      <c r="P52" s="768"/>
      <c r="Q52" s="768"/>
      <c r="AY52" s="504"/>
      <c r="AZ52" s="504"/>
      <c r="BA52" s="504"/>
      <c r="BB52" s="504"/>
      <c r="BC52" s="504"/>
      <c r="BD52" s="504"/>
      <c r="BE52" s="504"/>
      <c r="BF52" s="659"/>
      <c r="BG52" s="504"/>
      <c r="BH52" s="504"/>
      <c r="BI52" s="504"/>
      <c r="BJ52" s="504"/>
    </row>
    <row r="53" spans="1:74" x14ac:dyDescent="0.2">
      <c r="BK53" s="415"/>
      <c r="BL53" s="415"/>
      <c r="BM53" s="415"/>
      <c r="BN53" s="415"/>
      <c r="BO53" s="415"/>
      <c r="BP53" s="415"/>
      <c r="BQ53" s="415"/>
      <c r="BR53" s="415"/>
      <c r="BS53" s="415"/>
      <c r="BT53" s="415"/>
      <c r="BU53" s="415"/>
      <c r="BV53" s="415"/>
    </row>
    <row r="54" spans="1:74" x14ac:dyDescent="0.2">
      <c r="BK54" s="415"/>
      <c r="BL54" s="415"/>
      <c r="BM54" s="415"/>
      <c r="BN54" s="415"/>
      <c r="BO54" s="415"/>
      <c r="BP54" s="415"/>
      <c r="BQ54" s="415"/>
      <c r="BR54" s="415"/>
      <c r="BS54" s="415"/>
      <c r="BT54" s="415"/>
      <c r="BU54" s="415"/>
      <c r="BV54" s="415"/>
    </row>
    <row r="55" spans="1:74" x14ac:dyDescent="0.2">
      <c r="BK55" s="415"/>
      <c r="BL55" s="415"/>
      <c r="BM55" s="415"/>
      <c r="BN55" s="415"/>
      <c r="BO55" s="415"/>
      <c r="BP55" s="415"/>
      <c r="BQ55" s="415"/>
      <c r="BR55" s="415"/>
      <c r="BS55" s="415"/>
      <c r="BT55" s="415"/>
      <c r="BU55" s="415"/>
      <c r="BV55" s="415"/>
    </row>
    <row r="56" spans="1:74" x14ac:dyDescent="0.2">
      <c r="BK56" s="415"/>
      <c r="BL56" s="415"/>
      <c r="BM56" s="415"/>
      <c r="BN56" s="415"/>
      <c r="BO56" s="415"/>
      <c r="BP56" s="415"/>
      <c r="BQ56" s="415"/>
      <c r="BR56" s="415"/>
      <c r="BS56" s="415"/>
      <c r="BT56" s="415"/>
      <c r="BU56" s="415"/>
      <c r="BV56" s="415"/>
    </row>
    <row r="57" spans="1:74" x14ac:dyDescent="0.2">
      <c r="BK57" s="415"/>
      <c r="BL57" s="415"/>
      <c r="BM57" s="415"/>
      <c r="BN57" s="415"/>
      <c r="BO57" s="415"/>
      <c r="BP57" s="415"/>
      <c r="BQ57" s="415"/>
      <c r="BR57" s="415"/>
      <c r="BS57" s="415"/>
      <c r="BT57" s="415"/>
      <c r="BU57" s="415"/>
      <c r="BV57" s="415"/>
    </row>
    <row r="58" spans="1:74" x14ac:dyDescent="0.2">
      <c r="BK58" s="415"/>
      <c r="BL58" s="415"/>
      <c r="BM58" s="415"/>
      <c r="BN58" s="415"/>
      <c r="BO58" s="415"/>
      <c r="BP58" s="415"/>
      <c r="BQ58" s="415"/>
      <c r="BR58" s="415"/>
      <c r="BS58" s="415"/>
      <c r="BT58" s="415"/>
      <c r="BU58" s="415"/>
      <c r="BV58" s="415"/>
    </row>
    <row r="59" spans="1:74" x14ac:dyDescent="0.2">
      <c r="BK59" s="415"/>
      <c r="BL59" s="415"/>
      <c r="BM59" s="415"/>
      <c r="BN59" s="415"/>
      <c r="BO59" s="415"/>
      <c r="BP59" s="415"/>
      <c r="BQ59" s="415"/>
      <c r="BR59" s="415"/>
      <c r="BS59" s="415"/>
      <c r="BT59" s="415"/>
      <c r="BU59" s="415"/>
      <c r="BV59" s="415"/>
    </row>
    <row r="60" spans="1:74" x14ac:dyDescent="0.2">
      <c r="BK60" s="415"/>
      <c r="BL60" s="415"/>
      <c r="BM60" s="415"/>
      <c r="BN60" s="415"/>
      <c r="BO60" s="415"/>
      <c r="BP60" s="415"/>
      <c r="BQ60" s="415"/>
      <c r="BR60" s="415"/>
      <c r="BS60" s="415"/>
      <c r="BT60" s="415"/>
      <c r="BU60" s="415"/>
      <c r="BV60" s="415"/>
    </row>
    <row r="61" spans="1:74" x14ac:dyDescent="0.2">
      <c r="BK61" s="415"/>
      <c r="BL61" s="415"/>
      <c r="BM61" s="415"/>
      <c r="BN61" s="415"/>
      <c r="BO61" s="415"/>
      <c r="BP61" s="415"/>
      <c r="BQ61" s="415"/>
      <c r="BR61" s="415"/>
      <c r="BS61" s="415"/>
      <c r="BT61" s="415"/>
      <c r="BU61" s="415"/>
      <c r="BV61" s="415"/>
    </row>
    <row r="62" spans="1:74" x14ac:dyDescent="0.2">
      <c r="BK62" s="415"/>
      <c r="BL62" s="415"/>
      <c r="BM62" s="415"/>
      <c r="BN62" s="415"/>
      <c r="BO62" s="415"/>
      <c r="BP62" s="415"/>
      <c r="BQ62" s="415"/>
      <c r="BR62" s="415"/>
      <c r="BS62" s="415"/>
      <c r="BT62" s="415"/>
      <c r="BU62" s="415"/>
      <c r="BV62" s="415"/>
    </row>
    <row r="63" spans="1:74" x14ac:dyDescent="0.2">
      <c r="BK63" s="415"/>
      <c r="BL63" s="415"/>
      <c r="BM63" s="415"/>
      <c r="BN63" s="415"/>
      <c r="BO63" s="415"/>
      <c r="BP63" s="415"/>
      <c r="BQ63" s="415"/>
      <c r="BR63" s="415"/>
      <c r="BS63" s="415"/>
      <c r="BT63" s="415"/>
      <c r="BU63" s="415"/>
      <c r="BV63" s="415"/>
    </row>
    <row r="64" spans="1:74" x14ac:dyDescent="0.2">
      <c r="BK64" s="415"/>
      <c r="BL64" s="415"/>
      <c r="BM64" s="415"/>
      <c r="BN64" s="415"/>
      <c r="BO64" s="415"/>
      <c r="BP64" s="415"/>
      <c r="BQ64" s="415"/>
      <c r="BR64" s="415"/>
      <c r="BS64" s="415"/>
      <c r="BT64" s="415"/>
      <c r="BU64" s="415"/>
      <c r="BV64" s="415"/>
    </row>
    <row r="65" spans="63:74" x14ac:dyDescent="0.2">
      <c r="BK65" s="415"/>
      <c r="BL65" s="415"/>
      <c r="BM65" s="415"/>
      <c r="BN65" s="415"/>
      <c r="BO65" s="415"/>
      <c r="BP65" s="415"/>
      <c r="BQ65" s="415"/>
      <c r="BR65" s="415"/>
      <c r="BS65" s="415"/>
      <c r="BT65" s="415"/>
      <c r="BU65" s="415"/>
      <c r="BV65" s="415"/>
    </row>
    <row r="66" spans="63:74" x14ac:dyDescent="0.2">
      <c r="BK66" s="415"/>
      <c r="BL66" s="415"/>
      <c r="BM66" s="415"/>
      <c r="BN66" s="415"/>
      <c r="BO66" s="415"/>
      <c r="BP66" s="415"/>
      <c r="BQ66" s="415"/>
      <c r="BR66" s="415"/>
      <c r="BS66" s="415"/>
      <c r="BT66" s="415"/>
      <c r="BU66" s="415"/>
      <c r="BV66" s="415"/>
    </row>
    <row r="67" spans="63:74" x14ac:dyDescent="0.2">
      <c r="BK67" s="415"/>
      <c r="BL67" s="415"/>
      <c r="BM67" s="415"/>
      <c r="BN67" s="415"/>
      <c r="BO67" s="415"/>
      <c r="BP67" s="415"/>
      <c r="BQ67" s="415"/>
      <c r="BR67" s="415"/>
      <c r="BS67" s="415"/>
      <c r="BT67" s="415"/>
      <c r="BU67" s="415"/>
      <c r="BV67" s="415"/>
    </row>
    <row r="68" spans="63:74" x14ac:dyDescent="0.2">
      <c r="BK68" s="415"/>
      <c r="BL68" s="415"/>
      <c r="BM68" s="415"/>
      <c r="BN68" s="415"/>
      <c r="BO68" s="415"/>
      <c r="BP68" s="415"/>
      <c r="BQ68" s="415"/>
      <c r="BR68" s="415"/>
      <c r="BS68" s="415"/>
      <c r="BT68" s="415"/>
      <c r="BU68" s="415"/>
      <c r="BV68" s="415"/>
    </row>
    <row r="69" spans="63:74" x14ac:dyDescent="0.2">
      <c r="BK69" s="415"/>
      <c r="BL69" s="415"/>
      <c r="BM69" s="415"/>
      <c r="BN69" s="415"/>
      <c r="BO69" s="415"/>
      <c r="BP69" s="415"/>
      <c r="BQ69" s="415"/>
      <c r="BR69" s="415"/>
      <c r="BS69" s="415"/>
      <c r="BT69" s="415"/>
      <c r="BU69" s="415"/>
      <c r="BV69" s="415"/>
    </row>
    <row r="70" spans="63:74" x14ac:dyDescent="0.2">
      <c r="BK70" s="415"/>
      <c r="BL70" s="415"/>
      <c r="BM70" s="415"/>
      <c r="BN70" s="415"/>
      <c r="BO70" s="415"/>
      <c r="BP70" s="415"/>
      <c r="BQ70" s="415"/>
      <c r="BR70" s="415"/>
      <c r="BS70" s="415"/>
      <c r="BT70" s="415"/>
      <c r="BU70" s="415"/>
      <c r="BV70" s="415"/>
    </row>
    <row r="71" spans="63:74" x14ac:dyDescent="0.2">
      <c r="BK71" s="415"/>
      <c r="BL71" s="415"/>
      <c r="BM71" s="415"/>
      <c r="BN71" s="415"/>
      <c r="BO71" s="415"/>
      <c r="BP71" s="415"/>
      <c r="BQ71" s="415"/>
      <c r="BR71" s="415"/>
      <c r="BS71" s="415"/>
      <c r="BT71" s="415"/>
      <c r="BU71" s="415"/>
      <c r="BV71" s="415"/>
    </row>
    <row r="72" spans="63:74" x14ac:dyDescent="0.2">
      <c r="BK72" s="415"/>
      <c r="BL72" s="415"/>
      <c r="BM72" s="415"/>
      <c r="BN72" s="415"/>
      <c r="BO72" s="415"/>
      <c r="BP72" s="415"/>
      <c r="BQ72" s="415"/>
      <c r="BR72" s="415"/>
      <c r="BS72" s="415"/>
      <c r="BT72" s="415"/>
      <c r="BU72" s="415"/>
      <c r="BV72" s="415"/>
    </row>
    <row r="73" spans="63:74" x14ac:dyDescent="0.2">
      <c r="BK73" s="415"/>
      <c r="BL73" s="415"/>
      <c r="BM73" s="415"/>
      <c r="BN73" s="415"/>
      <c r="BO73" s="415"/>
      <c r="BP73" s="415"/>
      <c r="BQ73" s="415"/>
      <c r="BR73" s="415"/>
      <c r="BS73" s="415"/>
      <c r="BT73" s="415"/>
      <c r="BU73" s="415"/>
      <c r="BV73" s="415"/>
    </row>
    <row r="74" spans="63:74" x14ac:dyDescent="0.2">
      <c r="BK74" s="415"/>
      <c r="BL74" s="415"/>
      <c r="BM74" s="415"/>
      <c r="BN74" s="415"/>
      <c r="BO74" s="415"/>
      <c r="BP74" s="415"/>
      <c r="BQ74" s="415"/>
      <c r="BR74" s="415"/>
      <c r="BS74" s="415"/>
      <c r="BT74" s="415"/>
      <c r="BU74" s="415"/>
      <c r="BV74" s="415"/>
    </row>
    <row r="75" spans="63:74" x14ac:dyDescent="0.2">
      <c r="BK75" s="415"/>
      <c r="BL75" s="415"/>
      <c r="BM75" s="415"/>
      <c r="BN75" s="415"/>
      <c r="BO75" s="415"/>
      <c r="BP75" s="415"/>
      <c r="BQ75" s="415"/>
      <c r="BR75" s="415"/>
      <c r="BS75" s="415"/>
      <c r="BT75" s="415"/>
      <c r="BU75" s="415"/>
      <c r="BV75" s="415"/>
    </row>
    <row r="76" spans="63:74" x14ac:dyDescent="0.2">
      <c r="BK76" s="415"/>
      <c r="BL76" s="415"/>
      <c r="BM76" s="415"/>
      <c r="BN76" s="415"/>
      <c r="BO76" s="415"/>
      <c r="BP76" s="415"/>
      <c r="BQ76" s="415"/>
      <c r="BR76" s="415"/>
      <c r="BS76" s="415"/>
      <c r="BT76" s="415"/>
      <c r="BU76" s="415"/>
      <c r="BV76" s="415"/>
    </row>
    <row r="77" spans="63:74" x14ac:dyDescent="0.2">
      <c r="BK77" s="415"/>
      <c r="BL77" s="415"/>
      <c r="BM77" s="415"/>
      <c r="BN77" s="415"/>
      <c r="BO77" s="415"/>
      <c r="BP77" s="415"/>
      <c r="BQ77" s="415"/>
      <c r="BR77" s="415"/>
      <c r="BS77" s="415"/>
      <c r="BT77" s="415"/>
      <c r="BU77" s="415"/>
      <c r="BV77" s="415"/>
    </row>
    <row r="78" spans="63:74" x14ac:dyDescent="0.2">
      <c r="BK78" s="415"/>
      <c r="BL78" s="415"/>
      <c r="BM78" s="415"/>
      <c r="BN78" s="415"/>
      <c r="BO78" s="415"/>
      <c r="BP78" s="415"/>
      <c r="BQ78" s="415"/>
      <c r="BR78" s="415"/>
      <c r="BS78" s="415"/>
      <c r="BT78" s="415"/>
      <c r="BU78" s="415"/>
      <c r="BV78" s="415"/>
    </row>
    <row r="79" spans="63:74" x14ac:dyDescent="0.2">
      <c r="BK79" s="415"/>
      <c r="BL79" s="415"/>
      <c r="BM79" s="415"/>
      <c r="BN79" s="415"/>
      <c r="BO79" s="415"/>
      <c r="BP79" s="415"/>
      <c r="BQ79" s="415"/>
      <c r="BR79" s="415"/>
      <c r="BS79" s="415"/>
      <c r="BT79" s="415"/>
      <c r="BU79" s="415"/>
      <c r="BV79" s="415"/>
    </row>
    <row r="80" spans="63:74" x14ac:dyDescent="0.2">
      <c r="BK80" s="415"/>
      <c r="BL80" s="415"/>
      <c r="BM80" s="415"/>
      <c r="BN80" s="415"/>
      <c r="BO80" s="415"/>
      <c r="BP80" s="415"/>
      <c r="BQ80" s="415"/>
      <c r="BR80" s="415"/>
      <c r="BS80" s="415"/>
      <c r="BT80" s="415"/>
      <c r="BU80" s="415"/>
      <c r="BV80" s="415"/>
    </row>
    <row r="81" spans="63:74" x14ac:dyDescent="0.2">
      <c r="BK81" s="415"/>
      <c r="BL81" s="415"/>
      <c r="BM81" s="415"/>
      <c r="BN81" s="415"/>
      <c r="BO81" s="415"/>
      <c r="BP81" s="415"/>
      <c r="BQ81" s="415"/>
      <c r="BR81" s="415"/>
      <c r="BS81" s="415"/>
      <c r="BT81" s="415"/>
      <c r="BU81" s="415"/>
      <c r="BV81" s="415"/>
    </row>
    <row r="82" spans="63:74" x14ac:dyDescent="0.2">
      <c r="BK82" s="415"/>
      <c r="BL82" s="415"/>
      <c r="BM82" s="415"/>
      <c r="BN82" s="415"/>
      <c r="BO82" s="415"/>
      <c r="BP82" s="415"/>
      <c r="BQ82" s="415"/>
      <c r="BR82" s="415"/>
      <c r="BS82" s="415"/>
      <c r="BT82" s="415"/>
      <c r="BU82" s="415"/>
      <c r="BV82" s="415"/>
    </row>
    <row r="83" spans="63:74" x14ac:dyDescent="0.2">
      <c r="BK83" s="415"/>
      <c r="BL83" s="415"/>
      <c r="BM83" s="415"/>
      <c r="BN83" s="415"/>
      <c r="BO83" s="415"/>
      <c r="BP83" s="415"/>
      <c r="BQ83" s="415"/>
      <c r="BR83" s="415"/>
      <c r="BS83" s="415"/>
      <c r="BT83" s="415"/>
      <c r="BU83" s="415"/>
      <c r="BV83" s="415"/>
    </row>
    <row r="84" spans="63:74" x14ac:dyDescent="0.2">
      <c r="BK84" s="415"/>
      <c r="BL84" s="415"/>
      <c r="BM84" s="415"/>
      <c r="BN84" s="415"/>
      <c r="BO84" s="415"/>
      <c r="BP84" s="415"/>
      <c r="BQ84" s="415"/>
      <c r="BR84" s="415"/>
      <c r="BS84" s="415"/>
      <c r="BT84" s="415"/>
      <c r="BU84" s="415"/>
      <c r="BV84" s="415"/>
    </row>
    <row r="85" spans="63:74" x14ac:dyDescent="0.2">
      <c r="BK85" s="415"/>
      <c r="BL85" s="415"/>
      <c r="BM85" s="415"/>
      <c r="BN85" s="415"/>
      <c r="BO85" s="415"/>
      <c r="BP85" s="415"/>
      <c r="BQ85" s="415"/>
      <c r="BR85" s="415"/>
      <c r="BS85" s="415"/>
      <c r="BT85" s="415"/>
      <c r="BU85" s="415"/>
      <c r="BV85" s="415"/>
    </row>
    <row r="86" spans="63:74" x14ac:dyDescent="0.2">
      <c r="BK86" s="415"/>
      <c r="BL86" s="415"/>
      <c r="BM86" s="415"/>
      <c r="BN86" s="415"/>
      <c r="BO86" s="415"/>
      <c r="BP86" s="415"/>
      <c r="BQ86" s="415"/>
      <c r="BR86" s="415"/>
      <c r="BS86" s="415"/>
      <c r="BT86" s="415"/>
      <c r="BU86" s="415"/>
      <c r="BV86" s="415"/>
    </row>
    <row r="87" spans="63:74" x14ac:dyDescent="0.2">
      <c r="BK87" s="415"/>
      <c r="BL87" s="415"/>
      <c r="BM87" s="415"/>
      <c r="BN87" s="415"/>
      <c r="BO87" s="415"/>
      <c r="BP87" s="415"/>
      <c r="BQ87" s="415"/>
      <c r="BR87" s="415"/>
      <c r="BS87" s="415"/>
      <c r="BT87" s="415"/>
      <c r="BU87" s="415"/>
      <c r="BV87" s="415"/>
    </row>
    <row r="88" spans="63:74" x14ac:dyDescent="0.2">
      <c r="BK88" s="415"/>
      <c r="BL88" s="415"/>
      <c r="BM88" s="415"/>
      <c r="BN88" s="415"/>
      <c r="BO88" s="415"/>
      <c r="BP88" s="415"/>
      <c r="BQ88" s="415"/>
      <c r="BR88" s="415"/>
      <c r="BS88" s="415"/>
      <c r="BT88" s="415"/>
      <c r="BU88" s="415"/>
      <c r="BV88" s="415"/>
    </row>
    <row r="89" spans="63:74" x14ac:dyDescent="0.2">
      <c r="BK89" s="415"/>
      <c r="BL89" s="415"/>
      <c r="BM89" s="415"/>
      <c r="BN89" s="415"/>
      <c r="BO89" s="415"/>
      <c r="BP89" s="415"/>
      <c r="BQ89" s="415"/>
      <c r="BR89" s="415"/>
      <c r="BS89" s="415"/>
      <c r="BT89" s="415"/>
      <c r="BU89" s="415"/>
      <c r="BV89" s="415"/>
    </row>
    <row r="90" spans="63:74" x14ac:dyDescent="0.2">
      <c r="BK90" s="415"/>
      <c r="BL90" s="415"/>
      <c r="BM90" s="415"/>
      <c r="BN90" s="415"/>
      <c r="BO90" s="415"/>
      <c r="BP90" s="415"/>
      <c r="BQ90" s="415"/>
      <c r="BR90" s="415"/>
      <c r="BS90" s="415"/>
      <c r="BT90" s="415"/>
      <c r="BU90" s="415"/>
      <c r="BV90" s="415"/>
    </row>
    <row r="91" spans="63:74" x14ac:dyDescent="0.2">
      <c r="BK91" s="415"/>
      <c r="BL91" s="415"/>
      <c r="BM91" s="415"/>
      <c r="BN91" s="415"/>
      <c r="BO91" s="415"/>
      <c r="BP91" s="415"/>
      <c r="BQ91" s="415"/>
      <c r="BR91" s="415"/>
      <c r="BS91" s="415"/>
      <c r="BT91" s="415"/>
      <c r="BU91" s="415"/>
      <c r="BV91" s="415"/>
    </row>
    <row r="92" spans="63:74" x14ac:dyDescent="0.2">
      <c r="BK92" s="415"/>
      <c r="BL92" s="415"/>
      <c r="BM92" s="415"/>
      <c r="BN92" s="415"/>
      <c r="BO92" s="415"/>
      <c r="BP92" s="415"/>
      <c r="BQ92" s="415"/>
      <c r="BR92" s="415"/>
      <c r="BS92" s="415"/>
      <c r="BT92" s="415"/>
      <c r="BU92" s="415"/>
      <c r="BV92" s="415"/>
    </row>
    <row r="93" spans="63:74" x14ac:dyDescent="0.2">
      <c r="BK93" s="415"/>
      <c r="BL93" s="415"/>
      <c r="BM93" s="415"/>
      <c r="BN93" s="415"/>
      <c r="BO93" s="415"/>
      <c r="BP93" s="415"/>
      <c r="BQ93" s="415"/>
      <c r="BR93" s="415"/>
      <c r="BS93" s="415"/>
      <c r="BT93" s="415"/>
      <c r="BU93" s="415"/>
      <c r="BV93" s="415"/>
    </row>
    <row r="94" spans="63:74" x14ac:dyDescent="0.2">
      <c r="BK94" s="415"/>
      <c r="BL94" s="415"/>
      <c r="BM94" s="415"/>
      <c r="BN94" s="415"/>
      <c r="BO94" s="415"/>
      <c r="BP94" s="415"/>
      <c r="BQ94" s="415"/>
      <c r="BR94" s="415"/>
      <c r="BS94" s="415"/>
      <c r="BT94" s="415"/>
      <c r="BU94" s="415"/>
      <c r="BV94" s="415"/>
    </row>
    <row r="95" spans="63:74" x14ac:dyDescent="0.2">
      <c r="BK95" s="415"/>
      <c r="BL95" s="415"/>
      <c r="BM95" s="415"/>
      <c r="BN95" s="415"/>
      <c r="BO95" s="415"/>
      <c r="BP95" s="415"/>
      <c r="BQ95" s="415"/>
      <c r="BR95" s="415"/>
      <c r="BS95" s="415"/>
      <c r="BT95" s="415"/>
      <c r="BU95" s="415"/>
      <c r="BV95" s="415"/>
    </row>
    <row r="96" spans="63:74" x14ac:dyDescent="0.2">
      <c r="BK96" s="415"/>
      <c r="BL96" s="415"/>
      <c r="BM96" s="415"/>
      <c r="BN96" s="415"/>
      <c r="BO96" s="415"/>
      <c r="BP96" s="415"/>
      <c r="BQ96" s="415"/>
      <c r="BR96" s="415"/>
      <c r="BS96" s="415"/>
      <c r="BT96" s="415"/>
      <c r="BU96" s="415"/>
      <c r="BV96" s="415"/>
    </row>
    <row r="97" spans="63:74" x14ac:dyDescent="0.2">
      <c r="BK97" s="415"/>
      <c r="BL97" s="415"/>
      <c r="BM97" s="415"/>
      <c r="BN97" s="415"/>
      <c r="BO97" s="415"/>
      <c r="BP97" s="415"/>
      <c r="BQ97" s="415"/>
      <c r="BR97" s="415"/>
      <c r="BS97" s="415"/>
      <c r="BT97" s="415"/>
      <c r="BU97" s="415"/>
      <c r="BV97" s="415"/>
    </row>
    <row r="98" spans="63:74" x14ac:dyDescent="0.2">
      <c r="BK98" s="415"/>
      <c r="BL98" s="415"/>
      <c r="BM98" s="415"/>
      <c r="BN98" s="415"/>
      <c r="BO98" s="415"/>
      <c r="BP98" s="415"/>
      <c r="BQ98" s="415"/>
      <c r="BR98" s="415"/>
      <c r="BS98" s="415"/>
      <c r="BT98" s="415"/>
      <c r="BU98" s="415"/>
      <c r="BV98" s="415"/>
    </row>
    <row r="99" spans="63:74" x14ac:dyDescent="0.2">
      <c r="BK99" s="415"/>
      <c r="BL99" s="415"/>
      <c r="BM99" s="415"/>
      <c r="BN99" s="415"/>
      <c r="BO99" s="415"/>
      <c r="BP99" s="415"/>
      <c r="BQ99" s="415"/>
      <c r="BR99" s="415"/>
      <c r="BS99" s="415"/>
      <c r="BT99" s="415"/>
      <c r="BU99" s="415"/>
      <c r="BV99" s="415"/>
    </row>
    <row r="100" spans="63:74" x14ac:dyDescent="0.2">
      <c r="BK100" s="415"/>
      <c r="BL100" s="415"/>
      <c r="BM100" s="415"/>
      <c r="BN100" s="415"/>
      <c r="BO100" s="415"/>
      <c r="BP100" s="415"/>
      <c r="BQ100" s="415"/>
      <c r="BR100" s="415"/>
      <c r="BS100" s="415"/>
      <c r="BT100" s="415"/>
      <c r="BU100" s="415"/>
      <c r="BV100" s="415"/>
    </row>
    <row r="101" spans="63:74" x14ac:dyDescent="0.2">
      <c r="BK101" s="415"/>
      <c r="BL101" s="415"/>
      <c r="BM101" s="415"/>
      <c r="BN101" s="415"/>
      <c r="BO101" s="415"/>
      <c r="BP101" s="415"/>
      <c r="BQ101" s="415"/>
      <c r="BR101" s="415"/>
      <c r="BS101" s="415"/>
      <c r="BT101" s="415"/>
      <c r="BU101" s="415"/>
      <c r="BV101" s="415"/>
    </row>
    <row r="102" spans="63:74" x14ac:dyDescent="0.2">
      <c r="BK102" s="415"/>
      <c r="BL102" s="415"/>
      <c r="BM102" s="415"/>
      <c r="BN102" s="415"/>
      <c r="BO102" s="415"/>
      <c r="BP102" s="415"/>
      <c r="BQ102" s="415"/>
      <c r="BR102" s="415"/>
      <c r="BS102" s="415"/>
      <c r="BT102" s="415"/>
      <c r="BU102" s="415"/>
      <c r="BV102" s="415"/>
    </row>
    <row r="103" spans="63:74" x14ac:dyDescent="0.2">
      <c r="BK103" s="415"/>
      <c r="BL103" s="415"/>
      <c r="BM103" s="415"/>
      <c r="BN103" s="415"/>
      <c r="BO103" s="415"/>
      <c r="BP103" s="415"/>
      <c r="BQ103" s="415"/>
      <c r="BR103" s="415"/>
      <c r="BS103" s="415"/>
      <c r="BT103" s="415"/>
      <c r="BU103" s="415"/>
      <c r="BV103" s="415"/>
    </row>
    <row r="104" spans="63:74" x14ac:dyDescent="0.2">
      <c r="BK104" s="415"/>
      <c r="BL104" s="415"/>
      <c r="BM104" s="415"/>
      <c r="BN104" s="415"/>
      <c r="BO104" s="415"/>
      <c r="BP104" s="415"/>
      <c r="BQ104" s="415"/>
      <c r="BR104" s="415"/>
      <c r="BS104" s="415"/>
      <c r="BT104" s="415"/>
      <c r="BU104" s="415"/>
      <c r="BV104" s="415"/>
    </row>
    <row r="105" spans="63:74" x14ac:dyDescent="0.2">
      <c r="BK105" s="415"/>
      <c r="BL105" s="415"/>
      <c r="BM105" s="415"/>
      <c r="BN105" s="415"/>
      <c r="BO105" s="415"/>
      <c r="BP105" s="415"/>
      <c r="BQ105" s="415"/>
      <c r="BR105" s="415"/>
      <c r="BS105" s="415"/>
      <c r="BT105" s="415"/>
      <c r="BU105" s="415"/>
      <c r="BV105" s="415"/>
    </row>
    <row r="106" spans="63:74" x14ac:dyDescent="0.2">
      <c r="BK106" s="415"/>
      <c r="BL106" s="415"/>
      <c r="BM106" s="415"/>
      <c r="BN106" s="415"/>
      <c r="BO106" s="415"/>
      <c r="BP106" s="415"/>
      <c r="BQ106" s="415"/>
      <c r="BR106" s="415"/>
      <c r="BS106" s="415"/>
      <c r="BT106" s="415"/>
      <c r="BU106" s="415"/>
      <c r="BV106" s="415"/>
    </row>
    <row r="107" spans="63:74" x14ac:dyDescent="0.2">
      <c r="BK107" s="415"/>
      <c r="BL107" s="415"/>
      <c r="BM107" s="415"/>
      <c r="BN107" s="415"/>
      <c r="BO107" s="415"/>
      <c r="BP107" s="415"/>
      <c r="BQ107" s="415"/>
      <c r="BR107" s="415"/>
      <c r="BS107" s="415"/>
      <c r="BT107" s="415"/>
      <c r="BU107" s="415"/>
      <c r="BV107" s="415"/>
    </row>
    <row r="108" spans="63:74" x14ac:dyDescent="0.2">
      <c r="BK108" s="415"/>
      <c r="BL108" s="415"/>
      <c r="BM108" s="415"/>
      <c r="BN108" s="415"/>
      <c r="BO108" s="415"/>
      <c r="BP108" s="415"/>
      <c r="BQ108" s="415"/>
      <c r="BR108" s="415"/>
      <c r="BS108" s="415"/>
      <c r="BT108" s="415"/>
      <c r="BU108" s="415"/>
      <c r="BV108" s="415"/>
    </row>
    <row r="109" spans="63:74" x14ac:dyDescent="0.2">
      <c r="BK109" s="415"/>
      <c r="BL109" s="415"/>
      <c r="BM109" s="415"/>
      <c r="BN109" s="415"/>
      <c r="BO109" s="415"/>
      <c r="BP109" s="415"/>
      <c r="BQ109" s="415"/>
      <c r="BR109" s="415"/>
      <c r="BS109" s="415"/>
      <c r="BT109" s="415"/>
      <c r="BU109" s="415"/>
      <c r="BV109" s="415"/>
    </row>
    <row r="110" spans="63:74" x14ac:dyDescent="0.2">
      <c r="BK110" s="415"/>
      <c r="BL110" s="415"/>
      <c r="BM110" s="415"/>
      <c r="BN110" s="415"/>
      <c r="BO110" s="415"/>
      <c r="BP110" s="415"/>
      <c r="BQ110" s="415"/>
      <c r="BR110" s="415"/>
      <c r="BS110" s="415"/>
      <c r="BT110" s="415"/>
      <c r="BU110" s="415"/>
      <c r="BV110" s="415"/>
    </row>
    <row r="111" spans="63:74" x14ac:dyDescent="0.2">
      <c r="BK111" s="415"/>
      <c r="BL111" s="415"/>
      <c r="BM111" s="415"/>
      <c r="BN111" s="415"/>
      <c r="BO111" s="415"/>
      <c r="BP111" s="415"/>
      <c r="BQ111" s="415"/>
      <c r="BR111" s="415"/>
      <c r="BS111" s="415"/>
      <c r="BT111" s="415"/>
      <c r="BU111" s="415"/>
      <c r="BV111" s="415"/>
    </row>
    <row r="112" spans="63:74" x14ac:dyDescent="0.2">
      <c r="BK112" s="415"/>
      <c r="BL112" s="415"/>
      <c r="BM112" s="415"/>
      <c r="BN112" s="415"/>
      <c r="BO112" s="415"/>
      <c r="BP112" s="415"/>
      <c r="BQ112" s="415"/>
      <c r="BR112" s="415"/>
      <c r="BS112" s="415"/>
      <c r="BT112" s="415"/>
      <c r="BU112" s="415"/>
      <c r="BV112" s="415"/>
    </row>
    <row r="113" spans="63:74" x14ac:dyDescent="0.2">
      <c r="BK113" s="415"/>
      <c r="BL113" s="415"/>
      <c r="BM113" s="415"/>
      <c r="BN113" s="415"/>
      <c r="BO113" s="415"/>
      <c r="BP113" s="415"/>
      <c r="BQ113" s="415"/>
      <c r="BR113" s="415"/>
      <c r="BS113" s="415"/>
      <c r="BT113" s="415"/>
      <c r="BU113" s="415"/>
      <c r="BV113" s="415"/>
    </row>
    <row r="114" spans="63:74" x14ac:dyDescent="0.2">
      <c r="BK114" s="415"/>
      <c r="BL114" s="415"/>
      <c r="BM114" s="415"/>
      <c r="BN114" s="415"/>
      <c r="BO114" s="415"/>
      <c r="BP114" s="415"/>
      <c r="BQ114" s="415"/>
      <c r="BR114" s="415"/>
      <c r="BS114" s="415"/>
      <c r="BT114" s="415"/>
      <c r="BU114" s="415"/>
      <c r="BV114" s="415"/>
    </row>
    <row r="115" spans="63:74" x14ac:dyDescent="0.2">
      <c r="BK115" s="415"/>
      <c r="BL115" s="415"/>
      <c r="BM115" s="415"/>
      <c r="BN115" s="415"/>
      <c r="BO115" s="415"/>
      <c r="BP115" s="415"/>
      <c r="BQ115" s="415"/>
      <c r="BR115" s="415"/>
      <c r="BS115" s="415"/>
      <c r="BT115" s="415"/>
      <c r="BU115" s="415"/>
      <c r="BV115" s="415"/>
    </row>
    <row r="116" spans="63:74" x14ac:dyDescent="0.2">
      <c r="BK116" s="415"/>
      <c r="BL116" s="415"/>
      <c r="BM116" s="415"/>
      <c r="BN116" s="415"/>
      <c r="BO116" s="415"/>
      <c r="BP116" s="415"/>
      <c r="BQ116" s="415"/>
      <c r="BR116" s="415"/>
      <c r="BS116" s="415"/>
      <c r="BT116" s="415"/>
      <c r="BU116" s="415"/>
      <c r="BV116" s="415"/>
    </row>
    <row r="117" spans="63:74" x14ac:dyDescent="0.2">
      <c r="BK117" s="415"/>
      <c r="BL117" s="415"/>
      <c r="BM117" s="415"/>
      <c r="BN117" s="415"/>
      <c r="BO117" s="415"/>
      <c r="BP117" s="415"/>
      <c r="BQ117" s="415"/>
      <c r="BR117" s="415"/>
      <c r="BS117" s="415"/>
      <c r="BT117" s="415"/>
      <c r="BU117" s="415"/>
      <c r="BV117" s="415"/>
    </row>
    <row r="118" spans="63:74" x14ac:dyDescent="0.2">
      <c r="BK118" s="415"/>
      <c r="BL118" s="415"/>
      <c r="BM118" s="415"/>
      <c r="BN118" s="415"/>
      <c r="BO118" s="415"/>
      <c r="BP118" s="415"/>
      <c r="BQ118" s="415"/>
      <c r="BR118" s="415"/>
      <c r="BS118" s="415"/>
      <c r="BT118" s="415"/>
      <c r="BU118" s="415"/>
      <c r="BV118" s="415"/>
    </row>
    <row r="119" spans="63:74" x14ac:dyDescent="0.2">
      <c r="BK119" s="415"/>
      <c r="BL119" s="415"/>
      <c r="BM119" s="415"/>
      <c r="BN119" s="415"/>
      <c r="BO119" s="415"/>
      <c r="BP119" s="415"/>
      <c r="BQ119" s="415"/>
      <c r="BR119" s="415"/>
      <c r="BS119" s="415"/>
      <c r="BT119" s="415"/>
      <c r="BU119" s="415"/>
      <c r="BV119" s="415"/>
    </row>
    <row r="120" spans="63:74" x14ac:dyDescent="0.2">
      <c r="BK120" s="415"/>
      <c r="BL120" s="415"/>
      <c r="BM120" s="415"/>
      <c r="BN120" s="415"/>
      <c r="BO120" s="415"/>
      <c r="BP120" s="415"/>
      <c r="BQ120" s="415"/>
      <c r="BR120" s="415"/>
      <c r="BS120" s="415"/>
      <c r="BT120" s="415"/>
      <c r="BU120" s="415"/>
      <c r="BV120" s="415"/>
    </row>
    <row r="121" spans="63:74" x14ac:dyDescent="0.2">
      <c r="BK121" s="415"/>
      <c r="BL121" s="415"/>
      <c r="BM121" s="415"/>
      <c r="BN121" s="415"/>
      <c r="BO121" s="415"/>
      <c r="BP121" s="415"/>
      <c r="BQ121" s="415"/>
      <c r="BR121" s="415"/>
      <c r="BS121" s="415"/>
      <c r="BT121" s="415"/>
      <c r="BU121" s="415"/>
      <c r="BV121" s="415"/>
    </row>
    <row r="122" spans="63:74" x14ac:dyDescent="0.2">
      <c r="BK122" s="415"/>
      <c r="BL122" s="415"/>
      <c r="BM122" s="415"/>
      <c r="BN122" s="415"/>
      <c r="BO122" s="415"/>
      <c r="BP122" s="415"/>
      <c r="BQ122" s="415"/>
      <c r="BR122" s="415"/>
      <c r="BS122" s="415"/>
      <c r="BT122" s="415"/>
      <c r="BU122" s="415"/>
      <c r="BV122" s="415"/>
    </row>
    <row r="123" spans="63:74" x14ac:dyDescent="0.2">
      <c r="BK123" s="415"/>
      <c r="BL123" s="415"/>
      <c r="BM123" s="415"/>
      <c r="BN123" s="415"/>
      <c r="BO123" s="415"/>
      <c r="BP123" s="415"/>
      <c r="BQ123" s="415"/>
      <c r="BR123" s="415"/>
      <c r="BS123" s="415"/>
      <c r="BT123" s="415"/>
      <c r="BU123" s="415"/>
      <c r="BV123" s="415"/>
    </row>
    <row r="124" spans="63:74" x14ac:dyDescent="0.2">
      <c r="BK124" s="415"/>
      <c r="BL124" s="415"/>
      <c r="BM124" s="415"/>
      <c r="BN124" s="415"/>
      <c r="BO124" s="415"/>
      <c r="BP124" s="415"/>
      <c r="BQ124" s="415"/>
      <c r="BR124" s="415"/>
      <c r="BS124" s="415"/>
      <c r="BT124" s="415"/>
      <c r="BU124" s="415"/>
      <c r="BV124" s="415"/>
    </row>
    <row r="125" spans="63:74" x14ac:dyDescent="0.2">
      <c r="BK125" s="415"/>
      <c r="BL125" s="415"/>
      <c r="BM125" s="415"/>
      <c r="BN125" s="415"/>
      <c r="BO125" s="415"/>
      <c r="BP125" s="415"/>
      <c r="BQ125" s="415"/>
      <c r="BR125" s="415"/>
      <c r="BS125" s="415"/>
      <c r="BT125" s="415"/>
      <c r="BU125" s="415"/>
      <c r="BV125" s="415"/>
    </row>
    <row r="126" spans="63:74" x14ac:dyDescent="0.2">
      <c r="BK126" s="415"/>
      <c r="BL126" s="415"/>
      <c r="BM126" s="415"/>
      <c r="BN126" s="415"/>
      <c r="BO126" s="415"/>
      <c r="BP126" s="415"/>
      <c r="BQ126" s="415"/>
      <c r="BR126" s="415"/>
      <c r="BS126" s="415"/>
      <c r="BT126" s="415"/>
      <c r="BU126" s="415"/>
      <c r="BV126" s="415"/>
    </row>
    <row r="127" spans="63:74" x14ac:dyDescent="0.2">
      <c r="BK127" s="415"/>
      <c r="BL127" s="415"/>
      <c r="BM127" s="415"/>
      <c r="BN127" s="415"/>
      <c r="BO127" s="415"/>
      <c r="BP127" s="415"/>
      <c r="BQ127" s="415"/>
      <c r="BR127" s="415"/>
      <c r="BS127" s="415"/>
      <c r="BT127" s="415"/>
      <c r="BU127" s="415"/>
      <c r="BV127" s="415"/>
    </row>
    <row r="128" spans="63:74" x14ac:dyDescent="0.2">
      <c r="BK128" s="415"/>
      <c r="BL128" s="415"/>
      <c r="BM128" s="415"/>
      <c r="BN128" s="415"/>
      <c r="BO128" s="415"/>
      <c r="BP128" s="415"/>
      <c r="BQ128" s="415"/>
      <c r="BR128" s="415"/>
      <c r="BS128" s="415"/>
      <c r="BT128" s="415"/>
      <c r="BU128" s="415"/>
      <c r="BV128" s="415"/>
    </row>
    <row r="129" spans="63:74" x14ac:dyDescent="0.2">
      <c r="BK129" s="415"/>
      <c r="BL129" s="415"/>
      <c r="BM129" s="415"/>
      <c r="BN129" s="415"/>
      <c r="BO129" s="415"/>
      <c r="BP129" s="415"/>
      <c r="BQ129" s="415"/>
      <c r="BR129" s="415"/>
      <c r="BS129" s="415"/>
      <c r="BT129" s="415"/>
      <c r="BU129" s="415"/>
      <c r="BV129" s="415"/>
    </row>
    <row r="130" spans="63:74" x14ac:dyDescent="0.2">
      <c r="BK130" s="415"/>
      <c r="BL130" s="415"/>
      <c r="BM130" s="415"/>
      <c r="BN130" s="415"/>
      <c r="BO130" s="415"/>
      <c r="BP130" s="415"/>
      <c r="BQ130" s="415"/>
      <c r="BR130" s="415"/>
      <c r="BS130" s="415"/>
      <c r="BT130" s="415"/>
      <c r="BU130" s="415"/>
      <c r="BV130" s="415"/>
    </row>
    <row r="131" spans="63:74" x14ac:dyDescent="0.2">
      <c r="BK131" s="415"/>
      <c r="BL131" s="415"/>
      <c r="BM131" s="415"/>
      <c r="BN131" s="415"/>
      <c r="BO131" s="415"/>
      <c r="BP131" s="415"/>
      <c r="BQ131" s="415"/>
      <c r="BR131" s="415"/>
      <c r="BS131" s="415"/>
      <c r="BT131" s="415"/>
      <c r="BU131" s="415"/>
      <c r="BV131" s="415"/>
    </row>
    <row r="132" spans="63:74" x14ac:dyDescent="0.2">
      <c r="BK132" s="415"/>
      <c r="BL132" s="415"/>
      <c r="BM132" s="415"/>
      <c r="BN132" s="415"/>
      <c r="BO132" s="415"/>
      <c r="BP132" s="415"/>
      <c r="BQ132" s="415"/>
      <c r="BR132" s="415"/>
      <c r="BS132" s="415"/>
      <c r="BT132" s="415"/>
      <c r="BU132" s="415"/>
      <c r="BV132" s="415"/>
    </row>
    <row r="133" spans="63:74" x14ac:dyDescent="0.2">
      <c r="BK133" s="415"/>
      <c r="BL133" s="415"/>
      <c r="BM133" s="415"/>
      <c r="BN133" s="415"/>
      <c r="BO133" s="415"/>
      <c r="BP133" s="415"/>
      <c r="BQ133" s="415"/>
      <c r="BR133" s="415"/>
      <c r="BS133" s="415"/>
      <c r="BT133" s="415"/>
      <c r="BU133" s="415"/>
      <c r="BV133" s="415"/>
    </row>
    <row r="134" spans="63:74" x14ac:dyDescent="0.2">
      <c r="BK134" s="415"/>
      <c r="BL134" s="415"/>
      <c r="BM134" s="415"/>
      <c r="BN134" s="415"/>
      <c r="BO134" s="415"/>
      <c r="BP134" s="415"/>
      <c r="BQ134" s="415"/>
      <c r="BR134" s="415"/>
      <c r="BS134" s="415"/>
      <c r="BT134" s="415"/>
      <c r="BU134" s="415"/>
      <c r="BV134" s="415"/>
    </row>
    <row r="135" spans="63:74" x14ac:dyDescent="0.2">
      <c r="BK135" s="415"/>
      <c r="BL135" s="415"/>
      <c r="BM135" s="415"/>
      <c r="BN135" s="415"/>
      <c r="BO135" s="415"/>
      <c r="BP135" s="415"/>
      <c r="BQ135" s="415"/>
      <c r="BR135" s="415"/>
      <c r="BS135" s="415"/>
      <c r="BT135" s="415"/>
      <c r="BU135" s="415"/>
      <c r="BV135" s="415"/>
    </row>
    <row r="136" spans="63:74" x14ac:dyDescent="0.2">
      <c r="BK136" s="415"/>
      <c r="BL136" s="415"/>
      <c r="BM136" s="415"/>
      <c r="BN136" s="415"/>
      <c r="BO136" s="415"/>
      <c r="BP136" s="415"/>
      <c r="BQ136" s="415"/>
      <c r="BR136" s="415"/>
      <c r="BS136" s="415"/>
      <c r="BT136" s="415"/>
      <c r="BU136" s="415"/>
      <c r="BV136" s="415"/>
    </row>
    <row r="137" spans="63:74" x14ac:dyDescent="0.2">
      <c r="BK137" s="415"/>
      <c r="BL137" s="415"/>
      <c r="BM137" s="415"/>
      <c r="BN137" s="415"/>
      <c r="BO137" s="415"/>
      <c r="BP137" s="415"/>
      <c r="BQ137" s="415"/>
      <c r="BR137" s="415"/>
      <c r="BS137" s="415"/>
      <c r="BT137" s="415"/>
      <c r="BU137" s="415"/>
      <c r="BV137" s="415"/>
    </row>
    <row r="138" spans="63:74" x14ac:dyDescent="0.2">
      <c r="BK138" s="415"/>
      <c r="BL138" s="415"/>
      <c r="BM138" s="415"/>
      <c r="BN138" s="415"/>
      <c r="BO138" s="415"/>
      <c r="BP138" s="415"/>
      <c r="BQ138" s="415"/>
      <c r="BR138" s="415"/>
      <c r="BS138" s="415"/>
      <c r="BT138" s="415"/>
      <c r="BU138" s="415"/>
      <c r="BV138" s="415"/>
    </row>
    <row r="139" spans="63:74" x14ac:dyDescent="0.2">
      <c r="BK139" s="415"/>
      <c r="BL139" s="415"/>
      <c r="BM139" s="415"/>
      <c r="BN139" s="415"/>
      <c r="BO139" s="415"/>
      <c r="BP139" s="415"/>
      <c r="BQ139" s="415"/>
      <c r="BR139" s="415"/>
      <c r="BS139" s="415"/>
      <c r="BT139" s="415"/>
      <c r="BU139" s="415"/>
      <c r="BV139" s="415"/>
    </row>
    <row r="140" spans="63:74" x14ac:dyDescent="0.2">
      <c r="BK140" s="415"/>
      <c r="BL140" s="415"/>
      <c r="BM140" s="415"/>
      <c r="BN140" s="415"/>
      <c r="BO140" s="415"/>
      <c r="BP140" s="415"/>
      <c r="BQ140" s="415"/>
      <c r="BR140" s="415"/>
      <c r="BS140" s="415"/>
      <c r="BT140" s="415"/>
      <c r="BU140" s="415"/>
      <c r="BV140" s="415"/>
    </row>
    <row r="141" spans="63:74" x14ac:dyDescent="0.2">
      <c r="BK141" s="415"/>
      <c r="BL141" s="415"/>
      <c r="BM141" s="415"/>
      <c r="BN141" s="415"/>
      <c r="BO141" s="415"/>
      <c r="BP141" s="415"/>
      <c r="BQ141" s="415"/>
      <c r="BR141" s="415"/>
      <c r="BS141" s="415"/>
      <c r="BT141" s="415"/>
      <c r="BU141" s="415"/>
      <c r="BV141" s="415"/>
    </row>
    <row r="142" spans="63:74" x14ac:dyDescent="0.2">
      <c r="BK142" s="415"/>
      <c r="BL142" s="415"/>
      <c r="BM142" s="415"/>
      <c r="BN142" s="415"/>
      <c r="BO142" s="415"/>
      <c r="BP142" s="415"/>
      <c r="BQ142" s="415"/>
      <c r="BR142" s="415"/>
      <c r="BS142" s="415"/>
      <c r="BT142" s="415"/>
      <c r="BU142" s="415"/>
      <c r="BV142" s="415"/>
    </row>
    <row r="143" spans="63:74" x14ac:dyDescent="0.2">
      <c r="BK143" s="415"/>
      <c r="BL143" s="415"/>
      <c r="BM143" s="415"/>
      <c r="BN143" s="415"/>
      <c r="BO143" s="415"/>
      <c r="BP143" s="415"/>
      <c r="BQ143" s="415"/>
      <c r="BR143" s="415"/>
      <c r="BS143" s="415"/>
      <c r="BT143" s="415"/>
      <c r="BU143" s="415"/>
      <c r="BV143" s="415"/>
    </row>
  </sheetData>
  <mergeCells count="21">
    <mergeCell ref="AM3:AX3"/>
    <mergeCell ref="AY3:BJ3"/>
    <mergeCell ref="BK3:BV3"/>
    <mergeCell ref="B40:AL40"/>
    <mergeCell ref="C3:N3"/>
    <mergeCell ref="O3:Z3"/>
    <mergeCell ref="AA3:AL3"/>
    <mergeCell ref="A1:A2"/>
    <mergeCell ref="B1:AL1"/>
    <mergeCell ref="B50:Q50"/>
    <mergeCell ref="B45:Q45"/>
    <mergeCell ref="B42:Q42"/>
    <mergeCell ref="B41:Q41"/>
    <mergeCell ref="B43:Q43"/>
    <mergeCell ref="B44:Q44"/>
    <mergeCell ref="B51:Q51"/>
    <mergeCell ref="B52:Q52"/>
    <mergeCell ref="B46:Q46"/>
    <mergeCell ref="B47:Q47"/>
    <mergeCell ref="B48:Q48"/>
    <mergeCell ref="B49:Q49"/>
  </mergeCells>
  <phoneticPr fontId="5" type="noConversion"/>
  <hyperlinks>
    <hyperlink ref="A1:A2" location="Contents!A1" display="Table of Contents"/>
  </hyperlinks>
  <pageMargins left="0.25" right="0.25" top="0.25" bottom="0.25" header="0.5" footer="0.5"/>
  <pageSetup scale="37"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pageSetUpPr fitToPage="1"/>
  </sheetPr>
  <dimension ref="A1:BV137"/>
  <sheetViews>
    <sheetView workbookViewId="0">
      <pane xSplit="2" ySplit="4" topLeftCell="AY5" activePane="bottomRight" state="frozen"/>
      <selection activeCell="BC15" sqref="BC15"/>
      <selection pane="topRight" activeCell="BC15" sqref="BC15"/>
      <selection pane="bottomLeft" activeCell="BC15" sqref="BC15"/>
      <selection pane="bottomRight" activeCell="BC14" sqref="BC14"/>
    </sheetView>
  </sheetViews>
  <sheetFormatPr defaultColWidth="8.5703125" defaultRowHeight="11.25" x14ac:dyDescent="0.2"/>
  <cols>
    <col min="1" max="1" width="17.42578125" style="162" customWidth="1"/>
    <col min="2" max="2" width="25.42578125" style="153" customWidth="1"/>
    <col min="3" max="50" width="6.5703125" style="153" customWidth="1"/>
    <col min="51" max="57" width="6.5703125" style="494" customWidth="1"/>
    <col min="58" max="58" width="6.5703125" style="647" customWidth="1"/>
    <col min="59" max="62" width="6.5703125" style="494" customWidth="1"/>
    <col min="63" max="74" width="6.5703125" style="153" customWidth="1"/>
    <col min="75" max="16384" width="8.5703125" style="153"/>
  </cols>
  <sheetData>
    <row r="1" spans="1:74" ht="12.75" x14ac:dyDescent="0.2">
      <c r="A1" s="774" t="s">
        <v>1016</v>
      </c>
      <c r="B1" s="798" t="s">
        <v>1146</v>
      </c>
      <c r="C1" s="782"/>
      <c r="D1" s="782"/>
      <c r="E1" s="782"/>
      <c r="F1" s="782"/>
      <c r="G1" s="782"/>
      <c r="H1" s="782"/>
      <c r="I1" s="782"/>
      <c r="J1" s="782"/>
      <c r="K1" s="782"/>
      <c r="L1" s="782"/>
      <c r="M1" s="782"/>
      <c r="N1" s="782"/>
      <c r="O1" s="782"/>
      <c r="P1" s="782"/>
      <c r="Q1" s="782"/>
      <c r="R1" s="782"/>
      <c r="S1" s="782"/>
      <c r="T1" s="782"/>
      <c r="U1" s="782"/>
      <c r="V1" s="782"/>
      <c r="W1" s="782"/>
      <c r="X1" s="782"/>
      <c r="Y1" s="782"/>
      <c r="Z1" s="782"/>
      <c r="AA1" s="782"/>
      <c r="AB1" s="782"/>
      <c r="AC1" s="782"/>
      <c r="AD1" s="782"/>
      <c r="AE1" s="782"/>
      <c r="AF1" s="782"/>
      <c r="AG1" s="782"/>
      <c r="AH1" s="782"/>
      <c r="AI1" s="782"/>
      <c r="AJ1" s="782"/>
      <c r="AK1" s="782"/>
      <c r="AL1" s="782"/>
    </row>
    <row r="2" spans="1:74" ht="12.75" x14ac:dyDescent="0.2">
      <c r="A2" s="775"/>
      <c r="B2" s="542" t="str">
        <f>"U.S. Energy Information Administration  |  Short-Term Energy Outlook  - "&amp;Dates!D1</f>
        <v>U.S. Energy Information Administration  |  Short-Term Energy Outlook  - April 2017</v>
      </c>
      <c r="C2" s="545"/>
      <c r="D2" s="545"/>
      <c r="E2" s="545"/>
      <c r="F2" s="545"/>
      <c r="G2" s="545"/>
      <c r="H2" s="545"/>
      <c r="I2" s="545"/>
      <c r="J2" s="545"/>
      <c r="K2" s="545"/>
      <c r="L2" s="545"/>
      <c r="M2" s="545"/>
      <c r="N2" s="545"/>
      <c r="O2" s="545"/>
      <c r="P2" s="545"/>
      <c r="Q2" s="545"/>
      <c r="R2" s="543"/>
      <c r="S2" s="543"/>
      <c r="T2" s="543"/>
      <c r="U2" s="543"/>
      <c r="V2" s="543"/>
      <c r="W2" s="543"/>
      <c r="X2" s="543"/>
      <c r="Y2" s="543"/>
      <c r="Z2" s="543"/>
      <c r="AA2" s="543"/>
      <c r="AB2" s="543"/>
      <c r="AC2" s="543"/>
      <c r="AD2" s="543"/>
      <c r="AE2" s="543"/>
      <c r="AF2" s="543"/>
      <c r="AG2" s="543"/>
      <c r="AH2" s="543"/>
      <c r="AI2" s="543"/>
      <c r="AJ2" s="543"/>
      <c r="AK2" s="543"/>
      <c r="AL2" s="543"/>
    </row>
    <row r="3" spans="1:74" s="12" customFormat="1" ht="12.75" x14ac:dyDescent="0.2">
      <c r="A3" s="14"/>
      <c r="B3" s="15"/>
      <c r="C3" s="783">
        <f>Dates!D3</f>
        <v>2013</v>
      </c>
      <c r="D3" s="779"/>
      <c r="E3" s="779"/>
      <c r="F3" s="779"/>
      <c r="G3" s="779"/>
      <c r="H3" s="779"/>
      <c r="I3" s="779"/>
      <c r="J3" s="779"/>
      <c r="K3" s="779"/>
      <c r="L3" s="779"/>
      <c r="M3" s="779"/>
      <c r="N3" s="780"/>
      <c r="O3" s="783">
        <f>C3+1</f>
        <v>2014</v>
      </c>
      <c r="P3" s="784"/>
      <c r="Q3" s="784"/>
      <c r="R3" s="784"/>
      <c r="S3" s="784"/>
      <c r="T3" s="784"/>
      <c r="U3" s="784"/>
      <c r="V3" s="784"/>
      <c r="W3" s="784"/>
      <c r="X3" s="779"/>
      <c r="Y3" s="779"/>
      <c r="Z3" s="780"/>
      <c r="AA3" s="776">
        <f>O3+1</f>
        <v>2015</v>
      </c>
      <c r="AB3" s="779"/>
      <c r="AC3" s="779"/>
      <c r="AD3" s="779"/>
      <c r="AE3" s="779"/>
      <c r="AF3" s="779"/>
      <c r="AG3" s="779"/>
      <c r="AH3" s="779"/>
      <c r="AI3" s="779"/>
      <c r="AJ3" s="779"/>
      <c r="AK3" s="779"/>
      <c r="AL3" s="780"/>
      <c r="AM3" s="776">
        <f>AA3+1</f>
        <v>2016</v>
      </c>
      <c r="AN3" s="779"/>
      <c r="AO3" s="779"/>
      <c r="AP3" s="779"/>
      <c r="AQ3" s="779"/>
      <c r="AR3" s="779"/>
      <c r="AS3" s="779"/>
      <c r="AT3" s="779"/>
      <c r="AU3" s="779"/>
      <c r="AV3" s="779"/>
      <c r="AW3" s="779"/>
      <c r="AX3" s="780"/>
      <c r="AY3" s="776">
        <f>AM3+1</f>
        <v>2017</v>
      </c>
      <c r="AZ3" s="777"/>
      <c r="BA3" s="777"/>
      <c r="BB3" s="777"/>
      <c r="BC3" s="777"/>
      <c r="BD3" s="777"/>
      <c r="BE3" s="777"/>
      <c r="BF3" s="777"/>
      <c r="BG3" s="777"/>
      <c r="BH3" s="777"/>
      <c r="BI3" s="777"/>
      <c r="BJ3" s="778"/>
      <c r="BK3" s="776">
        <f>AY3+1</f>
        <v>2018</v>
      </c>
      <c r="BL3" s="779"/>
      <c r="BM3" s="779"/>
      <c r="BN3" s="779"/>
      <c r="BO3" s="779"/>
      <c r="BP3" s="779"/>
      <c r="BQ3" s="779"/>
      <c r="BR3" s="779"/>
      <c r="BS3" s="779"/>
      <c r="BT3" s="779"/>
      <c r="BU3" s="779"/>
      <c r="BV3" s="780"/>
    </row>
    <row r="4" spans="1:74" s="12" customFormat="1" x14ac:dyDescent="0.2">
      <c r="A4" s="16"/>
      <c r="B4" s="17"/>
      <c r="C4" s="18" t="s">
        <v>626</v>
      </c>
      <c r="D4" s="18" t="s">
        <v>627</v>
      </c>
      <c r="E4" s="18" t="s">
        <v>628</v>
      </c>
      <c r="F4" s="18" t="s">
        <v>629</v>
      </c>
      <c r="G4" s="18" t="s">
        <v>630</v>
      </c>
      <c r="H4" s="18" t="s">
        <v>631</v>
      </c>
      <c r="I4" s="18" t="s">
        <v>632</v>
      </c>
      <c r="J4" s="18" t="s">
        <v>633</v>
      </c>
      <c r="K4" s="18" t="s">
        <v>634</v>
      </c>
      <c r="L4" s="18" t="s">
        <v>635</v>
      </c>
      <c r="M4" s="18" t="s">
        <v>636</v>
      </c>
      <c r="N4" s="18" t="s">
        <v>637</v>
      </c>
      <c r="O4" s="18" t="s">
        <v>626</v>
      </c>
      <c r="P4" s="18" t="s">
        <v>627</v>
      </c>
      <c r="Q4" s="18" t="s">
        <v>628</v>
      </c>
      <c r="R4" s="18" t="s">
        <v>629</v>
      </c>
      <c r="S4" s="18" t="s">
        <v>630</v>
      </c>
      <c r="T4" s="18" t="s">
        <v>631</v>
      </c>
      <c r="U4" s="18" t="s">
        <v>632</v>
      </c>
      <c r="V4" s="18" t="s">
        <v>633</v>
      </c>
      <c r="W4" s="18" t="s">
        <v>634</v>
      </c>
      <c r="X4" s="18" t="s">
        <v>635</v>
      </c>
      <c r="Y4" s="18" t="s">
        <v>636</v>
      </c>
      <c r="Z4" s="18" t="s">
        <v>637</v>
      </c>
      <c r="AA4" s="18" t="s">
        <v>626</v>
      </c>
      <c r="AB4" s="18" t="s">
        <v>627</v>
      </c>
      <c r="AC4" s="18" t="s">
        <v>628</v>
      </c>
      <c r="AD4" s="18" t="s">
        <v>629</v>
      </c>
      <c r="AE4" s="18" t="s">
        <v>630</v>
      </c>
      <c r="AF4" s="18" t="s">
        <v>631</v>
      </c>
      <c r="AG4" s="18" t="s">
        <v>632</v>
      </c>
      <c r="AH4" s="18" t="s">
        <v>633</v>
      </c>
      <c r="AI4" s="18" t="s">
        <v>634</v>
      </c>
      <c r="AJ4" s="18" t="s">
        <v>635</v>
      </c>
      <c r="AK4" s="18" t="s">
        <v>636</v>
      </c>
      <c r="AL4" s="18" t="s">
        <v>637</v>
      </c>
      <c r="AM4" s="18" t="s">
        <v>626</v>
      </c>
      <c r="AN4" s="18" t="s">
        <v>627</v>
      </c>
      <c r="AO4" s="18" t="s">
        <v>628</v>
      </c>
      <c r="AP4" s="18" t="s">
        <v>629</v>
      </c>
      <c r="AQ4" s="18" t="s">
        <v>630</v>
      </c>
      <c r="AR4" s="18" t="s">
        <v>631</v>
      </c>
      <c r="AS4" s="18" t="s">
        <v>632</v>
      </c>
      <c r="AT4" s="18" t="s">
        <v>633</v>
      </c>
      <c r="AU4" s="18" t="s">
        <v>634</v>
      </c>
      <c r="AV4" s="18" t="s">
        <v>635</v>
      </c>
      <c r="AW4" s="18" t="s">
        <v>636</v>
      </c>
      <c r="AX4" s="18" t="s">
        <v>637</v>
      </c>
      <c r="AY4" s="18" t="s">
        <v>626</v>
      </c>
      <c r="AZ4" s="18" t="s">
        <v>627</v>
      </c>
      <c r="BA4" s="18" t="s">
        <v>628</v>
      </c>
      <c r="BB4" s="18" t="s">
        <v>629</v>
      </c>
      <c r="BC4" s="18" t="s">
        <v>630</v>
      </c>
      <c r="BD4" s="18" t="s">
        <v>631</v>
      </c>
      <c r="BE4" s="18" t="s">
        <v>632</v>
      </c>
      <c r="BF4" s="18" t="s">
        <v>633</v>
      </c>
      <c r="BG4" s="18" t="s">
        <v>634</v>
      </c>
      <c r="BH4" s="18" t="s">
        <v>635</v>
      </c>
      <c r="BI4" s="18" t="s">
        <v>636</v>
      </c>
      <c r="BJ4" s="18" t="s">
        <v>637</v>
      </c>
      <c r="BK4" s="18" t="s">
        <v>626</v>
      </c>
      <c r="BL4" s="18" t="s">
        <v>627</v>
      </c>
      <c r="BM4" s="18" t="s">
        <v>628</v>
      </c>
      <c r="BN4" s="18" t="s">
        <v>629</v>
      </c>
      <c r="BO4" s="18" t="s">
        <v>630</v>
      </c>
      <c r="BP4" s="18" t="s">
        <v>631</v>
      </c>
      <c r="BQ4" s="18" t="s">
        <v>632</v>
      </c>
      <c r="BR4" s="18" t="s">
        <v>633</v>
      </c>
      <c r="BS4" s="18" t="s">
        <v>634</v>
      </c>
      <c r="BT4" s="18" t="s">
        <v>635</v>
      </c>
      <c r="BU4" s="18" t="s">
        <v>636</v>
      </c>
      <c r="BV4" s="18" t="s">
        <v>637</v>
      </c>
    </row>
    <row r="5" spans="1:74" ht="11.1" customHeight="1" x14ac:dyDescent="0.2">
      <c r="B5" s="254" t="s">
        <v>1026</v>
      </c>
      <c r="C5" s="252"/>
      <c r="D5" s="252"/>
      <c r="E5" s="252"/>
      <c r="F5" s="252"/>
      <c r="G5" s="252"/>
      <c r="H5" s="252"/>
      <c r="I5" s="252"/>
      <c r="J5" s="252"/>
      <c r="K5" s="252"/>
      <c r="L5" s="252"/>
      <c r="M5" s="252"/>
      <c r="N5" s="252"/>
      <c r="O5" s="252"/>
      <c r="P5" s="252"/>
      <c r="Q5" s="252"/>
      <c r="R5" s="252"/>
      <c r="S5" s="252"/>
      <c r="T5" s="252"/>
      <c r="U5" s="252"/>
      <c r="V5" s="252"/>
      <c r="W5" s="252"/>
      <c r="X5" s="252"/>
      <c r="Y5" s="252"/>
      <c r="Z5" s="252"/>
      <c r="AA5" s="252"/>
      <c r="AB5" s="252"/>
      <c r="AC5" s="252"/>
      <c r="AD5" s="252"/>
      <c r="AE5" s="252"/>
      <c r="AF5" s="252"/>
      <c r="AG5" s="252"/>
      <c r="AH5" s="252"/>
      <c r="AI5" s="252"/>
      <c r="AJ5" s="252"/>
      <c r="AK5" s="252"/>
      <c r="AL5" s="252"/>
      <c r="AM5" s="252"/>
      <c r="AN5" s="252"/>
      <c r="AO5" s="252"/>
      <c r="AP5" s="252"/>
      <c r="AQ5" s="252"/>
      <c r="AR5" s="252"/>
      <c r="AS5" s="252"/>
      <c r="AT5" s="252"/>
      <c r="AU5" s="252"/>
      <c r="AV5" s="252"/>
      <c r="AW5" s="252"/>
      <c r="AX5" s="252"/>
      <c r="AY5" s="409"/>
      <c r="AZ5" s="409"/>
      <c r="BA5" s="409"/>
      <c r="BB5" s="409"/>
      <c r="BC5" s="409"/>
      <c r="BD5" s="409"/>
      <c r="BE5" s="409"/>
      <c r="BF5" s="252"/>
      <c r="BG5" s="409"/>
      <c r="BH5" s="409"/>
      <c r="BI5" s="409"/>
      <c r="BJ5" s="409"/>
      <c r="BK5" s="409"/>
      <c r="BL5" s="409"/>
      <c r="BM5" s="409"/>
      <c r="BN5" s="409"/>
      <c r="BO5" s="409"/>
      <c r="BP5" s="409"/>
      <c r="BQ5" s="409"/>
      <c r="BR5" s="409"/>
      <c r="BS5" s="409"/>
      <c r="BT5" s="409"/>
      <c r="BU5" s="409"/>
      <c r="BV5" s="409"/>
    </row>
    <row r="6" spans="1:74" ht="11.1" customHeight="1" x14ac:dyDescent="0.2">
      <c r="A6" s="162" t="s">
        <v>318</v>
      </c>
      <c r="B6" s="173" t="s">
        <v>262</v>
      </c>
      <c r="C6" s="252">
        <v>23.064382169000002</v>
      </c>
      <c r="D6" s="252">
        <v>23.049783003999998</v>
      </c>
      <c r="E6" s="252">
        <v>23.294876097</v>
      </c>
      <c r="F6" s="252">
        <v>23.544390332999999</v>
      </c>
      <c r="G6" s="252">
        <v>23.238464226000001</v>
      </c>
      <c r="H6" s="252">
        <v>23.171894667</v>
      </c>
      <c r="I6" s="252">
        <v>23.947607578</v>
      </c>
      <c r="J6" s="252">
        <v>23.949669322999998</v>
      </c>
      <c r="K6" s="252">
        <v>23.907823970999999</v>
      </c>
      <c r="L6" s="252">
        <v>24.027881129000001</v>
      </c>
      <c r="M6" s="252">
        <v>24.658493332999999</v>
      </c>
      <c r="N6" s="252">
        <v>24.950006515999998</v>
      </c>
      <c r="O6" s="252">
        <v>24.849917129000001</v>
      </c>
      <c r="P6" s="252">
        <v>25.081203143</v>
      </c>
      <c r="Q6" s="252">
        <v>25.306231516</v>
      </c>
      <c r="R6" s="252">
        <v>25.654924999999999</v>
      </c>
      <c r="S6" s="252">
        <v>25.229691548000002</v>
      </c>
      <c r="T6" s="252">
        <v>25.666226000000002</v>
      </c>
      <c r="U6" s="252">
        <v>25.894170386999999</v>
      </c>
      <c r="V6" s="252">
        <v>25.648606032</v>
      </c>
      <c r="W6" s="252">
        <v>25.958338999999999</v>
      </c>
      <c r="X6" s="252">
        <v>26.523764774</v>
      </c>
      <c r="Y6" s="252">
        <v>26.718589333000001</v>
      </c>
      <c r="Z6" s="252">
        <v>27.116759225999999</v>
      </c>
      <c r="AA6" s="252">
        <v>26.654299131999998</v>
      </c>
      <c r="AB6" s="252">
        <v>26.848788888000001</v>
      </c>
      <c r="AC6" s="252">
        <v>26.848542165000001</v>
      </c>
      <c r="AD6" s="252">
        <v>26.781604744999999</v>
      </c>
      <c r="AE6" s="252">
        <v>26.408060035999998</v>
      </c>
      <c r="AF6" s="252">
        <v>26.424150411999999</v>
      </c>
      <c r="AG6" s="252">
        <v>27.059452423</v>
      </c>
      <c r="AH6" s="252">
        <v>27.078557164999999</v>
      </c>
      <c r="AI6" s="252">
        <v>26.589802412000001</v>
      </c>
      <c r="AJ6" s="252">
        <v>26.912819035999998</v>
      </c>
      <c r="AK6" s="252">
        <v>27.254265411999999</v>
      </c>
      <c r="AL6" s="252">
        <v>27.263881777000002</v>
      </c>
      <c r="AM6" s="252">
        <v>27.123517624000002</v>
      </c>
      <c r="AN6" s="252">
        <v>26.897869642</v>
      </c>
      <c r="AO6" s="252">
        <v>26.956847301</v>
      </c>
      <c r="AP6" s="252">
        <v>26.319656515999998</v>
      </c>
      <c r="AQ6" s="252">
        <v>25.737909365</v>
      </c>
      <c r="AR6" s="252">
        <v>25.660381516000001</v>
      </c>
      <c r="AS6" s="252">
        <v>26.720198785000001</v>
      </c>
      <c r="AT6" s="252">
        <v>26.406262849000001</v>
      </c>
      <c r="AU6" s="252">
        <v>25.787223922999999</v>
      </c>
      <c r="AV6" s="252">
        <v>26.588185263</v>
      </c>
      <c r="AW6" s="252">
        <v>27.106616154000001</v>
      </c>
      <c r="AX6" s="252">
        <v>26.580462208</v>
      </c>
      <c r="AY6" s="252">
        <v>26.337736443000001</v>
      </c>
      <c r="AZ6" s="252">
        <v>26.576746396000001</v>
      </c>
      <c r="BA6" s="252">
        <v>26.763263500000001</v>
      </c>
      <c r="BB6" s="409">
        <v>26.811036999999999</v>
      </c>
      <c r="BC6" s="409">
        <v>26.804202438000001</v>
      </c>
      <c r="BD6" s="409">
        <v>26.860922104</v>
      </c>
      <c r="BE6" s="409">
        <v>27.079304043</v>
      </c>
      <c r="BF6" s="409">
        <v>27.07292794</v>
      </c>
      <c r="BG6" s="409">
        <v>26.969944258999998</v>
      </c>
      <c r="BH6" s="409">
        <v>27.442779616999999</v>
      </c>
      <c r="BI6" s="409">
        <v>27.667832893</v>
      </c>
      <c r="BJ6" s="409">
        <v>27.687605850000001</v>
      </c>
      <c r="BK6" s="409">
        <v>27.751082781000001</v>
      </c>
      <c r="BL6" s="409">
        <v>27.85552848</v>
      </c>
      <c r="BM6" s="409">
        <v>27.952635729000001</v>
      </c>
      <c r="BN6" s="409">
        <v>28.047464372</v>
      </c>
      <c r="BO6" s="409">
        <v>28.080715736999998</v>
      </c>
      <c r="BP6" s="409">
        <v>28.144325809000001</v>
      </c>
      <c r="BQ6" s="409">
        <v>28.157366583999998</v>
      </c>
      <c r="BR6" s="409">
        <v>28.139221030000002</v>
      </c>
      <c r="BS6" s="409">
        <v>28.076248014000001</v>
      </c>
      <c r="BT6" s="409">
        <v>28.505359776999999</v>
      </c>
      <c r="BU6" s="409">
        <v>28.782573674000002</v>
      </c>
      <c r="BV6" s="409">
        <v>28.838698757</v>
      </c>
    </row>
    <row r="7" spans="1:74" ht="11.1" customHeight="1" x14ac:dyDescent="0.2">
      <c r="A7" s="162" t="s">
        <v>313</v>
      </c>
      <c r="B7" s="173" t="s">
        <v>263</v>
      </c>
      <c r="C7" s="252">
        <v>11.588006387</v>
      </c>
      <c r="D7" s="252">
        <v>11.672568714000001</v>
      </c>
      <c r="E7" s="252">
        <v>11.828806096999999</v>
      </c>
      <c r="F7" s="252">
        <v>12.168205333</v>
      </c>
      <c r="G7" s="252">
        <v>12.114107226</v>
      </c>
      <c r="H7" s="252">
        <v>12.114153667</v>
      </c>
      <c r="I7" s="252">
        <v>12.458214806000001</v>
      </c>
      <c r="J7" s="252">
        <v>12.588362547999999</v>
      </c>
      <c r="K7" s="252">
        <v>12.883946999999999</v>
      </c>
      <c r="L7" s="252">
        <v>12.822683129</v>
      </c>
      <c r="M7" s="252">
        <v>13.059664333000001</v>
      </c>
      <c r="N7" s="252">
        <v>13.086162516</v>
      </c>
      <c r="O7" s="252">
        <v>13.041873129000001</v>
      </c>
      <c r="P7" s="252">
        <v>13.093705142999999</v>
      </c>
      <c r="Q7" s="252">
        <v>13.311131516</v>
      </c>
      <c r="R7" s="252">
        <v>13.895184</v>
      </c>
      <c r="S7" s="252">
        <v>13.848256548</v>
      </c>
      <c r="T7" s="252">
        <v>14.259862999999999</v>
      </c>
      <c r="U7" s="252">
        <v>14.347796387000001</v>
      </c>
      <c r="V7" s="252">
        <v>14.443720032</v>
      </c>
      <c r="W7" s="252">
        <v>14.525492</v>
      </c>
      <c r="X7" s="252">
        <v>14.725307773999999</v>
      </c>
      <c r="Y7" s="252">
        <v>14.899299333</v>
      </c>
      <c r="Z7" s="252">
        <v>15.125862226000001</v>
      </c>
      <c r="AA7" s="252">
        <v>14.769122386999999</v>
      </c>
      <c r="AB7" s="252">
        <v>14.948257142999999</v>
      </c>
      <c r="AC7" s="252">
        <v>15.065014419000001</v>
      </c>
      <c r="AD7" s="252">
        <v>15.327819</v>
      </c>
      <c r="AE7" s="252">
        <v>15.21988829</v>
      </c>
      <c r="AF7" s="252">
        <v>15.024047667</v>
      </c>
      <c r="AG7" s="252">
        <v>15.215832677</v>
      </c>
      <c r="AH7" s="252">
        <v>15.204760418999999</v>
      </c>
      <c r="AI7" s="252">
        <v>15.200976667000001</v>
      </c>
      <c r="AJ7" s="252">
        <v>15.18878029</v>
      </c>
      <c r="AK7" s="252">
        <v>15.217529667000001</v>
      </c>
      <c r="AL7" s="252">
        <v>15.092941032000001</v>
      </c>
      <c r="AM7" s="252">
        <v>14.933138774</v>
      </c>
      <c r="AN7" s="252">
        <v>14.868490792999999</v>
      </c>
      <c r="AO7" s="252">
        <v>15.061468452</v>
      </c>
      <c r="AP7" s="252">
        <v>14.834277667</v>
      </c>
      <c r="AQ7" s="252">
        <v>14.986530516</v>
      </c>
      <c r="AR7" s="252">
        <v>14.809002667</v>
      </c>
      <c r="AS7" s="252">
        <v>14.842819935</v>
      </c>
      <c r="AT7" s="252">
        <v>14.696884000000001</v>
      </c>
      <c r="AU7" s="252">
        <v>14.475406667</v>
      </c>
      <c r="AV7" s="252">
        <v>14.735733484000001</v>
      </c>
      <c r="AW7" s="252">
        <v>14.955508</v>
      </c>
      <c r="AX7" s="252">
        <v>14.701103065</v>
      </c>
      <c r="AY7" s="252">
        <v>14.683258581</v>
      </c>
      <c r="AZ7" s="252">
        <v>14.865796696</v>
      </c>
      <c r="BA7" s="252">
        <v>15.085038024999999</v>
      </c>
      <c r="BB7" s="409">
        <v>15.1644895</v>
      </c>
      <c r="BC7" s="409">
        <v>15.2980871</v>
      </c>
      <c r="BD7" s="409">
        <v>15.3571034</v>
      </c>
      <c r="BE7" s="409">
        <v>15.5279857</v>
      </c>
      <c r="BF7" s="409">
        <v>15.608071199999999</v>
      </c>
      <c r="BG7" s="409">
        <v>15.5575779</v>
      </c>
      <c r="BH7" s="409">
        <v>15.7881196</v>
      </c>
      <c r="BI7" s="409">
        <v>16.023767299999999</v>
      </c>
      <c r="BJ7" s="409">
        <v>16.081912200000001</v>
      </c>
      <c r="BK7" s="409">
        <v>16.1020121</v>
      </c>
      <c r="BL7" s="409">
        <v>16.152269799999999</v>
      </c>
      <c r="BM7" s="409">
        <v>16.2930767</v>
      </c>
      <c r="BN7" s="409">
        <v>16.366665699999999</v>
      </c>
      <c r="BO7" s="409">
        <v>16.498804400000001</v>
      </c>
      <c r="BP7" s="409">
        <v>16.523649599999999</v>
      </c>
      <c r="BQ7" s="409">
        <v>16.548850399999999</v>
      </c>
      <c r="BR7" s="409">
        <v>16.5992581</v>
      </c>
      <c r="BS7" s="409">
        <v>16.484978999999999</v>
      </c>
      <c r="BT7" s="409">
        <v>16.7316769</v>
      </c>
      <c r="BU7" s="409">
        <v>16.989620299999999</v>
      </c>
      <c r="BV7" s="409">
        <v>17.068492899999999</v>
      </c>
    </row>
    <row r="8" spans="1:74" ht="11.1" customHeight="1" x14ac:dyDescent="0.2">
      <c r="A8" s="162" t="s">
        <v>314</v>
      </c>
      <c r="B8" s="173" t="s">
        <v>288</v>
      </c>
      <c r="C8" s="252">
        <v>4.1159999999999997</v>
      </c>
      <c r="D8" s="252">
        <v>4.0270000000000001</v>
      </c>
      <c r="E8" s="252">
        <v>4.1879999999999997</v>
      </c>
      <c r="F8" s="252">
        <v>3.9860000000000002</v>
      </c>
      <c r="G8" s="252">
        <v>3.7149999999999999</v>
      </c>
      <c r="H8" s="252">
        <v>3.875</v>
      </c>
      <c r="I8" s="252">
        <v>4.0350000000000001</v>
      </c>
      <c r="J8" s="252">
        <v>4.21</v>
      </c>
      <c r="K8" s="252">
        <v>4.0709999999999997</v>
      </c>
      <c r="L8" s="252">
        <v>4.0640000000000001</v>
      </c>
      <c r="M8" s="252">
        <v>4.2469999999999999</v>
      </c>
      <c r="N8" s="252">
        <v>4.3330000000000002</v>
      </c>
      <c r="O8" s="252">
        <v>4.3789999999999996</v>
      </c>
      <c r="P8" s="252">
        <v>4.41</v>
      </c>
      <c r="Q8" s="252">
        <v>4.468</v>
      </c>
      <c r="R8" s="252">
        <v>4.3410000000000002</v>
      </c>
      <c r="S8" s="252">
        <v>4.1820000000000004</v>
      </c>
      <c r="T8" s="252">
        <v>4.3040000000000003</v>
      </c>
      <c r="U8" s="252">
        <v>4.3559999999999999</v>
      </c>
      <c r="V8" s="252">
        <v>4.2949999999999999</v>
      </c>
      <c r="W8" s="252">
        <v>4.3330000000000002</v>
      </c>
      <c r="X8" s="252">
        <v>4.5149999999999997</v>
      </c>
      <c r="Y8" s="252">
        <v>4.5220000000000002</v>
      </c>
      <c r="Z8" s="252">
        <v>4.6280000000000001</v>
      </c>
      <c r="AA8" s="252">
        <v>4.7024868944999998</v>
      </c>
      <c r="AB8" s="252">
        <v>4.7434868945000002</v>
      </c>
      <c r="AC8" s="252">
        <v>4.6324868945000004</v>
      </c>
      <c r="AD8" s="252">
        <v>4.3004868944999997</v>
      </c>
      <c r="AE8" s="252">
        <v>3.9994868944999999</v>
      </c>
      <c r="AF8" s="252">
        <v>4.2044868944999996</v>
      </c>
      <c r="AG8" s="252">
        <v>4.6184868945000002</v>
      </c>
      <c r="AH8" s="252">
        <v>4.7594868945000002</v>
      </c>
      <c r="AI8" s="252">
        <v>4.2994868945000002</v>
      </c>
      <c r="AJ8" s="252">
        <v>4.4194868945000003</v>
      </c>
      <c r="AK8" s="252">
        <v>4.6864868944999998</v>
      </c>
      <c r="AL8" s="252">
        <v>4.7734868945000004</v>
      </c>
      <c r="AM8" s="252">
        <v>4.8144868944999999</v>
      </c>
      <c r="AN8" s="252">
        <v>4.7344868944999998</v>
      </c>
      <c r="AO8" s="252">
        <v>4.6544868944999997</v>
      </c>
      <c r="AP8" s="252">
        <v>4.3164868944999997</v>
      </c>
      <c r="AQ8" s="252">
        <v>3.6784868945000002</v>
      </c>
      <c r="AR8" s="252">
        <v>3.9794868944999999</v>
      </c>
      <c r="AS8" s="252">
        <v>4.6044868944999999</v>
      </c>
      <c r="AT8" s="252">
        <v>4.7424868944999998</v>
      </c>
      <c r="AU8" s="252">
        <v>4.7464868945000003</v>
      </c>
      <c r="AV8" s="252">
        <v>4.8104868945000003</v>
      </c>
      <c r="AW8" s="252">
        <v>4.9304868945000004</v>
      </c>
      <c r="AX8" s="252">
        <v>4.8104868945000003</v>
      </c>
      <c r="AY8" s="252">
        <v>4.7395854803999997</v>
      </c>
      <c r="AZ8" s="252">
        <v>4.711529133</v>
      </c>
      <c r="BA8" s="252">
        <v>4.6855743636999998</v>
      </c>
      <c r="BB8" s="409">
        <v>4.6968587124000001</v>
      </c>
      <c r="BC8" s="409">
        <v>4.6699969836999999</v>
      </c>
      <c r="BD8" s="409">
        <v>4.6905418935999998</v>
      </c>
      <c r="BE8" s="409">
        <v>4.6728734967000003</v>
      </c>
      <c r="BF8" s="409">
        <v>4.7009651989999997</v>
      </c>
      <c r="BG8" s="409">
        <v>4.7488293898</v>
      </c>
      <c r="BH8" s="409">
        <v>4.7617410493000003</v>
      </c>
      <c r="BI8" s="409">
        <v>4.7709771458999999</v>
      </c>
      <c r="BJ8" s="409">
        <v>4.7451769141</v>
      </c>
      <c r="BK8" s="409">
        <v>4.7760098686000001</v>
      </c>
      <c r="BL8" s="409">
        <v>4.8212325156000002</v>
      </c>
      <c r="BM8" s="409">
        <v>4.7913390294999996</v>
      </c>
      <c r="BN8" s="409">
        <v>4.8123144603999997</v>
      </c>
      <c r="BO8" s="409">
        <v>4.8130936566999996</v>
      </c>
      <c r="BP8" s="409">
        <v>4.8459803652</v>
      </c>
      <c r="BQ8" s="409">
        <v>4.8451358526000003</v>
      </c>
      <c r="BR8" s="409">
        <v>4.8988967106999999</v>
      </c>
      <c r="BS8" s="409">
        <v>4.9500481020000002</v>
      </c>
      <c r="BT8" s="409">
        <v>4.9637186416999999</v>
      </c>
      <c r="BU8" s="409">
        <v>4.9953464641999998</v>
      </c>
      <c r="BV8" s="409">
        <v>4.9745558787000004</v>
      </c>
    </row>
    <row r="9" spans="1:74" ht="11.1" customHeight="1" x14ac:dyDescent="0.2">
      <c r="A9" s="162" t="s">
        <v>315</v>
      </c>
      <c r="B9" s="173" t="s">
        <v>297</v>
      </c>
      <c r="C9" s="252">
        <v>2.9605000000000001</v>
      </c>
      <c r="D9" s="252">
        <v>2.9514999999999998</v>
      </c>
      <c r="E9" s="252">
        <v>2.9024999999999999</v>
      </c>
      <c r="F9" s="252">
        <v>2.9024999999999999</v>
      </c>
      <c r="G9" s="252">
        <v>2.8855</v>
      </c>
      <c r="H9" s="252">
        <v>2.9135</v>
      </c>
      <c r="I9" s="252">
        <v>2.8824999999999998</v>
      </c>
      <c r="J9" s="252">
        <v>2.9155000000000002</v>
      </c>
      <c r="K9" s="252">
        <v>2.9184999999999999</v>
      </c>
      <c r="L9" s="252">
        <v>2.9335</v>
      </c>
      <c r="M9" s="252">
        <v>2.9064999999999999</v>
      </c>
      <c r="N9" s="252">
        <v>2.9155000000000002</v>
      </c>
      <c r="O9" s="252">
        <v>2.8895</v>
      </c>
      <c r="P9" s="252">
        <v>2.8984999999999999</v>
      </c>
      <c r="Q9" s="252">
        <v>2.8795000000000002</v>
      </c>
      <c r="R9" s="252">
        <v>2.8725000000000001</v>
      </c>
      <c r="S9" s="252">
        <v>2.8885000000000001</v>
      </c>
      <c r="T9" s="252">
        <v>2.8285</v>
      </c>
      <c r="U9" s="252">
        <v>2.7745000000000002</v>
      </c>
      <c r="V9" s="252">
        <v>2.8085</v>
      </c>
      <c r="W9" s="252">
        <v>2.7825000000000002</v>
      </c>
      <c r="X9" s="252">
        <v>2.7515000000000001</v>
      </c>
      <c r="Y9" s="252">
        <v>2.7435</v>
      </c>
      <c r="Z9" s="252">
        <v>2.7374999999999998</v>
      </c>
      <c r="AA9" s="252">
        <v>2.635643</v>
      </c>
      <c r="AB9" s="252">
        <v>2.711643</v>
      </c>
      <c r="AC9" s="252">
        <v>2.6926429999999999</v>
      </c>
      <c r="AD9" s="252">
        <v>2.5456430000000001</v>
      </c>
      <c r="AE9" s="252">
        <v>2.5836429999999999</v>
      </c>
      <c r="AF9" s="252">
        <v>2.6056430000000002</v>
      </c>
      <c r="AG9" s="252">
        <v>2.6346430000000001</v>
      </c>
      <c r="AH9" s="252">
        <v>2.6176430000000002</v>
      </c>
      <c r="AI9" s="252">
        <v>2.6216430000000002</v>
      </c>
      <c r="AJ9" s="252">
        <v>2.6286429999999998</v>
      </c>
      <c r="AK9" s="252">
        <v>2.6116429999999999</v>
      </c>
      <c r="AL9" s="252">
        <v>2.6116429999999999</v>
      </c>
      <c r="AM9" s="252">
        <v>2.6093707452000001</v>
      </c>
      <c r="AN9" s="252">
        <v>2.5463707452</v>
      </c>
      <c r="AO9" s="252">
        <v>2.5383707451999999</v>
      </c>
      <c r="AP9" s="252">
        <v>2.5093707452</v>
      </c>
      <c r="AQ9" s="252">
        <v>2.5073707451999998</v>
      </c>
      <c r="AR9" s="252">
        <v>2.5313707451999998</v>
      </c>
      <c r="AS9" s="252">
        <v>2.5073707451999998</v>
      </c>
      <c r="AT9" s="252">
        <v>2.4953707451999998</v>
      </c>
      <c r="AU9" s="252">
        <v>2.4463707451999999</v>
      </c>
      <c r="AV9" s="252">
        <v>2.4353707452000002</v>
      </c>
      <c r="AW9" s="252">
        <v>2.3993707452000002</v>
      </c>
      <c r="AX9" s="252">
        <v>2.3573707451999999</v>
      </c>
      <c r="AY9" s="252">
        <v>2.2530618788000001</v>
      </c>
      <c r="AZ9" s="252">
        <v>2.2489944027000002</v>
      </c>
      <c r="BA9" s="252">
        <v>2.2442473379000001</v>
      </c>
      <c r="BB9" s="409">
        <v>2.2399025135000001</v>
      </c>
      <c r="BC9" s="409">
        <v>2.235313036</v>
      </c>
      <c r="BD9" s="409">
        <v>2.2313667020999999</v>
      </c>
      <c r="BE9" s="409">
        <v>2.3299124392000001</v>
      </c>
      <c r="BF9" s="409">
        <v>2.3254378179000001</v>
      </c>
      <c r="BG9" s="409">
        <v>2.3211572147999999</v>
      </c>
      <c r="BH9" s="409">
        <v>2.3109292283</v>
      </c>
      <c r="BI9" s="409">
        <v>2.3065402183999999</v>
      </c>
      <c r="BJ9" s="409">
        <v>2.3022159099000001</v>
      </c>
      <c r="BK9" s="409">
        <v>2.2974913656</v>
      </c>
      <c r="BL9" s="409">
        <v>2.2937841306000002</v>
      </c>
      <c r="BM9" s="409">
        <v>2.2892222755999998</v>
      </c>
      <c r="BN9" s="409">
        <v>2.2849343374000002</v>
      </c>
      <c r="BO9" s="409">
        <v>2.2806651728</v>
      </c>
      <c r="BP9" s="409">
        <v>2.2770384628999998</v>
      </c>
      <c r="BQ9" s="409">
        <v>2.2729431236000002</v>
      </c>
      <c r="BR9" s="409">
        <v>2.2687404318</v>
      </c>
      <c r="BS9" s="409">
        <v>2.2647307583999998</v>
      </c>
      <c r="BT9" s="409">
        <v>2.2662500025000001</v>
      </c>
      <c r="BU9" s="409">
        <v>2.2621624051000002</v>
      </c>
      <c r="BV9" s="409">
        <v>2.2581413510999999</v>
      </c>
    </row>
    <row r="10" spans="1:74" ht="11.1" customHeight="1" x14ac:dyDescent="0.2">
      <c r="A10" s="162" t="s">
        <v>316</v>
      </c>
      <c r="B10" s="173" t="s">
        <v>1124</v>
      </c>
      <c r="C10" s="252">
        <v>2.9372687820999999</v>
      </c>
      <c r="D10" s="252">
        <v>2.9078492892000001</v>
      </c>
      <c r="E10" s="252">
        <v>2.8833500000000001</v>
      </c>
      <c r="F10" s="252">
        <v>2.9594360000000002</v>
      </c>
      <c r="G10" s="252">
        <v>3.0121229999999999</v>
      </c>
      <c r="H10" s="252">
        <v>2.7092999999999998</v>
      </c>
      <c r="I10" s="252">
        <v>2.9976687714999999</v>
      </c>
      <c r="J10" s="252">
        <v>2.6711137749999998</v>
      </c>
      <c r="K10" s="252">
        <v>2.4934509710000001</v>
      </c>
      <c r="L10" s="252">
        <v>2.7361430000000002</v>
      </c>
      <c r="M10" s="252">
        <v>2.9388169999999998</v>
      </c>
      <c r="N10" s="252">
        <v>3.0947200000000001</v>
      </c>
      <c r="O10" s="252">
        <v>3.013188</v>
      </c>
      <c r="P10" s="252">
        <v>3.1200709999999998</v>
      </c>
      <c r="Q10" s="252">
        <v>3.0919970000000001</v>
      </c>
      <c r="R10" s="252">
        <v>2.998049</v>
      </c>
      <c r="S10" s="252">
        <v>2.7491080000000001</v>
      </c>
      <c r="T10" s="252">
        <v>2.69136</v>
      </c>
      <c r="U10" s="252">
        <v>2.8377859999999999</v>
      </c>
      <c r="V10" s="252">
        <v>2.525515</v>
      </c>
      <c r="W10" s="252">
        <v>2.7503730000000002</v>
      </c>
      <c r="X10" s="252">
        <v>2.961468</v>
      </c>
      <c r="Y10" s="252">
        <v>3.003762</v>
      </c>
      <c r="Z10" s="252">
        <v>3.081906</v>
      </c>
      <c r="AA10" s="252">
        <v>3.0203099999999998</v>
      </c>
      <c r="AB10" s="252">
        <v>2.9561299999999999</v>
      </c>
      <c r="AC10" s="252">
        <v>3.024292</v>
      </c>
      <c r="AD10" s="252">
        <v>3.0921829999999999</v>
      </c>
      <c r="AE10" s="252">
        <v>3.1552180000000001</v>
      </c>
      <c r="AF10" s="252">
        <v>3.038643</v>
      </c>
      <c r="AG10" s="252">
        <v>3.020651</v>
      </c>
      <c r="AH10" s="252">
        <v>2.9187249999999998</v>
      </c>
      <c r="AI10" s="252">
        <v>2.9194789999999999</v>
      </c>
      <c r="AJ10" s="252">
        <v>3.138868</v>
      </c>
      <c r="AK10" s="252">
        <v>3.1950409999999998</v>
      </c>
      <c r="AL10" s="252">
        <v>3.2530239999999999</v>
      </c>
      <c r="AM10" s="252">
        <v>3.2528009999999998</v>
      </c>
      <c r="AN10" s="252">
        <v>3.267801</v>
      </c>
      <c r="AO10" s="252">
        <v>3.2208009999999998</v>
      </c>
      <c r="AP10" s="252">
        <v>3.2498010000000002</v>
      </c>
      <c r="AQ10" s="252">
        <v>3.1768010000000002</v>
      </c>
      <c r="AR10" s="252">
        <v>2.9298009999999999</v>
      </c>
      <c r="AS10" s="252">
        <v>3.327801</v>
      </c>
      <c r="AT10" s="252">
        <v>2.9908009999999998</v>
      </c>
      <c r="AU10" s="252">
        <v>2.6279867732</v>
      </c>
      <c r="AV10" s="252">
        <v>3.1102677164000001</v>
      </c>
      <c r="AW10" s="252">
        <v>3.3368009999999999</v>
      </c>
      <c r="AX10" s="252">
        <v>3.2490780251000002</v>
      </c>
      <c r="AY10" s="252">
        <v>3.2172082773000001</v>
      </c>
      <c r="AZ10" s="252">
        <v>3.2662744930000001</v>
      </c>
      <c r="BA10" s="252">
        <v>3.2659541534000001</v>
      </c>
      <c r="BB10" s="409">
        <v>3.2248277479</v>
      </c>
      <c r="BC10" s="409">
        <v>3.1214621130000002</v>
      </c>
      <c r="BD10" s="409">
        <v>3.0881985717</v>
      </c>
      <c r="BE10" s="409">
        <v>3.0508240995999998</v>
      </c>
      <c r="BF10" s="409">
        <v>2.9326324849000001</v>
      </c>
      <c r="BG10" s="409">
        <v>2.8342611853999999</v>
      </c>
      <c r="BH10" s="409">
        <v>3.0729244536000002</v>
      </c>
      <c r="BI10" s="409">
        <v>3.0581784706000001</v>
      </c>
      <c r="BJ10" s="409">
        <v>3.0443541601000002</v>
      </c>
      <c r="BK10" s="409">
        <v>3.0592383661000002</v>
      </c>
      <c r="BL10" s="409">
        <v>3.0554220320000001</v>
      </c>
      <c r="BM10" s="409">
        <v>3.0448432581999998</v>
      </c>
      <c r="BN10" s="409">
        <v>3.0467650909000001</v>
      </c>
      <c r="BO10" s="409">
        <v>2.9568357314</v>
      </c>
      <c r="BP10" s="409">
        <v>2.9484644261000001</v>
      </c>
      <c r="BQ10" s="409">
        <v>2.9321316050999999</v>
      </c>
      <c r="BR10" s="409">
        <v>2.799811692</v>
      </c>
      <c r="BS10" s="409">
        <v>2.7975250817999999</v>
      </c>
      <c r="BT10" s="409">
        <v>2.9585384710999998</v>
      </c>
      <c r="BU10" s="409">
        <v>2.9458819434999999</v>
      </c>
      <c r="BV10" s="409">
        <v>2.9402460316000001</v>
      </c>
    </row>
    <row r="11" spans="1:74" ht="11.1" customHeight="1" x14ac:dyDescent="0.2">
      <c r="A11" s="162" t="s">
        <v>317</v>
      </c>
      <c r="B11" s="173" t="s">
        <v>291</v>
      </c>
      <c r="C11" s="252">
        <v>1.4616070000000001</v>
      </c>
      <c r="D11" s="252">
        <v>1.489865</v>
      </c>
      <c r="E11" s="252">
        <v>1.49122</v>
      </c>
      <c r="F11" s="252">
        <v>1.5272490000000001</v>
      </c>
      <c r="G11" s="252">
        <v>1.510734</v>
      </c>
      <c r="H11" s="252">
        <v>1.5589409999999999</v>
      </c>
      <c r="I11" s="252">
        <v>1.573224</v>
      </c>
      <c r="J11" s="252">
        <v>1.563693</v>
      </c>
      <c r="K11" s="252">
        <v>1.5399259999999999</v>
      </c>
      <c r="L11" s="252">
        <v>1.4705550000000001</v>
      </c>
      <c r="M11" s="252">
        <v>1.505512</v>
      </c>
      <c r="N11" s="252">
        <v>1.5196240000000001</v>
      </c>
      <c r="O11" s="252">
        <v>1.5253559999999999</v>
      </c>
      <c r="P11" s="252">
        <v>1.5579270000000001</v>
      </c>
      <c r="Q11" s="252">
        <v>1.554603</v>
      </c>
      <c r="R11" s="252">
        <v>1.5471919999999999</v>
      </c>
      <c r="S11" s="252">
        <v>1.560827</v>
      </c>
      <c r="T11" s="252">
        <v>1.5815030000000001</v>
      </c>
      <c r="U11" s="252">
        <v>1.577088</v>
      </c>
      <c r="V11" s="252">
        <v>1.5748709999999999</v>
      </c>
      <c r="W11" s="252">
        <v>1.565974</v>
      </c>
      <c r="X11" s="252">
        <v>1.5694889999999999</v>
      </c>
      <c r="Y11" s="252">
        <v>1.5490280000000001</v>
      </c>
      <c r="Z11" s="252">
        <v>1.5424910000000001</v>
      </c>
      <c r="AA11" s="252">
        <v>1.5257368507</v>
      </c>
      <c r="AB11" s="252">
        <v>1.4882718506999999</v>
      </c>
      <c r="AC11" s="252">
        <v>1.4331058507000001</v>
      </c>
      <c r="AD11" s="252">
        <v>1.5144728507</v>
      </c>
      <c r="AE11" s="252">
        <v>1.4488238507</v>
      </c>
      <c r="AF11" s="252">
        <v>1.5503298507000001</v>
      </c>
      <c r="AG11" s="252">
        <v>1.5688388507</v>
      </c>
      <c r="AH11" s="252">
        <v>1.5769418506999999</v>
      </c>
      <c r="AI11" s="252">
        <v>1.5472168506999999</v>
      </c>
      <c r="AJ11" s="252">
        <v>1.5360408507000001</v>
      </c>
      <c r="AK11" s="252">
        <v>1.5425648507</v>
      </c>
      <c r="AL11" s="252">
        <v>1.5317868507000001</v>
      </c>
      <c r="AM11" s="252">
        <v>1.5127202096000001</v>
      </c>
      <c r="AN11" s="252">
        <v>1.4797202095999999</v>
      </c>
      <c r="AO11" s="252">
        <v>1.4807202096000001</v>
      </c>
      <c r="AP11" s="252">
        <v>1.4087202096</v>
      </c>
      <c r="AQ11" s="252">
        <v>1.3877202096000001</v>
      </c>
      <c r="AR11" s="252">
        <v>1.4097202096000001</v>
      </c>
      <c r="AS11" s="252">
        <v>1.4367202096</v>
      </c>
      <c r="AT11" s="252">
        <v>1.4797202095999999</v>
      </c>
      <c r="AU11" s="252">
        <v>1.4899728433999999</v>
      </c>
      <c r="AV11" s="252">
        <v>1.4953264230000001</v>
      </c>
      <c r="AW11" s="252">
        <v>1.4834495140999999</v>
      </c>
      <c r="AX11" s="252">
        <v>1.4614234786</v>
      </c>
      <c r="AY11" s="252">
        <v>1.4435564677999999</v>
      </c>
      <c r="AZ11" s="252">
        <v>1.4830823598</v>
      </c>
      <c r="BA11" s="252">
        <v>1.4813768097</v>
      </c>
      <c r="BB11" s="409">
        <v>1.4838822718</v>
      </c>
      <c r="BC11" s="409">
        <v>1.4782635603000001</v>
      </c>
      <c r="BD11" s="409">
        <v>1.4926285533999999</v>
      </c>
      <c r="BE11" s="409">
        <v>1.4966220391</v>
      </c>
      <c r="BF11" s="409">
        <v>1.5047317345</v>
      </c>
      <c r="BG11" s="409">
        <v>1.5070258796</v>
      </c>
      <c r="BH11" s="409">
        <v>1.5079694610000001</v>
      </c>
      <c r="BI11" s="409">
        <v>1.5072708465</v>
      </c>
      <c r="BJ11" s="409">
        <v>1.5128447156</v>
      </c>
      <c r="BK11" s="409">
        <v>1.5151805250999999</v>
      </c>
      <c r="BL11" s="409">
        <v>1.5316661246000001</v>
      </c>
      <c r="BM11" s="409">
        <v>1.5329973187999999</v>
      </c>
      <c r="BN11" s="409">
        <v>1.5356244174</v>
      </c>
      <c r="BO11" s="409">
        <v>1.5301532412000001</v>
      </c>
      <c r="BP11" s="409">
        <v>1.5480262997000001</v>
      </c>
      <c r="BQ11" s="409">
        <v>1.5571358766000001</v>
      </c>
      <c r="BR11" s="409">
        <v>1.5713413452</v>
      </c>
      <c r="BS11" s="409">
        <v>1.5777893440999999</v>
      </c>
      <c r="BT11" s="409">
        <v>1.5839971035</v>
      </c>
      <c r="BU11" s="409">
        <v>1.5883810178</v>
      </c>
      <c r="BV11" s="409">
        <v>1.5960782120999999</v>
      </c>
    </row>
    <row r="12" spans="1:74" ht="11.1" customHeight="1" x14ac:dyDescent="0.2">
      <c r="A12" s="162" t="s">
        <v>324</v>
      </c>
      <c r="B12" s="173" t="s">
        <v>292</v>
      </c>
      <c r="C12" s="252">
        <v>67.120349688999994</v>
      </c>
      <c r="D12" s="252">
        <v>66.896503988000006</v>
      </c>
      <c r="E12" s="252">
        <v>66.908133703000004</v>
      </c>
      <c r="F12" s="252">
        <v>67.542219639999999</v>
      </c>
      <c r="G12" s="252">
        <v>68.097201217000006</v>
      </c>
      <c r="H12" s="252">
        <v>68.151896253999993</v>
      </c>
      <c r="I12" s="252">
        <v>68.222811233000002</v>
      </c>
      <c r="J12" s="252">
        <v>68.064924855000001</v>
      </c>
      <c r="K12" s="252">
        <v>67.432354606999994</v>
      </c>
      <c r="L12" s="252">
        <v>67.631812999000005</v>
      </c>
      <c r="M12" s="252">
        <v>67.355105718999994</v>
      </c>
      <c r="N12" s="252">
        <v>67.165720445999995</v>
      </c>
      <c r="O12" s="252">
        <v>67.214507647000005</v>
      </c>
      <c r="P12" s="252">
        <v>67.524526862000002</v>
      </c>
      <c r="Q12" s="252">
        <v>66.79973004</v>
      </c>
      <c r="R12" s="252">
        <v>66.854724210000001</v>
      </c>
      <c r="S12" s="252">
        <v>67.476950193999997</v>
      </c>
      <c r="T12" s="252">
        <v>67.912667553999995</v>
      </c>
      <c r="U12" s="252">
        <v>67.953658278000006</v>
      </c>
      <c r="V12" s="252">
        <v>68.612510646999993</v>
      </c>
      <c r="W12" s="252">
        <v>68.847100565999995</v>
      </c>
      <c r="X12" s="252">
        <v>69.254201719999998</v>
      </c>
      <c r="Y12" s="252">
        <v>68.730590008999997</v>
      </c>
      <c r="Z12" s="252">
        <v>68.953225058000001</v>
      </c>
      <c r="AA12" s="252">
        <v>68.577423229999994</v>
      </c>
      <c r="AB12" s="252">
        <v>68.298377900000006</v>
      </c>
      <c r="AC12" s="252">
        <v>69.365885298999999</v>
      </c>
      <c r="AD12" s="252">
        <v>69.502857589000001</v>
      </c>
      <c r="AE12" s="252">
        <v>69.862259332999997</v>
      </c>
      <c r="AF12" s="252">
        <v>70.606580080000001</v>
      </c>
      <c r="AG12" s="252">
        <v>70.490878652999996</v>
      </c>
      <c r="AH12" s="252">
        <v>70.592576362000003</v>
      </c>
      <c r="AI12" s="252">
        <v>70.546235895999999</v>
      </c>
      <c r="AJ12" s="252">
        <v>70.527360357000006</v>
      </c>
      <c r="AK12" s="252">
        <v>70.493207111999993</v>
      </c>
      <c r="AL12" s="252">
        <v>70.505978251000002</v>
      </c>
      <c r="AM12" s="252">
        <v>70.060309997999994</v>
      </c>
      <c r="AN12" s="252">
        <v>69.680687692000006</v>
      </c>
      <c r="AO12" s="252">
        <v>69.636214045000003</v>
      </c>
      <c r="AP12" s="252">
        <v>70.122439772999996</v>
      </c>
      <c r="AQ12" s="252">
        <v>70.387070269999995</v>
      </c>
      <c r="AR12" s="252">
        <v>71.004875232000003</v>
      </c>
      <c r="AS12" s="252">
        <v>70.903210004000002</v>
      </c>
      <c r="AT12" s="252">
        <v>70.432194043999999</v>
      </c>
      <c r="AU12" s="252">
        <v>71.191126017000002</v>
      </c>
      <c r="AV12" s="252">
        <v>71.476170651999993</v>
      </c>
      <c r="AW12" s="252">
        <v>71.801746674</v>
      </c>
      <c r="AX12" s="252">
        <v>71.489698306999998</v>
      </c>
      <c r="AY12" s="252">
        <v>70.530567059000006</v>
      </c>
      <c r="AZ12" s="252">
        <v>70.536147004</v>
      </c>
      <c r="BA12" s="252">
        <v>69.941704619000006</v>
      </c>
      <c r="BB12" s="409">
        <v>70.701094193000003</v>
      </c>
      <c r="BC12" s="409">
        <v>71.176931578999998</v>
      </c>
      <c r="BD12" s="409">
        <v>71.267442353999996</v>
      </c>
      <c r="BE12" s="409">
        <v>71.715342589000002</v>
      </c>
      <c r="BF12" s="409">
        <v>71.872725458000005</v>
      </c>
      <c r="BG12" s="409">
        <v>72.166870344000003</v>
      </c>
      <c r="BH12" s="409">
        <v>72.084013467000005</v>
      </c>
      <c r="BI12" s="409">
        <v>71.892163455000002</v>
      </c>
      <c r="BJ12" s="409">
        <v>71.654677000000007</v>
      </c>
      <c r="BK12" s="409">
        <v>71.399664310000006</v>
      </c>
      <c r="BL12" s="409">
        <v>71.449191601999999</v>
      </c>
      <c r="BM12" s="409">
        <v>71.185079673000004</v>
      </c>
      <c r="BN12" s="409">
        <v>71.816478426000003</v>
      </c>
      <c r="BO12" s="409">
        <v>72.256460275999999</v>
      </c>
      <c r="BP12" s="409">
        <v>72.329603073000001</v>
      </c>
      <c r="BQ12" s="409">
        <v>72.417118579000004</v>
      </c>
      <c r="BR12" s="409">
        <v>72.166681761000007</v>
      </c>
      <c r="BS12" s="409">
        <v>72.422119752</v>
      </c>
      <c r="BT12" s="409">
        <v>72.309812002000001</v>
      </c>
      <c r="BU12" s="409">
        <v>72.159511523999996</v>
      </c>
      <c r="BV12" s="409">
        <v>71.8105422</v>
      </c>
    </row>
    <row r="13" spans="1:74" ht="11.1" customHeight="1" x14ac:dyDescent="0.2">
      <c r="A13" s="162" t="s">
        <v>319</v>
      </c>
      <c r="B13" s="173" t="s">
        <v>1125</v>
      </c>
      <c r="C13" s="252">
        <v>36.560099999999998</v>
      </c>
      <c r="D13" s="252">
        <v>36.498100000000001</v>
      </c>
      <c r="E13" s="252">
        <v>36.670099999999998</v>
      </c>
      <c r="F13" s="252">
        <v>37.1021</v>
      </c>
      <c r="G13" s="252">
        <v>37.183100000000003</v>
      </c>
      <c r="H13" s="252">
        <v>36.935099999999998</v>
      </c>
      <c r="I13" s="252">
        <v>37.097099999999998</v>
      </c>
      <c r="J13" s="252">
        <v>36.990099999999998</v>
      </c>
      <c r="K13" s="252">
        <v>36.252099999999999</v>
      </c>
      <c r="L13" s="252">
        <v>36.304099999999998</v>
      </c>
      <c r="M13" s="252">
        <v>35.811100000000003</v>
      </c>
      <c r="N13" s="252">
        <v>35.9831</v>
      </c>
      <c r="O13" s="252">
        <v>36.4861</v>
      </c>
      <c r="P13" s="252">
        <v>36.632100000000001</v>
      </c>
      <c r="Q13" s="252">
        <v>36.173099999999998</v>
      </c>
      <c r="R13" s="252">
        <v>36.006100000000004</v>
      </c>
      <c r="S13" s="252">
        <v>36.195099999999996</v>
      </c>
      <c r="T13" s="252">
        <v>36.211100000000002</v>
      </c>
      <c r="U13" s="252">
        <v>36.584099999999999</v>
      </c>
      <c r="V13" s="252">
        <v>36.889099999999999</v>
      </c>
      <c r="W13" s="252">
        <v>37.197099999999999</v>
      </c>
      <c r="X13" s="252">
        <v>37.303100000000001</v>
      </c>
      <c r="Y13" s="252">
        <v>36.909100000000002</v>
      </c>
      <c r="Z13" s="252">
        <v>37.112099999999998</v>
      </c>
      <c r="AA13" s="252">
        <v>36.907912000000003</v>
      </c>
      <c r="AB13" s="252">
        <v>36.791322999999998</v>
      </c>
      <c r="AC13" s="252">
        <v>37.618918999999998</v>
      </c>
      <c r="AD13" s="252">
        <v>37.86009</v>
      </c>
      <c r="AE13" s="252">
        <v>37.85839</v>
      </c>
      <c r="AF13" s="252">
        <v>38.461233999999997</v>
      </c>
      <c r="AG13" s="252">
        <v>38.522993999999997</v>
      </c>
      <c r="AH13" s="252">
        <v>38.397328999999999</v>
      </c>
      <c r="AI13" s="252">
        <v>38.544172000000003</v>
      </c>
      <c r="AJ13" s="252">
        <v>38.363182000000002</v>
      </c>
      <c r="AK13" s="252">
        <v>38.482197999999997</v>
      </c>
      <c r="AL13" s="252">
        <v>38.483472999999996</v>
      </c>
      <c r="AM13" s="252">
        <v>38.503197</v>
      </c>
      <c r="AN13" s="252">
        <v>38.159196999999999</v>
      </c>
      <c r="AO13" s="252">
        <v>38.271197000000001</v>
      </c>
      <c r="AP13" s="252">
        <v>38.589196999999999</v>
      </c>
      <c r="AQ13" s="252">
        <v>38.660196999999997</v>
      </c>
      <c r="AR13" s="252">
        <v>39.108196999999997</v>
      </c>
      <c r="AS13" s="252">
        <v>39.200197000000003</v>
      </c>
      <c r="AT13" s="252">
        <v>39.253197</v>
      </c>
      <c r="AU13" s="252">
        <v>39.254196999999998</v>
      </c>
      <c r="AV13" s="252">
        <v>39.466197000000001</v>
      </c>
      <c r="AW13" s="252">
        <v>39.818196999999998</v>
      </c>
      <c r="AX13" s="252">
        <v>39.623196999999998</v>
      </c>
      <c r="AY13" s="252">
        <v>38.98035548</v>
      </c>
      <c r="AZ13" s="252">
        <v>38.876662465999999</v>
      </c>
      <c r="BA13" s="252">
        <v>38.810492773</v>
      </c>
      <c r="BB13" s="409">
        <v>39.173599244000002</v>
      </c>
      <c r="BC13" s="409">
        <v>39.351946394000002</v>
      </c>
      <c r="BD13" s="409">
        <v>39.395537042999997</v>
      </c>
      <c r="BE13" s="409">
        <v>39.658909498</v>
      </c>
      <c r="BF13" s="409">
        <v>39.854043967999999</v>
      </c>
      <c r="BG13" s="409">
        <v>39.968517147</v>
      </c>
      <c r="BH13" s="409">
        <v>40.035196202999998</v>
      </c>
      <c r="BI13" s="409">
        <v>39.972630111000001</v>
      </c>
      <c r="BJ13" s="409">
        <v>39.992307406999998</v>
      </c>
      <c r="BK13" s="409">
        <v>39.964439157999998</v>
      </c>
      <c r="BL13" s="409">
        <v>39.980911300999999</v>
      </c>
      <c r="BM13" s="409">
        <v>40.050936303999997</v>
      </c>
      <c r="BN13" s="409">
        <v>40.214015813000003</v>
      </c>
      <c r="BO13" s="409">
        <v>40.312964696999998</v>
      </c>
      <c r="BP13" s="409">
        <v>40.305463371999998</v>
      </c>
      <c r="BQ13" s="409">
        <v>40.41370276</v>
      </c>
      <c r="BR13" s="409">
        <v>40.241882924000002</v>
      </c>
      <c r="BS13" s="409">
        <v>40.264292478000002</v>
      </c>
      <c r="BT13" s="409">
        <v>40.280982348999999</v>
      </c>
      <c r="BU13" s="409">
        <v>40.303415497000003</v>
      </c>
      <c r="BV13" s="409">
        <v>40.163063944999998</v>
      </c>
    </row>
    <row r="14" spans="1:74" ht="11.1" customHeight="1" x14ac:dyDescent="0.2">
      <c r="A14" s="162" t="s">
        <v>320</v>
      </c>
      <c r="B14" s="173" t="s">
        <v>298</v>
      </c>
      <c r="C14" s="252">
        <v>30.285</v>
      </c>
      <c r="D14" s="252">
        <v>30.186</v>
      </c>
      <c r="E14" s="252">
        <v>30.334</v>
      </c>
      <c r="F14" s="252">
        <v>30.791</v>
      </c>
      <c r="G14" s="252">
        <v>30.922000000000001</v>
      </c>
      <c r="H14" s="252">
        <v>30.689</v>
      </c>
      <c r="I14" s="252">
        <v>30.815000000000001</v>
      </c>
      <c r="J14" s="252">
        <v>30.736999999999998</v>
      </c>
      <c r="K14" s="252">
        <v>30.045000000000002</v>
      </c>
      <c r="L14" s="252">
        <v>30.03</v>
      </c>
      <c r="M14" s="252">
        <v>29.524999999999999</v>
      </c>
      <c r="N14" s="252">
        <v>29.707999999999998</v>
      </c>
      <c r="O14" s="252">
        <v>30.27</v>
      </c>
      <c r="P14" s="252">
        <v>30.411000000000001</v>
      </c>
      <c r="Q14" s="252">
        <v>29.927</v>
      </c>
      <c r="R14" s="252">
        <v>29.774999999999999</v>
      </c>
      <c r="S14" s="252">
        <v>29.954000000000001</v>
      </c>
      <c r="T14" s="252">
        <v>30.04</v>
      </c>
      <c r="U14" s="252">
        <v>30.413</v>
      </c>
      <c r="V14" s="252">
        <v>30.667999999999999</v>
      </c>
      <c r="W14" s="252">
        <v>30.925999999999998</v>
      </c>
      <c r="X14" s="252">
        <v>30.981999999999999</v>
      </c>
      <c r="Y14" s="252">
        <v>30.617999999999999</v>
      </c>
      <c r="Z14" s="252">
        <v>30.821000000000002</v>
      </c>
      <c r="AA14" s="252">
        <v>30.537714999999999</v>
      </c>
      <c r="AB14" s="252">
        <v>30.433126000000001</v>
      </c>
      <c r="AC14" s="252">
        <v>31.232721999999999</v>
      </c>
      <c r="AD14" s="252">
        <v>31.467893</v>
      </c>
      <c r="AE14" s="252">
        <v>31.463193</v>
      </c>
      <c r="AF14" s="252">
        <v>32.061036999999999</v>
      </c>
      <c r="AG14" s="252">
        <v>32.117797000000003</v>
      </c>
      <c r="AH14" s="252">
        <v>31.987131999999999</v>
      </c>
      <c r="AI14" s="252">
        <v>32.133975</v>
      </c>
      <c r="AJ14" s="252">
        <v>31.952985000000002</v>
      </c>
      <c r="AK14" s="252">
        <v>32.052000999999997</v>
      </c>
      <c r="AL14" s="252">
        <v>32.038276000000003</v>
      </c>
      <c r="AM14" s="252">
        <v>32.094000000000001</v>
      </c>
      <c r="AN14" s="252">
        <v>31.75</v>
      </c>
      <c r="AO14" s="252">
        <v>31.861999999999998</v>
      </c>
      <c r="AP14" s="252">
        <v>32.18</v>
      </c>
      <c r="AQ14" s="252">
        <v>32.280999999999999</v>
      </c>
      <c r="AR14" s="252">
        <v>32.715000000000003</v>
      </c>
      <c r="AS14" s="252">
        <v>32.765999999999998</v>
      </c>
      <c r="AT14" s="252">
        <v>32.819000000000003</v>
      </c>
      <c r="AU14" s="252">
        <v>32.814999999999998</v>
      </c>
      <c r="AV14" s="252">
        <v>33.027000000000001</v>
      </c>
      <c r="AW14" s="252">
        <v>33.374000000000002</v>
      </c>
      <c r="AX14" s="252">
        <v>33.179000000000002</v>
      </c>
      <c r="AY14" s="252">
        <v>32.271999999999998</v>
      </c>
      <c r="AZ14" s="252">
        <v>32.115000000000002</v>
      </c>
      <c r="BA14" s="252">
        <v>32.034999999999997</v>
      </c>
      <c r="BB14" s="409">
        <v>32.380000000000003</v>
      </c>
      <c r="BC14" s="409">
        <v>32.530450000000002</v>
      </c>
      <c r="BD14" s="409">
        <v>32.605449999999998</v>
      </c>
      <c r="BE14" s="409">
        <v>32.84545</v>
      </c>
      <c r="BF14" s="409">
        <v>33.017490000000002</v>
      </c>
      <c r="BG14" s="409">
        <v>33.096809</v>
      </c>
      <c r="BH14" s="409">
        <v>33.150798000000002</v>
      </c>
      <c r="BI14" s="409">
        <v>33.074795000000002</v>
      </c>
      <c r="BJ14" s="409">
        <v>33.075994999999999</v>
      </c>
      <c r="BK14" s="409">
        <v>33.075713</v>
      </c>
      <c r="BL14" s="409">
        <v>33.078814000000001</v>
      </c>
      <c r="BM14" s="409">
        <v>33.136054999999999</v>
      </c>
      <c r="BN14" s="409">
        <v>33.286155999999998</v>
      </c>
      <c r="BO14" s="409">
        <v>33.372176000000003</v>
      </c>
      <c r="BP14" s="409">
        <v>33.351055000000002</v>
      </c>
      <c r="BQ14" s="409">
        <v>33.420954999999999</v>
      </c>
      <c r="BR14" s="409">
        <v>33.236044999999997</v>
      </c>
      <c r="BS14" s="409">
        <v>33.245306999999997</v>
      </c>
      <c r="BT14" s="409">
        <v>33.249285999999998</v>
      </c>
      <c r="BU14" s="409">
        <v>33.258273000000003</v>
      </c>
      <c r="BV14" s="409">
        <v>33.104435000000002</v>
      </c>
    </row>
    <row r="15" spans="1:74" ht="11.1" customHeight="1" x14ac:dyDescent="0.2">
      <c r="A15" s="162" t="s">
        <v>528</v>
      </c>
      <c r="B15" s="173" t="s">
        <v>1266</v>
      </c>
      <c r="C15" s="252">
        <v>6.2751000000000001</v>
      </c>
      <c r="D15" s="252">
        <v>6.3121</v>
      </c>
      <c r="E15" s="252">
        <v>6.3361000000000001</v>
      </c>
      <c r="F15" s="252">
        <v>6.3110999999999997</v>
      </c>
      <c r="G15" s="252">
        <v>6.2610999999999999</v>
      </c>
      <c r="H15" s="252">
        <v>6.2461000000000002</v>
      </c>
      <c r="I15" s="252">
        <v>6.2820999999999998</v>
      </c>
      <c r="J15" s="252">
        <v>6.2530999999999999</v>
      </c>
      <c r="K15" s="252">
        <v>6.2070999999999996</v>
      </c>
      <c r="L15" s="252">
        <v>6.2740999999999998</v>
      </c>
      <c r="M15" s="252">
        <v>6.2861000000000002</v>
      </c>
      <c r="N15" s="252">
        <v>6.2751000000000001</v>
      </c>
      <c r="O15" s="252">
        <v>6.2161</v>
      </c>
      <c r="P15" s="252">
        <v>6.2210999999999999</v>
      </c>
      <c r="Q15" s="252">
        <v>6.2461000000000002</v>
      </c>
      <c r="R15" s="252">
        <v>6.2310999999999996</v>
      </c>
      <c r="S15" s="252">
        <v>6.2411000000000003</v>
      </c>
      <c r="T15" s="252">
        <v>6.1711</v>
      </c>
      <c r="U15" s="252">
        <v>6.1711</v>
      </c>
      <c r="V15" s="252">
        <v>6.2210999999999999</v>
      </c>
      <c r="W15" s="252">
        <v>6.2710999999999997</v>
      </c>
      <c r="X15" s="252">
        <v>6.3211000000000004</v>
      </c>
      <c r="Y15" s="252">
        <v>6.2911000000000001</v>
      </c>
      <c r="Z15" s="252">
        <v>6.2911000000000001</v>
      </c>
      <c r="AA15" s="252">
        <v>6.3701970000000001</v>
      </c>
      <c r="AB15" s="252">
        <v>6.3581969999999997</v>
      </c>
      <c r="AC15" s="252">
        <v>6.3861970000000001</v>
      </c>
      <c r="AD15" s="252">
        <v>6.3921970000000004</v>
      </c>
      <c r="AE15" s="252">
        <v>6.3951969999999996</v>
      </c>
      <c r="AF15" s="252">
        <v>6.4001970000000004</v>
      </c>
      <c r="AG15" s="252">
        <v>6.4051970000000003</v>
      </c>
      <c r="AH15" s="252">
        <v>6.4101970000000001</v>
      </c>
      <c r="AI15" s="252">
        <v>6.4101970000000001</v>
      </c>
      <c r="AJ15" s="252">
        <v>6.4101970000000001</v>
      </c>
      <c r="AK15" s="252">
        <v>6.4301969999999997</v>
      </c>
      <c r="AL15" s="252">
        <v>6.4451970000000003</v>
      </c>
      <c r="AM15" s="252">
        <v>6.4091969999999998</v>
      </c>
      <c r="AN15" s="252">
        <v>6.4091969999999998</v>
      </c>
      <c r="AO15" s="252">
        <v>6.4091969999999998</v>
      </c>
      <c r="AP15" s="252">
        <v>6.4091969999999998</v>
      </c>
      <c r="AQ15" s="252">
        <v>6.3791969999999996</v>
      </c>
      <c r="AR15" s="252">
        <v>6.3931969999999998</v>
      </c>
      <c r="AS15" s="252">
        <v>6.4341970000000002</v>
      </c>
      <c r="AT15" s="252">
        <v>6.4341970000000002</v>
      </c>
      <c r="AU15" s="252">
        <v>6.4391970000000001</v>
      </c>
      <c r="AV15" s="252">
        <v>6.4391970000000001</v>
      </c>
      <c r="AW15" s="252">
        <v>6.444197</v>
      </c>
      <c r="AX15" s="252">
        <v>6.444197</v>
      </c>
      <c r="AY15" s="252">
        <v>6.7083554802999998</v>
      </c>
      <c r="AZ15" s="252">
        <v>6.7616624657999997</v>
      </c>
      <c r="BA15" s="252">
        <v>6.7754927733999999</v>
      </c>
      <c r="BB15" s="409">
        <v>6.7935992442000002</v>
      </c>
      <c r="BC15" s="409">
        <v>6.8214963939000004</v>
      </c>
      <c r="BD15" s="409">
        <v>6.7900870432999998</v>
      </c>
      <c r="BE15" s="409">
        <v>6.8134594983000003</v>
      </c>
      <c r="BF15" s="409">
        <v>6.8365539678999996</v>
      </c>
      <c r="BG15" s="409">
        <v>6.8717081465999996</v>
      </c>
      <c r="BH15" s="409">
        <v>6.8843982030999999</v>
      </c>
      <c r="BI15" s="409">
        <v>6.8978351108</v>
      </c>
      <c r="BJ15" s="409">
        <v>6.9163124069000004</v>
      </c>
      <c r="BK15" s="409">
        <v>6.8887261581999999</v>
      </c>
      <c r="BL15" s="409">
        <v>6.9020973008000004</v>
      </c>
      <c r="BM15" s="409">
        <v>6.9148813040999997</v>
      </c>
      <c r="BN15" s="409">
        <v>6.9278598132999996</v>
      </c>
      <c r="BO15" s="409">
        <v>6.9407886970000003</v>
      </c>
      <c r="BP15" s="409">
        <v>6.9544083714999996</v>
      </c>
      <c r="BQ15" s="409">
        <v>6.9927477603000003</v>
      </c>
      <c r="BR15" s="409">
        <v>7.0058379236999997</v>
      </c>
      <c r="BS15" s="409">
        <v>7.0189854782000003</v>
      </c>
      <c r="BT15" s="409">
        <v>7.0316963485999997</v>
      </c>
      <c r="BU15" s="409">
        <v>7.0451424968999996</v>
      </c>
      <c r="BV15" s="409">
        <v>7.0586289452999997</v>
      </c>
    </row>
    <row r="16" spans="1:74" ht="11.1" customHeight="1" x14ac:dyDescent="0.2">
      <c r="A16" s="162" t="s">
        <v>321</v>
      </c>
      <c r="B16" s="173" t="s">
        <v>293</v>
      </c>
      <c r="C16" s="252">
        <v>13.7386</v>
      </c>
      <c r="D16" s="252">
        <v>13.749499999999999</v>
      </c>
      <c r="E16" s="252">
        <v>13.7325</v>
      </c>
      <c r="F16" s="252">
        <v>13.7155</v>
      </c>
      <c r="G16" s="252">
        <v>13.6195</v>
      </c>
      <c r="H16" s="252">
        <v>13.686500000000001</v>
      </c>
      <c r="I16" s="252">
        <v>13.7995</v>
      </c>
      <c r="J16" s="252">
        <v>13.6005</v>
      </c>
      <c r="K16" s="252">
        <v>13.7575</v>
      </c>
      <c r="L16" s="252">
        <v>13.8705</v>
      </c>
      <c r="M16" s="252">
        <v>13.9755</v>
      </c>
      <c r="N16" s="252">
        <v>13.983499999999999</v>
      </c>
      <c r="O16" s="252">
        <v>13.921799999999999</v>
      </c>
      <c r="P16" s="252">
        <v>13.9428</v>
      </c>
      <c r="Q16" s="252">
        <v>13.8148</v>
      </c>
      <c r="R16" s="252">
        <v>13.838800000000001</v>
      </c>
      <c r="S16" s="252">
        <v>13.799799999999999</v>
      </c>
      <c r="T16" s="252">
        <v>13.8498</v>
      </c>
      <c r="U16" s="252">
        <v>13.8277</v>
      </c>
      <c r="V16" s="252">
        <v>13.916700000000001</v>
      </c>
      <c r="W16" s="252">
        <v>13.7957</v>
      </c>
      <c r="X16" s="252">
        <v>13.8697</v>
      </c>
      <c r="Y16" s="252">
        <v>13.964700000000001</v>
      </c>
      <c r="Z16" s="252">
        <v>14.1257</v>
      </c>
      <c r="AA16" s="252">
        <v>14.175547999999999</v>
      </c>
      <c r="AB16" s="252">
        <v>14.093425999999999</v>
      </c>
      <c r="AC16" s="252">
        <v>14.276539</v>
      </c>
      <c r="AD16" s="252">
        <v>13.967345999999999</v>
      </c>
      <c r="AE16" s="252">
        <v>14.132092</v>
      </c>
      <c r="AF16" s="252">
        <v>13.942679</v>
      </c>
      <c r="AG16" s="252">
        <v>14.065621</v>
      </c>
      <c r="AH16" s="252">
        <v>14.031115</v>
      </c>
      <c r="AI16" s="252">
        <v>13.940457</v>
      </c>
      <c r="AJ16" s="252">
        <v>14.059749</v>
      </c>
      <c r="AK16" s="252">
        <v>14.199058000000001</v>
      </c>
      <c r="AL16" s="252">
        <v>14.253176</v>
      </c>
      <c r="AM16" s="252">
        <v>14.306528</v>
      </c>
      <c r="AN16" s="252">
        <v>14.323528</v>
      </c>
      <c r="AO16" s="252">
        <v>14.366528000000001</v>
      </c>
      <c r="AP16" s="252">
        <v>14.119528000000001</v>
      </c>
      <c r="AQ16" s="252">
        <v>14.012528</v>
      </c>
      <c r="AR16" s="252">
        <v>14.154528000000001</v>
      </c>
      <c r="AS16" s="252">
        <v>13.927528000000001</v>
      </c>
      <c r="AT16" s="252">
        <v>13.604528</v>
      </c>
      <c r="AU16" s="252">
        <v>14.212528000000001</v>
      </c>
      <c r="AV16" s="252">
        <v>14.507528000000001</v>
      </c>
      <c r="AW16" s="252">
        <v>14.486528</v>
      </c>
      <c r="AX16" s="252">
        <v>14.555528000000001</v>
      </c>
      <c r="AY16" s="252">
        <v>14.488003562999999</v>
      </c>
      <c r="AZ16" s="252">
        <v>14.468721532</v>
      </c>
      <c r="BA16" s="252">
        <v>14.414974076</v>
      </c>
      <c r="BB16" s="409">
        <v>14.295961862</v>
      </c>
      <c r="BC16" s="409">
        <v>14.241528520999999</v>
      </c>
      <c r="BD16" s="409">
        <v>14.297160209999999</v>
      </c>
      <c r="BE16" s="409">
        <v>14.329706205000001</v>
      </c>
      <c r="BF16" s="409">
        <v>14.317134969</v>
      </c>
      <c r="BG16" s="409">
        <v>14.394263840000001</v>
      </c>
      <c r="BH16" s="409">
        <v>14.392985838</v>
      </c>
      <c r="BI16" s="409">
        <v>14.403323908000001</v>
      </c>
      <c r="BJ16" s="409">
        <v>14.419670062</v>
      </c>
      <c r="BK16" s="409">
        <v>14.452132833</v>
      </c>
      <c r="BL16" s="409">
        <v>14.461038981</v>
      </c>
      <c r="BM16" s="409">
        <v>14.418865354999999</v>
      </c>
      <c r="BN16" s="409">
        <v>14.378336894</v>
      </c>
      <c r="BO16" s="409">
        <v>14.358750438</v>
      </c>
      <c r="BP16" s="409">
        <v>14.464649474</v>
      </c>
      <c r="BQ16" s="409">
        <v>14.350787310999999</v>
      </c>
      <c r="BR16" s="409">
        <v>14.297484110999999</v>
      </c>
      <c r="BS16" s="409">
        <v>14.420264068</v>
      </c>
      <c r="BT16" s="409">
        <v>14.455173023</v>
      </c>
      <c r="BU16" s="409">
        <v>14.425644742999999</v>
      </c>
      <c r="BV16" s="409">
        <v>14.475092515</v>
      </c>
    </row>
    <row r="17" spans="1:74" ht="11.1" customHeight="1" x14ac:dyDescent="0.2">
      <c r="A17" s="162" t="s">
        <v>322</v>
      </c>
      <c r="B17" s="173" t="s">
        <v>294</v>
      </c>
      <c r="C17" s="252">
        <v>4.8920000000000003</v>
      </c>
      <c r="D17" s="252">
        <v>4.8460000000000001</v>
      </c>
      <c r="E17" s="252">
        <v>4.8819999999999997</v>
      </c>
      <c r="F17" s="252">
        <v>4.8730000000000002</v>
      </c>
      <c r="G17" s="252">
        <v>4.8970000000000002</v>
      </c>
      <c r="H17" s="252">
        <v>4.9790000000000001</v>
      </c>
      <c r="I17" s="252">
        <v>4.7640000000000002</v>
      </c>
      <c r="J17" s="252">
        <v>4.806</v>
      </c>
      <c r="K17" s="252">
        <v>4.8600000000000003</v>
      </c>
      <c r="L17" s="252">
        <v>4.9459999999999997</v>
      </c>
      <c r="M17" s="252">
        <v>4.9560000000000004</v>
      </c>
      <c r="N17" s="252">
        <v>4.952</v>
      </c>
      <c r="O17" s="252">
        <v>4.9880000000000004</v>
      </c>
      <c r="P17" s="252">
        <v>5.0209999999999999</v>
      </c>
      <c r="Q17" s="252">
        <v>4.9729999999999999</v>
      </c>
      <c r="R17" s="252">
        <v>4.9480000000000004</v>
      </c>
      <c r="S17" s="252">
        <v>4.9950000000000001</v>
      </c>
      <c r="T17" s="252">
        <v>5.0780000000000003</v>
      </c>
      <c r="U17" s="252">
        <v>4.8970000000000002</v>
      </c>
      <c r="V17" s="252">
        <v>4.9349999999999996</v>
      </c>
      <c r="W17" s="252">
        <v>5.008</v>
      </c>
      <c r="X17" s="252">
        <v>5.0579999999999998</v>
      </c>
      <c r="Y17" s="252">
        <v>5.125</v>
      </c>
      <c r="Z17" s="252">
        <v>5.15</v>
      </c>
      <c r="AA17" s="252">
        <v>5.1109999999999998</v>
      </c>
      <c r="AB17" s="252">
        <v>5.0970000000000004</v>
      </c>
      <c r="AC17" s="252">
        <v>5.1349999999999998</v>
      </c>
      <c r="AD17" s="252">
        <v>5.1369999999999996</v>
      </c>
      <c r="AE17" s="252">
        <v>5.15</v>
      </c>
      <c r="AF17" s="252">
        <v>5.2869999999999999</v>
      </c>
      <c r="AG17" s="252">
        <v>5.1420000000000003</v>
      </c>
      <c r="AH17" s="252">
        <v>5.157</v>
      </c>
      <c r="AI17" s="252">
        <v>5.1959999999999997</v>
      </c>
      <c r="AJ17" s="252">
        <v>5.1379999999999999</v>
      </c>
      <c r="AK17" s="252">
        <v>5.1760000000000002</v>
      </c>
      <c r="AL17" s="252">
        <v>5.1539999999999999</v>
      </c>
      <c r="AM17" s="252">
        <v>5.0590000000000002</v>
      </c>
      <c r="AN17" s="252">
        <v>5.0259999999999998</v>
      </c>
      <c r="AO17" s="252">
        <v>4.984</v>
      </c>
      <c r="AP17" s="252">
        <v>4.9290000000000003</v>
      </c>
      <c r="AQ17" s="252">
        <v>4.8659999999999997</v>
      </c>
      <c r="AR17" s="252">
        <v>4.9269999999999996</v>
      </c>
      <c r="AS17" s="252">
        <v>4.8310000000000004</v>
      </c>
      <c r="AT17" s="252">
        <v>4.7670000000000003</v>
      </c>
      <c r="AU17" s="252">
        <v>4.78</v>
      </c>
      <c r="AV17" s="252">
        <v>4.673</v>
      </c>
      <c r="AW17" s="252">
        <v>4.8079999999999998</v>
      </c>
      <c r="AX17" s="252">
        <v>4.8419999999999996</v>
      </c>
      <c r="AY17" s="252">
        <v>4.7712018330000001</v>
      </c>
      <c r="AZ17" s="252">
        <v>4.8503542636999999</v>
      </c>
      <c r="BA17" s="252">
        <v>4.6506989467000004</v>
      </c>
      <c r="BB17" s="409">
        <v>4.6600486417000004</v>
      </c>
      <c r="BC17" s="409">
        <v>4.6786346621000003</v>
      </c>
      <c r="BD17" s="409">
        <v>4.7111138082000004</v>
      </c>
      <c r="BE17" s="409">
        <v>4.6517586796000003</v>
      </c>
      <c r="BF17" s="409">
        <v>4.6838600263999997</v>
      </c>
      <c r="BG17" s="409">
        <v>4.7031853220000004</v>
      </c>
      <c r="BH17" s="409">
        <v>4.7210222566000004</v>
      </c>
      <c r="BI17" s="409">
        <v>4.7342708272999996</v>
      </c>
      <c r="BJ17" s="409">
        <v>4.6899289551000001</v>
      </c>
      <c r="BK17" s="409">
        <v>4.6107717808000004</v>
      </c>
      <c r="BL17" s="409">
        <v>4.6011517832999997</v>
      </c>
      <c r="BM17" s="409">
        <v>4.5955151154999996</v>
      </c>
      <c r="BN17" s="409">
        <v>4.6023706324000004</v>
      </c>
      <c r="BO17" s="409">
        <v>4.6207514468999999</v>
      </c>
      <c r="BP17" s="409">
        <v>4.6528305345999996</v>
      </c>
      <c r="BQ17" s="409">
        <v>4.5944262934999998</v>
      </c>
      <c r="BR17" s="409">
        <v>4.6255538406000003</v>
      </c>
      <c r="BS17" s="409">
        <v>4.6442871298000004</v>
      </c>
      <c r="BT17" s="409">
        <v>4.6619819009999999</v>
      </c>
      <c r="BU17" s="409">
        <v>4.6750862830999997</v>
      </c>
      <c r="BV17" s="409">
        <v>4.6321438055000002</v>
      </c>
    </row>
    <row r="18" spans="1:74" ht="11.1" customHeight="1" x14ac:dyDescent="0.2">
      <c r="A18" s="162" t="s">
        <v>323</v>
      </c>
      <c r="B18" s="173" t="s">
        <v>296</v>
      </c>
      <c r="C18" s="252">
        <v>11.929649689</v>
      </c>
      <c r="D18" s="252">
        <v>11.802903988000001</v>
      </c>
      <c r="E18" s="252">
        <v>11.623533703</v>
      </c>
      <c r="F18" s="252">
        <v>11.851619639999999</v>
      </c>
      <c r="G18" s="252">
        <v>12.397601217</v>
      </c>
      <c r="H18" s="252">
        <v>12.551296254</v>
      </c>
      <c r="I18" s="252">
        <v>12.562211232999999</v>
      </c>
      <c r="J18" s="252">
        <v>12.668324855</v>
      </c>
      <c r="K18" s="252">
        <v>12.562754607</v>
      </c>
      <c r="L18" s="252">
        <v>12.511212999</v>
      </c>
      <c r="M18" s="252">
        <v>12.612505719</v>
      </c>
      <c r="N18" s="252">
        <v>12.247120446</v>
      </c>
      <c r="O18" s="252">
        <v>11.818607647</v>
      </c>
      <c r="P18" s="252">
        <v>11.928626862</v>
      </c>
      <c r="Q18" s="252">
        <v>11.838830039999999</v>
      </c>
      <c r="R18" s="252">
        <v>12.061824209999999</v>
      </c>
      <c r="S18" s="252">
        <v>12.487050194</v>
      </c>
      <c r="T18" s="252">
        <v>12.773767554000001</v>
      </c>
      <c r="U18" s="252">
        <v>12.644858277999999</v>
      </c>
      <c r="V18" s="252">
        <v>12.871710647</v>
      </c>
      <c r="W18" s="252">
        <v>12.846300566</v>
      </c>
      <c r="X18" s="252">
        <v>13.023401720000001</v>
      </c>
      <c r="Y18" s="252">
        <v>12.731790008999999</v>
      </c>
      <c r="Z18" s="252">
        <v>12.565425058000001</v>
      </c>
      <c r="AA18" s="252">
        <v>12.38296323</v>
      </c>
      <c r="AB18" s="252">
        <v>12.3166289</v>
      </c>
      <c r="AC18" s="252">
        <v>12.335427298999999</v>
      </c>
      <c r="AD18" s="252">
        <v>12.538421589</v>
      </c>
      <c r="AE18" s="252">
        <v>12.721777333</v>
      </c>
      <c r="AF18" s="252">
        <v>12.91566708</v>
      </c>
      <c r="AG18" s="252">
        <v>12.760263653000001</v>
      </c>
      <c r="AH18" s="252">
        <v>13.007132362</v>
      </c>
      <c r="AI18" s="252">
        <v>12.865606895999999</v>
      </c>
      <c r="AJ18" s="252">
        <v>12.966429357000001</v>
      </c>
      <c r="AK18" s="252">
        <v>12.635951112000001</v>
      </c>
      <c r="AL18" s="252">
        <v>12.615329251</v>
      </c>
      <c r="AM18" s="252">
        <v>12.191584998</v>
      </c>
      <c r="AN18" s="252">
        <v>12.171962691999999</v>
      </c>
      <c r="AO18" s="252">
        <v>12.014489044999999</v>
      </c>
      <c r="AP18" s="252">
        <v>12.484714773</v>
      </c>
      <c r="AQ18" s="252">
        <v>12.848345269999999</v>
      </c>
      <c r="AR18" s="252">
        <v>12.815150232000001</v>
      </c>
      <c r="AS18" s="252">
        <v>12.944485004000001</v>
      </c>
      <c r="AT18" s="252">
        <v>12.807469043999999</v>
      </c>
      <c r="AU18" s="252">
        <v>12.944401017000001</v>
      </c>
      <c r="AV18" s="252">
        <v>12.829445652</v>
      </c>
      <c r="AW18" s="252">
        <v>12.689021673999999</v>
      </c>
      <c r="AX18" s="252">
        <v>12.468973307000001</v>
      </c>
      <c r="AY18" s="252">
        <v>12.291006182</v>
      </c>
      <c r="AZ18" s="252">
        <v>12.340408741999999</v>
      </c>
      <c r="BA18" s="252">
        <v>12.065538823000001</v>
      </c>
      <c r="BB18" s="409">
        <v>12.571484444999999</v>
      </c>
      <c r="BC18" s="409">
        <v>12.904822002</v>
      </c>
      <c r="BD18" s="409">
        <v>12.863631292000001</v>
      </c>
      <c r="BE18" s="409">
        <v>13.074968207</v>
      </c>
      <c r="BF18" s="409">
        <v>13.017686496</v>
      </c>
      <c r="BG18" s="409">
        <v>13.100904035999999</v>
      </c>
      <c r="BH18" s="409">
        <v>12.934809169999999</v>
      </c>
      <c r="BI18" s="409">
        <v>12.781938608999999</v>
      </c>
      <c r="BJ18" s="409">
        <v>12.552770576</v>
      </c>
      <c r="BK18" s="409">
        <v>12.372320538</v>
      </c>
      <c r="BL18" s="409">
        <v>12.406089537</v>
      </c>
      <c r="BM18" s="409">
        <v>12.119762897999999</v>
      </c>
      <c r="BN18" s="409">
        <v>12.621755087</v>
      </c>
      <c r="BO18" s="409">
        <v>12.963993693999999</v>
      </c>
      <c r="BP18" s="409">
        <v>12.906659693</v>
      </c>
      <c r="BQ18" s="409">
        <v>13.058202215</v>
      </c>
      <c r="BR18" s="409">
        <v>13.001760886</v>
      </c>
      <c r="BS18" s="409">
        <v>13.093276076</v>
      </c>
      <c r="BT18" s="409">
        <v>12.91167473</v>
      </c>
      <c r="BU18" s="409">
        <v>12.755365000999999</v>
      </c>
      <c r="BV18" s="409">
        <v>12.540241934000001</v>
      </c>
    </row>
    <row r="19" spans="1:74" ht="11.1" customHeight="1" x14ac:dyDescent="0.2">
      <c r="A19" s="162" t="s">
        <v>325</v>
      </c>
      <c r="B19" s="173" t="s">
        <v>647</v>
      </c>
      <c r="C19" s="252">
        <v>90.184731858000006</v>
      </c>
      <c r="D19" s="252">
        <v>89.946286990999994</v>
      </c>
      <c r="E19" s="252">
        <v>90.203009800000004</v>
      </c>
      <c r="F19" s="252">
        <v>91.086609972999995</v>
      </c>
      <c r="G19" s="252">
        <v>91.335665442999996</v>
      </c>
      <c r="H19" s="252">
        <v>91.323790920999997</v>
      </c>
      <c r="I19" s="252">
        <v>92.170418811000005</v>
      </c>
      <c r="J19" s="252">
        <v>92.014594177999996</v>
      </c>
      <c r="K19" s="252">
        <v>91.340178578000007</v>
      </c>
      <c r="L19" s="252">
        <v>91.659694127999998</v>
      </c>
      <c r="M19" s="252">
        <v>92.013599052000004</v>
      </c>
      <c r="N19" s="252">
        <v>92.115726961999997</v>
      </c>
      <c r="O19" s="252">
        <v>92.064424775999996</v>
      </c>
      <c r="P19" s="252">
        <v>92.605730004999998</v>
      </c>
      <c r="Q19" s="252">
        <v>92.105961555999997</v>
      </c>
      <c r="R19" s="252">
        <v>92.509649210000006</v>
      </c>
      <c r="S19" s="252">
        <v>92.706641742000002</v>
      </c>
      <c r="T19" s="252">
        <v>93.578893554000004</v>
      </c>
      <c r="U19" s="252">
        <v>93.847828664999994</v>
      </c>
      <c r="V19" s="252">
        <v>94.261116678999997</v>
      </c>
      <c r="W19" s="252">
        <v>94.805439566000004</v>
      </c>
      <c r="X19" s="252">
        <v>95.777966495000001</v>
      </c>
      <c r="Y19" s="252">
        <v>95.449179341999994</v>
      </c>
      <c r="Z19" s="252">
        <v>96.069984284</v>
      </c>
      <c r="AA19" s="252">
        <v>95.231722361999999</v>
      </c>
      <c r="AB19" s="252">
        <v>95.147166788000007</v>
      </c>
      <c r="AC19" s="252">
        <v>96.214427463999996</v>
      </c>
      <c r="AD19" s="252">
        <v>96.284462333999997</v>
      </c>
      <c r="AE19" s="252">
        <v>96.270319368000003</v>
      </c>
      <c r="AF19" s="252">
        <v>97.030730492000004</v>
      </c>
      <c r="AG19" s="252">
        <v>97.550331076000006</v>
      </c>
      <c r="AH19" s="252">
        <v>97.671133526999995</v>
      </c>
      <c r="AI19" s="252">
        <v>97.136038307000007</v>
      </c>
      <c r="AJ19" s="252">
        <v>97.440179392999994</v>
      </c>
      <c r="AK19" s="252">
        <v>97.747472524000003</v>
      </c>
      <c r="AL19" s="252">
        <v>97.769860027999997</v>
      </c>
      <c r="AM19" s="252">
        <v>97.183827621999995</v>
      </c>
      <c r="AN19" s="252">
        <v>96.578557333999996</v>
      </c>
      <c r="AO19" s="252">
        <v>96.593061345999999</v>
      </c>
      <c r="AP19" s="252">
        <v>96.442096289000006</v>
      </c>
      <c r="AQ19" s="252">
        <v>96.124979635000003</v>
      </c>
      <c r="AR19" s="252">
        <v>96.665256748000004</v>
      </c>
      <c r="AS19" s="252">
        <v>97.623408788999996</v>
      </c>
      <c r="AT19" s="252">
        <v>96.838456894000004</v>
      </c>
      <c r="AU19" s="252">
        <v>96.978349940000001</v>
      </c>
      <c r="AV19" s="252">
        <v>98.064355914999993</v>
      </c>
      <c r="AW19" s="252">
        <v>98.908362827999994</v>
      </c>
      <c r="AX19" s="252">
        <v>98.070160514999998</v>
      </c>
      <c r="AY19" s="252">
        <v>96.868303502000003</v>
      </c>
      <c r="AZ19" s="252">
        <v>97.112893400000004</v>
      </c>
      <c r="BA19" s="252">
        <v>96.704968119</v>
      </c>
      <c r="BB19" s="409">
        <v>97.512131191999998</v>
      </c>
      <c r="BC19" s="409">
        <v>97.981134015999999</v>
      </c>
      <c r="BD19" s="409">
        <v>98.128364457000004</v>
      </c>
      <c r="BE19" s="409">
        <v>98.794646632999999</v>
      </c>
      <c r="BF19" s="409">
        <v>98.945653398999994</v>
      </c>
      <c r="BG19" s="409">
        <v>99.136814602000001</v>
      </c>
      <c r="BH19" s="409">
        <v>99.526793084000005</v>
      </c>
      <c r="BI19" s="409">
        <v>99.559996347999999</v>
      </c>
      <c r="BJ19" s="409">
        <v>99.342282850000004</v>
      </c>
      <c r="BK19" s="409">
        <v>99.150747091</v>
      </c>
      <c r="BL19" s="409">
        <v>99.304720082000003</v>
      </c>
      <c r="BM19" s="409">
        <v>99.137715400999994</v>
      </c>
      <c r="BN19" s="409">
        <v>99.863942797999997</v>
      </c>
      <c r="BO19" s="409">
        <v>100.33717600999999</v>
      </c>
      <c r="BP19" s="409">
        <v>100.47392888</v>
      </c>
      <c r="BQ19" s="409">
        <v>100.57448515999999</v>
      </c>
      <c r="BR19" s="409">
        <v>100.30590279</v>
      </c>
      <c r="BS19" s="409">
        <v>100.49836777</v>
      </c>
      <c r="BT19" s="409">
        <v>100.81517178</v>
      </c>
      <c r="BU19" s="409">
        <v>100.94208519999999</v>
      </c>
      <c r="BV19" s="409">
        <v>100.64924096</v>
      </c>
    </row>
    <row r="20" spans="1:74" ht="11.1" customHeight="1" x14ac:dyDescent="0.2">
      <c r="B20" s="173"/>
      <c r="C20" s="252"/>
      <c r="D20" s="252"/>
      <c r="E20" s="252"/>
      <c r="F20" s="252"/>
      <c r="G20" s="252"/>
      <c r="H20" s="252"/>
      <c r="I20" s="252"/>
      <c r="J20" s="252"/>
      <c r="K20" s="252"/>
      <c r="L20" s="252"/>
      <c r="M20" s="252"/>
      <c r="N20" s="252"/>
      <c r="O20" s="252"/>
      <c r="P20" s="252"/>
      <c r="Q20" s="252"/>
      <c r="R20" s="252"/>
      <c r="S20" s="252"/>
      <c r="T20" s="252"/>
      <c r="U20" s="252"/>
      <c r="V20" s="252"/>
      <c r="W20" s="252"/>
      <c r="X20" s="252"/>
      <c r="Y20" s="252"/>
      <c r="Z20" s="252"/>
      <c r="AA20" s="252"/>
      <c r="AB20" s="252"/>
      <c r="AC20" s="252"/>
      <c r="AD20" s="252"/>
      <c r="AE20" s="252"/>
      <c r="AF20" s="252"/>
      <c r="AG20" s="252"/>
      <c r="AH20" s="252"/>
      <c r="AI20" s="252"/>
      <c r="AJ20" s="252"/>
      <c r="AK20" s="252"/>
      <c r="AL20" s="252"/>
      <c r="AM20" s="252"/>
      <c r="AN20" s="252"/>
      <c r="AO20" s="252"/>
      <c r="AP20" s="252"/>
      <c r="AQ20" s="252"/>
      <c r="AR20" s="252"/>
      <c r="AS20" s="252"/>
      <c r="AT20" s="252"/>
      <c r="AU20" s="252"/>
      <c r="AV20" s="252"/>
      <c r="AW20" s="252"/>
      <c r="AX20" s="252"/>
      <c r="AY20" s="252"/>
      <c r="AZ20" s="252"/>
      <c r="BA20" s="252"/>
      <c r="BB20" s="409"/>
      <c r="BC20" s="409"/>
      <c r="BD20" s="409"/>
      <c r="BE20" s="409"/>
      <c r="BF20" s="409"/>
      <c r="BG20" s="409"/>
      <c r="BH20" s="409"/>
      <c r="BI20" s="409"/>
      <c r="BJ20" s="409"/>
      <c r="BK20" s="409"/>
      <c r="BL20" s="409"/>
      <c r="BM20" s="409"/>
      <c r="BN20" s="409"/>
      <c r="BO20" s="409"/>
      <c r="BP20" s="409"/>
      <c r="BQ20" s="409"/>
      <c r="BR20" s="409"/>
      <c r="BS20" s="409"/>
      <c r="BT20" s="409"/>
      <c r="BU20" s="409"/>
      <c r="BV20" s="409"/>
    </row>
    <row r="21" spans="1:74" ht="11.1" customHeight="1" x14ac:dyDescent="0.2">
      <c r="A21" s="162" t="s">
        <v>529</v>
      </c>
      <c r="B21" s="173" t="s">
        <v>648</v>
      </c>
      <c r="C21" s="252">
        <v>53.623631858000003</v>
      </c>
      <c r="D21" s="252">
        <v>53.447186991000002</v>
      </c>
      <c r="E21" s="252">
        <v>53.531909800000001</v>
      </c>
      <c r="F21" s="252">
        <v>53.983509972999997</v>
      </c>
      <c r="G21" s="252">
        <v>54.151565443000003</v>
      </c>
      <c r="H21" s="252">
        <v>54.387690921000001</v>
      </c>
      <c r="I21" s="252">
        <v>55.072318811000002</v>
      </c>
      <c r="J21" s="252">
        <v>55.023494178</v>
      </c>
      <c r="K21" s="252">
        <v>55.087078578000003</v>
      </c>
      <c r="L21" s="252">
        <v>55.354594128000002</v>
      </c>
      <c r="M21" s="252">
        <v>56.201499052000003</v>
      </c>
      <c r="N21" s="252">
        <v>56.131626961999999</v>
      </c>
      <c r="O21" s="252">
        <v>55.577324775999998</v>
      </c>
      <c r="P21" s="252">
        <v>55.972630004999999</v>
      </c>
      <c r="Q21" s="252">
        <v>55.931861556000001</v>
      </c>
      <c r="R21" s="252">
        <v>56.502549209999998</v>
      </c>
      <c r="S21" s="252">
        <v>56.510541742000001</v>
      </c>
      <c r="T21" s="252">
        <v>57.366793553999997</v>
      </c>
      <c r="U21" s="252">
        <v>57.262728664999997</v>
      </c>
      <c r="V21" s="252">
        <v>57.371016679</v>
      </c>
      <c r="W21" s="252">
        <v>57.607339566</v>
      </c>
      <c r="X21" s="252">
        <v>58.473866495000003</v>
      </c>
      <c r="Y21" s="252">
        <v>58.539079342000001</v>
      </c>
      <c r="Z21" s="252">
        <v>58.956884283999997</v>
      </c>
      <c r="AA21" s="252">
        <v>58.322810361999998</v>
      </c>
      <c r="AB21" s="252">
        <v>58.354843787999997</v>
      </c>
      <c r="AC21" s="252">
        <v>58.594508464</v>
      </c>
      <c r="AD21" s="252">
        <v>58.423372334</v>
      </c>
      <c r="AE21" s="252">
        <v>58.410929367999998</v>
      </c>
      <c r="AF21" s="252">
        <v>58.568496492000001</v>
      </c>
      <c r="AG21" s="252">
        <v>59.026337075999997</v>
      </c>
      <c r="AH21" s="252">
        <v>59.272804526999998</v>
      </c>
      <c r="AI21" s="252">
        <v>58.590866306999999</v>
      </c>
      <c r="AJ21" s="252">
        <v>59.075997393000002</v>
      </c>
      <c r="AK21" s="252">
        <v>59.264274524000001</v>
      </c>
      <c r="AL21" s="252">
        <v>59.285387028000002</v>
      </c>
      <c r="AM21" s="252">
        <v>58.679630621999998</v>
      </c>
      <c r="AN21" s="252">
        <v>58.418360333999999</v>
      </c>
      <c r="AO21" s="252">
        <v>58.320864346</v>
      </c>
      <c r="AP21" s="252">
        <v>57.851899289000002</v>
      </c>
      <c r="AQ21" s="252">
        <v>57.463782635000001</v>
      </c>
      <c r="AR21" s="252">
        <v>57.556059748000003</v>
      </c>
      <c r="AS21" s="252">
        <v>58.422211789000002</v>
      </c>
      <c r="AT21" s="252">
        <v>57.584259893999999</v>
      </c>
      <c r="AU21" s="252">
        <v>57.723152939999999</v>
      </c>
      <c r="AV21" s="252">
        <v>58.597158915000001</v>
      </c>
      <c r="AW21" s="252">
        <v>59.089165827999999</v>
      </c>
      <c r="AX21" s="252">
        <v>58.445963515000003</v>
      </c>
      <c r="AY21" s="252">
        <v>57.886882264</v>
      </c>
      <c r="AZ21" s="252">
        <v>58.235161622</v>
      </c>
      <c r="BA21" s="252">
        <v>57.893402535</v>
      </c>
      <c r="BB21" s="409">
        <v>58.337455693999999</v>
      </c>
      <c r="BC21" s="409">
        <v>58.628107978000003</v>
      </c>
      <c r="BD21" s="409">
        <v>58.731744431000003</v>
      </c>
      <c r="BE21" s="409">
        <v>59.134650866000001</v>
      </c>
      <c r="BF21" s="409">
        <v>59.090519927000003</v>
      </c>
      <c r="BG21" s="409">
        <v>59.167204767000001</v>
      </c>
      <c r="BH21" s="409">
        <v>59.490501055999999</v>
      </c>
      <c r="BI21" s="409">
        <v>59.586267325999998</v>
      </c>
      <c r="BJ21" s="409">
        <v>59.348873492999999</v>
      </c>
      <c r="BK21" s="409">
        <v>59.185157377000003</v>
      </c>
      <c r="BL21" s="409">
        <v>59.322654903999997</v>
      </c>
      <c r="BM21" s="409">
        <v>59.085621951</v>
      </c>
      <c r="BN21" s="409">
        <v>59.648766619</v>
      </c>
      <c r="BO21" s="409">
        <v>60.023047781000002</v>
      </c>
      <c r="BP21" s="409">
        <v>60.167298854999999</v>
      </c>
      <c r="BQ21" s="409">
        <v>60.159612676999998</v>
      </c>
      <c r="BR21" s="409">
        <v>60.062847116999997</v>
      </c>
      <c r="BS21" s="409">
        <v>60.23289956</v>
      </c>
      <c r="BT21" s="409">
        <v>60.533010773000001</v>
      </c>
      <c r="BU21" s="409">
        <v>60.637488157999996</v>
      </c>
      <c r="BV21" s="409">
        <v>60.484992628999997</v>
      </c>
    </row>
    <row r="22" spans="1:74" ht="11.1" customHeight="1" x14ac:dyDescent="0.2">
      <c r="C22" s="223"/>
      <c r="D22" s="223"/>
      <c r="E22" s="223"/>
      <c r="F22" s="223"/>
      <c r="G22" s="223"/>
      <c r="H22" s="223"/>
      <c r="I22" s="223"/>
      <c r="J22" s="223"/>
      <c r="K22" s="223"/>
      <c r="L22" s="223"/>
      <c r="M22" s="223"/>
      <c r="N22" s="223"/>
      <c r="O22" s="223"/>
      <c r="P22" s="223"/>
      <c r="Q22" s="223"/>
      <c r="R22" s="223"/>
      <c r="S22" s="223"/>
      <c r="T22" s="223"/>
      <c r="U22" s="223"/>
      <c r="V22" s="223"/>
      <c r="W22" s="223"/>
      <c r="X22" s="223"/>
      <c r="Y22" s="223"/>
      <c r="Z22" s="223"/>
      <c r="AA22" s="223"/>
      <c r="AB22" s="223"/>
      <c r="AC22" s="223"/>
      <c r="AD22" s="223"/>
      <c r="AE22" s="223"/>
      <c r="AF22" s="223"/>
      <c r="AG22" s="223"/>
      <c r="AH22" s="223"/>
      <c r="AI22" s="223"/>
      <c r="AJ22" s="223"/>
      <c r="AK22" s="223"/>
      <c r="AL22" s="223"/>
      <c r="AM22" s="223"/>
      <c r="AN22" s="223"/>
      <c r="AO22" s="223"/>
      <c r="AP22" s="223"/>
      <c r="AQ22" s="223"/>
      <c r="AR22" s="223"/>
      <c r="AS22" s="223"/>
      <c r="AT22" s="223"/>
      <c r="AU22" s="223"/>
      <c r="AV22" s="223"/>
      <c r="AW22" s="223"/>
      <c r="AX22" s="223"/>
      <c r="AY22" s="756"/>
      <c r="AZ22" s="756"/>
      <c r="BA22" s="756"/>
      <c r="BB22" s="492"/>
      <c r="BC22" s="492"/>
      <c r="BD22" s="492"/>
      <c r="BE22" s="492"/>
      <c r="BF22" s="492"/>
      <c r="BG22" s="492"/>
      <c r="BH22" s="492"/>
      <c r="BI22" s="492"/>
      <c r="BJ22" s="492"/>
      <c r="BK22" s="410"/>
      <c r="BL22" s="410"/>
      <c r="BM22" s="410"/>
      <c r="BN22" s="410"/>
      <c r="BO22" s="410"/>
      <c r="BP22" s="410"/>
      <c r="BQ22" s="410"/>
      <c r="BR22" s="410"/>
      <c r="BS22" s="410"/>
      <c r="BT22" s="410"/>
      <c r="BU22" s="410"/>
      <c r="BV22" s="410"/>
    </row>
    <row r="23" spans="1:74" ht="11.1" customHeight="1" x14ac:dyDescent="0.2">
      <c r="B23" s="254" t="s">
        <v>1265</v>
      </c>
      <c r="C23" s="252"/>
      <c r="D23" s="252"/>
      <c r="E23" s="252"/>
      <c r="F23" s="252"/>
      <c r="G23" s="252"/>
      <c r="H23" s="252"/>
      <c r="I23" s="252"/>
      <c r="J23" s="252"/>
      <c r="K23" s="252"/>
      <c r="L23" s="252"/>
      <c r="M23" s="252"/>
      <c r="N23" s="252"/>
      <c r="O23" s="252"/>
      <c r="P23" s="252"/>
      <c r="Q23" s="252"/>
      <c r="R23" s="252"/>
      <c r="S23" s="252"/>
      <c r="T23" s="252"/>
      <c r="U23" s="252"/>
      <c r="V23" s="252"/>
      <c r="W23" s="252"/>
      <c r="X23" s="252"/>
      <c r="Y23" s="252"/>
      <c r="Z23" s="252"/>
      <c r="AA23" s="252"/>
      <c r="AB23" s="252"/>
      <c r="AC23" s="252"/>
      <c r="AD23" s="252"/>
      <c r="AE23" s="252"/>
      <c r="AF23" s="252"/>
      <c r="AG23" s="252"/>
      <c r="AH23" s="252"/>
      <c r="AI23" s="252"/>
      <c r="AJ23" s="252"/>
      <c r="AK23" s="252"/>
      <c r="AL23" s="252"/>
      <c r="AM23" s="252"/>
      <c r="AN23" s="252"/>
      <c r="AO23" s="252"/>
      <c r="AP23" s="252"/>
      <c r="AQ23" s="252"/>
      <c r="AR23" s="252"/>
      <c r="AS23" s="252"/>
      <c r="AT23" s="252"/>
      <c r="AU23" s="252"/>
      <c r="AV23" s="252"/>
      <c r="AW23" s="252"/>
      <c r="AX23" s="252"/>
      <c r="AY23" s="252"/>
      <c r="AZ23" s="252"/>
      <c r="BA23" s="252"/>
      <c r="BB23" s="409"/>
      <c r="BC23" s="409"/>
      <c r="BD23" s="409"/>
      <c r="BE23" s="409"/>
      <c r="BF23" s="409"/>
      <c r="BG23" s="409"/>
      <c r="BH23" s="409"/>
      <c r="BI23" s="409"/>
      <c r="BJ23" s="409"/>
      <c r="BK23" s="409"/>
      <c r="BL23" s="409"/>
      <c r="BM23" s="409"/>
      <c r="BN23" s="409"/>
      <c r="BO23" s="409"/>
      <c r="BP23" s="409"/>
      <c r="BQ23" s="409"/>
      <c r="BR23" s="409"/>
      <c r="BS23" s="409"/>
      <c r="BT23" s="409"/>
      <c r="BU23" s="409"/>
      <c r="BV23" s="409"/>
    </row>
    <row r="24" spans="1:74" ht="11.1" customHeight="1" x14ac:dyDescent="0.2">
      <c r="A24" s="162" t="s">
        <v>305</v>
      </c>
      <c r="B24" s="173" t="s">
        <v>262</v>
      </c>
      <c r="C24" s="252">
        <v>45.843355000000003</v>
      </c>
      <c r="D24" s="252">
        <v>46.530337000000003</v>
      </c>
      <c r="E24" s="252">
        <v>45.090761999999998</v>
      </c>
      <c r="F24" s="252">
        <v>45.938091</v>
      </c>
      <c r="G24" s="252">
        <v>45.655155999999998</v>
      </c>
      <c r="H24" s="252">
        <v>45.416884000000003</v>
      </c>
      <c r="I24" s="252">
        <v>46.851405</v>
      </c>
      <c r="J24" s="252">
        <v>46.348601000000002</v>
      </c>
      <c r="K24" s="252">
        <v>45.941969999999998</v>
      </c>
      <c r="L24" s="252">
        <v>46.440891000000001</v>
      </c>
      <c r="M24" s="252">
        <v>46.992718000000004</v>
      </c>
      <c r="N24" s="252">
        <v>46.324824999999997</v>
      </c>
      <c r="O24" s="252">
        <v>45.598168999999999</v>
      </c>
      <c r="P24" s="252">
        <v>46.658203999999998</v>
      </c>
      <c r="Q24" s="252">
        <v>45.458131999999999</v>
      </c>
      <c r="R24" s="252">
        <v>45.158557000000002</v>
      </c>
      <c r="S24" s="252">
        <v>44.390278000000002</v>
      </c>
      <c r="T24" s="252">
        <v>45.201717000000002</v>
      </c>
      <c r="U24" s="252">
        <v>46.274095000000003</v>
      </c>
      <c r="V24" s="252">
        <v>45.744853999999997</v>
      </c>
      <c r="W24" s="252">
        <v>46.014451999999999</v>
      </c>
      <c r="X24" s="252">
        <v>46.471905</v>
      </c>
      <c r="Y24" s="252">
        <v>45.637338999999997</v>
      </c>
      <c r="Z24" s="252">
        <v>47.126288000000002</v>
      </c>
      <c r="AA24" s="252">
        <v>45.698595541000003</v>
      </c>
      <c r="AB24" s="252">
        <v>47.868892856999999</v>
      </c>
      <c r="AC24" s="252">
        <v>46.228777032000004</v>
      </c>
      <c r="AD24" s="252">
        <v>45.851535018</v>
      </c>
      <c r="AE24" s="252">
        <v>44.572170972999999</v>
      </c>
      <c r="AF24" s="252">
        <v>46.357982362000001</v>
      </c>
      <c r="AG24" s="252">
        <v>47.113730680000003</v>
      </c>
      <c r="AH24" s="252">
        <v>46.851646129999999</v>
      </c>
      <c r="AI24" s="252">
        <v>46.745353809000001</v>
      </c>
      <c r="AJ24" s="252">
        <v>46.239705143000002</v>
      </c>
      <c r="AK24" s="252">
        <v>45.676193044999998</v>
      </c>
      <c r="AL24" s="252">
        <v>47.368283609000002</v>
      </c>
      <c r="AM24" s="252">
        <v>45.472424181000001</v>
      </c>
      <c r="AN24" s="252">
        <v>47.619807240999997</v>
      </c>
      <c r="AO24" s="252">
        <v>46.964159234</v>
      </c>
      <c r="AP24" s="252">
        <v>46.115992431999999</v>
      </c>
      <c r="AQ24" s="252">
        <v>45.405815783000001</v>
      </c>
      <c r="AR24" s="252">
        <v>46.488817703999999</v>
      </c>
      <c r="AS24" s="252">
        <v>46.529849521000003</v>
      </c>
      <c r="AT24" s="252">
        <v>47.937993016</v>
      </c>
      <c r="AU24" s="252">
        <v>47.279698590000002</v>
      </c>
      <c r="AV24" s="252">
        <v>46.565866034999999</v>
      </c>
      <c r="AW24" s="252">
        <v>47.195490702999997</v>
      </c>
      <c r="AX24" s="252">
        <v>48.186443357000002</v>
      </c>
      <c r="AY24" s="252">
        <v>45.966614270000001</v>
      </c>
      <c r="AZ24" s="252">
        <v>47.328831987999997</v>
      </c>
      <c r="BA24" s="252">
        <v>46.847997366000001</v>
      </c>
      <c r="BB24" s="409">
        <v>46.281486520000001</v>
      </c>
      <c r="BC24" s="409">
        <v>45.871891689000002</v>
      </c>
      <c r="BD24" s="409">
        <v>46.954767582000002</v>
      </c>
      <c r="BE24" s="409">
        <v>47.534169366999997</v>
      </c>
      <c r="BF24" s="409">
        <v>47.621464017000001</v>
      </c>
      <c r="BG24" s="409">
        <v>47.535044262</v>
      </c>
      <c r="BH24" s="409">
        <v>47.315329736999999</v>
      </c>
      <c r="BI24" s="409">
        <v>47.451690077000002</v>
      </c>
      <c r="BJ24" s="409">
        <v>47.901481762000003</v>
      </c>
      <c r="BK24" s="409">
        <v>46.529457876999999</v>
      </c>
      <c r="BL24" s="409">
        <v>48.085365017000001</v>
      </c>
      <c r="BM24" s="409">
        <v>47.258131466999998</v>
      </c>
      <c r="BN24" s="409">
        <v>46.430599332</v>
      </c>
      <c r="BO24" s="409">
        <v>46.099149011999998</v>
      </c>
      <c r="BP24" s="409">
        <v>47.212982728</v>
      </c>
      <c r="BQ24" s="409">
        <v>47.667148251</v>
      </c>
      <c r="BR24" s="409">
        <v>47.736547035999997</v>
      </c>
      <c r="BS24" s="409">
        <v>47.736430691000002</v>
      </c>
      <c r="BT24" s="409">
        <v>47.471461806000001</v>
      </c>
      <c r="BU24" s="409">
        <v>47.677825917</v>
      </c>
      <c r="BV24" s="409">
        <v>48.192331283000001</v>
      </c>
    </row>
    <row r="25" spans="1:74" ht="11.1" customHeight="1" x14ac:dyDescent="0.2">
      <c r="A25" s="162" t="s">
        <v>299</v>
      </c>
      <c r="B25" s="173" t="s">
        <v>263</v>
      </c>
      <c r="C25" s="252">
        <v>18.749355000000001</v>
      </c>
      <c r="D25" s="252">
        <v>18.643336999999999</v>
      </c>
      <c r="E25" s="252">
        <v>18.530761999999999</v>
      </c>
      <c r="F25" s="252">
        <v>18.584091000000001</v>
      </c>
      <c r="G25" s="252">
        <v>18.779156</v>
      </c>
      <c r="H25" s="252">
        <v>18.805883999999999</v>
      </c>
      <c r="I25" s="252">
        <v>19.257404999999999</v>
      </c>
      <c r="J25" s="252">
        <v>19.124600999999998</v>
      </c>
      <c r="K25" s="252">
        <v>19.25197</v>
      </c>
      <c r="L25" s="252">
        <v>19.311890999999999</v>
      </c>
      <c r="M25" s="252">
        <v>19.490718000000001</v>
      </c>
      <c r="N25" s="252">
        <v>18.982824999999998</v>
      </c>
      <c r="O25" s="252">
        <v>19.102169</v>
      </c>
      <c r="P25" s="252">
        <v>18.908204000000001</v>
      </c>
      <c r="Q25" s="252">
        <v>18.464131999999999</v>
      </c>
      <c r="R25" s="252">
        <v>18.848557</v>
      </c>
      <c r="S25" s="252">
        <v>18.585277999999999</v>
      </c>
      <c r="T25" s="252">
        <v>18.889717000000001</v>
      </c>
      <c r="U25" s="252">
        <v>19.283094999999999</v>
      </c>
      <c r="V25" s="252">
        <v>19.399854000000001</v>
      </c>
      <c r="W25" s="252">
        <v>19.246452000000001</v>
      </c>
      <c r="X25" s="252">
        <v>19.690905000000001</v>
      </c>
      <c r="Y25" s="252">
        <v>19.370339000000001</v>
      </c>
      <c r="Z25" s="252">
        <v>19.457287999999998</v>
      </c>
      <c r="AA25" s="252">
        <v>19.218243000000001</v>
      </c>
      <c r="AB25" s="252">
        <v>19.676807</v>
      </c>
      <c r="AC25" s="252">
        <v>19.350745</v>
      </c>
      <c r="AD25" s="252">
        <v>19.263399</v>
      </c>
      <c r="AE25" s="252">
        <v>19.301143</v>
      </c>
      <c r="AF25" s="252">
        <v>19.840250000000001</v>
      </c>
      <c r="AG25" s="252">
        <v>20.125769999999999</v>
      </c>
      <c r="AH25" s="252">
        <v>19.929421999999999</v>
      </c>
      <c r="AI25" s="252">
        <v>19.418035</v>
      </c>
      <c r="AJ25" s="252">
        <v>19.500744999999998</v>
      </c>
      <c r="AK25" s="252">
        <v>19.142833</v>
      </c>
      <c r="AL25" s="252">
        <v>19.600114000000001</v>
      </c>
      <c r="AM25" s="252">
        <v>19.055408</v>
      </c>
      <c r="AN25" s="252">
        <v>19.680026999999999</v>
      </c>
      <c r="AO25" s="252">
        <v>19.616477</v>
      </c>
      <c r="AP25" s="252">
        <v>19.264118</v>
      </c>
      <c r="AQ25" s="252">
        <v>19.202012</v>
      </c>
      <c r="AR25" s="252">
        <v>19.79928</v>
      </c>
      <c r="AS25" s="252">
        <v>19.712032000000001</v>
      </c>
      <c r="AT25" s="252">
        <v>20.130901000000001</v>
      </c>
      <c r="AU25" s="252">
        <v>19.863565999999999</v>
      </c>
      <c r="AV25" s="252">
        <v>19.621791000000002</v>
      </c>
      <c r="AW25" s="252">
        <v>19.654799000000001</v>
      </c>
      <c r="AX25" s="252">
        <v>19.979392000000001</v>
      </c>
      <c r="AY25" s="252">
        <v>19.234026</v>
      </c>
      <c r="AZ25" s="252">
        <v>19.132730829</v>
      </c>
      <c r="BA25" s="252">
        <v>19.614909045000001</v>
      </c>
      <c r="BB25" s="409">
        <v>19.619499999999999</v>
      </c>
      <c r="BC25" s="409">
        <v>19.63411</v>
      </c>
      <c r="BD25" s="409">
        <v>20.03913</v>
      </c>
      <c r="BE25" s="409">
        <v>20.29956</v>
      </c>
      <c r="BF25" s="409">
        <v>20.418620000000001</v>
      </c>
      <c r="BG25" s="409">
        <v>20.102070000000001</v>
      </c>
      <c r="BH25" s="409">
        <v>20.15926</v>
      </c>
      <c r="BI25" s="409">
        <v>20.083379999999998</v>
      </c>
      <c r="BJ25" s="409">
        <v>20.153449999999999</v>
      </c>
      <c r="BK25" s="409">
        <v>19.67623</v>
      </c>
      <c r="BL25" s="409">
        <v>19.974360000000001</v>
      </c>
      <c r="BM25" s="409">
        <v>20.009139999999999</v>
      </c>
      <c r="BN25" s="409">
        <v>19.890429999999999</v>
      </c>
      <c r="BO25" s="409">
        <v>19.947520000000001</v>
      </c>
      <c r="BP25" s="409">
        <v>20.380790000000001</v>
      </c>
      <c r="BQ25" s="409">
        <v>20.5669</v>
      </c>
      <c r="BR25" s="409">
        <v>20.715579999999999</v>
      </c>
      <c r="BS25" s="409">
        <v>20.343119999999999</v>
      </c>
      <c r="BT25" s="409">
        <v>20.359249999999999</v>
      </c>
      <c r="BU25" s="409">
        <v>20.331710000000001</v>
      </c>
      <c r="BV25" s="409">
        <v>20.445679999999999</v>
      </c>
    </row>
    <row r="26" spans="1:74" ht="11.1" customHeight="1" x14ac:dyDescent="0.2">
      <c r="A26" s="162" t="s">
        <v>300</v>
      </c>
      <c r="B26" s="173" t="s">
        <v>287</v>
      </c>
      <c r="C26" s="252">
        <v>0.27600000000000002</v>
      </c>
      <c r="D26" s="252">
        <v>0.27600000000000002</v>
      </c>
      <c r="E26" s="252">
        <v>0.27600000000000002</v>
      </c>
      <c r="F26" s="252">
        <v>0.27600000000000002</v>
      </c>
      <c r="G26" s="252">
        <v>0.27600000000000002</v>
      </c>
      <c r="H26" s="252">
        <v>0.27600000000000002</v>
      </c>
      <c r="I26" s="252">
        <v>0.27600000000000002</v>
      </c>
      <c r="J26" s="252">
        <v>0.27600000000000002</v>
      </c>
      <c r="K26" s="252">
        <v>0.27600000000000002</v>
      </c>
      <c r="L26" s="252">
        <v>0.27600000000000002</v>
      </c>
      <c r="M26" s="252">
        <v>0.27600000000000002</v>
      </c>
      <c r="N26" s="252">
        <v>0.27600000000000002</v>
      </c>
      <c r="O26" s="252">
        <v>0.25900000000000001</v>
      </c>
      <c r="P26" s="252">
        <v>0.25900000000000001</v>
      </c>
      <c r="Q26" s="252">
        <v>0.25900000000000001</v>
      </c>
      <c r="R26" s="252">
        <v>0.25900000000000001</v>
      </c>
      <c r="S26" s="252">
        <v>0.25900000000000001</v>
      </c>
      <c r="T26" s="252">
        <v>0.25900000000000001</v>
      </c>
      <c r="U26" s="252">
        <v>0.25900000000000001</v>
      </c>
      <c r="V26" s="252">
        <v>0.25900000000000001</v>
      </c>
      <c r="W26" s="252">
        <v>0.25900000000000001</v>
      </c>
      <c r="X26" s="252">
        <v>0.25900000000000001</v>
      </c>
      <c r="Y26" s="252">
        <v>0.25900000000000001</v>
      </c>
      <c r="Z26" s="252">
        <v>0.25900000000000001</v>
      </c>
      <c r="AA26" s="252">
        <v>0.26365132299999999</v>
      </c>
      <c r="AB26" s="252">
        <v>0.26365132299999999</v>
      </c>
      <c r="AC26" s="252">
        <v>0.26365132299999999</v>
      </c>
      <c r="AD26" s="252">
        <v>0.26365132299999999</v>
      </c>
      <c r="AE26" s="252">
        <v>0.26365132299999999</v>
      </c>
      <c r="AF26" s="252">
        <v>0.26365132299999999</v>
      </c>
      <c r="AG26" s="252">
        <v>0.26365132299999999</v>
      </c>
      <c r="AH26" s="252">
        <v>0.26365132299999999</v>
      </c>
      <c r="AI26" s="252">
        <v>0.26365132299999999</v>
      </c>
      <c r="AJ26" s="252">
        <v>0.26365132299999999</v>
      </c>
      <c r="AK26" s="252">
        <v>0.26365132299999999</v>
      </c>
      <c r="AL26" s="252">
        <v>0.26365132299999999</v>
      </c>
      <c r="AM26" s="252">
        <v>0.27690200500000001</v>
      </c>
      <c r="AN26" s="252">
        <v>0.27690200500000001</v>
      </c>
      <c r="AO26" s="252">
        <v>0.27690200500000001</v>
      </c>
      <c r="AP26" s="252">
        <v>0.27690200500000001</v>
      </c>
      <c r="AQ26" s="252">
        <v>0.27690200500000001</v>
      </c>
      <c r="AR26" s="252">
        <v>0.27690200500000001</v>
      </c>
      <c r="AS26" s="252">
        <v>0.27690200500000001</v>
      </c>
      <c r="AT26" s="252">
        <v>0.27690200500000001</v>
      </c>
      <c r="AU26" s="252">
        <v>0.27690200500000001</v>
      </c>
      <c r="AV26" s="252">
        <v>0.27690200500000001</v>
      </c>
      <c r="AW26" s="252">
        <v>0.27690200500000001</v>
      </c>
      <c r="AX26" s="252">
        <v>0.27690200500000001</v>
      </c>
      <c r="AY26" s="252">
        <v>0.29147804300000002</v>
      </c>
      <c r="AZ26" s="252">
        <v>0.29147804300000002</v>
      </c>
      <c r="BA26" s="252">
        <v>0.29147804300000002</v>
      </c>
      <c r="BB26" s="409">
        <v>0.29147804300000002</v>
      </c>
      <c r="BC26" s="409">
        <v>0.29147804300000002</v>
      </c>
      <c r="BD26" s="409">
        <v>0.29147804300000002</v>
      </c>
      <c r="BE26" s="409">
        <v>0.29147804300000002</v>
      </c>
      <c r="BF26" s="409">
        <v>0.29147804300000002</v>
      </c>
      <c r="BG26" s="409">
        <v>0.29147804300000002</v>
      </c>
      <c r="BH26" s="409">
        <v>0.29147804300000002</v>
      </c>
      <c r="BI26" s="409">
        <v>0.29147804300000002</v>
      </c>
      <c r="BJ26" s="409">
        <v>0.29147804300000002</v>
      </c>
      <c r="BK26" s="409">
        <v>0.30750945099999999</v>
      </c>
      <c r="BL26" s="409">
        <v>0.30750945099999999</v>
      </c>
      <c r="BM26" s="409">
        <v>0.30750945099999999</v>
      </c>
      <c r="BN26" s="409">
        <v>0.30750945099999999</v>
      </c>
      <c r="BO26" s="409">
        <v>0.30750945099999999</v>
      </c>
      <c r="BP26" s="409">
        <v>0.30750945099999999</v>
      </c>
      <c r="BQ26" s="409">
        <v>0.30750945099999999</v>
      </c>
      <c r="BR26" s="409">
        <v>0.30750945099999999</v>
      </c>
      <c r="BS26" s="409">
        <v>0.30750945099999999</v>
      </c>
      <c r="BT26" s="409">
        <v>0.30750945099999999</v>
      </c>
      <c r="BU26" s="409">
        <v>0.30750945099999999</v>
      </c>
      <c r="BV26" s="409">
        <v>0.30750945099999999</v>
      </c>
    </row>
    <row r="27" spans="1:74" ht="11.1" customHeight="1" x14ac:dyDescent="0.2">
      <c r="A27" s="162" t="s">
        <v>301</v>
      </c>
      <c r="B27" s="173" t="s">
        <v>288</v>
      </c>
      <c r="C27" s="252">
        <v>2.5150000000000001</v>
      </c>
      <c r="D27" s="252">
        <v>2.4820000000000002</v>
      </c>
      <c r="E27" s="252">
        <v>2.4089999999999998</v>
      </c>
      <c r="F27" s="252">
        <v>2.4</v>
      </c>
      <c r="G27" s="252">
        <v>2.4910000000000001</v>
      </c>
      <c r="H27" s="252">
        <v>2.4239999999999999</v>
      </c>
      <c r="I27" s="252">
        <v>2.48</v>
      </c>
      <c r="J27" s="252">
        <v>2.4540000000000002</v>
      </c>
      <c r="K27" s="252">
        <v>2.4670000000000001</v>
      </c>
      <c r="L27" s="252">
        <v>2.4049999999999998</v>
      </c>
      <c r="M27" s="252">
        <v>2.52</v>
      </c>
      <c r="N27" s="252">
        <v>2.4140000000000001</v>
      </c>
      <c r="O27" s="252">
        <v>2.4140000000000001</v>
      </c>
      <c r="P27" s="252">
        <v>2.528</v>
      </c>
      <c r="Q27" s="252">
        <v>2.3380000000000001</v>
      </c>
      <c r="R27" s="252">
        <v>2.2589999999999999</v>
      </c>
      <c r="S27" s="252">
        <v>2.3279999999999998</v>
      </c>
      <c r="T27" s="252">
        <v>2.4089999999999998</v>
      </c>
      <c r="U27" s="252">
        <v>2.48</v>
      </c>
      <c r="V27" s="252">
        <v>2.3940000000000001</v>
      </c>
      <c r="W27" s="252">
        <v>2.4889999999999999</v>
      </c>
      <c r="X27" s="252">
        <v>2.4369999999999998</v>
      </c>
      <c r="Y27" s="252">
        <v>2.3780000000000001</v>
      </c>
      <c r="Z27" s="252">
        <v>2.4340000000000002</v>
      </c>
      <c r="AA27" s="252">
        <v>2.4430000000000001</v>
      </c>
      <c r="AB27" s="252">
        <v>2.528</v>
      </c>
      <c r="AC27" s="252">
        <v>2.339</v>
      </c>
      <c r="AD27" s="252">
        <v>2.282</v>
      </c>
      <c r="AE27" s="252">
        <v>2.3210000000000002</v>
      </c>
      <c r="AF27" s="252">
        <v>2.3929999999999998</v>
      </c>
      <c r="AG27" s="252">
        <v>2.4409999999999998</v>
      </c>
      <c r="AH27" s="252">
        <v>2.4569999999999999</v>
      </c>
      <c r="AI27" s="252">
        <v>2.46</v>
      </c>
      <c r="AJ27" s="252">
        <v>2.4409999999999998</v>
      </c>
      <c r="AK27" s="252">
        <v>2.4049999999999998</v>
      </c>
      <c r="AL27" s="252">
        <v>2.3679999999999999</v>
      </c>
      <c r="AM27" s="252">
        <v>2.4249999999999998</v>
      </c>
      <c r="AN27" s="252">
        <v>2.387</v>
      </c>
      <c r="AO27" s="252">
        <v>2.3580000000000001</v>
      </c>
      <c r="AP27" s="252">
        <v>2.3140000000000001</v>
      </c>
      <c r="AQ27" s="252">
        <v>2.359</v>
      </c>
      <c r="AR27" s="252">
        <v>2.4449999999999998</v>
      </c>
      <c r="AS27" s="252">
        <v>2.456</v>
      </c>
      <c r="AT27" s="252">
        <v>2.5859999999999999</v>
      </c>
      <c r="AU27" s="252">
        <v>2.5110999999999999</v>
      </c>
      <c r="AV27" s="252">
        <v>2.4013</v>
      </c>
      <c r="AW27" s="252">
        <v>2.4426000000000001</v>
      </c>
      <c r="AX27" s="252">
        <v>2.5272999999999999</v>
      </c>
      <c r="AY27" s="252">
        <v>2.3626824750000002</v>
      </c>
      <c r="AZ27" s="252">
        <v>2.4691480160000001</v>
      </c>
      <c r="BA27" s="252">
        <v>2.3883682070000001</v>
      </c>
      <c r="BB27" s="409">
        <v>2.2585141069999999</v>
      </c>
      <c r="BC27" s="409">
        <v>2.338089928</v>
      </c>
      <c r="BD27" s="409">
        <v>2.4292501130000002</v>
      </c>
      <c r="BE27" s="409">
        <v>2.44172901</v>
      </c>
      <c r="BF27" s="409">
        <v>2.4818924080000002</v>
      </c>
      <c r="BG27" s="409">
        <v>2.4429322189999998</v>
      </c>
      <c r="BH27" s="409">
        <v>2.4197360720000001</v>
      </c>
      <c r="BI27" s="409">
        <v>2.4595756849999999</v>
      </c>
      <c r="BJ27" s="409">
        <v>2.429619781</v>
      </c>
      <c r="BK27" s="409">
        <v>2.3626824750000002</v>
      </c>
      <c r="BL27" s="409">
        <v>2.4691480160000001</v>
      </c>
      <c r="BM27" s="409">
        <v>2.3883682070000001</v>
      </c>
      <c r="BN27" s="409">
        <v>2.2585141069999999</v>
      </c>
      <c r="BO27" s="409">
        <v>2.338089928</v>
      </c>
      <c r="BP27" s="409">
        <v>2.4292501130000002</v>
      </c>
      <c r="BQ27" s="409">
        <v>2.44172901</v>
      </c>
      <c r="BR27" s="409">
        <v>2.4818924080000002</v>
      </c>
      <c r="BS27" s="409">
        <v>2.4429322189999998</v>
      </c>
      <c r="BT27" s="409">
        <v>2.4197360720000001</v>
      </c>
      <c r="BU27" s="409">
        <v>2.4595756849999999</v>
      </c>
      <c r="BV27" s="409">
        <v>2.429619781</v>
      </c>
    </row>
    <row r="28" spans="1:74" ht="11.1" customHeight="1" x14ac:dyDescent="0.2">
      <c r="A28" s="162" t="s">
        <v>302</v>
      </c>
      <c r="B28" s="173" t="s">
        <v>289</v>
      </c>
      <c r="C28" s="252">
        <v>12.86</v>
      </c>
      <c r="D28" s="252">
        <v>13.451000000000001</v>
      </c>
      <c r="E28" s="252">
        <v>13.16</v>
      </c>
      <c r="F28" s="252">
        <v>14.063000000000001</v>
      </c>
      <c r="G28" s="252">
        <v>13.821</v>
      </c>
      <c r="H28" s="252">
        <v>13.718</v>
      </c>
      <c r="I28" s="252">
        <v>14.25</v>
      </c>
      <c r="J28" s="252">
        <v>13.808</v>
      </c>
      <c r="K28" s="252">
        <v>13.901999999999999</v>
      </c>
      <c r="L28" s="252">
        <v>14.098000000000001</v>
      </c>
      <c r="M28" s="252">
        <v>13.59</v>
      </c>
      <c r="N28" s="252">
        <v>13.047000000000001</v>
      </c>
      <c r="O28" s="252">
        <v>12.683999999999999</v>
      </c>
      <c r="P28" s="252">
        <v>13.395</v>
      </c>
      <c r="Q28" s="252">
        <v>13.345000000000001</v>
      </c>
      <c r="R28" s="252">
        <v>13.577999999999999</v>
      </c>
      <c r="S28" s="252">
        <v>13.253</v>
      </c>
      <c r="T28" s="252">
        <v>13.737</v>
      </c>
      <c r="U28" s="252">
        <v>14.1</v>
      </c>
      <c r="V28" s="252">
        <v>13.673</v>
      </c>
      <c r="W28" s="252">
        <v>14.143000000000001</v>
      </c>
      <c r="X28" s="252">
        <v>14.038</v>
      </c>
      <c r="Y28" s="252">
        <v>13.154999999999999</v>
      </c>
      <c r="Z28" s="252">
        <v>13.488</v>
      </c>
      <c r="AA28" s="252">
        <v>13.039701217999999</v>
      </c>
      <c r="AB28" s="252">
        <v>13.927434534</v>
      </c>
      <c r="AC28" s="252">
        <v>13.529380709</v>
      </c>
      <c r="AD28" s="252">
        <v>13.734484695000001</v>
      </c>
      <c r="AE28" s="252">
        <v>13.11937665</v>
      </c>
      <c r="AF28" s="252">
        <v>14.033081039000001</v>
      </c>
      <c r="AG28" s="252">
        <v>14.233309357</v>
      </c>
      <c r="AH28" s="252">
        <v>14.004572807000001</v>
      </c>
      <c r="AI28" s="252">
        <v>14.508667486</v>
      </c>
      <c r="AJ28" s="252">
        <v>13.935308819999999</v>
      </c>
      <c r="AK28" s="252">
        <v>13.503708722000001</v>
      </c>
      <c r="AL28" s="252">
        <v>13.911518286</v>
      </c>
      <c r="AM28" s="252">
        <v>12.998114176</v>
      </c>
      <c r="AN28" s="252">
        <v>14.030878236</v>
      </c>
      <c r="AO28" s="252">
        <v>14.025780229</v>
      </c>
      <c r="AP28" s="252">
        <v>14.093972427000001</v>
      </c>
      <c r="AQ28" s="252">
        <v>13.756901778</v>
      </c>
      <c r="AR28" s="252">
        <v>14.111635699000001</v>
      </c>
      <c r="AS28" s="252">
        <v>14.175915516</v>
      </c>
      <c r="AT28" s="252">
        <v>14.657190011000001</v>
      </c>
      <c r="AU28" s="252">
        <v>14.615530585</v>
      </c>
      <c r="AV28" s="252">
        <v>14.347673029999999</v>
      </c>
      <c r="AW28" s="252">
        <v>14.152389698</v>
      </c>
      <c r="AX28" s="252">
        <v>14.151649352</v>
      </c>
      <c r="AY28" s="252">
        <v>13.294686541000001</v>
      </c>
      <c r="AZ28" s="252">
        <v>14.235452163</v>
      </c>
      <c r="BA28" s="252">
        <v>13.91919152</v>
      </c>
      <c r="BB28" s="409">
        <v>14.084875532</v>
      </c>
      <c r="BC28" s="409">
        <v>13.825376867999999</v>
      </c>
      <c r="BD28" s="409">
        <v>14.326205395000001</v>
      </c>
      <c r="BE28" s="409">
        <v>14.497363822000001</v>
      </c>
      <c r="BF28" s="409">
        <v>14.242768398000001</v>
      </c>
      <c r="BG28" s="409">
        <v>14.751893411999999</v>
      </c>
      <c r="BH28" s="409">
        <v>14.453037364</v>
      </c>
      <c r="BI28" s="409">
        <v>14.118201806</v>
      </c>
      <c r="BJ28" s="409">
        <v>13.783489053</v>
      </c>
      <c r="BK28" s="409">
        <v>13.504853082</v>
      </c>
      <c r="BL28" s="409">
        <v>14.241294392</v>
      </c>
      <c r="BM28" s="409">
        <v>14.018766839</v>
      </c>
      <c r="BN28" s="409">
        <v>13.986651167</v>
      </c>
      <c r="BO28" s="409">
        <v>13.757344835</v>
      </c>
      <c r="BP28" s="409">
        <v>14.260361219</v>
      </c>
      <c r="BQ28" s="409">
        <v>14.389002802</v>
      </c>
      <c r="BR28" s="409">
        <v>14.088518158999999</v>
      </c>
      <c r="BS28" s="409">
        <v>14.736792563</v>
      </c>
      <c r="BT28" s="409">
        <v>14.443616477000001</v>
      </c>
      <c r="BU28" s="409">
        <v>14.121536575</v>
      </c>
      <c r="BV28" s="409">
        <v>13.793527286</v>
      </c>
    </row>
    <row r="29" spans="1:74" ht="11.1" customHeight="1" x14ac:dyDescent="0.2">
      <c r="A29" s="162" t="s">
        <v>303</v>
      </c>
      <c r="B29" s="173" t="s">
        <v>290</v>
      </c>
      <c r="C29" s="252">
        <v>5.0810000000000004</v>
      </c>
      <c r="D29" s="252">
        <v>5.194</v>
      </c>
      <c r="E29" s="252">
        <v>4.6840000000000002</v>
      </c>
      <c r="F29" s="252">
        <v>4.3230000000000004</v>
      </c>
      <c r="G29" s="252">
        <v>4.0590000000000002</v>
      </c>
      <c r="H29" s="252">
        <v>3.8570000000000002</v>
      </c>
      <c r="I29" s="252">
        <v>4.335</v>
      </c>
      <c r="J29" s="252">
        <v>4.3499999999999996</v>
      </c>
      <c r="K29" s="252">
        <v>4.0810000000000004</v>
      </c>
      <c r="L29" s="252">
        <v>4.1429999999999998</v>
      </c>
      <c r="M29" s="252">
        <v>4.782</v>
      </c>
      <c r="N29" s="252">
        <v>5.1929999999999996</v>
      </c>
      <c r="O29" s="252">
        <v>4.9960000000000004</v>
      </c>
      <c r="P29" s="252">
        <v>5.242</v>
      </c>
      <c r="Q29" s="252">
        <v>4.8319999999999999</v>
      </c>
      <c r="R29" s="252">
        <v>4.0199999999999996</v>
      </c>
      <c r="S29" s="252">
        <v>3.7519999999999998</v>
      </c>
      <c r="T29" s="252">
        <v>3.738</v>
      </c>
      <c r="U29" s="252">
        <v>3.8889999999999998</v>
      </c>
      <c r="V29" s="252">
        <v>3.8610000000000002</v>
      </c>
      <c r="W29" s="252">
        <v>3.7570000000000001</v>
      </c>
      <c r="X29" s="252">
        <v>3.911</v>
      </c>
      <c r="Y29" s="252">
        <v>4.26</v>
      </c>
      <c r="Z29" s="252">
        <v>5.0019999999999998</v>
      </c>
      <c r="AA29" s="252">
        <v>4.5469999999999997</v>
      </c>
      <c r="AB29" s="252">
        <v>5.0620000000000003</v>
      </c>
      <c r="AC29" s="252">
        <v>4.53</v>
      </c>
      <c r="AD29" s="252">
        <v>4.1539999999999999</v>
      </c>
      <c r="AE29" s="252">
        <v>3.589</v>
      </c>
      <c r="AF29" s="252">
        <v>3.669</v>
      </c>
      <c r="AG29" s="252">
        <v>3.7909999999999999</v>
      </c>
      <c r="AH29" s="252">
        <v>3.9089999999999998</v>
      </c>
      <c r="AI29" s="252">
        <v>3.851</v>
      </c>
      <c r="AJ29" s="252">
        <v>3.8279999999999998</v>
      </c>
      <c r="AK29" s="252">
        <v>3.9689999999999999</v>
      </c>
      <c r="AL29" s="252">
        <v>4.6070000000000002</v>
      </c>
      <c r="AM29" s="252">
        <v>4.3360000000000003</v>
      </c>
      <c r="AN29" s="252">
        <v>4.62</v>
      </c>
      <c r="AO29" s="252">
        <v>4.3479999999999999</v>
      </c>
      <c r="AP29" s="252">
        <v>3.93</v>
      </c>
      <c r="AQ29" s="252">
        <v>3.5369999999999999</v>
      </c>
      <c r="AR29" s="252">
        <v>3.5179999999999998</v>
      </c>
      <c r="AS29" s="252">
        <v>3.7370000000000001</v>
      </c>
      <c r="AT29" s="252">
        <v>3.8180000000000001</v>
      </c>
      <c r="AU29" s="252">
        <v>3.6797</v>
      </c>
      <c r="AV29" s="252">
        <v>3.7353999999999998</v>
      </c>
      <c r="AW29" s="252">
        <v>4.1142000000000003</v>
      </c>
      <c r="AX29" s="252">
        <v>4.5431999999999997</v>
      </c>
      <c r="AY29" s="252">
        <v>4.3098873600000003</v>
      </c>
      <c r="AZ29" s="252">
        <v>4.5513117369999998</v>
      </c>
      <c r="BA29" s="252">
        <v>4.1733673009999999</v>
      </c>
      <c r="BB29" s="409">
        <v>3.7410445659999998</v>
      </c>
      <c r="BC29" s="409">
        <v>3.4527241270000002</v>
      </c>
      <c r="BD29" s="409">
        <v>3.4354868939999998</v>
      </c>
      <c r="BE29" s="409">
        <v>3.6167731230000002</v>
      </c>
      <c r="BF29" s="409">
        <v>3.728746997</v>
      </c>
      <c r="BG29" s="409">
        <v>3.6238820889999999</v>
      </c>
      <c r="BH29" s="409">
        <v>3.6426645550000001</v>
      </c>
      <c r="BI29" s="409">
        <v>3.9478417119999998</v>
      </c>
      <c r="BJ29" s="409">
        <v>4.5230500449999997</v>
      </c>
      <c r="BK29" s="409">
        <v>4.2169730369999998</v>
      </c>
      <c r="BL29" s="409">
        <v>4.4554400190000001</v>
      </c>
      <c r="BM29" s="409">
        <v>4.0867697319999996</v>
      </c>
      <c r="BN29" s="409">
        <v>3.6647288420000002</v>
      </c>
      <c r="BO29" s="409">
        <v>3.3825557320000001</v>
      </c>
      <c r="BP29" s="409">
        <v>3.3651070189999999</v>
      </c>
      <c r="BQ29" s="409">
        <v>3.5383224700000002</v>
      </c>
      <c r="BR29" s="409">
        <v>3.6480977129999999</v>
      </c>
      <c r="BS29" s="409">
        <v>3.546946487</v>
      </c>
      <c r="BT29" s="409">
        <v>3.5561128709999998</v>
      </c>
      <c r="BU29" s="409">
        <v>3.8686724259999998</v>
      </c>
      <c r="BV29" s="409">
        <v>4.4563532380000002</v>
      </c>
    </row>
    <row r="30" spans="1:74" ht="11.1" customHeight="1" x14ac:dyDescent="0.2">
      <c r="A30" s="162" t="s">
        <v>304</v>
      </c>
      <c r="B30" s="173" t="s">
        <v>291</v>
      </c>
      <c r="C30" s="252">
        <v>6.3620000000000001</v>
      </c>
      <c r="D30" s="252">
        <v>6.484</v>
      </c>
      <c r="E30" s="252">
        <v>6.0309999999999997</v>
      </c>
      <c r="F30" s="252">
        <v>6.2919999999999998</v>
      </c>
      <c r="G30" s="252">
        <v>6.2290000000000001</v>
      </c>
      <c r="H30" s="252">
        <v>6.3360000000000003</v>
      </c>
      <c r="I30" s="252">
        <v>6.2530000000000001</v>
      </c>
      <c r="J30" s="252">
        <v>6.3360000000000003</v>
      </c>
      <c r="K30" s="252">
        <v>5.9640000000000004</v>
      </c>
      <c r="L30" s="252">
        <v>6.2069999999999999</v>
      </c>
      <c r="M30" s="252">
        <v>6.3339999999999996</v>
      </c>
      <c r="N30" s="252">
        <v>6.4119999999999999</v>
      </c>
      <c r="O30" s="252">
        <v>6.1429999999999998</v>
      </c>
      <c r="P30" s="252">
        <v>6.3259999999999996</v>
      </c>
      <c r="Q30" s="252">
        <v>6.22</v>
      </c>
      <c r="R30" s="252">
        <v>6.194</v>
      </c>
      <c r="S30" s="252">
        <v>6.2130000000000001</v>
      </c>
      <c r="T30" s="252">
        <v>6.1689999999999996</v>
      </c>
      <c r="U30" s="252">
        <v>6.2629999999999999</v>
      </c>
      <c r="V30" s="252">
        <v>6.1580000000000004</v>
      </c>
      <c r="W30" s="252">
        <v>6.12</v>
      </c>
      <c r="X30" s="252">
        <v>6.1360000000000001</v>
      </c>
      <c r="Y30" s="252">
        <v>6.2149999999999999</v>
      </c>
      <c r="Z30" s="252">
        <v>6.4859999999999998</v>
      </c>
      <c r="AA30" s="252">
        <v>6.1870000000000003</v>
      </c>
      <c r="AB30" s="252">
        <v>6.4109999999999996</v>
      </c>
      <c r="AC30" s="252">
        <v>6.2160000000000002</v>
      </c>
      <c r="AD30" s="252">
        <v>6.1539999999999999</v>
      </c>
      <c r="AE30" s="252">
        <v>5.9779999999999998</v>
      </c>
      <c r="AF30" s="252">
        <v>6.1589999999999998</v>
      </c>
      <c r="AG30" s="252">
        <v>6.2590000000000003</v>
      </c>
      <c r="AH30" s="252">
        <v>6.2880000000000003</v>
      </c>
      <c r="AI30" s="252">
        <v>6.2439999999999998</v>
      </c>
      <c r="AJ30" s="252">
        <v>6.2709999999999999</v>
      </c>
      <c r="AK30" s="252">
        <v>6.3920000000000003</v>
      </c>
      <c r="AL30" s="252">
        <v>6.6180000000000003</v>
      </c>
      <c r="AM30" s="252">
        <v>6.3810000000000002</v>
      </c>
      <c r="AN30" s="252">
        <v>6.625</v>
      </c>
      <c r="AO30" s="252">
        <v>6.3390000000000004</v>
      </c>
      <c r="AP30" s="252">
        <v>6.2370000000000001</v>
      </c>
      <c r="AQ30" s="252">
        <v>6.274</v>
      </c>
      <c r="AR30" s="252">
        <v>6.3380000000000001</v>
      </c>
      <c r="AS30" s="252">
        <v>6.1719999999999997</v>
      </c>
      <c r="AT30" s="252">
        <v>6.4690000000000003</v>
      </c>
      <c r="AU30" s="252">
        <v>6.3329000000000004</v>
      </c>
      <c r="AV30" s="252">
        <v>6.1828000000000003</v>
      </c>
      <c r="AW30" s="252">
        <v>6.5545999999999998</v>
      </c>
      <c r="AX30" s="252">
        <v>6.7080000000000002</v>
      </c>
      <c r="AY30" s="252">
        <v>6.4738538510000003</v>
      </c>
      <c r="AZ30" s="252">
        <v>6.6487112000000002</v>
      </c>
      <c r="BA30" s="252">
        <v>6.4606832499999998</v>
      </c>
      <c r="BB30" s="409">
        <v>6.2860742719999996</v>
      </c>
      <c r="BC30" s="409">
        <v>6.3301127230000001</v>
      </c>
      <c r="BD30" s="409">
        <v>6.4332171369999998</v>
      </c>
      <c r="BE30" s="409">
        <v>6.3872653689999996</v>
      </c>
      <c r="BF30" s="409">
        <v>6.4579581709999996</v>
      </c>
      <c r="BG30" s="409">
        <v>6.3227884989999996</v>
      </c>
      <c r="BH30" s="409">
        <v>6.3491537029999998</v>
      </c>
      <c r="BI30" s="409">
        <v>6.551212831</v>
      </c>
      <c r="BJ30" s="409">
        <v>6.72039484</v>
      </c>
      <c r="BK30" s="409">
        <v>6.4612098319999998</v>
      </c>
      <c r="BL30" s="409">
        <v>6.6376131389999999</v>
      </c>
      <c r="BM30" s="409">
        <v>6.447577238</v>
      </c>
      <c r="BN30" s="409">
        <v>6.3227657649999998</v>
      </c>
      <c r="BO30" s="409">
        <v>6.3661290660000001</v>
      </c>
      <c r="BP30" s="409">
        <v>6.4699649260000003</v>
      </c>
      <c r="BQ30" s="409">
        <v>6.423684518</v>
      </c>
      <c r="BR30" s="409">
        <v>6.4949493049999996</v>
      </c>
      <c r="BS30" s="409">
        <v>6.3591299709999998</v>
      </c>
      <c r="BT30" s="409">
        <v>6.385236935</v>
      </c>
      <c r="BU30" s="409">
        <v>6.58882178</v>
      </c>
      <c r="BV30" s="409">
        <v>6.7596415270000003</v>
      </c>
    </row>
    <row r="31" spans="1:74" ht="11.1" customHeight="1" x14ac:dyDescent="0.2">
      <c r="A31" s="162" t="s">
        <v>311</v>
      </c>
      <c r="B31" s="173" t="s">
        <v>292</v>
      </c>
      <c r="C31" s="252">
        <v>45.710592740999999</v>
      </c>
      <c r="D31" s="252">
        <v>44.990800559999997</v>
      </c>
      <c r="E31" s="252">
        <v>45.358227638000002</v>
      </c>
      <c r="F31" s="252">
        <v>45.425735293000002</v>
      </c>
      <c r="G31" s="252">
        <v>45.969622197</v>
      </c>
      <c r="H31" s="252">
        <v>47.112276203999997</v>
      </c>
      <c r="I31" s="252">
        <v>47.230968556999997</v>
      </c>
      <c r="J31" s="252">
        <v>46.020420276999999</v>
      </c>
      <c r="K31" s="252">
        <v>46.694077733</v>
      </c>
      <c r="L31" s="252">
        <v>46.48182808</v>
      </c>
      <c r="M31" s="252">
        <v>46.469484737000002</v>
      </c>
      <c r="N31" s="252">
        <v>47.014114997999997</v>
      </c>
      <c r="O31" s="252">
        <v>47.301427464</v>
      </c>
      <c r="P31" s="252">
        <v>47.305443920000002</v>
      </c>
      <c r="Q31" s="252">
        <v>46.423941108000001</v>
      </c>
      <c r="R31" s="252">
        <v>48.048712504000001</v>
      </c>
      <c r="S31" s="252">
        <v>47.93736414</v>
      </c>
      <c r="T31" s="252">
        <v>48.161047097999997</v>
      </c>
      <c r="U31" s="252">
        <v>47.727988111000002</v>
      </c>
      <c r="V31" s="252">
        <v>47.870753034000003</v>
      </c>
      <c r="W31" s="252">
        <v>48.290241238999997</v>
      </c>
      <c r="X31" s="252">
        <v>47.220179412999997</v>
      </c>
      <c r="Y31" s="252">
        <v>47.986380593</v>
      </c>
      <c r="Z31" s="252">
        <v>49.282552443999997</v>
      </c>
      <c r="AA31" s="252">
        <v>47.530296393999997</v>
      </c>
      <c r="AB31" s="252">
        <v>47.665380691000003</v>
      </c>
      <c r="AC31" s="252">
        <v>47.406778328999998</v>
      </c>
      <c r="AD31" s="252">
        <v>48.730845739000003</v>
      </c>
      <c r="AE31" s="252">
        <v>48.849965791999999</v>
      </c>
      <c r="AF31" s="252">
        <v>49.510322383000002</v>
      </c>
      <c r="AG31" s="252">
        <v>49.216468571999997</v>
      </c>
      <c r="AH31" s="252">
        <v>48.964749945000001</v>
      </c>
      <c r="AI31" s="252">
        <v>49.567458428000002</v>
      </c>
      <c r="AJ31" s="252">
        <v>49.378351219000002</v>
      </c>
      <c r="AK31" s="252">
        <v>49.252363539999997</v>
      </c>
      <c r="AL31" s="252">
        <v>48.630830271999997</v>
      </c>
      <c r="AM31" s="252">
        <v>48.672269700000001</v>
      </c>
      <c r="AN31" s="252">
        <v>48.855686759000001</v>
      </c>
      <c r="AO31" s="252">
        <v>48.813050271000002</v>
      </c>
      <c r="AP31" s="252">
        <v>49.830317547999996</v>
      </c>
      <c r="AQ31" s="252">
        <v>49.979305377000003</v>
      </c>
      <c r="AR31" s="252">
        <v>50.433049636</v>
      </c>
      <c r="AS31" s="252">
        <v>50.247463287999999</v>
      </c>
      <c r="AT31" s="252">
        <v>50.127563146999996</v>
      </c>
      <c r="AU31" s="252">
        <v>50.538305719</v>
      </c>
      <c r="AV31" s="252">
        <v>50.572654252</v>
      </c>
      <c r="AW31" s="252">
        <v>50.373417447999998</v>
      </c>
      <c r="AX31" s="252">
        <v>49.843379622</v>
      </c>
      <c r="AY31" s="252">
        <v>49.775857463000001</v>
      </c>
      <c r="AZ31" s="252">
        <v>49.944687698000003</v>
      </c>
      <c r="BA31" s="252">
        <v>49.903108861</v>
      </c>
      <c r="BB31" s="409">
        <v>51.045502589999998</v>
      </c>
      <c r="BC31" s="409">
        <v>51.245307435000001</v>
      </c>
      <c r="BD31" s="409">
        <v>51.753509123999997</v>
      </c>
      <c r="BE31" s="409">
        <v>51.611831326000001</v>
      </c>
      <c r="BF31" s="409">
        <v>51.432765492000001</v>
      </c>
      <c r="BG31" s="409">
        <v>51.921209443999999</v>
      </c>
      <c r="BH31" s="409">
        <v>51.793951477999997</v>
      </c>
      <c r="BI31" s="409">
        <v>51.602279226999997</v>
      </c>
      <c r="BJ31" s="409">
        <v>51.215468112000003</v>
      </c>
      <c r="BK31" s="409">
        <v>51.414807170000003</v>
      </c>
      <c r="BL31" s="409">
        <v>51.580210811000001</v>
      </c>
      <c r="BM31" s="409">
        <v>51.570257021000003</v>
      </c>
      <c r="BN31" s="409">
        <v>52.289885394999999</v>
      </c>
      <c r="BO31" s="409">
        <v>52.499872037999999</v>
      </c>
      <c r="BP31" s="409">
        <v>53.068159684999998</v>
      </c>
      <c r="BQ31" s="409">
        <v>52.863518024000001</v>
      </c>
      <c r="BR31" s="409">
        <v>52.663809258000001</v>
      </c>
      <c r="BS31" s="409">
        <v>53.029125077000003</v>
      </c>
      <c r="BT31" s="409">
        <v>53.051956463000003</v>
      </c>
      <c r="BU31" s="409">
        <v>52.851407584999997</v>
      </c>
      <c r="BV31" s="409">
        <v>52.470906270999997</v>
      </c>
    </row>
    <row r="32" spans="1:74" ht="11.1" customHeight="1" x14ac:dyDescent="0.2">
      <c r="A32" s="162" t="s">
        <v>306</v>
      </c>
      <c r="B32" s="173" t="s">
        <v>1175</v>
      </c>
      <c r="C32" s="252">
        <v>4.3620602098000001</v>
      </c>
      <c r="D32" s="252">
        <v>4.3620602098000001</v>
      </c>
      <c r="E32" s="252">
        <v>4.3620602098000001</v>
      </c>
      <c r="F32" s="252">
        <v>4.4538578769999999</v>
      </c>
      <c r="G32" s="252">
        <v>4.4538578769999999</v>
      </c>
      <c r="H32" s="252">
        <v>4.4538578769999999</v>
      </c>
      <c r="I32" s="252">
        <v>4.8079345933999997</v>
      </c>
      <c r="J32" s="252">
        <v>4.8079345933999997</v>
      </c>
      <c r="K32" s="252">
        <v>4.8079345933999997</v>
      </c>
      <c r="L32" s="252">
        <v>4.7685927360000004</v>
      </c>
      <c r="M32" s="252">
        <v>4.7685927360000004</v>
      </c>
      <c r="N32" s="252">
        <v>4.7685927360000004</v>
      </c>
      <c r="O32" s="252">
        <v>4.6399913635000001</v>
      </c>
      <c r="P32" s="252">
        <v>4.6399913635000001</v>
      </c>
      <c r="Q32" s="252">
        <v>4.6399913635000001</v>
      </c>
      <c r="R32" s="252">
        <v>4.8061485601999996</v>
      </c>
      <c r="S32" s="252">
        <v>4.8061485601999996</v>
      </c>
      <c r="T32" s="252">
        <v>4.8061485601999996</v>
      </c>
      <c r="U32" s="252">
        <v>5.0501262160999998</v>
      </c>
      <c r="V32" s="252">
        <v>5.0501262160999998</v>
      </c>
      <c r="W32" s="252">
        <v>5.0501262160999998</v>
      </c>
      <c r="X32" s="252">
        <v>4.8986918089999998</v>
      </c>
      <c r="Y32" s="252">
        <v>4.8986918089999998</v>
      </c>
      <c r="Z32" s="252">
        <v>4.8986918089999998</v>
      </c>
      <c r="AA32" s="252">
        <v>4.7236116780000001</v>
      </c>
      <c r="AB32" s="252">
        <v>4.6033392510000004</v>
      </c>
      <c r="AC32" s="252">
        <v>4.6233265699999997</v>
      </c>
      <c r="AD32" s="252">
        <v>4.8447683079999999</v>
      </c>
      <c r="AE32" s="252">
        <v>4.7916270900000004</v>
      </c>
      <c r="AF32" s="252">
        <v>4.7833801139999998</v>
      </c>
      <c r="AG32" s="252">
        <v>5.0602353219999996</v>
      </c>
      <c r="AH32" s="252">
        <v>4.9498127209999998</v>
      </c>
      <c r="AI32" s="252">
        <v>5.0086595779999996</v>
      </c>
      <c r="AJ32" s="252">
        <v>4.8546766440000004</v>
      </c>
      <c r="AK32" s="252">
        <v>4.8481287699999998</v>
      </c>
      <c r="AL32" s="252">
        <v>4.8715189390000004</v>
      </c>
      <c r="AM32" s="252">
        <v>4.8173389469999996</v>
      </c>
      <c r="AN32" s="252">
        <v>4.696773844</v>
      </c>
      <c r="AO32" s="252">
        <v>4.7141052190000003</v>
      </c>
      <c r="AP32" s="252">
        <v>4.7062925560000002</v>
      </c>
      <c r="AQ32" s="252">
        <v>4.6545707050000003</v>
      </c>
      <c r="AR32" s="252">
        <v>4.6464872650000002</v>
      </c>
      <c r="AS32" s="252">
        <v>4.9965476410000003</v>
      </c>
      <c r="AT32" s="252">
        <v>4.8882615459999998</v>
      </c>
      <c r="AU32" s="252">
        <v>4.9461690960000002</v>
      </c>
      <c r="AV32" s="252">
        <v>4.926765005</v>
      </c>
      <c r="AW32" s="252">
        <v>4.9202947310000003</v>
      </c>
      <c r="AX32" s="252">
        <v>4.9445480420000001</v>
      </c>
      <c r="AY32" s="252">
        <v>4.8781889319999996</v>
      </c>
      <c r="AZ32" s="252">
        <v>4.7558035570000001</v>
      </c>
      <c r="BA32" s="252">
        <v>4.7738727929999998</v>
      </c>
      <c r="BB32" s="409">
        <v>4.7659935249999998</v>
      </c>
      <c r="BC32" s="409">
        <v>4.7136959359999997</v>
      </c>
      <c r="BD32" s="409">
        <v>4.7056026539999998</v>
      </c>
      <c r="BE32" s="409">
        <v>5.0599723589999996</v>
      </c>
      <c r="BF32" s="409">
        <v>4.9504269350000003</v>
      </c>
      <c r="BG32" s="409">
        <v>5.0089986700000004</v>
      </c>
      <c r="BH32" s="409">
        <v>4.9891024589999997</v>
      </c>
      <c r="BI32" s="409">
        <v>4.9825479010000002</v>
      </c>
      <c r="BJ32" s="409">
        <v>5.0070406619999996</v>
      </c>
      <c r="BK32" s="409">
        <v>4.9401298750000002</v>
      </c>
      <c r="BL32" s="409">
        <v>4.8158934010000003</v>
      </c>
      <c r="BM32" s="409">
        <v>4.8347134470000004</v>
      </c>
      <c r="BN32" s="409">
        <v>4.8267688340000001</v>
      </c>
      <c r="BO32" s="409">
        <v>4.7738868329999997</v>
      </c>
      <c r="BP32" s="409">
        <v>4.765785589</v>
      </c>
      <c r="BQ32" s="409">
        <v>5.1245373489999997</v>
      </c>
      <c r="BR32" s="409">
        <v>5.0137151419999997</v>
      </c>
      <c r="BS32" s="409">
        <v>5.0729606230000002</v>
      </c>
      <c r="BT32" s="409">
        <v>5.052559209</v>
      </c>
      <c r="BU32" s="409">
        <v>5.0459195619999999</v>
      </c>
      <c r="BV32" s="409">
        <v>5.0706565289999999</v>
      </c>
    </row>
    <row r="33" spans="1:74" ht="11.1" customHeight="1" x14ac:dyDescent="0.2">
      <c r="A33" s="162" t="s">
        <v>307</v>
      </c>
      <c r="B33" s="173" t="s">
        <v>289</v>
      </c>
      <c r="C33" s="252">
        <v>0.61871604128000002</v>
      </c>
      <c r="D33" s="252">
        <v>0.61871604128000002</v>
      </c>
      <c r="E33" s="252">
        <v>0.61871604128000002</v>
      </c>
      <c r="F33" s="252">
        <v>0.68542423263999996</v>
      </c>
      <c r="G33" s="252">
        <v>0.68542423263999996</v>
      </c>
      <c r="H33" s="252">
        <v>0.68542423263999996</v>
      </c>
      <c r="I33" s="252">
        <v>0.69684845640000004</v>
      </c>
      <c r="J33" s="252">
        <v>0.69684845640000004</v>
      </c>
      <c r="K33" s="252">
        <v>0.69684845640000004</v>
      </c>
      <c r="L33" s="252">
        <v>0.68599883831999997</v>
      </c>
      <c r="M33" s="252">
        <v>0.68599883831999997</v>
      </c>
      <c r="N33" s="252">
        <v>0.68599883831999997</v>
      </c>
      <c r="O33" s="252">
        <v>0.66098002902999997</v>
      </c>
      <c r="P33" s="252">
        <v>0.66098002902999997</v>
      </c>
      <c r="Q33" s="252">
        <v>0.66098002902999997</v>
      </c>
      <c r="R33" s="252">
        <v>0.69295385404999998</v>
      </c>
      <c r="S33" s="252">
        <v>0.69295385404999998</v>
      </c>
      <c r="T33" s="252">
        <v>0.69295385404999998</v>
      </c>
      <c r="U33" s="252">
        <v>0.69804197295000003</v>
      </c>
      <c r="V33" s="252">
        <v>0.69804197295000003</v>
      </c>
      <c r="W33" s="252">
        <v>0.69804197295000003</v>
      </c>
      <c r="X33" s="252">
        <v>0.69314277343999997</v>
      </c>
      <c r="Y33" s="252">
        <v>0.69314277343999997</v>
      </c>
      <c r="Z33" s="252">
        <v>0.69314277343999997</v>
      </c>
      <c r="AA33" s="252">
        <v>0.6815208492</v>
      </c>
      <c r="AB33" s="252">
        <v>0.68689090139999998</v>
      </c>
      <c r="AC33" s="252">
        <v>0.68713955269000004</v>
      </c>
      <c r="AD33" s="252">
        <v>0.68243340459000001</v>
      </c>
      <c r="AE33" s="252">
        <v>0.68235268172999997</v>
      </c>
      <c r="AF33" s="252">
        <v>0.70016323248000001</v>
      </c>
      <c r="AG33" s="252">
        <v>0.70502673812000005</v>
      </c>
      <c r="AH33" s="252">
        <v>0.70914895266</v>
      </c>
      <c r="AI33" s="252">
        <v>0.71541854330999999</v>
      </c>
      <c r="AJ33" s="252">
        <v>0.71726931215</v>
      </c>
      <c r="AK33" s="252">
        <v>0.7048424499</v>
      </c>
      <c r="AL33" s="252">
        <v>0.70253614950999999</v>
      </c>
      <c r="AM33" s="252">
        <v>0.68982571152000005</v>
      </c>
      <c r="AN33" s="252">
        <v>0.69533831195999996</v>
      </c>
      <c r="AO33" s="252">
        <v>0.69554236993999996</v>
      </c>
      <c r="AP33" s="252">
        <v>0.69076584200000002</v>
      </c>
      <c r="AQ33" s="252">
        <v>0.69048576380000004</v>
      </c>
      <c r="AR33" s="252">
        <v>0.70854017269000003</v>
      </c>
      <c r="AS33" s="252">
        <v>0.71340938098999995</v>
      </c>
      <c r="AT33" s="252">
        <v>0.71731976474000003</v>
      </c>
      <c r="AU33" s="252">
        <v>0.72358016712999995</v>
      </c>
      <c r="AV33" s="252">
        <v>0.72565994828000002</v>
      </c>
      <c r="AW33" s="252">
        <v>0.71310566792999996</v>
      </c>
      <c r="AX33" s="252">
        <v>0.71112991502</v>
      </c>
      <c r="AY33" s="252">
        <v>0.69886959813000005</v>
      </c>
      <c r="AZ33" s="252">
        <v>0.70452905229999996</v>
      </c>
      <c r="BA33" s="252">
        <v>0.70468664765</v>
      </c>
      <c r="BB33" s="409">
        <v>0.69980524174000003</v>
      </c>
      <c r="BC33" s="409">
        <v>0.69932180423000001</v>
      </c>
      <c r="BD33" s="409">
        <v>0.71762736949999995</v>
      </c>
      <c r="BE33" s="409">
        <v>0.72247263489000002</v>
      </c>
      <c r="BF33" s="409">
        <v>0.72616577341999999</v>
      </c>
      <c r="BG33" s="409">
        <v>0.73241673933999996</v>
      </c>
      <c r="BH33" s="409">
        <v>0.73476299774999998</v>
      </c>
      <c r="BI33" s="409">
        <v>0.72207736042000004</v>
      </c>
      <c r="BJ33" s="409">
        <v>0.72044010329999997</v>
      </c>
      <c r="BK33" s="409">
        <v>0.70867180498000004</v>
      </c>
      <c r="BL33" s="409">
        <v>0.71448253151999996</v>
      </c>
      <c r="BM33" s="409">
        <v>0.71459172703999996</v>
      </c>
      <c r="BN33" s="409">
        <v>0.70957007513000003</v>
      </c>
      <c r="BO33" s="409">
        <v>0.70887919644999997</v>
      </c>
      <c r="BP33" s="409">
        <v>0.72744342240000004</v>
      </c>
      <c r="BQ33" s="409">
        <v>0.73223429932999995</v>
      </c>
      <c r="BR33" s="409">
        <v>0.73570462027000005</v>
      </c>
      <c r="BS33" s="409">
        <v>0.74194590048999998</v>
      </c>
      <c r="BT33" s="409">
        <v>0.74459713909000003</v>
      </c>
      <c r="BU33" s="409">
        <v>0.73177609385999998</v>
      </c>
      <c r="BV33" s="409">
        <v>0.73048550276000002</v>
      </c>
    </row>
    <row r="34" spans="1:74" ht="11.1" customHeight="1" x14ac:dyDescent="0.2">
      <c r="A34" s="162" t="s">
        <v>308</v>
      </c>
      <c r="B34" s="173" t="s">
        <v>294</v>
      </c>
      <c r="C34" s="252">
        <v>11.314786955000001</v>
      </c>
      <c r="D34" s="252">
        <v>10.863230831999999</v>
      </c>
      <c r="E34" s="252">
        <v>10.671823781000001</v>
      </c>
      <c r="F34" s="252">
        <v>10.513156363</v>
      </c>
      <c r="G34" s="252">
        <v>10.995210468</v>
      </c>
      <c r="H34" s="252">
        <v>11.568736414</v>
      </c>
      <c r="I34" s="252">
        <v>11.444080921999999</v>
      </c>
      <c r="J34" s="252">
        <v>10.145747068</v>
      </c>
      <c r="K34" s="252">
        <v>11.596489160000001</v>
      </c>
      <c r="L34" s="252">
        <v>11.111358042999999</v>
      </c>
      <c r="M34" s="252">
        <v>11.178770087</v>
      </c>
      <c r="N34" s="252">
        <v>11.601253452</v>
      </c>
      <c r="O34" s="252">
        <v>12.057852433000001</v>
      </c>
      <c r="P34" s="252">
        <v>11.016060428999999</v>
      </c>
      <c r="Q34" s="252">
        <v>10.899537683</v>
      </c>
      <c r="R34" s="252">
        <v>11.874429315</v>
      </c>
      <c r="S34" s="252">
        <v>11.332138119</v>
      </c>
      <c r="T34" s="252">
        <v>11.12061944</v>
      </c>
      <c r="U34" s="252">
        <v>11.194382790000001</v>
      </c>
      <c r="V34" s="252">
        <v>11.149474649</v>
      </c>
      <c r="W34" s="252">
        <v>11.540749597</v>
      </c>
      <c r="X34" s="252">
        <v>11.045942794</v>
      </c>
      <c r="Y34" s="252">
        <v>11.910380345</v>
      </c>
      <c r="Z34" s="252">
        <v>12.740417171000001</v>
      </c>
      <c r="AA34" s="252">
        <v>11.928245435999999</v>
      </c>
      <c r="AB34" s="252">
        <v>11.709987974000001</v>
      </c>
      <c r="AC34" s="252">
        <v>11.748553067</v>
      </c>
      <c r="AD34" s="252">
        <v>12.125227401</v>
      </c>
      <c r="AE34" s="252">
        <v>11.941630912999999</v>
      </c>
      <c r="AF34" s="252">
        <v>12.097268377000001</v>
      </c>
      <c r="AG34" s="252">
        <v>11.998482857000001</v>
      </c>
      <c r="AH34" s="252">
        <v>11.928608077</v>
      </c>
      <c r="AI34" s="252">
        <v>12.232918528000001</v>
      </c>
      <c r="AJ34" s="252">
        <v>12.085750652</v>
      </c>
      <c r="AK34" s="252">
        <v>12.336385719000001</v>
      </c>
      <c r="AL34" s="252">
        <v>11.982159190000001</v>
      </c>
      <c r="AM34" s="252">
        <v>12.398691161</v>
      </c>
      <c r="AN34" s="252">
        <v>12.171825703</v>
      </c>
      <c r="AO34" s="252">
        <v>12.211911789</v>
      </c>
      <c r="AP34" s="252">
        <v>12.54228047</v>
      </c>
      <c r="AQ34" s="252">
        <v>12.352369092</v>
      </c>
      <c r="AR34" s="252">
        <v>12.513359781</v>
      </c>
      <c r="AS34" s="252">
        <v>12.32052449</v>
      </c>
      <c r="AT34" s="252">
        <v>12.248194473</v>
      </c>
      <c r="AU34" s="252">
        <v>12.563197690000001</v>
      </c>
      <c r="AV34" s="252">
        <v>12.603448433000001</v>
      </c>
      <c r="AW34" s="252">
        <v>12.864819548</v>
      </c>
      <c r="AX34" s="252">
        <v>12.495419591999999</v>
      </c>
      <c r="AY34" s="252">
        <v>12.829339832</v>
      </c>
      <c r="AZ34" s="252">
        <v>12.594594566</v>
      </c>
      <c r="BA34" s="252">
        <v>12.636072978</v>
      </c>
      <c r="BB34" s="409">
        <v>12.896853104</v>
      </c>
      <c r="BC34" s="409">
        <v>12.701572896</v>
      </c>
      <c r="BD34" s="409">
        <v>12.867114822</v>
      </c>
      <c r="BE34" s="409">
        <v>12.692293394</v>
      </c>
      <c r="BF34" s="409">
        <v>12.618378116000001</v>
      </c>
      <c r="BG34" s="409">
        <v>12.940285274000001</v>
      </c>
      <c r="BH34" s="409">
        <v>12.826138800000001</v>
      </c>
      <c r="BI34" s="409">
        <v>13.092128083</v>
      </c>
      <c r="BJ34" s="409">
        <v>12.716201197</v>
      </c>
      <c r="BK34" s="409">
        <v>13.166821673999999</v>
      </c>
      <c r="BL34" s="409">
        <v>12.925901323</v>
      </c>
      <c r="BM34" s="409">
        <v>12.968470844</v>
      </c>
      <c r="BN34" s="409">
        <v>13.243054476999999</v>
      </c>
      <c r="BO34" s="409">
        <v>13.042532195</v>
      </c>
      <c r="BP34" s="409">
        <v>13.212517906</v>
      </c>
      <c r="BQ34" s="409">
        <v>12.970667370999999</v>
      </c>
      <c r="BR34" s="409">
        <v>12.895130944</v>
      </c>
      <c r="BS34" s="409">
        <v>13.224098336999999</v>
      </c>
      <c r="BT34" s="409">
        <v>13.215077019000001</v>
      </c>
      <c r="BU34" s="409">
        <v>13.489132127</v>
      </c>
      <c r="BV34" s="409">
        <v>13.101805682</v>
      </c>
    </row>
    <row r="35" spans="1:74" ht="11.1" customHeight="1" x14ac:dyDescent="0.2">
      <c r="A35" s="162" t="s">
        <v>309</v>
      </c>
      <c r="B35" s="173" t="s">
        <v>295</v>
      </c>
      <c r="C35" s="252">
        <v>11.462928968</v>
      </c>
      <c r="D35" s="252">
        <v>11.627923039000001</v>
      </c>
      <c r="E35" s="252">
        <v>11.728670987999999</v>
      </c>
      <c r="F35" s="252">
        <v>11.558419752000001</v>
      </c>
      <c r="G35" s="252">
        <v>11.626694577</v>
      </c>
      <c r="H35" s="252">
        <v>11.525607927999999</v>
      </c>
      <c r="I35" s="252">
        <v>11.341723085</v>
      </c>
      <c r="J35" s="252">
        <v>11.376708110999999</v>
      </c>
      <c r="K35" s="252">
        <v>11.348062424</v>
      </c>
      <c r="L35" s="252">
        <v>11.622130046000001</v>
      </c>
      <c r="M35" s="252">
        <v>11.786968996000001</v>
      </c>
      <c r="N35" s="252">
        <v>11.711742674</v>
      </c>
      <c r="O35" s="252">
        <v>11.549195977</v>
      </c>
      <c r="P35" s="252">
        <v>11.941395665</v>
      </c>
      <c r="Q35" s="252">
        <v>11.915000373</v>
      </c>
      <c r="R35" s="252">
        <v>11.826437895</v>
      </c>
      <c r="S35" s="252">
        <v>12.14088272</v>
      </c>
      <c r="T35" s="252">
        <v>11.944215114</v>
      </c>
      <c r="U35" s="252">
        <v>11.614293632000001</v>
      </c>
      <c r="V35" s="252">
        <v>11.485985352</v>
      </c>
      <c r="W35" s="252">
        <v>11.62604496</v>
      </c>
      <c r="X35" s="252">
        <v>11.609612122</v>
      </c>
      <c r="Y35" s="252">
        <v>12.028558180999999</v>
      </c>
      <c r="Z35" s="252">
        <v>11.892980046</v>
      </c>
      <c r="AA35" s="252">
        <v>11.990406205999999</v>
      </c>
      <c r="AB35" s="252">
        <v>12.191798546999999</v>
      </c>
      <c r="AC35" s="252">
        <v>12.143435676999999</v>
      </c>
      <c r="AD35" s="252">
        <v>12.463963211999999</v>
      </c>
      <c r="AE35" s="252">
        <v>12.451210822</v>
      </c>
      <c r="AF35" s="252">
        <v>12.348469602</v>
      </c>
      <c r="AG35" s="252">
        <v>12.114225227</v>
      </c>
      <c r="AH35" s="252">
        <v>12.089987662</v>
      </c>
      <c r="AI35" s="252">
        <v>12.128515631999999</v>
      </c>
      <c r="AJ35" s="252">
        <v>12.298564055</v>
      </c>
      <c r="AK35" s="252">
        <v>12.463151028</v>
      </c>
      <c r="AL35" s="252">
        <v>12.454223058</v>
      </c>
      <c r="AM35" s="252">
        <v>12.612917091</v>
      </c>
      <c r="AN35" s="252">
        <v>12.832154631</v>
      </c>
      <c r="AO35" s="252">
        <v>12.778130938</v>
      </c>
      <c r="AP35" s="252">
        <v>13.013355327999999</v>
      </c>
      <c r="AQ35" s="252">
        <v>13.003212605</v>
      </c>
      <c r="AR35" s="252">
        <v>12.841040288</v>
      </c>
      <c r="AS35" s="252">
        <v>12.436815626</v>
      </c>
      <c r="AT35" s="252">
        <v>12.459799093000001</v>
      </c>
      <c r="AU35" s="252">
        <v>12.498217116999999</v>
      </c>
      <c r="AV35" s="252">
        <v>12.726764781</v>
      </c>
      <c r="AW35" s="252">
        <v>12.902312316</v>
      </c>
      <c r="AX35" s="252">
        <v>12.896950677</v>
      </c>
      <c r="AY35" s="252">
        <v>12.761247256000001</v>
      </c>
      <c r="AZ35" s="252">
        <v>12.99189464</v>
      </c>
      <c r="BA35" s="252">
        <v>12.934474037999999</v>
      </c>
      <c r="BB35" s="409">
        <v>13.505718072000001</v>
      </c>
      <c r="BC35" s="409">
        <v>13.499925813999999</v>
      </c>
      <c r="BD35" s="409">
        <v>13.380478406</v>
      </c>
      <c r="BE35" s="409">
        <v>12.956724596999999</v>
      </c>
      <c r="BF35" s="409">
        <v>12.925084175</v>
      </c>
      <c r="BG35" s="409">
        <v>12.968817243</v>
      </c>
      <c r="BH35" s="409">
        <v>13.208117420000001</v>
      </c>
      <c r="BI35" s="409">
        <v>13.395911329</v>
      </c>
      <c r="BJ35" s="409">
        <v>13.389773212</v>
      </c>
      <c r="BK35" s="409">
        <v>13.47760892</v>
      </c>
      <c r="BL35" s="409">
        <v>13.716147098</v>
      </c>
      <c r="BM35" s="409">
        <v>13.656147227</v>
      </c>
      <c r="BN35" s="409">
        <v>13.898564271</v>
      </c>
      <c r="BO35" s="409">
        <v>13.889774609</v>
      </c>
      <c r="BP35" s="409">
        <v>13.765952689000001</v>
      </c>
      <c r="BQ35" s="409">
        <v>13.328430067999999</v>
      </c>
      <c r="BR35" s="409">
        <v>13.294133959</v>
      </c>
      <c r="BS35" s="409">
        <v>13.335386379999999</v>
      </c>
      <c r="BT35" s="409">
        <v>13.581749950000001</v>
      </c>
      <c r="BU35" s="409">
        <v>13.776071958999999</v>
      </c>
      <c r="BV35" s="409">
        <v>13.769675851000001</v>
      </c>
    </row>
    <row r="36" spans="1:74" ht="11.1" customHeight="1" x14ac:dyDescent="0.2">
      <c r="A36" s="162" t="s">
        <v>310</v>
      </c>
      <c r="B36" s="173" t="s">
        <v>296</v>
      </c>
      <c r="C36" s="252">
        <v>17.952100566999999</v>
      </c>
      <c r="D36" s="252">
        <v>17.518870438</v>
      </c>
      <c r="E36" s="252">
        <v>17.976956617999999</v>
      </c>
      <c r="F36" s="252">
        <v>18.214877068</v>
      </c>
      <c r="G36" s="252">
        <v>18.208435042000001</v>
      </c>
      <c r="H36" s="252">
        <v>18.878649752000001</v>
      </c>
      <c r="I36" s="252">
        <v>18.940381500000001</v>
      </c>
      <c r="J36" s="252">
        <v>18.993182048000001</v>
      </c>
      <c r="K36" s="252">
        <v>18.244743100000001</v>
      </c>
      <c r="L36" s="252">
        <v>18.293748416</v>
      </c>
      <c r="M36" s="252">
        <v>18.049154080000001</v>
      </c>
      <c r="N36" s="252">
        <v>18.246527297</v>
      </c>
      <c r="O36" s="252">
        <v>18.393407662000001</v>
      </c>
      <c r="P36" s="252">
        <v>19.047016433</v>
      </c>
      <c r="Q36" s="252">
        <v>18.30843166</v>
      </c>
      <c r="R36" s="252">
        <v>18.84874288</v>
      </c>
      <c r="S36" s="252">
        <v>18.965240887</v>
      </c>
      <c r="T36" s="252">
        <v>19.597110129000001</v>
      </c>
      <c r="U36" s="252">
        <v>19.171143499999999</v>
      </c>
      <c r="V36" s="252">
        <v>19.487124844</v>
      </c>
      <c r="W36" s="252">
        <v>19.375278493</v>
      </c>
      <c r="X36" s="252">
        <v>18.972789915</v>
      </c>
      <c r="Y36" s="252">
        <v>18.455607484000002</v>
      </c>
      <c r="Z36" s="252">
        <v>19.057320646000001</v>
      </c>
      <c r="AA36" s="252">
        <v>18.206512225000001</v>
      </c>
      <c r="AB36" s="252">
        <v>18.473364018000002</v>
      </c>
      <c r="AC36" s="252">
        <v>18.204323463000001</v>
      </c>
      <c r="AD36" s="252">
        <v>18.614453413</v>
      </c>
      <c r="AE36" s="252">
        <v>18.983144285000002</v>
      </c>
      <c r="AF36" s="252">
        <v>19.581041057</v>
      </c>
      <c r="AG36" s="252">
        <v>19.338498428000001</v>
      </c>
      <c r="AH36" s="252">
        <v>19.287192531999999</v>
      </c>
      <c r="AI36" s="252">
        <v>19.481946146999999</v>
      </c>
      <c r="AJ36" s="252">
        <v>19.422090556000001</v>
      </c>
      <c r="AK36" s="252">
        <v>18.899855573</v>
      </c>
      <c r="AL36" s="252">
        <v>18.620392935000002</v>
      </c>
      <c r="AM36" s="252">
        <v>18.153496788999998</v>
      </c>
      <c r="AN36" s="252">
        <v>18.45959427</v>
      </c>
      <c r="AO36" s="252">
        <v>18.413359956000001</v>
      </c>
      <c r="AP36" s="252">
        <v>18.877623352000001</v>
      </c>
      <c r="AQ36" s="252">
        <v>19.278667210999998</v>
      </c>
      <c r="AR36" s="252">
        <v>19.723622128999999</v>
      </c>
      <c r="AS36" s="252">
        <v>19.780166149999999</v>
      </c>
      <c r="AT36" s="252">
        <v>19.813988269999999</v>
      </c>
      <c r="AU36" s="252">
        <v>19.807141648999998</v>
      </c>
      <c r="AV36" s="252">
        <v>19.590016084999998</v>
      </c>
      <c r="AW36" s="252">
        <v>18.972885184999999</v>
      </c>
      <c r="AX36" s="252">
        <v>18.795331396000002</v>
      </c>
      <c r="AY36" s="252">
        <v>18.608211845</v>
      </c>
      <c r="AZ36" s="252">
        <v>18.897865882000001</v>
      </c>
      <c r="BA36" s="252">
        <v>18.854002404999999</v>
      </c>
      <c r="BB36" s="409">
        <v>19.177132648000001</v>
      </c>
      <c r="BC36" s="409">
        <v>19.630790985000001</v>
      </c>
      <c r="BD36" s="409">
        <v>20.082685872999999</v>
      </c>
      <c r="BE36" s="409">
        <v>20.180368341000001</v>
      </c>
      <c r="BF36" s="409">
        <v>20.212710491999999</v>
      </c>
      <c r="BG36" s="409">
        <v>20.270691516999999</v>
      </c>
      <c r="BH36" s="409">
        <v>20.035829800999998</v>
      </c>
      <c r="BI36" s="409">
        <v>19.409614554000001</v>
      </c>
      <c r="BJ36" s="409">
        <v>19.382012937999999</v>
      </c>
      <c r="BK36" s="409">
        <v>19.121574895999998</v>
      </c>
      <c r="BL36" s="409">
        <v>19.407786457</v>
      </c>
      <c r="BM36" s="409">
        <v>19.396333774999999</v>
      </c>
      <c r="BN36" s="409">
        <v>19.611927737999999</v>
      </c>
      <c r="BO36" s="409">
        <v>20.084799204999999</v>
      </c>
      <c r="BP36" s="409">
        <v>20.596460078</v>
      </c>
      <c r="BQ36" s="409">
        <v>20.707648936999998</v>
      </c>
      <c r="BR36" s="409">
        <v>20.725124592</v>
      </c>
      <c r="BS36" s="409">
        <v>20.654733835999998</v>
      </c>
      <c r="BT36" s="409">
        <v>20.457973146</v>
      </c>
      <c r="BU36" s="409">
        <v>19.808507843000001</v>
      </c>
      <c r="BV36" s="409">
        <v>19.798282705999998</v>
      </c>
    </row>
    <row r="37" spans="1:74" ht="11.1" customHeight="1" x14ac:dyDescent="0.2">
      <c r="A37" s="162" t="s">
        <v>312</v>
      </c>
      <c r="B37" s="173" t="s">
        <v>238</v>
      </c>
      <c r="C37" s="252">
        <v>91.553947741000002</v>
      </c>
      <c r="D37" s="252">
        <v>91.52113756</v>
      </c>
      <c r="E37" s="252">
        <v>90.448989638</v>
      </c>
      <c r="F37" s="252">
        <v>91.363826293000002</v>
      </c>
      <c r="G37" s="252">
        <v>91.624778196999998</v>
      </c>
      <c r="H37" s="252">
        <v>92.529160203999993</v>
      </c>
      <c r="I37" s="252">
        <v>94.082373556999997</v>
      </c>
      <c r="J37" s="252">
        <v>92.369021277000002</v>
      </c>
      <c r="K37" s="252">
        <v>92.636047732999998</v>
      </c>
      <c r="L37" s="252">
        <v>92.922719079999993</v>
      </c>
      <c r="M37" s="252">
        <v>93.462202736999998</v>
      </c>
      <c r="N37" s="252">
        <v>93.338939998000001</v>
      </c>
      <c r="O37" s="252">
        <v>92.899596463999998</v>
      </c>
      <c r="P37" s="252">
        <v>93.96364792</v>
      </c>
      <c r="Q37" s="252">
        <v>91.882073108</v>
      </c>
      <c r="R37" s="252">
        <v>93.207269503999996</v>
      </c>
      <c r="S37" s="252">
        <v>92.327642139999995</v>
      </c>
      <c r="T37" s="252">
        <v>93.362764098</v>
      </c>
      <c r="U37" s="252">
        <v>94.002083111000005</v>
      </c>
      <c r="V37" s="252">
        <v>93.615607034000007</v>
      </c>
      <c r="W37" s="252">
        <v>94.304693239000002</v>
      </c>
      <c r="X37" s="252">
        <v>93.692084413000003</v>
      </c>
      <c r="Y37" s="252">
        <v>93.623719593000004</v>
      </c>
      <c r="Z37" s="252">
        <v>96.408840444000006</v>
      </c>
      <c r="AA37" s="252">
        <v>93.228891934999993</v>
      </c>
      <c r="AB37" s="252">
        <v>95.534273548000002</v>
      </c>
      <c r="AC37" s="252">
        <v>93.635555361000002</v>
      </c>
      <c r="AD37" s="252">
        <v>94.582380756999996</v>
      </c>
      <c r="AE37" s="252">
        <v>93.422136765000005</v>
      </c>
      <c r="AF37" s="252">
        <v>95.868304745000003</v>
      </c>
      <c r="AG37" s="252">
        <v>96.330199252</v>
      </c>
      <c r="AH37" s="252">
        <v>95.816396075</v>
      </c>
      <c r="AI37" s="252">
        <v>96.312812237000003</v>
      </c>
      <c r="AJ37" s="252">
        <v>95.618056362000004</v>
      </c>
      <c r="AK37" s="252">
        <v>94.928556584999995</v>
      </c>
      <c r="AL37" s="252">
        <v>95.999113881</v>
      </c>
      <c r="AM37" s="252">
        <v>94.144693880999995</v>
      </c>
      <c r="AN37" s="252">
        <v>96.475493999999998</v>
      </c>
      <c r="AO37" s="252">
        <v>95.777209505000002</v>
      </c>
      <c r="AP37" s="252">
        <v>95.946309979999995</v>
      </c>
      <c r="AQ37" s="252">
        <v>95.385121159999997</v>
      </c>
      <c r="AR37" s="252">
        <v>96.921867340000006</v>
      </c>
      <c r="AS37" s="252">
        <v>96.777312808999994</v>
      </c>
      <c r="AT37" s="252">
        <v>98.065556162999997</v>
      </c>
      <c r="AU37" s="252">
        <v>97.818004309000003</v>
      </c>
      <c r="AV37" s="252">
        <v>97.138520287000006</v>
      </c>
      <c r="AW37" s="252">
        <v>97.568908151000002</v>
      </c>
      <c r="AX37" s="252">
        <v>98.029822979000002</v>
      </c>
      <c r="AY37" s="252">
        <v>95.742471733000002</v>
      </c>
      <c r="AZ37" s="252">
        <v>97.273519684999997</v>
      </c>
      <c r="BA37" s="252">
        <v>96.751106227999998</v>
      </c>
      <c r="BB37" s="409">
        <v>97.32698911</v>
      </c>
      <c r="BC37" s="409">
        <v>97.117199123999995</v>
      </c>
      <c r="BD37" s="409">
        <v>98.708276706000007</v>
      </c>
      <c r="BE37" s="409">
        <v>99.146000693000005</v>
      </c>
      <c r="BF37" s="409">
        <v>99.054229508999995</v>
      </c>
      <c r="BG37" s="409">
        <v>99.456253705999998</v>
      </c>
      <c r="BH37" s="409">
        <v>99.109281214999996</v>
      </c>
      <c r="BI37" s="409">
        <v>99.053969304000006</v>
      </c>
      <c r="BJ37" s="409">
        <v>99.116949873999999</v>
      </c>
      <c r="BK37" s="409">
        <v>97.944265047000002</v>
      </c>
      <c r="BL37" s="409">
        <v>99.665575828000001</v>
      </c>
      <c r="BM37" s="409">
        <v>98.828388488000002</v>
      </c>
      <c r="BN37" s="409">
        <v>98.720484726999999</v>
      </c>
      <c r="BO37" s="409">
        <v>98.599021050000005</v>
      </c>
      <c r="BP37" s="409">
        <v>100.28114241</v>
      </c>
      <c r="BQ37" s="409">
        <v>100.53066628000001</v>
      </c>
      <c r="BR37" s="409">
        <v>100.40035629</v>
      </c>
      <c r="BS37" s="409">
        <v>100.76555577000001</v>
      </c>
      <c r="BT37" s="409">
        <v>100.52341826999999</v>
      </c>
      <c r="BU37" s="409">
        <v>100.5292335</v>
      </c>
      <c r="BV37" s="409">
        <v>100.66323755000001</v>
      </c>
    </row>
    <row r="38" spans="1:74" ht="11.1" customHeight="1" x14ac:dyDescent="0.2">
      <c r="B38" s="173"/>
      <c r="C38" s="252"/>
      <c r="D38" s="252"/>
      <c r="E38" s="252"/>
      <c r="F38" s="252"/>
      <c r="G38" s="252"/>
      <c r="H38" s="252"/>
      <c r="I38" s="252"/>
      <c r="J38" s="252"/>
      <c r="K38" s="252"/>
      <c r="L38" s="252"/>
      <c r="M38" s="252"/>
      <c r="N38" s="252"/>
      <c r="O38" s="252"/>
      <c r="P38" s="252"/>
      <c r="Q38" s="252"/>
      <c r="R38" s="252"/>
      <c r="S38" s="252"/>
      <c r="T38" s="252"/>
      <c r="U38" s="252"/>
      <c r="V38" s="252"/>
      <c r="W38" s="252"/>
      <c r="X38" s="252"/>
      <c r="Y38" s="252"/>
      <c r="Z38" s="252"/>
      <c r="AA38" s="252"/>
      <c r="AB38" s="252"/>
      <c r="AC38" s="252"/>
      <c r="AD38" s="252"/>
      <c r="AE38" s="252"/>
      <c r="AF38" s="252"/>
      <c r="AG38" s="252"/>
      <c r="AH38" s="252"/>
      <c r="AI38" s="252"/>
      <c r="AJ38" s="252"/>
      <c r="AK38" s="252"/>
      <c r="AL38" s="252"/>
      <c r="AM38" s="252"/>
      <c r="AN38" s="252"/>
      <c r="AO38" s="252"/>
      <c r="AP38" s="252"/>
      <c r="AQ38" s="252"/>
      <c r="AR38" s="252"/>
      <c r="AS38" s="252"/>
      <c r="AT38" s="252"/>
      <c r="AU38" s="252"/>
      <c r="AV38" s="252"/>
      <c r="AW38" s="252"/>
      <c r="AX38" s="252"/>
      <c r="AY38" s="252"/>
      <c r="AZ38" s="252"/>
      <c r="BA38" s="252"/>
      <c r="BB38" s="409"/>
      <c r="BC38" s="409"/>
      <c r="BD38" s="409"/>
      <c r="BE38" s="409"/>
      <c r="BF38" s="409"/>
      <c r="BG38" s="409"/>
      <c r="BH38" s="409"/>
      <c r="BI38" s="409"/>
      <c r="BJ38" s="409"/>
      <c r="BK38" s="409"/>
      <c r="BL38" s="409"/>
      <c r="BM38" s="409"/>
      <c r="BN38" s="409"/>
      <c r="BO38" s="409"/>
      <c r="BP38" s="409"/>
      <c r="BQ38" s="409"/>
      <c r="BR38" s="409"/>
      <c r="BS38" s="409"/>
      <c r="BT38" s="409"/>
      <c r="BU38" s="409"/>
      <c r="BV38" s="409"/>
    </row>
    <row r="39" spans="1:74" ht="11.1" customHeight="1" x14ac:dyDescent="0.2">
      <c r="B39" s="254" t="s">
        <v>1249</v>
      </c>
      <c r="C39" s="252"/>
      <c r="D39" s="252"/>
      <c r="E39" s="252"/>
      <c r="F39" s="252"/>
      <c r="G39" s="252"/>
      <c r="H39" s="252"/>
      <c r="I39" s="252"/>
      <c r="J39" s="252"/>
      <c r="K39" s="252"/>
      <c r="L39" s="252"/>
      <c r="M39" s="252"/>
      <c r="N39" s="252"/>
      <c r="O39" s="252"/>
      <c r="P39" s="252"/>
      <c r="Q39" s="252"/>
      <c r="R39" s="252"/>
      <c r="S39" s="252"/>
      <c r="T39" s="252"/>
      <c r="U39" s="252"/>
      <c r="V39" s="252"/>
      <c r="W39" s="252"/>
      <c r="X39" s="252"/>
      <c r="Y39" s="252"/>
      <c r="Z39" s="252"/>
      <c r="AA39" s="252"/>
      <c r="AB39" s="252"/>
      <c r="AC39" s="252"/>
      <c r="AD39" s="252"/>
      <c r="AE39" s="252"/>
      <c r="AF39" s="252"/>
      <c r="AG39" s="252"/>
      <c r="AH39" s="252"/>
      <c r="AI39" s="252"/>
      <c r="AJ39" s="252"/>
      <c r="AK39" s="252"/>
      <c r="AL39" s="252"/>
      <c r="AM39" s="252"/>
      <c r="AN39" s="252"/>
      <c r="AO39" s="252"/>
      <c r="AP39" s="252"/>
      <c r="AQ39" s="252"/>
      <c r="AR39" s="252"/>
      <c r="AS39" s="252"/>
      <c r="AT39" s="252"/>
      <c r="AU39" s="252"/>
      <c r="AV39" s="252"/>
      <c r="AW39" s="252"/>
      <c r="AX39" s="252"/>
      <c r="AY39" s="252"/>
      <c r="AZ39" s="252"/>
      <c r="BA39" s="252"/>
      <c r="BB39" s="409"/>
      <c r="BC39" s="409"/>
      <c r="BD39" s="409"/>
      <c r="BE39" s="409"/>
      <c r="BF39" s="409"/>
      <c r="BG39" s="409"/>
      <c r="BH39" s="409"/>
      <c r="BI39" s="409"/>
      <c r="BJ39" s="409"/>
      <c r="BK39" s="409"/>
      <c r="BL39" s="409"/>
      <c r="BM39" s="409"/>
      <c r="BN39" s="409"/>
      <c r="BO39" s="409"/>
      <c r="BP39" s="409"/>
      <c r="BQ39" s="409"/>
      <c r="BR39" s="409"/>
      <c r="BS39" s="409"/>
      <c r="BT39" s="409"/>
      <c r="BU39" s="409"/>
      <c r="BV39" s="409"/>
    </row>
    <row r="40" spans="1:74" ht="11.1" customHeight="1" x14ac:dyDescent="0.2">
      <c r="A40" s="162" t="s">
        <v>331</v>
      </c>
      <c r="B40" s="173" t="s">
        <v>724</v>
      </c>
      <c r="C40" s="252">
        <v>-8.4855290323000002E-2</v>
      </c>
      <c r="D40" s="252">
        <v>0.74860928570999996</v>
      </c>
      <c r="E40" s="252">
        <v>-8.8872451613000003E-2</v>
      </c>
      <c r="F40" s="252">
        <v>-0.47903736667000002</v>
      </c>
      <c r="G40" s="252">
        <v>-0.29531370967999998</v>
      </c>
      <c r="H40" s="252">
        <v>-7.5238799999999995E-2</v>
      </c>
      <c r="I40" s="252">
        <v>3.2806225805999997E-2</v>
      </c>
      <c r="J40" s="252">
        <v>-0.15887851613000001</v>
      </c>
      <c r="K40" s="252">
        <v>-0.33926283333000001</v>
      </c>
      <c r="L40" s="252">
        <v>0.75590838709999997</v>
      </c>
      <c r="M40" s="252">
        <v>0.70083523332999997</v>
      </c>
      <c r="N40" s="252">
        <v>0.91651822580999998</v>
      </c>
      <c r="O40" s="252">
        <v>0.43730319355000002</v>
      </c>
      <c r="P40" s="252">
        <v>-5.3969892856999997E-2</v>
      </c>
      <c r="Q40" s="252">
        <v>-0.25373293547999998</v>
      </c>
      <c r="R40" s="252">
        <v>-0.91648913333000004</v>
      </c>
      <c r="S40" s="252">
        <v>-0.94842103225999996</v>
      </c>
      <c r="T40" s="252">
        <v>-0.10624649999999999</v>
      </c>
      <c r="U40" s="252">
        <v>-0.10454245161</v>
      </c>
      <c r="V40" s="252">
        <v>-0.16165929032000001</v>
      </c>
      <c r="W40" s="252">
        <v>-0.42992406666999999</v>
      </c>
      <c r="X40" s="252">
        <v>0.18902467742000001</v>
      </c>
      <c r="Y40" s="252">
        <v>-0.31419003333000001</v>
      </c>
      <c r="Z40" s="252">
        <v>-0.48120741935</v>
      </c>
      <c r="AA40" s="252">
        <v>-0.75231596773999998</v>
      </c>
      <c r="AB40" s="252">
        <v>-2.7523928571000001E-3</v>
      </c>
      <c r="AC40" s="252">
        <v>-1.0600163870999999</v>
      </c>
      <c r="AD40" s="252">
        <v>-0.85572043333000003</v>
      </c>
      <c r="AE40" s="252">
        <v>-0.70382658065000003</v>
      </c>
      <c r="AF40" s="252">
        <v>-0.34968443332999999</v>
      </c>
      <c r="AG40" s="252">
        <v>6.342383871E-2</v>
      </c>
      <c r="AH40" s="252">
        <v>-0.71962522580999999</v>
      </c>
      <c r="AI40" s="252">
        <v>-0.32564823332999998</v>
      </c>
      <c r="AJ40" s="252">
        <v>-0.23378077419000001</v>
      </c>
      <c r="AK40" s="252">
        <v>-0.44944283333000001</v>
      </c>
      <c r="AL40" s="252">
        <v>0.24350554838999999</v>
      </c>
      <c r="AM40" s="252">
        <v>-0.79411970968000001</v>
      </c>
      <c r="AN40" s="252">
        <v>-0.14136334482999999</v>
      </c>
      <c r="AO40" s="252">
        <v>-0.26362109677000001</v>
      </c>
      <c r="AP40" s="252">
        <v>-0.35268539999999998</v>
      </c>
      <c r="AQ40" s="252">
        <v>-0.50522303225999998</v>
      </c>
      <c r="AR40" s="252">
        <v>2.7924000000000001E-2</v>
      </c>
      <c r="AS40" s="252">
        <v>-0.50323180644999999</v>
      </c>
      <c r="AT40" s="252">
        <v>-1.0909516128999999E-2</v>
      </c>
      <c r="AU40" s="252">
        <v>0.50584836666999999</v>
      </c>
      <c r="AV40" s="252">
        <v>-8.472216129E-2</v>
      </c>
      <c r="AW40" s="252">
        <v>-0.11446386667</v>
      </c>
      <c r="AX40" s="252">
        <v>0.74297725806000003</v>
      </c>
      <c r="AY40" s="252">
        <v>-0.70984890323000005</v>
      </c>
      <c r="AZ40" s="252">
        <v>0.23908122908000001</v>
      </c>
      <c r="BA40" s="252">
        <v>0.50130729797999996</v>
      </c>
      <c r="BB40" s="409">
        <v>-0.13603302172000001</v>
      </c>
      <c r="BC40" s="409">
        <v>-0.28625806452000002</v>
      </c>
      <c r="BD40" s="409">
        <v>6.7000000000000004E-2</v>
      </c>
      <c r="BE40" s="409">
        <v>-2.5290322580999999E-2</v>
      </c>
      <c r="BF40" s="409">
        <v>-2.5806451612999997E-4</v>
      </c>
      <c r="BG40" s="409">
        <v>3.27E-2</v>
      </c>
      <c r="BH40" s="409">
        <v>0.48569032258</v>
      </c>
      <c r="BI40" s="409">
        <v>0.31861666666999999</v>
      </c>
      <c r="BJ40" s="409">
        <v>0.85014193548000005</v>
      </c>
      <c r="BK40" s="409">
        <v>3.4048387096999998E-2</v>
      </c>
      <c r="BL40" s="409">
        <v>0.34140714286000001</v>
      </c>
      <c r="BM40" s="409">
        <v>-0.20898387097000001</v>
      </c>
      <c r="BN40" s="409">
        <v>-0.47655333333</v>
      </c>
      <c r="BO40" s="409">
        <v>-0.50353225806000002</v>
      </c>
      <c r="BP40" s="409">
        <v>-0.11955333333</v>
      </c>
      <c r="BQ40" s="409">
        <v>-1.8870967741999999E-3</v>
      </c>
      <c r="BR40" s="409">
        <v>-5.5180645160999998E-2</v>
      </c>
      <c r="BS40" s="409">
        <v>1.8713333333000001E-2</v>
      </c>
      <c r="BT40" s="409">
        <v>0.44856451612999998</v>
      </c>
      <c r="BU40" s="409">
        <v>0.24818000000000001</v>
      </c>
      <c r="BV40" s="409">
        <v>0.67833870967999998</v>
      </c>
    </row>
    <row r="41" spans="1:74" ht="11.1" customHeight="1" x14ac:dyDescent="0.2">
      <c r="A41" s="162" t="s">
        <v>333</v>
      </c>
      <c r="B41" s="173" t="s">
        <v>725</v>
      </c>
      <c r="C41" s="252">
        <v>-1.1071612903000001</v>
      </c>
      <c r="D41" s="252">
        <v>6.0142857143000002E-2</v>
      </c>
      <c r="E41" s="252">
        <v>-0.48661290323</v>
      </c>
      <c r="F41" s="252">
        <v>0.28976666667000001</v>
      </c>
      <c r="G41" s="252">
        <v>1.0148387097</v>
      </c>
      <c r="H41" s="252">
        <v>-0.18856666666999999</v>
      </c>
      <c r="I41" s="252">
        <v>-0.49722580644999997</v>
      </c>
      <c r="J41" s="252">
        <v>0.17699999999999999</v>
      </c>
      <c r="K41" s="252">
        <v>-0.60713333332999997</v>
      </c>
      <c r="L41" s="252">
        <v>0.46880645161000001</v>
      </c>
      <c r="M41" s="252">
        <v>0.72526666666999995</v>
      </c>
      <c r="N41" s="252">
        <v>0.44348387097000003</v>
      </c>
      <c r="O41" s="252">
        <v>-0.76022580645000004</v>
      </c>
      <c r="P41" s="252">
        <v>-0.13075000000000001</v>
      </c>
      <c r="Q41" s="252">
        <v>8.0290322580999995E-2</v>
      </c>
      <c r="R41" s="252">
        <v>0.51543333332999997</v>
      </c>
      <c r="S41" s="252">
        <v>-1.1589677419</v>
      </c>
      <c r="T41" s="252">
        <v>0.51600000000000001</v>
      </c>
      <c r="U41" s="252">
        <v>-0.38638709676999999</v>
      </c>
      <c r="V41" s="252">
        <v>-1.2952903226000001</v>
      </c>
      <c r="W41" s="252">
        <v>0.19993333332999999</v>
      </c>
      <c r="X41" s="252">
        <v>0.56064516128999997</v>
      </c>
      <c r="Y41" s="252">
        <v>9.6933333332999999E-2</v>
      </c>
      <c r="Z41" s="252">
        <v>0.38316129032000001</v>
      </c>
      <c r="AA41" s="252">
        <v>-0.28661290322999999</v>
      </c>
      <c r="AB41" s="252">
        <v>0.10992857143</v>
      </c>
      <c r="AC41" s="252">
        <v>-0.79174193548000005</v>
      </c>
      <c r="AD41" s="252">
        <v>-0.14910000000000001</v>
      </c>
      <c r="AE41" s="252">
        <v>-1.2765483871000001</v>
      </c>
      <c r="AF41" s="252">
        <v>0.38656666667</v>
      </c>
      <c r="AG41" s="252">
        <v>-0.26035483870999998</v>
      </c>
      <c r="AH41" s="252">
        <v>-1.1946129031999999</v>
      </c>
      <c r="AI41" s="252">
        <v>0.17143333332999999</v>
      </c>
      <c r="AJ41" s="252">
        <v>0.16480645160999999</v>
      </c>
      <c r="AK41" s="252">
        <v>-0.151</v>
      </c>
      <c r="AL41" s="252">
        <v>-0.92838709676999998</v>
      </c>
      <c r="AM41" s="252">
        <v>-0.41719354839</v>
      </c>
      <c r="AN41" s="252">
        <v>0.12734482758999999</v>
      </c>
      <c r="AO41" s="252">
        <v>0.46196774194000001</v>
      </c>
      <c r="AP41" s="252">
        <v>-1.8033333333000001E-2</v>
      </c>
      <c r="AQ41" s="252">
        <v>-0.28854838710000003</v>
      </c>
      <c r="AR41" s="252">
        <v>-9.1566666667000002E-2</v>
      </c>
      <c r="AS41" s="252">
        <v>-1.1617096774</v>
      </c>
      <c r="AT41" s="252">
        <v>0.45667741935</v>
      </c>
      <c r="AU41" s="252">
        <v>0.40660000000000002</v>
      </c>
      <c r="AV41" s="252">
        <v>0.50638709677000004</v>
      </c>
      <c r="AW41" s="252">
        <v>0.54883333332999995</v>
      </c>
      <c r="AX41" s="252">
        <v>0.78919354839</v>
      </c>
      <c r="AY41" s="252">
        <v>-0.14534733471</v>
      </c>
      <c r="AZ41" s="252">
        <v>-2.8309459740000001E-2</v>
      </c>
      <c r="BA41" s="252">
        <v>-0.16069839039</v>
      </c>
      <c r="BB41" s="409">
        <v>-1.6849664313000001E-2</v>
      </c>
      <c r="BC41" s="409">
        <v>-0.19561634243000001</v>
      </c>
      <c r="BD41" s="409">
        <v>0.17548633464999999</v>
      </c>
      <c r="BE41" s="409">
        <v>0.1300979797</v>
      </c>
      <c r="BF41" s="409">
        <v>3.7649597824999999E-2</v>
      </c>
      <c r="BG41" s="409">
        <v>9.9126549842000006E-2</v>
      </c>
      <c r="BH41" s="409">
        <v>-0.31067023575000002</v>
      </c>
      <c r="BI41" s="409">
        <v>-0.28579126702000002</v>
      </c>
      <c r="BJ41" s="409">
        <v>-0.37792539643</v>
      </c>
      <c r="BK41" s="409">
        <v>-0.42561751203999998</v>
      </c>
      <c r="BL41" s="409">
        <v>6.8604772522999997E-3</v>
      </c>
      <c r="BM41" s="409">
        <v>-3.4690088569999999E-2</v>
      </c>
      <c r="BN41" s="409">
        <v>-0.22453066573</v>
      </c>
      <c r="BO41" s="409">
        <v>-0.41051212640000001</v>
      </c>
      <c r="BP41" s="409">
        <v>-2.4593203365999999E-2</v>
      </c>
      <c r="BQ41" s="409">
        <v>-1.4210961003999999E-2</v>
      </c>
      <c r="BR41" s="409">
        <v>5.0740675481000003E-2</v>
      </c>
      <c r="BS41" s="409">
        <v>8.4634887525999999E-2</v>
      </c>
      <c r="BT41" s="409">
        <v>-0.25038192939999998</v>
      </c>
      <c r="BU41" s="409">
        <v>-0.22540159091</v>
      </c>
      <c r="BV41" s="409">
        <v>-0.22979095239</v>
      </c>
    </row>
    <row r="42" spans="1:74" ht="11.1" customHeight="1" x14ac:dyDescent="0.2">
      <c r="A42" s="162" t="s">
        <v>334</v>
      </c>
      <c r="B42" s="173" t="s">
        <v>726</v>
      </c>
      <c r="C42" s="252">
        <v>2.5612324632000001</v>
      </c>
      <c r="D42" s="252">
        <v>0.76609842545999995</v>
      </c>
      <c r="E42" s="252">
        <v>0.82146519267999996</v>
      </c>
      <c r="F42" s="252">
        <v>0.46648701911000001</v>
      </c>
      <c r="G42" s="252">
        <v>-0.43041224601</v>
      </c>
      <c r="H42" s="252">
        <v>1.4691747500000001</v>
      </c>
      <c r="I42" s="252">
        <v>2.3763743260000001</v>
      </c>
      <c r="J42" s="252">
        <v>0.33630561489999999</v>
      </c>
      <c r="K42" s="252">
        <v>2.2422653217000001</v>
      </c>
      <c r="L42" s="252">
        <v>3.8310112786000002E-2</v>
      </c>
      <c r="M42" s="252">
        <v>2.2501784588999998E-2</v>
      </c>
      <c r="N42" s="252">
        <v>-0.13678906109</v>
      </c>
      <c r="O42" s="252">
        <v>1.1580943014</v>
      </c>
      <c r="P42" s="252">
        <v>1.5426378079</v>
      </c>
      <c r="Q42" s="252">
        <v>-5.0445835049E-2</v>
      </c>
      <c r="R42" s="252">
        <v>1.0986760944</v>
      </c>
      <c r="S42" s="252">
        <v>1.7283891728</v>
      </c>
      <c r="T42" s="252">
        <v>-0.62588295590999998</v>
      </c>
      <c r="U42" s="252">
        <v>0.64518399470999999</v>
      </c>
      <c r="V42" s="252">
        <v>0.81143996751000003</v>
      </c>
      <c r="W42" s="252">
        <v>-0.27075559317999998</v>
      </c>
      <c r="X42" s="252">
        <v>-2.8355519203999999</v>
      </c>
      <c r="Y42" s="252">
        <v>-1.6082030492999999</v>
      </c>
      <c r="Z42" s="252">
        <v>0.43690228938999998</v>
      </c>
      <c r="AA42" s="252">
        <v>-0.96390155632999996</v>
      </c>
      <c r="AB42" s="252">
        <v>0.27993058107000002</v>
      </c>
      <c r="AC42" s="252">
        <v>-0.72711377983000003</v>
      </c>
      <c r="AD42" s="252">
        <v>-0.69726114404999995</v>
      </c>
      <c r="AE42" s="252">
        <v>-0.86780763535000005</v>
      </c>
      <c r="AF42" s="252">
        <v>-1.1993079802</v>
      </c>
      <c r="AG42" s="252">
        <v>-1.0232008234000001</v>
      </c>
      <c r="AH42" s="252">
        <v>5.9500677223000002E-2</v>
      </c>
      <c r="AI42" s="252">
        <v>-0.66901117003999999</v>
      </c>
      <c r="AJ42" s="252">
        <v>-1.7531487079000001</v>
      </c>
      <c r="AK42" s="252">
        <v>-2.2184731053000002</v>
      </c>
      <c r="AL42" s="252">
        <v>-1.0858645993</v>
      </c>
      <c r="AM42" s="252">
        <v>-1.8278204821999999</v>
      </c>
      <c r="AN42" s="252">
        <v>-8.9044816833000001E-2</v>
      </c>
      <c r="AO42" s="252">
        <v>-1.0141984855999999</v>
      </c>
      <c r="AP42" s="252">
        <v>-0.12506757557000001</v>
      </c>
      <c r="AQ42" s="252">
        <v>5.3912944221999999E-2</v>
      </c>
      <c r="AR42" s="252">
        <v>0.32025325774000002</v>
      </c>
      <c r="AS42" s="252">
        <v>0.81884550413000001</v>
      </c>
      <c r="AT42" s="252">
        <v>0.78133136669000003</v>
      </c>
      <c r="AU42" s="252">
        <v>-7.2793997489999998E-2</v>
      </c>
      <c r="AV42" s="252">
        <v>-1.3475005634999999</v>
      </c>
      <c r="AW42" s="252">
        <v>-1.7738241442</v>
      </c>
      <c r="AX42" s="252">
        <v>-1.5725083419000001</v>
      </c>
      <c r="AY42" s="252">
        <v>-0.27063553077000002</v>
      </c>
      <c r="AZ42" s="252">
        <v>-5.0145483506000003E-2</v>
      </c>
      <c r="BA42" s="252">
        <v>-0.29447079872999998</v>
      </c>
      <c r="BB42" s="409">
        <v>-3.2259396076999999E-2</v>
      </c>
      <c r="BC42" s="409">
        <v>-0.38206048536999998</v>
      </c>
      <c r="BD42" s="409">
        <v>0.33742591436000002</v>
      </c>
      <c r="BE42" s="409">
        <v>0.24654640326999999</v>
      </c>
      <c r="BF42" s="409">
        <v>7.1184576676999997E-2</v>
      </c>
      <c r="BG42" s="409">
        <v>0.18761255365999999</v>
      </c>
      <c r="BH42" s="409">
        <v>-0.59253195590999996</v>
      </c>
      <c r="BI42" s="409">
        <v>-0.53885244357999995</v>
      </c>
      <c r="BJ42" s="409">
        <v>-0.69754951470000004</v>
      </c>
      <c r="BK42" s="409">
        <v>-0.81491291884999995</v>
      </c>
      <c r="BL42" s="409">
        <v>1.2588125637E-2</v>
      </c>
      <c r="BM42" s="409">
        <v>-6.565295401E-2</v>
      </c>
      <c r="BN42" s="409">
        <v>-0.44237407200000001</v>
      </c>
      <c r="BO42" s="409">
        <v>-0.8241105782</v>
      </c>
      <c r="BP42" s="409">
        <v>-4.8639932509999997E-2</v>
      </c>
      <c r="BQ42" s="409">
        <v>-2.7720830682E-2</v>
      </c>
      <c r="BR42" s="409">
        <v>9.8893472302000004E-2</v>
      </c>
      <c r="BS42" s="409">
        <v>0.16383978144</v>
      </c>
      <c r="BT42" s="409">
        <v>-0.48993609643000002</v>
      </c>
      <c r="BU42" s="409">
        <v>-0.43563010511</v>
      </c>
      <c r="BV42" s="409">
        <v>-0.43455116085000001</v>
      </c>
    </row>
    <row r="43" spans="1:74" ht="11.1" customHeight="1" x14ac:dyDescent="0.2">
      <c r="A43" s="162" t="s">
        <v>335</v>
      </c>
      <c r="B43" s="173" t="s">
        <v>727</v>
      </c>
      <c r="C43" s="252">
        <v>1.3692158826</v>
      </c>
      <c r="D43" s="252">
        <v>1.5748505683</v>
      </c>
      <c r="E43" s="252">
        <v>0.24597983784999999</v>
      </c>
      <c r="F43" s="252">
        <v>0.27721631911</v>
      </c>
      <c r="G43" s="252">
        <v>0.28911275399000003</v>
      </c>
      <c r="H43" s="252">
        <v>1.2053692833</v>
      </c>
      <c r="I43" s="252">
        <v>1.9119547454000001</v>
      </c>
      <c r="J43" s="252">
        <v>0.35442709877</v>
      </c>
      <c r="K43" s="252">
        <v>1.2958691550000001</v>
      </c>
      <c r="L43" s="252">
        <v>1.2630249515</v>
      </c>
      <c r="M43" s="252">
        <v>1.4486036846000001</v>
      </c>
      <c r="N43" s="252">
        <v>1.2232130357</v>
      </c>
      <c r="O43" s="252">
        <v>0.83517168847000001</v>
      </c>
      <c r="P43" s="252">
        <v>1.357917915</v>
      </c>
      <c r="Q43" s="252">
        <v>-0.22388844795000001</v>
      </c>
      <c r="R43" s="252">
        <v>0.69762029442999995</v>
      </c>
      <c r="S43" s="252">
        <v>-0.37899960139</v>
      </c>
      <c r="T43" s="252">
        <v>-0.21612945590999999</v>
      </c>
      <c r="U43" s="252">
        <v>0.15425444632999999</v>
      </c>
      <c r="V43" s="252">
        <v>-0.6455096454</v>
      </c>
      <c r="W43" s="252">
        <v>-0.50074632650999995</v>
      </c>
      <c r="X43" s="252">
        <v>-2.0858820816999999</v>
      </c>
      <c r="Y43" s="252">
        <v>-1.8254597493</v>
      </c>
      <c r="Z43" s="252">
        <v>0.33885616035999999</v>
      </c>
      <c r="AA43" s="252">
        <v>-2.0028304273000002</v>
      </c>
      <c r="AB43" s="252">
        <v>0.38710675964000002</v>
      </c>
      <c r="AC43" s="252">
        <v>-2.5788721024000001</v>
      </c>
      <c r="AD43" s="252">
        <v>-1.7020815774</v>
      </c>
      <c r="AE43" s="252">
        <v>-2.8481826031000002</v>
      </c>
      <c r="AF43" s="252">
        <v>-1.1624257468999999</v>
      </c>
      <c r="AG43" s="252">
        <v>-1.2201318234</v>
      </c>
      <c r="AH43" s="252">
        <v>-1.8547374517999999</v>
      </c>
      <c r="AI43" s="252">
        <v>-0.82322607004000004</v>
      </c>
      <c r="AJ43" s="252">
        <v>-1.8221230305</v>
      </c>
      <c r="AK43" s="252">
        <v>-2.8189159386</v>
      </c>
      <c r="AL43" s="252">
        <v>-1.7707461476999999</v>
      </c>
      <c r="AM43" s="252">
        <v>-3.0391337402</v>
      </c>
      <c r="AN43" s="252">
        <v>-0.10306333407</v>
      </c>
      <c r="AO43" s="252">
        <v>-0.81585184046000003</v>
      </c>
      <c r="AP43" s="252">
        <v>-0.49578630889999997</v>
      </c>
      <c r="AQ43" s="252">
        <v>-0.73985847513000003</v>
      </c>
      <c r="AR43" s="252">
        <v>0.25661059107</v>
      </c>
      <c r="AS43" s="252">
        <v>-0.84609597973999995</v>
      </c>
      <c r="AT43" s="252">
        <v>1.2270992699000001</v>
      </c>
      <c r="AU43" s="252">
        <v>0.83965436918000003</v>
      </c>
      <c r="AV43" s="252">
        <v>-0.92583562802999997</v>
      </c>
      <c r="AW43" s="252">
        <v>-1.3394546776</v>
      </c>
      <c r="AX43" s="252">
        <v>-4.0337535420000001E-2</v>
      </c>
      <c r="AY43" s="252">
        <v>-1.1258317686999999</v>
      </c>
      <c r="AZ43" s="252">
        <v>0.16062628583999999</v>
      </c>
      <c r="BA43" s="252">
        <v>4.6138108858000001E-2</v>
      </c>
      <c r="BB43" s="409">
        <v>-0.18514208210999999</v>
      </c>
      <c r="BC43" s="409">
        <v>-0.86393489230999998</v>
      </c>
      <c r="BD43" s="409">
        <v>0.57991224901000005</v>
      </c>
      <c r="BE43" s="409">
        <v>0.35135406039</v>
      </c>
      <c r="BF43" s="409">
        <v>0.10857610999</v>
      </c>
      <c r="BG43" s="409">
        <v>0.31943910349999999</v>
      </c>
      <c r="BH43" s="409">
        <v>-0.41751186907999999</v>
      </c>
      <c r="BI43" s="409">
        <v>-0.50602704392999998</v>
      </c>
      <c r="BJ43" s="409">
        <v>-0.22533297563999999</v>
      </c>
      <c r="BK43" s="409">
        <v>-1.2064820437999999</v>
      </c>
      <c r="BL43" s="409">
        <v>0.36085574575000001</v>
      </c>
      <c r="BM43" s="409">
        <v>-0.30932691355000003</v>
      </c>
      <c r="BN43" s="409">
        <v>-1.1434580711</v>
      </c>
      <c r="BO43" s="409">
        <v>-1.7381549626999999</v>
      </c>
      <c r="BP43" s="409">
        <v>-0.19278646921000001</v>
      </c>
      <c r="BQ43" s="409">
        <v>-4.3818888459999997E-2</v>
      </c>
      <c r="BR43" s="409">
        <v>9.4453502622000002E-2</v>
      </c>
      <c r="BS43" s="409">
        <v>0.2671880023</v>
      </c>
      <c r="BT43" s="409">
        <v>-0.29175350971000003</v>
      </c>
      <c r="BU43" s="409">
        <v>-0.41285169600999999</v>
      </c>
      <c r="BV43" s="409">
        <v>1.3996596432E-2</v>
      </c>
    </row>
    <row r="44" spans="1:74" ht="11.1" customHeight="1" x14ac:dyDescent="0.2">
      <c r="B44" s="173"/>
      <c r="C44" s="252"/>
      <c r="D44" s="252"/>
      <c r="E44" s="252"/>
      <c r="F44" s="252"/>
      <c r="G44" s="252"/>
      <c r="H44" s="252"/>
      <c r="I44" s="252"/>
      <c r="J44" s="252"/>
      <c r="K44" s="252"/>
      <c r="L44" s="252"/>
      <c r="M44" s="252"/>
      <c r="N44" s="252"/>
      <c r="O44" s="252"/>
      <c r="P44" s="252"/>
      <c r="Q44" s="252"/>
      <c r="R44" s="252"/>
      <c r="S44" s="252"/>
      <c r="T44" s="252"/>
      <c r="U44" s="252"/>
      <c r="V44" s="252"/>
      <c r="W44" s="252"/>
      <c r="X44" s="252"/>
      <c r="Y44" s="252"/>
      <c r="Z44" s="252"/>
      <c r="AA44" s="252"/>
      <c r="AB44" s="252"/>
      <c r="AC44" s="252"/>
      <c r="AD44" s="252"/>
      <c r="AE44" s="252"/>
      <c r="AF44" s="252"/>
      <c r="AG44" s="252"/>
      <c r="AH44" s="252"/>
      <c r="AI44" s="252"/>
      <c r="AJ44" s="252"/>
      <c r="AK44" s="252"/>
      <c r="AL44" s="252"/>
      <c r="AM44" s="252"/>
      <c r="AN44" s="252"/>
      <c r="AO44" s="252"/>
      <c r="AP44" s="252"/>
      <c r="AQ44" s="252"/>
      <c r="AR44" s="252"/>
      <c r="AS44" s="252"/>
      <c r="AT44" s="252"/>
      <c r="AU44" s="252"/>
      <c r="AV44" s="252"/>
      <c r="AW44" s="252"/>
      <c r="AX44" s="252"/>
      <c r="AY44" s="252"/>
      <c r="AZ44" s="252"/>
      <c r="BA44" s="252"/>
      <c r="BB44" s="409"/>
      <c r="BC44" s="409"/>
      <c r="BD44" s="409"/>
      <c r="BE44" s="409"/>
      <c r="BF44" s="409"/>
      <c r="BG44" s="409"/>
      <c r="BH44" s="409"/>
      <c r="BI44" s="409"/>
      <c r="BJ44" s="409"/>
      <c r="BK44" s="409"/>
      <c r="BL44" s="409"/>
      <c r="BM44" s="409"/>
      <c r="BN44" s="409"/>
      <c r="BO44" s="409"/>
      <c r="BP44" s="409"/>
      <c r="BQ44" s="409"/>
      <c r="BR44" s="409"/>
      <c r="BS44" s="409"/>
      <c r="BT44" s="409"/>
      <c r="BU44" s="409"/>
      <c r="BV44" s="409"/>
    </row>
    <row r="45" spans="1:74" ht="11.1" customHeight="1" x14ac:dyDescent="0.2">
      <c r="B45" s="65" t="s">
        <v>1250</v>
      </c>
      <c r="C45" s="252"/>
      <c r="D45" s="252"/>
      <c r="E45" s="252"/>
      <c r="F45" s="252"/>
      <c r="G45" s="252"/>
      <c r="H45" s="252"/>
      <c r="I45" s="252"/>
      <c r="J45" s="252"/>
      <c r="K45" s="252"/>
      <c r="L45" s="252"/>
      <c r="M45" s="252"/>
      <c r="N45" s="252"/>
      <c r="O45" s="252"/>
      <c r="P45" s="252"/>
      <c r="Q45" s="252"/>
      <c r="R45" s="252"/>
      <c r="S45" s="252"/>
      <c r="T45" s="252"/>
      <c r="U45" s="252"/>
      <c r="V45" s="252"/>
      <c r="W45" s="252"/>
      <c r="X45" s="252"/>
      <c r="Y45" s="252"/>
      <c r="Z45" s="252"/>
      <c r="AA45" s="252"/>
      <c r="AB45" s="252"/>
      <c r="AC45" s="252"/>
      <c r="AD45" s="252"/>
      <c r="AE45" s="252"/>
      <c r="AF45" s="252"/>
      <c r="AG45" s="252"/>
      <c r="AH45" s="252"/>
      <c r="AI45" s="252"/>
      <c r="AJ45" s="252"/>
      <c r="AK45" s="252"/>
      <c r="AL45" s="252"/>
      <c r="AM45" s="252"/>
      <c r="AN45" s="252"/>
      <c r="AO45" s="252"/>
      <c r="AP45" s="252"/>
      <c r="AQ45" s="252"/>
      <c r="AR45" s="252"/>
      <c r="AS45" s="252"/>
      <c r="AT45" s="252"/>
      <c r="AU45" s="252"/>
      <c r="AV45" s="252"/>
      <c r="AW45" s="252"/>
      <c r="AX45" s="252"/>
      <c r="AY45" s="252"/>
      <c r="AZ45" s="252"/>
      <c r="BA45" s="252"/>
      <c r="BB45" s="409"/>
      <c r="BC45" s="409"/>
      <c r="BD45" s="409"/>
      <c r="BE45" s="409"/>
      <c r="BF45" s="409"/>
      <c r="BG45" s="409"/>
      <c r="BH45" s="409"/>
      <c r="BI45" s="409"/>
      <c r="BJ45" s="409"/>
      <c r="BK45" s="409"/>
      <c r="BL45" s="409"/>
      <c r="BM45" s="409"/>
      <c r="BN45" s="409"/>
      <c r="BO45" s="409"/>
      <c r="BP45" s="409"/>
      <c r="BQ45" s="409"/>
      <c r="BR45" s="409"/>
      <c r="BS45" s="409"/>
      <c r="BT45" s="409"/>
      <c r="BU45" s="409"/>
      <c r="BV45" s="409"/>
    </row>
    <row r="46" spans="1:74" ht="11.1" customHeight="1" x14ac:dyDescent="0.2">
      <c r="A46" s="162" t="s">
        <v>723</v>
      </c>
      <c r="B46" s="173" t="s">
        <v>326</v>
      </c>
      <c r="C46" s="257">
        <v>1086.902869</v>
      </c>
      <c r="D46" s="257">
        <v>1065.7778089999999</v>
      </c>
      <c r="E46" s="257">
        <v>1068.5328549999999</v>
      </c>
      <c r="F46" s="257">
        <v>1082.9039760000001</v>
      </c>
      <c r="G46" s="257">
        <v>1092.0587009999999</v>
      </c>
      <c r="H46" s="257">
        <v>1094.315865</v>
      </c>
      <c r="I46" s="257">
        <v>1093.2988720000001</v>
      </c>
      <c r="J46" s="257">
        <v>1098.2241059999999</v>
      </c>
      <c r="K46" s="257">
        <v>1108.401991</v>
      </c>
      <c r="L46" s="257">
        <v>1084.9688309999999</v>
      </c>
      <c r="M46" s="257">
        <v>1063.9437740000001</v>
      </c>
      <c r="N46" s="257">
        <v>1035.5317090000001</v>
      </c>
      <c r="O46" s="257">
        <v>1021.97531</v>
      </c>
      <c r="P46" s="257">
        <v>1023.4864669999999</v>
      </c>
      <c r="Q46" s="257">
        <v>1031.392188</v>
      </c>
      <c r="R46" s="257">
        <v>1061.5008620000001</v>
      </c>
      <c r="S46" s="257">
        <v>1093.2449140000001</v>
      </c>
      <c r="T46" s="257">
        <v>1096.432309</v>
      </c>
      <c r="U46" s="257">
        <v>1099.673125</v>
      </c>
      <c r="V46" s="257">
        <v>1104.684563</v>
      </c>
      <c r="W46" s="257">
        <v>1117.5852850000001</v>
      </c>
      <c r="X46" s="257">
        <v>1111.7285199999999</v>
      </c>
      <c r="Y46" s="257">
        <v>1121.1572209999999</v>
      </c>
      <c r="Z46" s="257">
        <v>1136.078651</v>
      </c>
      <c r="AA46" s="257">
        <v>1159.403446</v>
      </c>
      <c r="AB46" s="257">
        <v>1159.4835129999999</v>
      </c>
      <c r="AC46" s="257">
        <v>1192.347021</v>
      </c>
      <c r="AD46" s="257">
        <v>1218.0216339999999</v>
      </c>
      <c r="AE46" s="257">
        <v>1238.442258</v>
      </c>
      <c r="AF46" s="257">
        <v>1247.3867909999999</v>
      </c>
      <c r="AG46" s="257">
        <v>1244.1776520000001</v>
      </c>
      <c r="AH46" s="257">
        <v>1266.4900339999999</v>
      </c>
      <c r="AI46" s="257">
        <v>1276.261481</v>
      </c>
      <c r="AJ46" s="257">
        <v>1283.510685</v>
      </c>
      <c r="AK46" s="257">
        <v>1296.9969699999999</v>
      </c>
      <c r="AL46" s="257">
        <v>1289.4522979999999</v>
      </c>
      <c r="AM46" s="257">
        <v>1314.073009</v>
      </c>
      <c r="AN46" s="257">
        <v>1318.174546</v>
      </c>
      <c r="AO46" s="257">
        <v>1326.3488</v>
      </c>
      <c r="AP46" s="257">
        <v>1336.934362</v>
      </c>
      <c r="AQ46" s="257">
        <v>1352.5992759999999</v>
      </c>
      <c r="AR46" s="257">
        <v>1351.7655560000001</v>
      </c>
      <c r="AS46" s="257">
        <v>1367.3697420000001</v>
      </c>
      <c r="AT46" s="257">
        <v>1367.7109370000001</v>
      </c>
      <c r="AU46" s="257">
        <v>1352.5384859999999</v>
      </c>
      <c r="AV46" s="257">
        <v>1355.1678730000001</v>
      </c>
      <c r="AW46" s="257">
        <v>1358.604789</v>
      </c>
      <c r="AX46" s="257">
        <v>1335.574494</v>
      </c>
      <c r="AY46" s="257">
        <v>1357.5838100000001</v>
      </c>
      <c r="AZ46" s="257">
        <v>1351.0708213</v>
      </c>
      <c r="BA46" s="257">
        <v>1338.3920092999999</v>
      </c>
      <c r="BB46" s="341">
        <v>1345.6320000000001</v>
      </c>
      <c r="BC46" s="341">
        <v>1359.5060000000001</v>
      </c>
      <c r="BD46" s="341">
        <v>1362.4960000000001</v>
      </c>
      <c r="BE46" s="341">
        <v>1363.28</v>
      </c>
      <c r="BF46" s="341">
        <v>1363.288</v>
      </c>
      <c r="BG46" s="341">
        <v>1362.307</v>
      </c>
      <c r="BH46" s="341">
        <v>1349.16</v>
      </c>
      <c r="BI46" s="341">
        <v>1341.511</v>
      </c>
      <c r="BJ46" s="341">
        <v>1317.066</v>
      </c>
      <c r="BK46" s="341">
        <v>1317.92</v>
      </c>
      <c r="BL46" s="341">
        <v>1310.27</v>
      </c>
      <c r="BM46" s="341">
        <v>1318.6579999999999</v>
      </c>
      <c r="BN46" s="341">
        <v>1334.864</v>
      </c>
      <c r="BO46" s="341">
        <v>1352.383</v>
      </c>
      <c r="BP46" s="341">
        <v>1357.8789999999999</v>
      </c>
      <c r="BQ46" s="341">
        <v>1359.847</v>
      </c>
      <c r="BR46" s="341">
        <v>1363.4670000000001</v>
      </c>
      <c r="BS46" s="341">
        <v>1364.8150000000001</v>
      </c>
      <c r="BT46" s="341">
        <v>1352.819</v>
      </c>
      <c r="BU46" s="341">
        <v>1347.2829999999999</v>
      </c>
      <c r="BV46" s="341">
        <v>1328.164</v>
      </c>
    </row>
    <row r="47" spans="1:74" ht="11.1" customHeight="1" x14ac:dyDescent="0.2">
      <c r="A47" s="162" t="s">
        <v>330</v>
      </c>
      <c r="B47" s="256" t="s">
        <v>329</v>
      </c>
      <c r="C47" s="255">
        <v>2644.391869</v>
      </c>
      <c r="D47" s="255">
        <v>2617.8498089999998</v>
      </c>
      <c r="E47" s="255">
        <v>2637.1078550000002</v>
      </c>
      <c r="F47" s="255">
        <v>2647.2849759999999</v>
      </c>
      <c r="G47" s="255">
        <v>2625.3497010000001</v>
      </c>
      <c r="H47" s="255">
        <v>2631.9978649999998</v>
      </c>
      <c r="I47" s="255">
        <v>2646.078872</v>
      </c>
      <c r="J47" s="255">
        <v>2644.5981059999999</v>
      </c>
      <c r="K47" s="255">
        <v>2668.9429909999999</v>
      </c>
      <c r="L47" s="255">
        <v>2630.7928310000002</v>
      </c>
      <c r="M47" s="255">
        <v>2586.477774</v>
      </c>
      <c r="N47" s="255">
        <v>2543.2127089999999</v>
      </c>
      <c r="O47" s="255">
        <v>2553.28431</v>
      </c>
      <c r="P47" s="255">
        <v>2557.3864669999998</v>
      </c>
      <c r="Q47" s="255">
        <v>2562.9141880000002</v>
      </c>
      <c r="R47" s="255">
        <v>2577.465862</v>
      </c>
      <c r="S47" s="255">
        <v>2642.2639140000001</v>
      </c>
      <c r="T47" s="255">
        <v>2633.6093089999999</v>
      </c>
      <c r="U47" s="255">
        <v>2648.7541249999999</v>
      </c>
      <c r="V47" s="255">
        <v>2693.0065629999999</v>
      </c>
      <c r="W47" s="255">
        <v>2703.1812850000001</v>
      </c>
      <c r="X47" s="255">
        <v>2681.8705199999999</v>
      </c>
      <c r="Y47" s="255">
        <v>2686.800221</v>
      </c>
      <c r="Z47" s="255">
        <v>2687.6406510000002</v>
      </c>
      <c r="AA47" s="255">
        <v>2721.893446</v>
      </c>
      <c r="AB47" s="255">
        <v>2717.5585129999999</v>
      </c>
      <c r="AC47" s="255">
        <v>2771.9380209999999</v>
      </c>
      <c r="AD47" s="255">
        <v>2798.8776339999999</v>
      </c>
      <c r="AE47" s="255">
        <v>2861.1862580000002</v>
      </c>
      <c r="AF47" s="255">
        <v>2859.9527910000002</v>
      </c>
      <c r="AG47" s="255">
        <v>2868.0746519999998</v>
      </c>
      <c r="AH47" s="255">
        <v>2929.7870339999999</v>
      </c>
      <c r="AI47" s="255">
        <v>2935.7424810000002</v>
      </c>
      <c r="AJ47" s="255">
        <v>2937.8426850000001</v>
      </c>
      <c r="AK47" s="255">
        <v>2955.0389700000001</v>
      </c>
      <c r="AL47" s="255">
        <v>2969.7912980000001</v>
      </c>
      <c r="AM47" s="255">
        <v>3004.070009</v>
      </c>
      <c r="AN47" s="255">
        <v>3003.6435459999998</v>
      </c>
      <c r="AO47" s="255">
        <v>2994.9697999999999</v>
      </c>
      <c r="AP47" s="255">
        <v>3007.664362</v>
      </c>
      <c r="AQ47" s="255">
        <v>3033.095276</v>
      </c>
      <c r="AR47" s="255">
        <v>3034.9945560000001</v>
      </c>
      <c r="AS47" s="255">
        <v>3084.285742</v>
      </c>
      <c r="AT47" s="255">
        <v>3069.2179369999999</v>
      </c>
      <c r="AU47" s="255">
        <v>3042.3264859999999</v>
      </c>
      <c r="AV47" s="255">
        <v>3029.9198729999998</v>
      </c>
      <c r="AW47" s="255">
        <v>3008.9657889999999</v>
      </c>
      <c r="AX47" s="255">
        <v>2964.6434939999999</v>
      </c>
      <c r="AY47" s="255">
        <v>2991.1585774</v>
      </c>
      <c r="AZ47" s="255">
        <v>2985.4382535</v>
      </c>
      <c r="BA47" s="255">
        <v>2977.7410917000002</v>
      </c>
      <c r="BB47" s="342">
        <v>2985.4865722999998</v>
      </c>
      <c r="BC47" s="342">
        <v>3005.4246788999999</v>
      </c>
      <c r="BD47" s="342">
        <v>3003.1500888999999</v>
      </c>
      <c r="BE47" s="342">
        <v>2999.9010515</v>
      </c>
      <c r="BF47" s="342">
        <v>2998.7419140000002</v>
      </c>
      <c r="BG47" s="342">
        <v>2994.7871175</v>
      </c>
      <c r="BH47" s="342">
        <v>2991.2708948</v>
      </c>
      <c r="BI47" s="342">
        <v>2992.1956328000001</v>
      </c>
      <c r="BJ47" s="342">
        <v>2979.4663200999998</v>
      </c>
      <c r="BK47" s="342">
        <v>2993.5144629000001</v>
      </c>
      <c r="BL47" s="342">
        <v>2985.6723695999999</v>
      </c>
      <c r="BM47" s="342">
        <v>2995.1357622999999</v>
      </c>
      <c r="BN47" s="342">
        <v>3018.0776823000001</v>
      </c>
      <c r="BO47" s="342">
        <v>3048.3225582</v>
      </c>
      <c r="BP47" s="342">
        <v>3054.5563542999998</v>
      </c>
      <c r="BQ47" s="342">
        <v>3056.9648941</v>
      </c>
      <c r="BR47" s="342">
        <v>3059.0119331999999</v>
      </c>
      <c r="BS47" s="342">
        <v>3057.8208865000001</v>
      </c>
      <c r="BT47" s="342">
        <v>3053.5867263</v>
      </c>
      <c r="BU47" s="342">
        <v>3054.8127740999998</v>
      </c>
      <c r="BV47" s="342">
        <v>3042.8172936000001</v>
      </c>
    </row>
    <row r="48" spans="1:74" ht="11.1" customHeight="1" x14ac:dyDescent="0.2">
      <c r="BK48" s="411"/>
      <c r="BL48" s="411"/>
      <c r="BM48" s="411"/>
      <c r="BN48" s="411"/>
      <c r="BO48" s="411"/>
      <c r="BP48" s="411"/>
      <c r="BQ48" s="411"/>
      <c r="BR48" s="411"/>
      <c r="BS48" s="411"/>
      <c r="BT48" s="411"/>
      <c r="BU48" s="411"/>
      <c r="BV48" s="411"/>
    </row>
    <row r="49" spans="1:74" ht="12" customHeight="1" x14ac:dyDescent="0.2">
      <c r="B49" s="785" t="s">
        <v>1037</v>
      </c>
      <c r="C49" s="782"/>
      <c r="D49" s="782"/>
      <c r="E49" s="782"/>
      <c r="F49" s="782"/>
      <c r="G49" s="782"/>
      <c r="H49" s="782"/>
      <c r="I49" s="782"/>
      <c r="J49" s="782"/>
      <c r="K49" s="782"/>
      <c r="L49" s="782"/>
      <c r="M49" s="782"/>
      <c r="N49" s="782"/>
      <c r="O49" s="782"/>
      <c r="P49" s="782"/>
      <c r="Q49" s="782"/>
      <c r="BJ49" s="153"/>
    </row>
    <row r="50" spans="1:74" s="439" customFormat="1" ht="12" customHeight="1" x14ac:dyDescent="0.2">
      <c r="A50" s="438"/>
      <c r="B50" s="797" t="s">
        <v>829</v>
      </c>
      <c r="C50" s="772"/>
      <c r="D50" s="772"/>
      <c r="E50" s="772"/>
      <c r="F50" s="772"/>
      <c r="G50" s="772"/>
      <c r="H50" s="772"/>
      <c r="I50" s="772"/>
      <c r="J50" s="772"/>
      <c r="K50" s="772"/>
      <c r="L50" s="772"/>
      <c r="M50" s="772"/>
      <c r="N50" s="772"/>
      <c r="O50" s="772"/>
      <c r="P50" s="772"/>
      <c r="Q50" s="768"/>
      <c r="AY50" s="538"/>
      <c r="AZ50" s="538"/>
      <c r="BA50" s="538"/>
      <c r="BB50" s="538"/>
      <c r="BC50" s="538"/>
      <c r="BD50" s="538"/>
      <c r="BE50" s="538"/>
      <c r="BF50" s="653"/>
      <c r="BG50" s="538"/>
      <c r="BH50" s="538"/>
      <c r="BI50" s="538"/>
      <c r="BJ50" s="538"/>
    </row>
    <row r="51" spans="1:74" s="439" customFormat="1" ht="12" customHeight="1" x14ac:dyDescent="0.2">
      <c r="A51" s="438"/>
      <c r="B51" s="797" t="s">
        <v>1299</v>
      </c>
      <c r="C51" s="768"/>
      <c r="D51" s="768"/>
      <c r="E51" s="768"/>
      <c r="F51" s="768"/>
      <c r="G51" s="768"/>
      <c r="H51" s="768"/>
      <c r="I51" s="768"/>
      <c r="J51" s="768"/>
      <c r="K51" s="768"/>
      <c r="L51" s="768"/>
      <c r="M51" s="768"/>
      <c r="N51" s="768"/>
      <c r="O51" s="768"/>
      <c r="P51" s="768"/>
      <c r="Q51" s="768"/>
      <c r="AY51" s="538"/>
      <c r="AZ51" s="538"/>
      <c r="BA51" s="538"/>
      <c r="BB51" s="538"/>
      <c r="BC51" s="538"/>
      <c r="BD51" s="538"/>
      <c r="BE51" s="538"/>
      <c r="BF51" s="653"/>
      <c r="BG51" s="538"/>
      <c r="BH51" s="538"/>
      <c r="BI51" s="538"/>
      <c r="BJ51" s="538"/>
    </row>
    <row r="52" spans="1:74" s="439" customFormat="1" ht="12" customHeight="1" x14ac:dyDescent="0.2">
      <c r="A52" s="438"/>
      <c r="B52" s="797" t="s">
        <v>1301</v>
      </c>
      <c r="C52" s="768"/>
      <c r="D52" s="768"/>
      <c r="E52" s="768"/>
      <c r="F52" s="768"/>
      <c r="G52" s="768"/>
      <c r="H52" s="768"/>
      <c r="I52" s="768"/>
      <c r="J52" s="768"/>
      <c r="K52" s="768"/>
      <c r="L52" s="768"/>
      <c r="M52" s="768"/>
      <c r="N52" s="768"/>
      <c r="O52" s="768"/>
      <c r="P52" s="768"/>
      <c r="Q52" s="768"/>
      <c r="AY52" s="538"/>
      <c r="AZ52" s="538"/>
      <c r="BA52" s="538"/>
      <c r="BB52" s="538"/>
      <c r="BC52" s="538"/>
      <c r="BD52" s="538"/>
      <c r="BE52" s="538"/>
      <c r="BF52" s="653"/>
      <c r="BG52" s="538"/>
      <c r="BH52" s="538"/>
      <c r="BI52" s="538"/>
      <c r="BJ52" s="538"/>
    </row>
    <row r="53" spans="1:74" s="439" customFormat="1" ht="12" customHeight="1" x14ac:dyDescent="0.2">
      <c r="A53" s="438"/>
      <c r="B53" s="799" t="s">
        <v>1300</v>
      </c>
      <c r="C53" s="799"/>
      <c r="D53" s="799"/>
      <c r="E53" s="799"/>
      <c r="F53" s="799"/>
      <c r="G53" s="799"/>
      <c r="H53" s="799"/>
      <c r="I53" s="799"/>
      <c r="J53" s="799"/>
      <c r="K53" s="799"/>
      <c r="L53" s="799"/>
      <c r="M53" s="799"/>
      <c r="N53" s="799"/>
      <c r="O53" s="799"/>
      <c r="P53" s="799"/>
      <c r="Q53" s="799"/>
      <c r="R53" s="799"/>
      <c r="AY53" s="538"/>
      <c r="AZ53" s="538"/>
      <c r="BA53" s="538"/>
      <c r="BB53" s="538"/>
      <c r="BC53" s="538"/>
      <c r="BD53" s="538"/>
      <c r="BE53" s="538"/>
      <c r="BF53" s="653"/>
      <c r="BG53" s="538"/>
      <c r="BH53" s="538"/>
      <c r="BI53" s="538"/>
      <c r="BJ53" s="538"/>
    </row>
    <row r="54" spans="1:74" s="439" customFormat="1" ht="12" customHeight="1" x14ac:dyDescent="0.2">
      <c r="A54" s="438"/>
      <c r="B54" s="797" t="s">
        <v>1021</v>
      </c>
      <c r="C54" s="797"/>
      <c r="D54" s="797"/>
      <c r="E54" s="797"/>
      <c r="F54" s="797"/>
      <c r="G54" s="797"/>
      <c r="H54" s="797"/>
      <c r="I54" s="797"/>
      <c r="J54" s="797"/>
      <c r="K54" s="797"/>
      <c r="L54" s="797"/>
      <c r="M54" s="797"/>
      <c r="N54" s="797"/>
      <c r="O54" s="797"/>
      <c r="P54" s="797"/>
      <c r="Q54" s="768"/>
      <c r="AY54" s="538"/>
      <c r="AZ54" s="538"/>
      <c r="BA54" s="538"/>
      <c r="BB54" s="538"/>
      <c r="BC54" s="538"/>
      <c r="BD54" s="538"/>
      <c r="BE54" s="538"/>
      <c r="BF54" s="653"/>
      <c r="BG54" s="538"/>
      <c r="BH54" s="538"/>
      <c r="BI54" s="538"/>
      <c r="BJ54" s="538"/>
    </row>
    <row r="55" spans="1:74" s="439" customFormat="1" ht="12" customHeight="1" x14ac:dyDescent="0.2">
      <c r="A55" s="438"/>
      <c r="B55" s="797" t="s">
        <v>1123</v>
      </c>
      <c r="C55" s="797"/>
      <c r="D55" s="797"/>
      <c r="E55" s="797"/>
      <c r="F55" s="797"/>
      <c r="G55" s="797"/>
      <c r="H55" s="797"/>
      <c r="I55" s="797"/>
      <c r="J55" s="797"/>
      <c r="K55" s="797"/>
      <c r="L55" s="797"/>
      <c r="M55" s="797"/>
      <c r="N55" s="797"/>
      <c r="O55" s="797"/>
      <c r="P55" s="797"/>
      <c r="Q55" s="768"/>
      <c r="AY55" s="538"/>
      <c r="AZ55" s="538"/>
      <c r="BA55" s="538"/>
      <c r="BB55" s="538"/>
      <c r="BC55" s="538"/>
      <c r="BD55" s="538"/>
      <c r="BE55" s="538"/>
      <c r="BF55" s="653"/>
      <c r="BG55" s="538"/>
      <c r="BH55" s="538"/>
      <c r="BI55" s="538"/>
      <c r="BJ55" s="538"/>
    </row>
    <row r="56" spans="1:74" s="743" customFormat="1" ht="12" customHeight="1" x14ac:dyDescent="0.2">
      <c r="A56" s="438"/>
      <c r="B56" s="752" t="s">
        <v>1295</v>
      </c>
      <c r="Q56" s="742"/>
      <c r="AY56" s="538"/>
      <c r="AZ56" s="538"/>
      <c r="BA56" s="538"/>
      <c r="BB56" s="538"/>
      <c r="BC56" s="538"/>
      <c r="BD56" s="538"/>
      <c r="BE56" s="538"/>
      <c r="BF56" s="653"/>
      <c r="BG56" s="538"/>
      <c r="BH56" s="538"/>
      <c r="BI56" s="538"/>
      <c r="BJ56" s="538"/>
    </row>
    <row r="57" spans="1:74" s="439" customFormat="1" ht="12" customHeight="1" x14ac:dyDescent="0.2">
      <c r="A57" s="438"/>
      <c r="B57" s="797" t="s">
        <v>1264</v>
      </c>
      <c r="C57" s="772"/>
      <c r="D57" s="772"/>
      <c r="E57" s="772"/>
      <c r="F57" s="772"/>
      <c r="G57" s="772"/>
      <c r="H57" s="772"/>
      <c r="I57" s="772"/>
      <c r="J57" s="772"/>
      <c r="K57" s="772"/>
      <c r="L57" s="772"/>
      <c r="M57" s="772"/>
      <c r="N57" s="772"/>
      <c r="O57" s="772"/>
      <c r="P57" s="772"/>
      <c r="Q57" s="768"/>
      <c r="AY57" s="538"/>
      <c r="AZ57" s="538"/>
      <c r="BA57" s="538"/>
      <c r="BB57" s="538"/>
      <c r="BC57" s="538"/>
      <c r="BD57" s="538"/>
      <c r="BE57" s="538"/>
      <c r="BF57" s="653"/>
      <c r="BG57" s="538"/>
      <c r="BH57" s="538"/>
      <c r="BI57" s="538"/>
      <c r="BJ57" s="538"/>
    </row>
    <row r="58" spans="1:74" s="439" customFormat="1" ht="12" customHeight="1" x14ac:dyDescent="0.2">
      <c r="A58" s="438"/>
      <c r="B58" s="797" t="s">
        <v>1076</v>
      </c>
      <c r="C58" s="772"/>
      <c r="D58" s="772"/>
      <c r="E58" s="772"/>
      <c r="F58" s="772"/>
      <c r="G58" s="772"/>
      <c r="H58" s="772"/>
      <c r="I58" s="772"/>
      <c r="J58" s="772"/>
      <c r="K58" s="772"/>
      <c r="L58" s="772"/>
      <c r="M58" s="772"/>
      <c r="N58" s="772"/>
      <c r="O58" s="772"/>
      <c r="P58" s="772"/>
      <c r="Q58" s="768"/>
      <c r="AY58" s="538"/>
      <c r="AZ58" s="538"/>
      <c r="BA58" s="538"/>
      <c r="BB58" s="538"/>
      <c r="BC58" s="538"/>
      <c r="BD58" s="538"/>
      <c r="BE58" s="538"/>
      <c r="BF58" s="653"/>
      <c r="BG58" s="538"/>
      <c r="BH58" s="538"/>
      <c r="BI58" s="538"/>
      <c r="BJ58" s="538"/>
    </row>
    <row r="59" spans="1:74" s="439" customFormat="1" ht="12" customHeight="1" x14ac:dyDescent="0.2">
      <c r="A59" s="438"/>
      <c r="B59" s="771" t="s">
        <v>1064</v>
      </c>
      <c r="C59" s="772"/>
      <c r="D59" s="772"/>
      <c r="E59" s="772"/>
      <c r="F59" s="772"/>
      <c r="G59" s="772"/>
      <c r="H59" s="772"/>
      <c r="I59" s="772"/>
      <c r="J59" s="772"/>
      <c r="K59" s="772"/>
      <c r="L59" s="772"/>
      <c r="M59" s="772"/>
      <c r="N59" s="772"/>
      <c r="O59" s="772"/>
      <c r="P59" s="772"/>
      <c r="Q59" s="768"/>
      <c r="AY59" s="538"/>
      <c r="AZ59" s="538"/>
      <c r="BA59" s="538"/>
      <c r="BB59" s="538"/>
      <c r="BC59" s="538"/>
      <c r="BD59" s="538"/>
      <c r="BE59" s="538"/>
      <c r="BF59" s="653"/>
      <c r="BG59" s="538"/>
      <c r="BH59" s="538"/>
      <c r="BI59" s="538"/>
      <c r="BJ59" s="538"/>
    </row>
    <row r="60" spans="1:74" s="439" customFormat="1" ht="12.75" x14ac:dyDescent="0.2">
      <c r="A60" s="438"/>
      <c r="B60" s="796" t="s">
        <v>1087</v>
      </c>
      <c r="C60" s="768"/>
      <c r="D60" s="768"/>
      <c r="E60" s="768"/>
      <c r="F60" s="768"/>
      <c r="G60" s="768"/>
      <c r="H60" s="768"/>
      <c r="I60" s="768"/>
      <c r="J60" s="768"/>
      <c r="K60" s="768"/>
      <c r="L60" s="768"/>
      <c r="M60" s="768"/>
      <c r="N60" s="768"/>
      <c r="O60" s="768"/>
      <c r="P60" s="768"/>
      <c r="Q60" s="768"/>
      <c r="AY60" s="538"/>
      <c r="AZ60" s="538"/>
      <c r="BA60" s="538"/>
      <c r="BB60" s="538"/>
      <c r="BC60" s="538"/>
      <c r="BD60" s="538"/>
      <c r="BE60" s="538"/>
      <c r="BF60" s="653"/>
      <c r="BG60" s="538"/>
      <c r="BH60" s="538"/>
      <c r="BI60" s="538"/>
      <c r="BJ60" s="538"/>
    </row>
    <row r="61" spans="1:74" s="439" customFormat="1" ht="12" customHeight="1" x14ac:dyDescent="0.2">
      <c r="A61" s="438"/>
      <c r="B61" s="766" t="s">
        <v>1068</v>
      </c>
      <c r="C61" s="767"/>
      <c r="D61" s="767"/>
      <c r="E61" s="767"/>
      <c r="F61" s="767"/>
      <c r="G61" s="767"/>
      <c r="H61" s="767"/>
      <c r="I61" s="767"/>
      <c r="J61" s="767"/>
      <c r="K61" s="767"/>
      <c r="L61" s="767"/>
      <c r="M61" s="767"/>
      <c r="N61" s="767"/>
      <c r="O61" s="767"/>
      <c r="P61" s="767"/>
      <c r="Q61" s="768"/>
      <c r="AY61" s="538"/>
      <c r="AZ61" s="538"/>
      <c r="BA61" s="538"/>
      <c r="BB61" s="538"/>
      <c r="BC61" s="538"/>
      <c r="BD61" s="538"/>
      <c r="BE61" s="538"/>
      <c r="BF61" s="653"/>
      <c r="BG61" s="538"/>
      <c r="BH61" s="538"/>
      <c r="BI61" s="538"/>
      <c r="BJ61" s="538"/>
    </row>
    <row r="62" spans="1:74" s="440" customFormat="1" ht="12" customHeight="1" x14ac:dyDescent="0.2">
      <c r="A62" s="436"/>
      <c r="B62" s="788" t="s">
        <v>1179</v>
      </c>
      <c r="C62" s="768"/>
      <c r="D62" s="768"/>
      <c r="E62" s="768"/>
      <c r="F62" s="768"/>
      <c r="G62" s="768"/>
      <c r="H62" s="768"/>
      <c r="I62" s="768"/>
      <c r="J62" s="768"/>
      <c r="K62" s="768"/>
      <c r="L62" s="768"/>
      <c r="M62" s="768"/>
      <c r="N62" s="768"/>
      <c r="O62" s="768"/>
      <c r="P62" s="768"/>
      <c r="Q62" s="768"/>
      <c r="AY62" s="537"/>
      <c r="AZ62" s="537"/>
      <c r="BA62" s="537"/>
      <c r="BB62" s="537"/>
      <c r="BC62" s="537"/>
      <c r="BD62" s="537"/>
      <c r="BE62" s="537"/>
      <c r="BF62" s="652"/>
      <c r="BG62" s="537"/>
      <c r="BH62" s="537"/>
      <c r="BI62" s="537"/>
      <c r="BJ62" s="537"/>
    </row>
    <row r="63" spans="1:74" x14ac:dyDescent="0.2">
      <c r="BK63" s="411"/>
      <c r="BL63" s="411"/>
      <c r="BM63" s="411"/>
      <c r="BN63" s="411"/>
      <c r="BO63" s="411"/>
      <c r="BP63" s="411"/>
      <c r="BQ63" s="411"/>
      <c r="BR63" s="411"/>
      <c r="BS63" s="411"/>
      <c r="BT63" s="411"/>
      <c r="BU63" s="411"/>
      <c r="BV63" s="411"/>
    </row>
    <row r="64" spans="1:74" x14ac:dyDescent="0.2">
      <c r="BK64" s="411"/>
      <c r="BL64" s="411"/>
      <c r="BM64" s="411"/>
      <c r="BN64" s="411"/>
      <c r="BO64" s="411"/>
      <c r="BP64" s="411"/>
      <c r="BQ64" s="411"/>
      <c r="BR64" s="411"/>
      <c r="BS64" s="411"/>
      <c r="BT64" s="411"/>
      <c r="BU64" s="411"/>
      <c r="BV64" s="411"/>
    </row>
    <row r="65" spans="63:74" x14ac:dyDescent="0.2">
      <c r="BK65" s="411"/>
      <c r="BL65" s="411"/>
      <c r="BM65" s="411"/>
      <c r="BN65" s="411"/>
      <c r="BO65" s="411"/>
      <c r="BP65" s="411"/>
      <c r="BQ65" s="411"/>
      <c r="BR65" s="411"/>
      <c r="BS65" s="411"/>
      <c r="BT65" s="411"/>
      <c r="BU65" s="411"/>
      <c r="BV65" s="411"/>
    </row>
    <row r="66" spans="63:74" x14ac:dyDescent="0.2">
      <c r="BK66" s="411"/>
      <c r="BL66" s="411"/>
      <c r="BM66" s="411"/>
      <c r="BN66" s="411"/>
      <c r="BO66" s="411"/>
      <c r="BP66" s="411"/>
      <c r="BQ66" s="411"/>
      <c r="BR66" s="411"/>
      <c r="BS66" s="411"/>
      <c r="BT66" s="411"/>
      <c r="BU66" s="411"/>
      <c r="BV66" s="411"/>
    </row>
    <row r="67" spans="63:74" x14ac:dyDescent="0.2">
      <c r="BK67" s="411"/>
      <c r="BL67" s="411"/>
      <c r="BM67" s="411"/>
      <c r="BN67" s="411"/>
      <c r="BO67" s="411"/>
      <c r="BP67" s="411"/>
      <c r="BQ67" s="411"/>
      <c r="BR67" s="411"/>
      <c r="BS67" s="411"/>
      <c r="BT67" s="411"/>
      <c r="BU67" s="411"/>
      <c r="BV67" s="411"/>
    </row>
    <row r="68" spans="63:74" x14ac:dyDescent="0.2">
      <c r="BK68" s="411"/>
      <c r="BL68" s="411"/>
      <c r="BM68" s="411"/>
      <c r="BN68" s="411"/>
      <c r="BO68" s="411"/>
      <c r="BP68" s="411"/>
      <c r="BQ68" s="411"/>
      <c r="BR68" s="411"/>
      <c r="BS68" s="411"/>
      <c r="BT68" s="411"/>
      <c r="BU68" s="411"/>
      <c r="BV68" s="411"/>
    </row>
    <row r="69" spans="63:74" x14ac:dyDescent="0.2">
      <c r="BK69" s="411"/>
      <c r="BL69" s="411"/>
      <c r="BM69" s="411"/>
      <c r="BN69" s="411"/>
      <c r="BO69" s="411"/>
      <c r="BP69" s="411"/>
      <c r="BQ69" s="411"/>
      <c r="BR69" s="411"/>
      <c r="BS69" s="411"/>
      <c r="BT69" s="411"/>
      <c r="BU69" s="411"/>
      <c r="BV69" s="411"/>
    </row>
    <row r="70" spans="63:74" x14ac:dyDescent="0.2">
      <c r="BK70" s="411"/>
      <c r="BL70" s="411"/>
      <c r="BM70" s="411"/>
      <c r="BN70" s="411"/>
      <c r="BO70" s="411"/>
      <c r="BP70" s="411"/>
      <c r="BQ70" s="411"/>
      <c r="BR70" s="411"/>
      <c r="BS70" s="411"/>
      <c r="BT70" s="411"/>
      <c r="BU70" s="411"/>
      <c r="BV70" s="411"/>
    </row>
    <row r="71" spans="63:74" x14ac:dyDescent="0.2">
      <c r="BK71" s="411"/>
      <c r="BL71" s="411"/>
      <c r="BM71" s="411"/>
      <c r="BN71" s="411"/>
      <c r="BO71" s="411"/>
      <c r="BP71" s="411"/>
      <c r="BQ71" s="411"/>
      <c r="BR71" s="411"/>
      <c r="BS71" s="411"/>
      <c r="BT71" s="411"/>
      <c r="BU71" s="411"/>
      <c r="BV71" s="411"/>
    </row>
    <row r="72" spans="63:74" x14ac:dyDescent="0.2">
      <c r="BK72" s="411"/>
      <c r="BL72" s="411"/>
      <c r="BM72" s="411"/>
      <c r="BN72" s="411"/>
      <c r="BO72" s="411"/>
      <c r="BP72" s="411"/>
      <c r="BQ72" s="411"/>
      <c r="BR72" s="411"/>
      <c r="BS72" s="411"/>
      <c r="BT72" s="411"/>
      <c r="BU72" s="411"/>
      <c r="BV72" s="411"/>
    </row>
    <row r="73" spans="63:74" x14ac:dyDescent="0.2">
      <c r="BK73" s="411"/>
      <c r="BL73" s="411"/>
      <c r="BM73" s="411"/>
      <c r="BN73" s="411"/>
      <c r="BO73" s="411"/>
      <c r="BP73" s="411"/>
      <c r="BQ73" s="411"/>
      <c r="BR73" s="411"/>
      <c r="BS73" s="411"/>
      <c r="BT73" s="411"/>
      <c r="BU73" s="411"/>
      <c r="BV73" s="411"/>
    </row>
    <row r="74" spans="63:74" x14ac:dyDescent="0.2">
      <c r="BK74" s="411"/>
      <c r="BL74" s="411"/>
      <c r="BM74" s="411"/>
      <c r="BN74" s="411"/>
      <c r="BO74" s="411"/>
      <c r="BP74" s="411"/>
      <c r="BQ74" s="411"/>
      <c r="BR74" s="411"/>
      <c r="BS74" s="411"/>
      <c r="BT74" s="411"/>
      <c r="BU74" s="411"/>
      <c r="BV74" s="411"/>
    </row>
    <row r="75" spans="63:74" x14ac:dyDescent="0.2">
      <c r="BK75" s="411"/>
      <c r="BL75" s="411"/>
      <c r="BM75" s="411"/>
      <c r="BN75" s="411"/>
      <c r="BO75" s="411"/>
      <c r="BP75" s="411"/>
      <c r="BQ75" s="411"/>
      <c r="BR75" s="411"/>
      <c r="BS75" s="411"/>
      <c r="BT75" s="411"/>
      <c r="BU75" s="411"/>
      <c r="BV75" s="411"/>
    </row>
    <row r="76" spans="63:74" x14ac:dyDescent="0.2">
      <c r="BK76" s="411"/>
      <c r="BL76" s="411"/>
      <c r="BM76" s="411"/>
      <c r="BN76" s="411"/>
      <c r="BO76" s="411"/>
      <c r="BP76" s="411"/>
      <c r="BQ76" s="411"/>
      <c r="BR76" s="411"/>
      <c r="BS76" s="411"/>
      <c r="BT76" s="411"/>
      <c r="BU76" s="411"/>
      <c r="BV76" s="411"/>
    </row>
    <row r="77" spans="63:74" x14ac:dyDescent="0.2">
      <c r="BK77" s="411"/>
      <c r="BL77" s="411"/>
      <c r="BM77" s="411"/>
      <c r="BN77" s="411"/>
      <c r="BO77" s="411"/>
      <c r="BP77" s="411"/>
      <c r="BQ77" s="411"/>
      <c r="BR77" s="411"/>
      <c r="BS77" s="411"/>
      <c r="BT77" s="411"/>
      <c r="BU77" s="411"/>
      <c r="BV77" s="411"/>
    </row>
    <row r="78" spans="63:74" x14ac:dyDescent="0.2">
      <c r="BK78" s="411"/>
      <c r="BL78" s="411"/>
      <c r="BM78" s="411"/>
      <c r="BN78" s="411"/>
      <c r="BO78" s="411"/>
      <c r="BP78" s="411"/>
      <c r="BQ78" s="411"/>
      <c r="BR78" s="411"/>
      <c r="BS78" s="411"/>
      <c r="BT78" s="411"/>
      <c r="BU78" s="411"/>
      <c r="BV78" s="411"/>
    </row>
    <row r="79" spans="63:74" x14ac:dyDescent="0.2">
      <c r="BK79" s="411"/>
      <c r="BL79" s="411"/>
      <c r="BM79" s="411"/>
      <c r="BN79" s="411"/>
      <c r="BO79" s="411"/>
      <c r="BP79" s="411"/>
      <c r="BQ79" s="411"/>
      <c r="BR79" s="411"/>
      <c r="BS79" s="411"/>
      <c r="BT79" s="411"/>
      <c r="BU79" s="411"/>
      <c r="BV79" s="411"/>
    </row>
    <row r="80" spans="63:74" x14ac:dyDescent="0.2">
      <c r="BK80" s="411"/>
      <c r="BL80" s="411"/>
      <c r="BM80" s="411"/>
      <c r="BN80" s="411"/>
      <c r="BO80" s="411"/>
      <c r="BP80" s="411"/>
      <c r="BQ80" s="411"/>
      <c r="BR80" s="411"/>
      <c r="BS80" s="411"/>
      <c r="BT80" s="411"/>
      <c r="BU80" s="411"/>
      <c r="BV80" s="411"/>
    </row>
    <row r="81" spans="63:74" x14ac:dyDescent="0.2">
      <c r="BK81" s="411"/>
      <c r="BL81" s="411"/>
      <c r="BM81" s="411"/>
      <c r="BN81" s="411"/>
      <c r="BO81" s="411"/>
      <c r="BP81" s="411"/>
      <c r="BQ81" s="411"/>
      <c r="BR81" s="411"/>
      <c r="BS81" s="411"/>
      <c r="BT81" s="411"/>
      <c r="BU81" s="411"/>
      <c r="BV81" s="411"/>
    </row>
    <row r="82" spans="63:74" x14ac:dyDescent="0.2">
      <c r="BK82" s="411"/>
      <c r="BL82" s="411"/>
      <c r="BM82" s="411"/>
      <c r="BN82" s="411"/>
      <c r="BO82" s="411"/>
      <c r="BP82" s="411"/>
      <c r="BQ82" s="411"/>
      <c r="BR82" s="411"/>
      <c r="BS82" s="411"/>
      <c r="BT82" s="411"/>
      <c r="BU82" s="411"/>
      <c r="BV82" s="411"/>
    </row>
    <row r="83" spans="63:74" x14ac:dyDescent="0.2">
      <c r="BK83" s="411"/>
      <c r="BL83" s="411"/>
      <c r="BM83" s="411"/>
      <c r="BN83" s="411"/>
      <c r="BO83" s="411"/>
      <c r="BP83" s="411"/>
      <c r="BQ83" s="411"/>
      <c r="BR83" s="411"/>
      <c r="BS83" s="411"/>
      <c r="BT83" s="411"/>
      <c r="BU83" s="411"/>
      <c r="BV83" s="411"/>
    </row>
    <row r="84" spans="63:74" x14ac:dyDescent="0.2">
      <c r="BK84" s="411"/>
      <c r="BL84" s="411"/>
      <c r="BM84" s="411"/>
      <c r="BN84" s="411"/>
      <c r="BO84" s="411"/>
      <c r="BP84" s="411"/>
      <c r="BQ84" s="411"/>
      <c r="BR84" s="411"/>
      <c r="BS84" s="411"/>
      <c r="BT84" s="411"/>
      <c r="BU84" s="411"/>
      <c r="BV84" s="411"/>
    </row>
    <row r="85" spans="63:74" x14ac:dyDescent="0.2">
      <c r="BK85" s="411"/>
      <c r="BL85" s="411"/>
      <c r="BM85" s="411"/>
      <c r="BN85" s="411"/>
      <c r="BO85" s="411"/>
      <c r="BP85" s="411"/>
      <c r="BQ85" s="411"/>
      <c r="BR85" s="411"/>
      <c r="BS85" s="411"/>
      <c r="BT85" s="411"/>
      <c r="BU85" s="411"/>
      <c r="BV85" s="411"/>
    </row>
    <row r="86" spans="63:74" x14ac:dyDescent="0.2">
      <c r="BK86" s="411"/>
      <c r="BL86" s="411"/>
      <c r="BM86" s="411"/>
      <c r="BN86" s="411"/>
      <c r="BO86" s="411"/>
      <c r="BP86" s="411"/>
      <c r="BQ86" s="411"/>
      <c r="BR86" s="411"/>
      <c r="BS86" s="411"/>
      <c r="BT86" s="411"/>
      <c r="BU86" s="411"/>
      <c r="BV86" s="411"/>
    </row>
    <row r="87" spans="63:74" x14ac:dyDescent="0.2">
      <c r="BK87" s="411"/>
      <c r="BL87" s="411"/>
      <c r="BM87" s="411"/>
      <c r="BN87" s="411"/>
      <c r="BO87" s="411"/>
      <c r="BP87" s="411"/>
      <c r="BQ87" s="411"/>
      <c r="BR87" s="411"/>
      <c r="BS87" s="411"/>
      <c r="BT87" s="411"/>
      <c r="BU87" s="411"/>
      <c r="BV87" s="411"/>
    </row>
    <row r="88" spans="63:74" x14ac:dyDescent="0.2">
      <c r="BK88" s="411"/>
      <c r="BL88" s="411"/>
      <c r="BM88" s="411"/>
      <c r="BN88" s="411"/>
      <c r="BO88" s="411"/>
      <c r="BP88" s="411"/>
      <c r="BQ88" s="411"/>
      <c r="BR88" s="411"/>
      <c r="BS88" s="411"/>
      <c r="BT88" s="411"/>
      <c r="BU88" s="411"/>
      <c r="BV88" s="411"/>
    </row>
    <row r="89" spans="63:74" x14ac:dyDescent="0.2">
      <c r="BK89" s="411"/>
      <c r="BL89" s="411"/>
      <c r="BM89" s="411"/>
      <c r="BN89" s="411"/>
      <c r="BO89" s="411"/>
      <c r="BP89" s="411"/>
      <c r="BQ89" s="411"/>
      <c r="BR89" s="411"/>
      <c r="BS89" s="411"/>
      <c r="BT89" s="411"/>
      <c r="BU89" s="411"/>
      <c r="BV89" s="411"/>
    </row>
    <row r="90" spans="63:74" x14ac:dyDescent="0.2">
      <c r="BK90" s="411"/>
      <c r="BL90" s="411"/>
      <c r="BM90" s="411"/>
      <c r="BN90" s="411"/>
      <c r="BO90" s="411"/>
      <c r="BP90" s="411"/>
      <c r="BQ90" s="411"/>
      <c r="BR90" s="411"/>
      <c r="BS90" s="411"/>
      <c r="BT90" s="411"/>
      <c r="BU90" s="411"/>
      <c r="BV90" s="411"/>
    </row>
    <row r="91" spans="63:74" x14ac:dyDescent="0.2">
      <c r="BK91" s="411"/>
      <c r="BL91" s="411"/>
      <c r="BM91" s="411"/>
      <c r="BN91" s="411"/>
      <c r="BO91" s="411"/>
      <c r="BP91" s="411"/>
      <c r="BQ91" s="411"/>
      <c r="BR91" s="411"/>
      <c r="BS91" s="411"/>
      <c r="BT91" s="411"/>
      <c r="BU91" s="411"/>
      <c r="BV91" s="411"/>
    </row>
    <row r="92" spans="63:74" x14ac:dyDescent="0.2">
      <c r="BK92" s="411"/>
      <c r="BL92" s="411"/>
      <c r="BM92" s="411"/>
      <c r="BN92" s="411"/>
      <c r="BO92" s="411"/>
      <c r="BP92" s="411"/>
      <c r="BQ92" s="411"/>
      <c r="BR92" s="411"/>
      <c r="BS92" s="411"/>
      <c r="BT92" s="411"/>
      <c r="BU92" s="411"/>
      <c r="BV92" s="411"/>
    </row>
    <row r="93" spans="63:74" x14ac:dyDescent="0.2">
      <c r="BK93" s="411"/>
      <c r="BL93" s="411"/>
      <c r="BM93" s="411"/>
      <c r="BN93" s="411"/>
      <c r="BO93" s="411"/>
      <c r="BP93" s="411"/>
      <c r="BQ93" s="411"/>
      <c r="BR93" s="411"/>
      <c r="BS93" s="411"/>
      <c r="BT93" s="411"/>
      <c r="BU93" s="411"/>
      <c r="BV93" s="411"/>
    </row>
    <row r="94" spans="63:74" x14ac:dyDescent="0.2">
      <c r="BK94" s="411"/>
      <c r="BL94" s="411"/>
      <c r="BM94" s="411"/>
      <c r="BN94" s="411"/>
      <c r="BO94" s="411"/>
      <c r="BP94" s="411"/>
      <c r="BQ94" s="411"/>
      <c r="BR94" s="411"/>
      <c r="BS94" s="411"/>
      <c r="BT94" s="411"/>
      <c r="BU94" s="411"/>
      <c r="BV94" s="411"/>
    </row>
    <row r="95" spans="63:74" x14ac:dyDescent="0.2">
      <c r="BK95" s="411"/>
      <c r="BL95" s="411"/>
      <c r="BM95" s="411"/>
      <c r="BN95" s="411"/>
      <c r="BO95" s="411"/>
      <c r="BP95" s="411"/>
      <c r="BQ95" s="411"/>
      <c r="BR95" s="411"/>
      <c r="BS95" s="411"/>
      <c r="BT95" s="411"/>
      <c r="BU95" s="411"/>
      <c r="BV95" s="411"/>
    </row>
    <row r="96" spans="63:74" x14ac:dyDescent="0.2">
      <c r="BK96" s="411"/>
      <c r="BL96" s="411"/>
      <c r="BM96" s="411"/>
      <c r="BN96" s="411"/>
      <c r="BO96" s="411"/>
      <c r="BP96" s="411"/>
      <c r="BQ96" s="411"/>
      <c r="BR96" s="411"/>
      <c r="BS96" s="411"/>
      <c r="BT96" s="411"/>
      <c r="BU96" s="411"/>
      <c r="BV96" s="411"/>
    </row>
    <row r="97" spans="63:74" x14ac:dyDescent="0.2">
      <c r="BK97" s="411"/>
      <c r="BL97" s="411"/>
      <c r="BM97" s="411"/>
      <c r="BN97" s="411"/>
      <c r="BO97" s="411"/>
      <c r="BP97" s="411"/>
      <c r="BQ97" s="411"/>
      <c r="BR97" s="411"/>
      <c r="BS97" s="411"/>
      <c r="BT97" s="411"/>
      <c r="BU97" s="411"/>
      <c r="BV97" s="411"/>
    </row>
    <row r="98" spans="63:74" x14ac:dyDescent="0.2">
      <c r="BK98" s="411"/>
      <c r="BL98" s="411"/>
      <c r="BM98" s="411"/>
      <c r="BN98" s="411"/>
      <c r="BO98" s="411"/>
      <c r="BP98" s="411"/>
      <c r="BQ98" s="411"/>
      <c r="BR98" s="411"/>
      <c r="BS98" s="411"/>
      <c r="BT98" s="411"/>
      <c r="BU98" s="411"/>
      <c r="BV98" s="411"/>
    </row>
    <row r="99" spans="63:74" x14ac:dyDescent="0.2">
      <c r="BK99" s="411"/>
      <c r="BL99" s="411"/>
      <c r="BM99" s="411"/>
      <c r="BN99" s="411"/>
      <c r="BO99" s="411"/>
      <c r="BP99" s="411"/>
      <c r="BQ99" s="411"/>
      <c r="BR99" s="411"/>
      <c r="BS99" s="411"/>
      <c r="BT99" s="411"/>
      <c r="BU99" s="411"/>
      <c r="BV99" s="411"/>
    </row>
    <row r="100" spans="63:74" x14ac:dyDescent="0.2">
      <c r="BK100" s="411"/>
      <c r="BL100" s="411"/>
      <c r="BM100" s="411"/>
      <c r="BN100" s="411"/>
      <c r="BO100" s="411"/>
      <c r="BP100" s="411"/>
      <c r="BQ100" s="411"/>
      <c r="BR100" s="411"/>
      <c r="BS100" s="411"/>
      <c r="BT100" s="411"/>
      <c r="BU100" s="411"/>
      <c r="BV100" s="411"/>
    </row>
    <row r="101" spans="63:74" x14ac:dyDescent="0.2">
      <c r="BK101" s="411"/>
      <c r="BL101" s="411"/>
      <c r="BM101" s="411"/>
      <c r="BN101" s="411"/>
      <c r="BO101" s="411"/>
      <c r="BP101" s="411"/>
      <c r="BQ101" s="411"/>
      <c r="BR101" s="411"/>
      <c r="BS101" s="411"/>
      <c r="BT101" s="411"/>
      <c r="BU101" s="411"/>
      <c r="BV101" s="411"/>
    </row>
    <row r="102" spans="63:74" x14ac:dyDescent="0.2">
      <c r="BK102" s="411"/>
      <c r="BL102" s="411"/>
      <c r="BM102" s="411"/>
      <c r="BN102" s="411"/>
      <c r="BO102" s="411"/>
      <c r="BP102" s="411"/>
      <c r="BQ102" s="411"/>
      <c r="BR102" s="411"/>
      <c r="BS102" s="411"/>
      <c r="BT102" s="411"/>
      <c r="BU102" s="411"/>
      <c r="BV102" s="411"/>
    </row>
    <row r="103" spans="63:74" x14ac:dyDescent="0.2">
      <c r="BK103" s="411"/>
      <c r="BL103" s="411"/>
      <c r="BM103" s="411"/>
      <c r="BN103" s="411"/>
      <c r="BO103" s="411"/>
      <c r="BP103" s="411"/>
      <c r="BQ103" s="411"/>
      <c r="BR103" s="411"/>
      <c r="BS103" s="411"/>
      <c r="BT103" s="411"/>
      <c r="BU103" s="411"/>
      <c r="BV103" s="411"/>
    </row>
    <row r="104" spans="63:74" x14ac:dyDescent="0.2">
      <c r="BK104" s="411"/>
      <c r="BL104" s="411"/>
      <c r="BM104" s="411"/>
      <c r="BN104" s="411"/>
      <c r="BO104" s="411"/>
      <c r="BP104" s="411"/>
      <c r="BQ104" s="411"/>
      <c r="BR104" s="411"/>
      <c r="BS104" s="411"/>
      <c r="BT104" s="411"/>
      <c r="BU104" s="411"/>
      <c r="BV104" s="411"/>
    </row>
    <row r="105" spans="63:74" x14ac:dyDescent="0.2">
      <c r="BK105" s="411"/>
      <c r="BL105" s="411"/>
      <c r="BM105" s="411"/>
      <c r="BN105" s="411"/>
      <c r="BO105" s="411"/>
      <c r="BP105" s="411"/>
      <c r="BQ105" s="411"/>
      <c r="BR105" s="411"/>
      <c r="BS105" s="411"/>
      <c r="BT105" s="411"/>
      <c r="BU105" s="411"/>
      <c r="BV105" s="411"/>
    </row>
    <row r="106" spans="63:74" x14ac:dyDescent="0.2">
      <c r="BK106" s="411"/>
      <c r="BL106" s="411"/>
      <c r="BM106" s="411"/>
      <c r="BN106" s="411"/>
      <c r="BO106" s="411"/>
      <c r="BP106" s="411"/>
      <c r="BQ106" s="411"/>
      <c r="BR106" s="411"/>
      <c r="BS106" s="411"/>
      <c r="BT106" s="411"/>
      <c r="BU106" s="411"/>
      <c r="BV106" s="411"/>
    </row>
    <row r="107" spans="63:74" x14ac:dyDescent="0.2">
      <c r="BK107" s="411"/>
      <c r="BL107" s="411"/>
      <c r="BM107" s="411"/>
      <c r="BN107" s="411"/>
      <c r="BO107" s="411"/>
      <c r="BP107" s="411"/>
      <c r="BQ107" s="411"/>
      <c r="BR107" s="411"/>
      <c r="BS107" s="411"/>
      <c r="BT107" s="411"/>
      <c r="BU107" s="411"/>
      <c r="BV107" s="411"/>
    </row>
    <row r="108" spans="63:74" x14ac:dyDescent="0.2">
      <c r="BK108" s="411"/>
      <c r="BL108" s="411"/>
      <c r="BM108" s="411"/>
      <c r="BN108" s="411"/>
      <c r="BO108" s="411"/>
      <c r="BP108" s="411"/>
      <c r="BQ108" s="411"/>
      <c r="BR108" s="411"/>
      <c r="BS108" s="411"/>
      <c r="BT108" s="411"/>
      <c r="BU108" s="411"/>
      <c r="BV108" s="411"/>
    </row>
    <row r="109" spans="63:74" x14ac:dyDescent="0.2">
      <c r="BK109" s="411"/>
      <c r="BL109" s="411"/>
      <c r="BM109" s="411"/>
      <c r="BN109" s="411"/>
      <c r="BO109" s="411"/>
      <c r="BP109" s="411"/>
      <c r="BQ109" s="411"/>
      <c r="BR109" s="411"/>
      <c r="BS109" s="411"/>
      <c r="BT109" s="411"/>
      <c r="BU109" s="411"/>
      <c r="BV109" s="411"/>
    </row>
    <row r="110" spans="63:74" x14ac:dyDescent="0.2">
      <c r="BK110" s="411"/>
      <c r="BL110" s="411"/>
      <c r="BM110" s="411"/>
      <c r="BN110" s="411"/>
      <c r="BO110" s="411"/>
      <c r="BP110" s="411"/>
      <c r="BQ110" s="411"/>
      <c r="BR110" s="411"/>
      <c r="BS110" s="411"/>
      <c r="BT110" s="411"/>
      <c r="BU110" s="411"/>
      <c r="BV110" s="411"/>
    </row>
    <row r="111" spans="63:74" x14ac:dyDescent="0.2">
      <c r="BK111" s="411"/>
      <c r="BL111" s="411"/>
      <c r="BM111" s="411"/>
      <c r="BN111" s="411"/>
      <c r="BO111" s="411"/>
      <c r="BP111" s="411"/>
      <c r="BQ111" s="411"/>
      <c r="BR111" s="411"/>
      <c r="BS111" s="411"/>
      <c r="BT111" s="411"/>
      <c r="BU111" s="411"/>
      <c r="BV111" s="411"/>
    </row>
    <row r="112" spans="63:74" x14ac:dyDescent="0.2">
      <c r="BK112" s="411"/>
      <c r="BL112" s="411"/>
      <c r="BM112" s="411"/>
      <c r="BN112" s="411"/>
      <c r="BO112" s="411"/>
      <c r="BP112" s="411"/>
      <c r="BQ112" s="411"/>
      <c r="BR112" s="411"/>
      <c r="BS112" s="411"/>
      <c r="BT112" s="411"/>
      <c r="BU112" s="411"/>
      <c r="BV112" s="411"/>
    </row>
    <row r="113" spans="63:74" x14ac:dyDescent="0.2">
      <c r="BK113" s="411"/>
      <c r="BL113" s="411"/>
      <c r="BM113" s="411"/>
      <c r="BN113" s="411"/>
      <c r="BO113" s="411"/>
      <c r="BP113" s="411"/>
      <c r="BQ113" s="411"/>
      <c r="BR113" s="411"/>
      <c r="BS113" s="411"/>
      <c r="BT113" s="411"/>
      <c r="BU113" s="411"/>
      <c r="BV113" s="411"/>
    </row>
    <row r="114" spans="63:74" x14ac:dyDescent="0.2">
      <c r="BK114" s="411"/>
      <c r="BL114" s="411"/>
      <c r="BM114" s="411"/>
      <c r="BN114" s="411"/>
      <c r="BO114" s="411"/>
      <c r="BP114" s="411"/>
      <c r="BQ114" s="411"/>
      <c r="BR114" s="411"/>
      <c r="BS114" s="411"/>
      <c r="BT114" s="411"/>
      <c r="BU114" s="411"/>
      <c r="BV114" s="411"/>
    </row>
    <row r="115" spans="63:74" x14ac:dyDescent="0.2">
      <c r="BK115" s="411"/>
      <c r="BL115" s="411"/>
      <c r="BM115" s="411"/>
      <c r="BN115" s="411"/>
      <c r="BO115" s="411"/>
      <c r="BP115" s="411"/>
      <c r="BQ115" s="411"/>
      <c r="BR115" s="411"/>
      <c r="BS115" s="411"/>
      <c r="BT115" s="411"/>
      <c r="BU115" s="411"/>
      <c r="BV115" s="411"/>
    </row>
    <row r="116" spans="63:74" x14ac:dyDescent="0.2">
      <c r="BK116" s="411"/>
      <c r="BL116" s="411"/>
      <c r="BM116" s="411"/>
      <c r="BN116" s="411"/>
      <c r="BO116" s="411"/>
      <c r="BP116" s="411"/>
      <c r="BQ116" s="411"/>
      <c r="BR116" s="411"/>
      <c r="BS116" s="411"/>
      <c r="BT116" s="411"/>
      <c r="BU116" s="411"/>
      <c r="BV116" s="411"/>
    </row>
    <row r="117" spans="63:74" x14ac:dyDescent="0.2">
      <c r="BK117" s="411"/>
      <c r="BL117" s="411"/>
      <c r="BM117" s="411"/>
      <c r="BN117" s="411"/>
      <c r="BO117" s="411"/>
      <c r="BP117" s="411"/>
      <c r="BQ117" s="411"/>
      <c r="BR117" s="411"/>
      <c r="BS117" s="411"/>
      <c r="BT117" s="411"/>
      <c r="BU117" s="411"/>
      <c r="BV117" s="411"/>
    </row>
    <row r="118" spans="63:74" x14ac:dyDescent="0.2">
      <c r="BK118" s="411"/>
      <c r="BL118" s="411"/>
      <c r="BM118" s="411"/>
      <c r="BN118" s="411"/>
      <c r="BO118" s="411"/>
      <c r="BP118" s="411"/>
      <c r="BQ118" s="411"/>
      <c r="BR118" s="411"/>
      <c r="BS118" s="411"/>
      <c r="BT118" s="411"/>
      <c r="BU118" s="411"/>
      <c r="BV118" s="411"/>
    </row>
    <row r="119" spans="63:74" x14ac:dyDescent="0.2">
      <c r="BK119" s="411"/>
      <c r="BL119" s="411"/>
      <c r="BM119" s="411"/>
      <c r="BN119" s="411"/>
      <c r="BO119" s="411"/>
      <c r="BP119" s="411"/>
      <c r="BQ119" s="411"/>
      <c r="BR119" s="411"/>
      <c r="BS119" s="411"/>
      <c r="BT119" s="411"/>
      <c r="BU119" s="411"/>
      <c r="BV119" s="411"/>
    </row>
    <row r="120" spans="63:74" x14ac:dyDescent="0.2">
      <c r="BK120" s="411"/>
      <c r="BL120" s="411"/>
      <c r="BM120" s="411"/>
      <c r="BN120" s="411"/>
      <c r="BO120" s="411"/>
      <c r="BP120" s="411"/>
      <c r="BQ120" s="411"/>
      <c r="BR120" s="411"/>
      <c r="BS120" s="411"/>
      <c r="BT120" s="411"/>
      <c r="BU120" s="411"/>
      <c r="BV120" s="411"/>
    </row>
    <row r="121" spans="63:74" x14ac:dyDescent="0.2">
      <c r="BK121" s="411"/>
      <c r="BL121" s="411"/>
      <c r="BM121" s="411"/>
      <c r="BN121" s="411"/>
      <c r="BO121" s="411"/>
      <c r="BP121" s="411"/>
      <c r="BQ121" s="411"/>
      <c r="BR121" s="411"/>
      <c r="BS121" s="411"/>
      <c r="BT121" s="411"/>
      <c r="BU121" s="411"/>
      <c r="BV121" s="411"/>
    </row>
    <row r="122" spans="63:74" x14ac:dyDescent="0.2">
      <c r="BK122" s="411"/>
      <c r="BL122" s="411"/>
      <c r="BM122" s="411"/>
      <c r="BN122" s="411"/>
      <c r="BO122" s="411"/>
      <c r="BP122" s="411"/>
      <c r="BQ122" s="411"/>
      <c r="BR122" s="411"/>
      <c r="BS122" s="411"/>
      <c r="BT122" s="411"/>
      <c r="BU122" s="411"/>
      <c r="BV122" s="411"/>
    </row>
    <row r="123" spans="63:74" x14ac:dyDescent="0.2">
      <c r="BK123" s="411"/>
      <c r="BL123" s="411"/>
      <c r="BM123" s="411"/>
      <c r="BN123" s="411"/>
      <c r="BO123" s="411"/>
      <c r="BP123" s="411"/>
      <c r="BQ123" s="411"/>
      <c r="BR123" s="411"/>
      <c r="BS123" s="411"/>
      <c r="BT123" s="411"/>
      <c r="BU123" s="411"/>
      <c r="BV123" s="411"/>
    </row>
    <row r="124" spans="63:74" x14ac:dyDescent="0.2">
      <c r="BK124" s="411"/>
      <c r="BL124" s="411"/>
      <c r="BM124" s="411"/>
      <c r="BN124" s="411"/>
      <c r="BO124" s="411"/>
      <c r="BP124" s="411"/>
      <c r="BQ124" s="411"/>
      <c r="BR124" s="411"/>
      <c r="BS124" s="411"/>
      <c r="BT124" s="411"/>
      <c r="BU124" s="411"/>
      <c r="BV124" s="411"/>
    </row>
    <row r="125" spans="63:74" x14ac:dyDescent="0.2">
      <c r="BK125" s="411"/>
      <c r="BL125" s="411"/>
      <c r="BM125" s="411"/>
      <c r="BN125" s="411"/>
      <c r="BO125" s="411"/>
      <c r="BP125" s="411"/>
      <c r="BQ125" s="411"/>
      <c r="BR125" s="411"/>
      <c r="BS125" s="411"/>
      <c r="BT125" s="411"/>
      <c r="BU125" s="411"/>
      <c r="BV125" s="411"/>
    </row>
    <row r="126" spans="63:74" x14ac:dyDescent="0.2">
      <c r="BK126" s="411"/>
      <c r="BL126" s="411"/>
      <c r="BM126" s="411"/>
      <c r="BN126" s="411"/>
      <c r="BO126" s="411"/>
      <c r="BP126" s="411"/>
      <c r="BQ126" s="411"/>
      <c r="BR126" s="411"/>
      <c r="BS126" s="411"/>
      <c r="BT126" s="411"/>
      <c r="BU126" s="411"/>
      <c r="BV126" s="411"/>
    </row>
    <row r="127" spans="63:74" x14ac:dyDescent="0.2">
      <c r="BK127" s="411"/>
      <c r="BL127" s="411"/>
      <c r="BM127" s="411"/>
      <c r="BN127" s="411"/>
      <c r="BO127" s="411"/>
      <c r="BP127" s="411"/>
      <c r="BQ127" s="411"/>
      <c r="BR127" s="411"/>
      <c r="BS127" s="411"/>
      <c r="BT127" s="411"/>
      <c r="BU127" s="411"/>
      <c r="BV127" s="411"/>
    </row>
    <row r="128" spans="63:74" x14ac:dyDescent="0.2">
      <c r="BK128" s="411"/>
      <c r="BL128" s="411"/>
      <c r="BM128" s="411"/>
      <c r="BN128" s="411"/>
      <c r="BO128" s="411"/>
      <c r="BP128" s="411"/>
      <c r="BQ128" s="411"/>
      <c r="BR128" s="411"/>
      <c r="BS128" s="411"/>
      <c r="BT128" s="411"/>
      <c r="BU128" s="411"/>
      <c r="BV128" s="411"/>
    </row>
    <row r="129" spans="63:74" x14ac:dyDescent="0.2">
      <c r="BK129" s="411"/>
      <c r="BL129" s="411"/>
      <c r="BM129" s="411"/>
      <c r="BN129" s="411"/>
      <c r="BO129" s="411"/>
      <c r="BP129" s="411"/>
      <c r="BQ129" s="411"/>
      <c r="BR129" s="411"/>
      <c r="BS129" s="411"/>
      <c r="BT129" s="411"/>
      <c r="BU129" s="411"/>
      <c r="BV129" s="411"/>
    </row>
    <row r="130" spans="63:74" x14ac:dyDescent="0.2">
      <c r="BK130" s="411"/>
      <c r="BL130" s="411"/>
      <c r="BM130" s="411"/>
      <c r="BN130" s="411"/>
      <c r="BO130" s="411"/>
      <c r="BP130" s="411"/>
      <c r="BQ130" s="411"/>
      <c r="BR130" s="411"/>
      <c r="BS130" s="411"/>
      <c r="BT130" s="411"/>
      <c r="BU130" s="411"/>
      <c r="BV130" s="411"/>
    </row>
    <row r="131" spans="63:74" x14ac:dyDescent="0.2">
      <c r="BK131" s="411"/>
      <c r="BL131" s="411"/>
      <c r="BM131" s="411"/>
      <c r="BN131" s="411"/>
      <c r="BO131" s="411"/>
      <c r="BP131" s="411"/>
      <c r="BQ131" s="411"/>
      <c r="BR131" s="411"/>
      <c r="BS131" s="411"/>
      <c r="BT131" s="411"/>
      <c r="BU131" s="411"/>
      <c r="BV131" s="411"/>
    </row>
    <row r="132" spans="63:74" x14ac:dyDescent="0.2">
      <c r="BK132" s="411"/>
      <c r="BL132" s="411"/>
      <c r="BM132" s="411"/>
      <c r="BN132" s="411"/>
      <c r="BO132" s="411"/>
      <c r="BP132" s="411"/>
      <c r="BQ132" s="411"/>
      <c r="BR132" s="411"/>
      <c r="BS132" s="411"/>
      <c r="BT132" s="411"/>
      <c r="BU132" s="411"/>
      <c r="BV132" s="411"/>
    </row>
    <row r="133" spans="63:74" x14ac:dyDescent="0.2">
      <c r="BK133" s="411"/>
      <c r="BL133" s="411"/>
      <c r="BM133" s="411"/>
      <c r="BN133" s="411"/>
      <c r="BO133" s="411"/>
      <c r="BP133" s="411"/>
      <c r="BQ133" s="411"/>
      <c r="BR133" s="411"/>
      <c r="BS133" s="411"/>
      <c r="BT133" s="411"/>
      <c r="BU133" s="411"/>
      <c r="BV133" s="411"/>
    </row>
    <row r="134" spans="63:74" x14ac:dyDescent="0.2">
      <c r="BK134" s="411"/>
      <c r="BL134" s="411"/>
      <c r="BM134" s="411"/>
      <c r="BN134" s="411"/>
      <c r="BO134" s="411"/>
      <c r="BP134" s="411"/>
      <c r="BQ134" s="411"/>
      <c r="BR134" s="411"/>
      <c r="BS134" s="411"/>
      <c r="BT134" s="411"/>
      <c r="BU134" s="411"/>
      <c r="BV134" s="411"/>
    </row>
    <row r="135" spans="63:74" x14ac:dyDescent="0.2">
      <c r="BK135" s="411"/>
      <c r="BL135" s="411"/>
      <c r="BM135" s="411"/>
      <c r="BN135" s="411"/>
      <c r="BO135" s="411"/>
      <c r="BP135" s="411"/>
      <c r="BQ135" s="411"/>
      <c r="BR135" s="411"/>
      <c r="BS135" s="411"/>
      <c r="BT135" s="411"/>
      <c r="BU135" s="411"/>
      <c r="BV135" s="411"/>
    </row>
    <row r="136" spans="63:74" x14ac:dyDescent="0.2">
      <c r="BK136" s="411"/>
      <c r="BL136" s="411"/>
      <c r="BM136" s="411"/>
      <c r="BN136" s="411"/>
      <c r="BO136" s="411"/>
      <c r="BP136" s="411"/>
      <c r="BQ136" s="411"/>
      <c r="BR136" s="411"/>
      <c r="BS136" s="411"/>
      <c r="BT136" s="411"/>
      <c r="BU136" s="411"/>
      <c r="BV136" s="411"/>
    </row>
    <row r="137" spans="63:74" x14ac:dyDescent="0.2">
      <c r="BK137" s="411"/>
      <c r="BL137" s="411"/>
      <c r="BM137" s="411"/>
      <c r="BN137" s="411"/>
      <c r="BO137" s="411"/>
      <c r="BP137" s="411"/>
      <c r="BQ137" s="411"/>
      <c r="BR137" s="411"/>
      <c r="BS137" s="411"/>
      <c r="BT137" s="411"/>
      <c r="BU137" s="411"/>
      <c r="BV137" s="411"/>
    </row>
  </sheetData>
  <mergeCells count="21">
    <mergeCell ref="B54:Q54"/>
    <mergeCell ref="B55:Q55"/>
    <mergeCell ref="A1:A2"/>
    <mergeCell ref="B49:Q49"/>
    <mergeCell ref="B50:Q50"/>
    <mergeCell ref="B51:Q51"/>
    <mergeCell ref="B52:Q52"/>
    <mergeCell ref="B53:R53"/>
    <mergeCell ref="AM3:AX3"/>
    <mergeCell ref="AY3:BJ3"/>
    <mergeCell ref="BK3:BV3"/>
    <mergeCell ref="B1:AL1"/>
    <mergeCell ref="C3:N3"/>
    <mergeCell ref="O3:Z3"/>
    <mergeCell ref="AA3:AL3"/>
    <mergeCell ref="B60:Q60"/>
    <mergeCell ref="B61:Q61"/>
    <mergeCell ref="B62:Q62"/>
    <mergeCell ref="B57:Q57"/>
    <mergeCell ref="B58:Q58"/>
    <mergeCell ref="B59:Q59"/>
  </mergeCells>
  <phoneticPr fontId="2" type="noConversion"/>
  <hyperlinks>
    <hyperlink ref="A1:A2" location="Contents!A1" display="Table of Contents"/>
  </hyperlinks>
  <pageMargins left="0.25" right="0.25" top="0.25" bottom="0.25" header="0.5" footer="0.5"/>
  <pageSetup scale="83"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pageSetUpPr fitToPage="1"/>
  </sheetPr>
  <dimension ref="A1:BV147"/>
  <sheetViews>
    <sheetView workbookViewId="0">
      <pane xSplit="2" ySplit="4" topLeftCell="AY5" activePane="bottomRight" state="frozen"/>
      <selection activeCell="BC15" sqref="BC15"/>
      <selection pane="topRight" activeCell="BC15" sqref="BC15"/>
      <selection pane="bottomLeft" activeCell="BC15" sqref="BC15"/>
      <selection pane="bottomRight" activeCell="AY56" sqref="AY56"/>
    </sheetView>
  </sheetViews>
  <sheetFormatPr defaultColWidth="8.5703125" defaultRowHeight="11.25" x14ac:dyDescent="0.2"/>
  <cols>
    <col min="1" max="1" width="11.5703125" style="162" customWidth="1"/>
    <col min="2" max="2" width="32.5703125" style="153" customWidth="1"/>
    <col min="3" max="50" width="6.5703125" style="153" customWidth="1"/>
    <col min="51" max="57" width="6.5703125" style="494" customWidth="1"/>
    <col min="58" max="58" width="6.5703125" style="647" customWidth="1"/>
    <col min="59" max="62" width="6.5703125" style="494" customWidth="1"/>
    <col min="63" max="74" width="6.5703125" style="153" customWidth="1"/>
    <col min="75" max="16384" width="8.5703125" style="153"/>
  </cols>
  <sheetData>
    <row r="1" spans="1:74" ht="13.35" customHeight="1" x14ac:dyDescent="0.2">
      <c r="A1" s="774" t="s">
        <v>1016</v>
      </c>
      <c r="B1" s="798" t="s">
        <v>1149</v>
      </c>
      <c r="C1" s="782"/>
      <c r="D1" s="782"/>
      <c r="E1" s="782"/>
      <c r="F1" s="782"/>
      <c r="G1" s="782"/>
      <c r="H1" s="782"/>
      <c r="I1" s="782"/>
      <c r="J1" s="782"/>
      <c r="K1" s="782"/>
      <c r="L1" s="782"/>
      <c r="M1" s="782"/>
      <c r="N1" s="782"/>
      <c r="O1" s="782"/>
      <c r="P1" s="782"/>
      <c r="Q1" s="782"/>
      <c r="R1" s="782"/>
      <c r="S1" s="782"/>
      <c r="T1" s="782"/>
      <c r="U1" s="782"/>
      <c r="V1" s="782"/>
      <c r="W1" s="782"/>
      <c r="X1" s="782"/>
      <c r="Y1" s="782"/>
      <c r="Z1" s="782"/>
      <c r="AA1" s="782"/>
      <c r="AB1" s="782"/>
      <c r="AC1" s="782"/>
      <c r="AD1" s="782"/>
      <c r="AE1" s="782"/>
      <c r="AF1" s="782"/>
      <c r="AG1" s="782"/>
      <c r="AH1" s="782"/>
      <c r="AI1" s="782"/>
      <c r="AJ1" s="782"/>
      <c r="AK1" s="782"/>
      <c r="AL1" s="782"/>
    </row>
    <row r="2" spans="1:74" ht="12.75" x14ac:dyDescent="0.2">
      <c r="A2" s="775"/>
      <c r="B2" s="542" t="str">
        <f>"U.S. Energy Information Administration  |  Short-Term Energy Outlook  - "&amp;Dates!D1</f>
        <v>U.S. Energy Information Administration  |  Short-Term Energy Outlook  - April 2017</v>
      </c>
      <c r="C2" s="543"/>
      <c r="D2" s="543"/>
      <c r="E2" s="543"/>
      <c r="F2" s="543"/>
      <c r="G2" s="543"/>
      <c r="H2" s="543"/>
      <c r="I2" s="543"/>
      <c r="J2" s="543"/>
      <c r="K2" s="543"/>
      <c r="L2" s="543"/>
      <c r="M2" s="543"/>
      <c r="N2" s="543"/>
      <c r="O2" s="543"/>
      <c r="P2" s="543"/>
      <c r="Q2" s="543"/>
      <c r="R2" s="543"/>
      <c r="S2" s="543"/>
      <c r="T2" s="543"/>
      <c r="U2" s="543"/>
      <c r="V2" s="543"/>
      <c r="W2" s="543"/>
      <c r="X2" s="543"/>
      <c r="Y2" s="543"/>
      <c r="Z2" s="543"/>
      <c r="AA2" s="543"/>
      <c r="AB2" s="543"/>
      <c r="AC2" s="543"/>
      <c r="AD2" s="543"/>
      <c r="AE2" s="543"/>
      <c r="AF2" s="543"/>
      <c r="AG2" s="543"/>
      <c r="AH2" s="543"/>
      <c r="AI2" s="543"/>
      <c r="AJ2" s="543"/>
      <c r="AK2" s="543"/>
      <c r="AL2" s="543"/>
    </row>
    <row r="3" spans="1:74" s="12" customFormat="1" ht="12.75" x14ac:dyDescent="0.2">
      <c r="A3" s="14"/>
      <c r="B3" s="15"/>
      <c r="C3" s="783">
        <f>Dates!D3</f>
        <v>2013</v>
      </c>
      <c r="D3" s="779"/>
      <c r="E3" s="779"/>
      <c r="F3" s="779"/>
      <c r="G3" s="779"/>
      <c r="H3" s="779"/>
      <c r="I3" s="779"/>
      <c r="J3" s="779"/>
      <c r="K3" s="779"/>
      <c r="L3" s="779"/>
      <c r="M3" s="779"/>
      <c r="N3" s="780"/>
      <c r="O3" s="783">
        <f>C3+1</f>
        <v>2014</v>
      </c>
      <c r="P3" s="784"/>
      <c r="Q3" s="784"/>
      <c r="R3" s="784"/>
      <c r="S3" s="784"/>
      <c r="T3" s="784"/>
      <c r="U3" s="784"/>
      <c r="V3" s="784"/>
      <c r="W3" s="784"/>
      <c r="X3" s="779"/>
      <c r="Y3" s="779"/>
      <c r="Z3" s="780"/>
      <c r="AA3" s="776">
        <f>O3+1</f>
        <v>2015</v>
      </c>
      <c r="AB3" s="779"/>
      <c r="AC3" s="779"/>
      <c r="AD3" s="779"/>
      <c r="AE3" s="779"/>
      <c r="AF3" s="779"/>
      <c r="AG3" s="779"/>
      <c r="AH3" s="779"/>
      <c r="AI3" s="779"/>
      <c r="AJ3" s="779"/>
      <c r="AK3" s="779"/>
      <c r="AL3" s="780"/>
      <c r="AM3" s="776">
        <f>AA3+1</f>
        <v>2016</v>
      </c>
      <c r="AN3" s="779"/>
      <c r="AO3" s="779"/>
      <c r="AP3" s="779"/>
      <c r="AQ3" s="779"/>
      <c r="AR3" s="779"/>
      <c r="AS3" s="779"/>
      <c r="AT3" s="779"/>
      <c r="AU3" s="779"/>
      <c r="AV3" s="779"/>
      <c r="AW3" s="779"/>
      <c r="AX3" s="780"/>
      <c r="AY3" s="776">
        <f>AM3+1</f>
        <v>2017</v>
      </c>
      <c r="AZ3" s="777"/>
      <c r="BA3" s="777"/>
      <c r="BB3" s="777"/>
      <c r="BC3" s="777"/>
      <c r="BD3" s="777"/>
      <c r="BE3" s="777"/>
      <c r="BF3" s="777"/>
      <c r="BG3" s="777"/>
      <c r="BH3" s="777"/>
      <c r="BI3" s="777"/>
      <c r="BJ3" s="778"/>
      <c r="BK3" s="776">
        <f>AY3+1</f>
        <v>2018</v>
      </c>
      <c r="BL3" s="779"/>
      <c r="BM3" s="779"/>
      <c r="BN3" s="779"/>
      <c r="BO3" s="779"/>
      <c r="BP3" s="779"/>
      <c r="BQ3" s="779"/>
      <c r="BR3" s="779"/>
      <c r="BS3" s="779"/>
      <c r="BT3" s="779"/>
      <c r="BU3" s="779"/>
      <c r="BV3" s="780"/>
    </row>
    <row r="4" spans="1:74" s="12" customFormat="1" x14ac:dyDescent="0.2">
      <c r="A4" s="16"/>
      <c r="B4" s="17"/>
      <c r="C4" s="18" t="s">
        <v>626</v>
      </c>
      <c r="D4" s="18" t="s">
        <v>627</v>
      </c>
      <c r="E4" s="18" t="s">
        <v>628</v>
      </c>
      <c r="F4" s="18" t="s">
        <v>629</v>
      </c>
      <c r="G4" s="18" t="s">
        <v>630</v>
      </c>
      <c r="H4" s="18" t="s">
        <v>631</v>
      </c>
      <c r="I4" s="18" t="s">
        <v>632</v>
      </c>
      <c r="J4" s="18" t="s">
        <v>633</v>
      </c>
      <c r="K4" s="18" t="s">
        <v>634</v>
      </c>
      <c r="L4" s="18" t="s">
        <v>635</v>
      </c>
      <c r="M4" s="18" t="s">
        <v>636</v>
      </c>
      <c r="N4" s="18" t="s">
        <v>637</v>
      </c>
      <c r="O4" s="18" t="s">
        <v>626</v>
      </c>
      <c r="P4" s="18" t="s">
        <v>627</v>
      </c>
      <c r="Q4" s="18" t="s">
        <v>628</v>
      </c>
      <c r="R4" s="18" t="s">
        <v>629</v>
      </c>
      <c r="S4" s="18" t="s">
        <v>630</v>
      </c>
      <c r="T4" s="18" t="s">
        <v>631</v>
      </c>
      <c r="U4" s="18" t="s">
        <v>632</v>
      </c>
      <c r="V4" s="18" t="s">
        <v>633</v>
      </c>
      <c r="W4" s="18" t="s">
        <v>634</v>
      </c>
      <c r="X4" s="18" t="s">
        <v>635</v>
      </c>
      <c r="Y4" s="18" t="s">
        <v>636</v>
      </c>
      <c r="Z4" s="18" t="s">
        <v>637</v>
      </c>
      <c r="AA4" s="18" t="s">
        <v>626</v>
      </c>
      <c r="AB4" s="18" t="s">
        <v>627</v>
      </c>
      <c r="AC4" s="18" t="s">
        <v>628</v>
      </c>
      <c r="AD4" s="18" t="s">
        <v>629</v>
      </c>
      <c r="AE4" s="18" t="s">
        <v>630</v>
      </c>
      <c r="AF4" s="18" t="s">
        <v>631</v>
      </c>
      <c r="AG4" s="18" t="s">
        <v>632</v>
      </c>
      <c r="AH4" s="18" t="s">
        <v>633</v>
      </c>
      <c r="AI4" s="18" t="s">
        <v>634</v>
      </c>
      <c r="AJ4" s="18" t="s">
        <v>635</v>
      </c>
      <c r="AK4" s="18" t="s">
        <v>636</v>
      </c>
      <c r="AL4" s="18" t="s">
        <v>637</v>
      </c>
      <c r="AM4" s="18" t="s">
        <v>626</v>
      </c>
      <c r="AN4" s="18" t="s">
        <v>627</v>
      </c>
      <c r="AO4" s="18" t="s">
        <v>628</v>
      </c>
      <c r="AP4" s="18" t="s">
        <v>629</v>
      </c>
      <c r="AQ4" s="18" t="s">
        <v>630</v>
      </c>
      <c r="AR4" s="18" t="s">
        <v>631</v>
      </c>
      <c r="AS4" s="18" t="s">
        <v>632</v>
      </c>
      <c r="AT4" s="18" t="s">
        <v>633</v>
      </c>
      <c r="AU4" s="18" t="s">
        <v>634</v>
      </c>
      <c r="AV4" s="18" t="s">
        <v>635</v>
      </c>
      <c r="AW4" s="18" t="s">
        <v>636</v>
      </c>
      <c r="AX4" s="18" t="s">
        <v>637</v>
      </c>
      <c r="AY4" s="18" t="s">
        <v>626</v>
      </c>
      <c r="AZ4" s="18" t="s">
        <v>627</v>
      </c>
      <c r="BA4" s="18" t="s">
        <v>628</v>
      </c>
      <c r="BB4" s="18" t="s">
        <v>629</v>
      </c>
      <c r="BC4" s="18" t="s">
        <v>630</v>
      </c>
      <c r="BD4" s="18" t="s">
        <v>631</v>
      </c>
      <c r="BE4" s="18" t="s">
        <v>632</v>
      </c>
      <c r="BF4" s="18" t="s">
        <v>633</v>
      </c>
      <c r="BG4" s="18" t="s">
        <v>634</v>
      </c>
      <c r="BH4" s="18" t="s">
        <v>635</v>
      </c>
      <c r="BI4" s="18" t="s">
        <v>636</v>
      </c>
      <c r="BJ4" s="18" t="s">
        <v>637</v>
      </c>
      <c r="BK4" s="18" t="s">
        <v>626</v>
      </c>
      <c r="BL4" s="18" t="s">
        <v>627</v>
      </c>
      <c r="BM4" s="18" t="s">
        <v>628</v>
      </c>
      <c r="BN4" s="18" t="s">
        <v>629</v>
      </c>
      <c r="BO4" s="18" t="s">
        <v>630</v>
      </c>
      <c r="BP4" s="18" t="s">
        <v>631</v>
      </c>
      <c r="BQ4" s="18" t="s">
        <v>632</v>
      </c>
      <c r="BR4" s="18" t="s">
        <v>633</v>
      </c>
      <c r="BS4" s="18" t="s">
        <v>634</v>
      </c>
      <c r="BT4" s="18" t="s">
        <v>635</v>
      </c>
      <c r="BU4" s="18" t="s">
        <v>636</v>
      </c>
      <c r="BV4" s="18" t="s">
        <v>637</v>
      </c>
    </row>
    <row r="5" spans="1:74" ht="11.1" customHeight="1" x14ac:dyDescent="0.2">
      <c r="BK5" s="411"/>
      <c r="BL5" s="411"/>
      <c r="BM5" s="411"/>
      <c r="BN5" s="411"/>
      <c r="BO5" s="411"/>
      <c r="BP5" s="411"/>
      <c r="BQ5" s="411"/>
      <c r="BR5" s="411"/>
      <c r="BS5" s="411"/>
      <c r="BT5" s="411"/>
      <c r="BU5" s="411"/>
      <c r="BV5" s="411"/>
    </row>
    <row r="6" spans="1:74" ht="11.1" customHeight="1" x14ac:dyDescent="0.2">
      <c r="A6" s="162" t="s">
        <v>514</v>
      </c>
      <c r="B6" s="172" t="s">
        <v>531</v>
      </c>
      <c r="C6" s="252">
        <v>18.664506386999999</v>
      </c>
      <c r="D6" s="252">
        <v>18.651068714000001</v>
      </c>
      <c r="E6" s="252">
        <v>18.919306097</v>
      </c>
      <c r="F6" s="252">
        <v>19.056705333</v>
      </c>
      <c r="G6" s="252">
        <v>18.714607225999998</v>
      </c>
      <c r="H6" s="252">
        <v>18.902653666999999</v>
      </c>
      <c r="I6" s="252">
        <v>19.375714806000001</v>
      </c>
      <c r="J6" s="252">
        <v>19.713862548000002</v>
      </c>
      <c r="K6" s="252">
        <v>19.873446999999999</v>
      </c>
      <c r="L6" s="252">
        <v>19.820183129</v>
      </c>
      <c r="M6" s="252">
        <v>20.213164333000002</v>
      </c>
      <c r="N6" s="252">
        <v>20.334662516000002</v>
      </c>
      <c r="O6" s="252">
        <v>20.310373128999998</v>
      </c>
      <c r="P6" s="252">
        <v>20.402205143</v>
      </c>
      <c r="Q6" s="252">
        <v>20.658631516</v>
      </c>
      <c r="R6" s="252">
        <v>21.108684</v>
      </c>
      <c r="S6" s="252">
        <v>20.918756548000001</v>
      </c>
      <c r="T6" s="252">
        <v>21.392363</v>
      </c>
      <c r="U6" s="252">
        <v>21.478296387</v>
      </c>
      <c r="V6" s="252">
        <v>21.547220031999998</v>
      </c>
      <c r="W6" s="252">
        <v>21.640992000000001</v>
      </c>
      <c r="X6" s="252">
        <v>21.991807774000002</v>
      </c>
      <c r="Y6" s="252">
        <v>22.164799333000001</v>
      </c>
      <c r="Z6" s="252">
        <v>22.491362226</v>
      </c>
      <c r="AA6" s="252">
        <v>22.107252282000001</v>
      </c>
      <c r="AB6" s="252">
        <v>22.403387037000002</v>
      </c>
      <c r="AC6" s="252">
        <v>22.390144314</v>
      </c>
      <c r="AD6" s="252">
        <v>22.173948894999999</v>
      </c>
      <c r="AE6" s="252">
        <v>21.803018184999999</v>
      </c>
      <c r="AF6" s="252">
        <v>21.834177561000001</v>
      </c>
      <c r="AG6" s="252">
        <v>22.468962571999999</v>
      </c>
      <c r="AH6" s="252">
        <v>22.581890313999999</v>
      </c>
      <c r="AI6" s="252">
        <v>22.122106560999999</v>
      </c>
      <c r="AJ6" s="252">
        <v>22.236910184999999</v>
      </c>
      <c r="AK6" s="252">
        <v>22.515659561</v>
      </c>
      <c r="AL6" s="252">
        <v>22.478070927000001</v>
      </c>
      <c r="AM6" s="252">
        <v>22.356996414000001</v>
      </c>
      <c r="AN6" s="252">
        <v>22.149348433</v>
      </c>
      <c r="AO6" s="252">
        <v>22.254326090999999</v>
      </c>
      <c r="AP6" s="252">
        <v>21.660135306000001</v>
      </c>
      <c r="AQ6" s="252">
        <v>21.172388156</v>
      </c>
      <c r="AR6" s="252">
        <v>21.319860305999999</v>
      </c>
      <c r="AS6" s="252">
        <v>21.954677575000002</v>
      </c>
      <c r="AT6" s="252">
        <v>21.934741639999999</v>
      </c>
      <c r="AU6" s="252">
        <v>21.668264306000001</v>
      </c>
      <c r="AV6" s="252">
        <v>21.981591124000001</v>
      </c>
      <c r="AW6" s="252">
        <v>22.285365639999998</v>
      </c>
      <c r="AX6" s="252">
        <v>21.868960703999999</v>
      </c>
      <c r="AY6" s="252">
        <v>21.67590594</v>
      </c>
      <c r="AZ6" s="252">
        <v>21.826320232</v>
      </c>
      <c r="BA6" s="252">
        <v>22.014859727000001</v>
      </c>
      <c r="BB6" s="409">
        <v>22.101250726</v>
      </c>
      <c r="BC6" s="409">
        <v>22.203397120000002</v>
      </c>
      <c r="BD6" s="409">
        <v>22.279011996000001</v>
      </c>
      <c r="BE6" s="409">
        <v>22.530771636000001</v>
      </c>
      <c r="BF6" s="409">
        <v>22.634474217000001</v>
      </c>
      <c r="BG6" s="409">
        <v>22.627564504999999</v>
      </c>
      <c r="BH6" s="409">
        <v>22.860789877999999</v>
      </c>
      <c r="BI6" s="409">
        <v>23.101284664000001</v>
      </c>
      <c r="BJ6" s="409">
        <v>23.129305024000001</v>
      </c>
      <c r="BK6" s="409">
        <v>23.175513334000001</v>
      </c>
      <c r="BL6" s="409">
        <v>23.267286446</v>
      </c>
      <c r="BM6" s="409">
        <v>23.373638005</v>
      </c>
      <c r="BN6" s="409">
        <v>23.463914498000001</v>
      </c>
      <c r="BO6" s="409">
        <v>23.59256323</v>
      </c>
      <c r="BP6" s="409">
        <v>23.646668428000002</v>
      </c>
      <c r="BQ6" s="409">
        <v>23.666929375999999</v>
      </c>
      <c r="BR6" s="409">
        <v>23.766895243</v>
      </c>
      <c r="BS6" s="409">
        <v>23.699757859999998</v>
      </c>
      <c r="BT6" s="409">
        <v>23.961645544</v>
      </c>
      <c r="BU6" s="409">
        <v>24.247129169000001</v>
      </c>
      <c r="BV6" s="409">
        <v>24.301190129999998</v>
      </c>
    </row>
    <row r="7" spans="1:74" ht="11.1" customHeight="1" x14ac:dyDescent="0.2">
      <c r="A7" s="162" t="s">
        <v>264</v>
      </c>
      <c r="B7" s="173" t="s">
        <v>365</v>
      </c>
      <c r="C7" s="252">
        <v>4.1159999999999997</v>
      </c>
      <c r="D7" s="252">
        <v>4.0270000000000001</v>
      </c>
      <c r="E7" s="252">
        <v>4.1879999999999997</v>
      </c>
      <c r="F7" s="252">
        <v>3.9860000000000002</v>
      </c>
      <c r="G7" s="252">
        <v>3.7149999999999999</v>
      </c>
      <c r="H7" s="252">
        <v>3.875</v>
      </c>
      <c r="I7" s="252">
        <v>4.0350000000000001</v>
      </c>
      <c r="J7" s="252">
        <v>4.21</v>
      </c>
      <c r="K7" s="252">
        <v>4.0709999999999997</v>
      </c>
      <c r="L7" s="252">
        <v>4.0640000000000001</v>
      </c>
      <c r="M7" s="252">
        <v>4.2469999999999999</v>
      </c>
      <c r="N7" s="252">
        <v>4.3330000000000002</v>
      </c>
      <c r="O7" s="252">
        <v>4.3789999999999996</v>
      </c>
      <c r="P7" s="252">
        <v>4.41</v>
      </c>
      <c r="Q7" s="252">
        <v>4.468</v>
      </c>
      <c r="R7" s="252">
        <v>4.3410000000000002</v>
      </c>
      <c r="S7" s="252">
        <v>4.1820000000000004</v>
      </c>
      <c r="T7" s="252">
        <v>4.3040000000000003</v>
      </c>
      <c r="U7" s="252">
        <v>4.3559999999999999</v>
      </c>
      <c r="V7" s="252">
        <v>4.2949999999999999</v>
      </c>
      <c r="W7" s="252">
        <v>4.3330000000000002</v>
      </c>
      <c r="X7" s="252">
        <v>4.5149999999999997</v>
      </c>
      <c r="Y7" s="252">
        <v>4.5220000000000002</v>
      </c>
      <c r="Z7" s="252">
        <v>4.6280000000000001</v>
      </c>
      <c r="AA7" s="252">
        <v>4.7024868944999998</v>
      </c>
      <c r="AB7" s="252">
        <v>4.7434868945000002</v>
      </c>
      <c r="AC7" s="252">
        <v>4.6324868945000004</v>
      </c>
      <c r="AD7" s="252">
        <v>4.3004868944999997</v>
      </c>
      <c r="AE7" s="252">
        <v>3.9994868944999999</v>
      </c>
      <c r="AF7" s="252">
        <v>4.2044868944999996</v>
      </c>
      <c r="AG7" s="252">
        <v>4.6184868945000002</v>
      </c>
      <c r="AH7" s="252">
        <v>4.7594868945000002</v>
      </c>
      <c r="AI7" s="252">
        <v>4.2994868945000002</v>
      </c>
      <c r="AJ7" s="252">
        <v>4.4194868945000003</v>
      </c>
      <c r="AK7" s="252">
        <v>4.6864868944999998</v>
      </c>
      <c r="AL7" s="252">
        <v>4.7734868945000004</v>
      </c>
      <c r="AM7" s="252">
        <v>4.8144868944999999</v>
      </c>
      <c r="AN7" s="252">
        <v>4.7344868944999998</v>
      </c>
      <c r="AO7" s="252">
        <v>4.6544868944999997</v>
      </c>
      <c r="AP7" s="252">
        <v>4.3164868944999997</v>
      </c>
      <c r="AQ7" s="252">
        <v>3.6784868945000002</v>
      </c>
      <c r="AR7" s="252">
        <v>3.9794868944999999</v>
      </c>
      <c r="AS7" s="252">
        <v>4.6044868944999999</v>
      </c>
      <c r="AT7" s="252">
        <v>4.7424868944999998</v>
      </c>
      <c r="AU7" s="252">
        <v>4.7464868945000003</v>
      </c>
      <c r="AV7" s="252">
        <v>4.8104868945000003</v>
      </c>
      <c r="AW7" s="252">
        <v>4.9304868945000004</v>
      </c>
      <c r="AX7" s="252">
        <v>4.8104868945000003</v>
      </c>
      <c r="AY7" s="252">
        <v>4.7395854803999997</v>
      </c>
      <c r="AZ7" s="252">
        <v>4.711529133</v>
      </c>
      <c r="BA7" s="252">
        <v>4.6855743636999998</v>
      </c>
      <c r="BB7" s="409">
        <v>4.6968587124000001</v>
      </c>
      <c r="BC7" s="409">
        <v>4.6699969836999999</v>
      </c>
      <c r="BD7" s="409">
        <v>4.6905418935999998</v>
      </c>
      <c r="BE7" s="409">
        <v>4.6728734967000003</v>
      </c>
      <c r="BF7" s="409">
        <v>4.7009651989999997</v>
      </c>
      <c r="BG7" s="409">
        <v>4.7488293898</v>
      </c>
      <c r="BH7" s="409">
        <v>4.7617410493000003</v>
      </c>
      <c r="BI7" s="409">
        <v>4.7709771458999999</v>
      </c>
      <c r="BJ7" s="409">
        <v>4.7451769141</v>
      </c>
      <c r="BK7" s="409">
        <v>4.7760098686000001</v>
      </c>
      <c r="BL7" s="409">
        <v>4.8212325156000002</v>
      </c>
      <c r="BM7" s="409">
        <v>4.7913390294999996</v>
      </c>
      <c r="BN7" s="409">
        <v>4.8123144603999997</v>
      </c>
      <c r="BO7" s="409">
        <v>4.8130936566999996</v>
      </c>
      <c r="BP7" s="409">
        <v>4.8459803652</v>
      </c>
      <c r="BQ7" s="409">
        <v>4.8451358526000003</v>
      </c>
      <c r="BR7" s="409">
        <v>4.8988967106999999</v>
      </c>
      <c r="BS7" s="409">
        <v>4.9500481020000002</v>
      </c>
      <c r="BT7" s="409">
        <v>4.9637186416999999</v>
      </c>
      <c r="BU7" s="409">
        <v>4.9953464641999998</v>
      </c>
      <c r="BV7" s="409">
        <v>4.9745558787000004</v>
      </c>
    </row>
    <row r="8" spans="1:74" ht="11.1" customHeight="1" x14ac:dyDescent="0.2">
      <c r="A8" s="162" t="s">
        <v>265</v>
      </c>
      <c r="B8" s="173" t="s">
        <v>366</v>
      </c>
      <c r="C8" s="252">
        <v>2.9605000000000001</v>
      </c>
      <c r="D8" s="252">
        <v>2.9514999999999998</v>
      </c>
      <c r="E8" s="252">
        <v>2.9024999999999999</v>
      </c>
      <c r="F8" s="252">
        <v>2.9024999999999999</v>
      </c>
      <c r="G8" s="252">
        <v>2.8855</v>
      </c>
      <c r="H8" s="252">
        <v>2.9135</v>
      </c>
      <c r="I8" s="252">
        <v>2.8824999999999998</v>
      </c>
      <c r="J8" s="252">
        <v>2.9155000000000002</v>
      </c>
      <c r="K8" s="252">
        <v>2.9184999999999999</v>
      </c>
      <c r="L8" s="252">
        <v>2.9335</v>
      </c>
      <c r="M8" s="252">
        <v>2.9064999999999999</v>
      </c>
      <c r="N8" s="252">
        <v>2.9155000000000002</v>
      </c>
      <c r="O8" s="252">
        <v>2.8895</v>
      </c>
      <c r="P8" s="252">
        <v>2.8984999999999999</v>
      </c>
      <c r="Q8" s="252">
        <v>2.8795000000000002</v>
      </c>
      <c r="R8" s="252">
        <v>2.8725000000000001</v>
      </c>
      <c r="S8" s="252">
        <v>2.8885000000000001</v>
      </c>
      <c r="T8" s="252">
        <v>2.8285</v>
      </c>
      <c r="U8" s="252">
        <v>2.7745000000000002</v>
      </c>
      <c r="V8" s="252">
        <v>2.8085</v>
      </c>
      <c r="W8" s="252">
        <v>2.7825000000000002</v>
      </c>
      <c r="X8" s="252">
        <v>2.7515000000000001</v>
      </c>
      <c r="Y8" s="252">
        <v>2.7435</v>
      </c>
      <c r="Z8" s="252">
        <v>2.7374999999999998</v>
      </c>
      <c r="AA8" s="252">
        <v>2.635643</v>
      </c>
      <c r="AB8" s="252">
        <v>2.711643</v>
      </c>
      <c r="AC8" s="252">
        <v>2.6926429999999999</v>
      </c>
      <c r="AD8" s="252">
        <v>2.5456430000000001</v>
      </c>
      <c r="AE8" s="252">
        <v>2.5836429999999999</v>
      </c>
      <c r="AF8" s="252">
        <v>2.6056430000000002</v>
      </c>
      <c r="AG8" s="252">
        <v>2.6346430000000001</v>
      </c>
      <c r="AH8" s="252">
        <v>2.6176430000000002</v>
      </c>
      <c r="AI8" s="252">
        <v>2.6216430000000002</v>
      </c>
      <c r="AJ8" s="252">
        <v>2.6286429999999998</v>
      </c>
      <c r="AK8" s="252">
        <v>2.6116429999999999</v>
      </c>
      <c r="AL8" s="252">
        <v>2.6116429999999999</v>
      </c>
      <c r="AM8" s="252">
        <v>2.6093707452000001</v>
      </c>
      <c r="AN8" s="252">
        <v>2.5463707452</v>
      </c>
      <c r="AO8" s="252">
        <v>2.5383707451999999</v>
      </c>
      <c r="AP8" s="252">
        <v>2.5093707452</v>
      </c>
      <c r="AQ8" s="252">
        <v>2.5073707451999998</v>
      </c>
      <c r="AR8" s="252">
        <v>2.5313707451999998</v>
      </c>
      <c r="AS8" s="252">
        <v>2.5073707451999998</v>
      </c>
      <c r="AT8" s="252">
        <v>2.4953707451999998</v>
      </c>
      <c r="AU8" s="252">
        <v>2.4463707451999999</v>
      </c>
      <c r="AV8" s="252">
        <v>2.4353707452000002</v>
      </c>
      <c r="AW8" s="252">
        <v>2.3993707452000002</v>
      </c>
      <c r="AX8" s="252">
        <v>2.3573707451999999</v>
      </c>
      <c r="AY8" s="252">
        <v>2.2530618788000001</v>
      </c>
      <c r="AZ8" s="252">
        <v>2.2489944027000002</v>
      </c>
      <c r="BA8" s="252">
        <v>2.2442473379000001</v>
      </c>
      <c r="BB8" s="409">
        <v>2.2399025135000001</v>
      </c>
      <c r="BC8" s="409">
        <v>2.235313036</v>
      </c>
      <c r="BD8" s="409">
        <v>2.2313667020999999</v>
      </c>
      <c r="BE8" s="409">
        <v>2.3299124392000001</v>
      </c>
      <c r="BF8" s="409">
        <v>2.3254378179000001</v>
      </c>
      <c r="BG8" s="409">
        <v>2.3211572147999999</v>
      </c>
      <c r="BH8" s="409">
        <v>2.3109292283</v>
      </c>
      <c r="BI8" s="409">
        <v>2.3065402183999999</v>
      </c>
      <c r="BJ8" s="409">
        <v>2.3022159099000001</v>
      </c>
      <c r="BK8" s="409">
        <v>2.2974913656</v>
      </c>
      <c r="BL8" s="409">
        <v>2.2937841306000002</v>
      </c>
      <c r="BM8" s="409">
        <v>2.2892222755999998</v>
      </c>
      <c r="BN8" s="409">
        <v>2.2849343374000002</v>
      </c>
      <c r="BO8" s="409">
        <v>2.2806651728</v>
      </c>
      <c r="BP8" s="409">
        <v>2.2770384628999998</v>
      </c>
      <c r="BQ8" s="409">
        <v>2.2729431236000002</v>
      </c>
      <c r="BR8" s="409">
        <v>2.2687404318</v>
      </c>
      <c r="BS8" s="409">
        <v>2.2647307583999998</v>
      </c>
      <c r="BT8" s="409">
        <v>2.2662500025000001</v>
      </c>
      <c r="BU8" s="409">
        <v>2.2621624051000002</v>
      </c>
      <c r="BV8" s="409">
        <v>2.2581413510999999</v>
      </c>
    </row>
    <row r="9" spans="1:74" ht="11.1" customHeight="1" x14ac:dyDescent="0.2">
      <c r="A9" s="162" t="s">
        <v>266</v>
      </c>
      <c r="B9" s="173" t="s">
        <v>367</v>
      </c>
      <c r="C9" s="252">
        <v>11.588006387</v>
      </c>
      <c r="D9" s="252">
        <v>11.672568714000001</v>
      </c>
      <c r="E9" s="252">
        <v>11.828806096999999</v>
      </c>
      <c r="F9" s="252">
        <v>12.168205333</v>
      </c>
      <c r="G9" s="252">
        <v>12.114107226</v>
      </c>
      <c r="H9" s="252">
        <v>12.114153667</v>
      </c>
      <c r="I9" s="252">
        <v>12.458214806000001</v>
      </c>
      <c r="J9" s="252">
        <v>12.588362547999999</v>
      </c>
      <c r="K9" s="252">
        <v>12.883946999999999</v>
      </c>
      <c r="L9" s="252">
        <v>12.822683129</v>
      </c>
      <c r="M9" s="252">
        <v>13.059664333000001</v>
      </c>
      <c r="N9" s="252">
        <v>13.086162516</v>
      </c>
      <c r="O9" s="252">
        <v>13.041873129000001</v>
      </c>
      <c r="P9" s="252">
        <v>13.093705142999999</v>
      </c>
      <c r="Q9" s="252">
        <v>13.311131516</v>
      </c>
      <c r="R9" s="252">
        <v>13.895184</v>
      </c>
      <c r="S9" s="252">
        <v>13.848256548</v>
      </c>
      <c r="T9" s="252">
        <v>14.259862999999999</v>
      </c>
      <c r="U9" s="252">
        <v>14.347796387000001</v>
      </c>
      <c r="V9" s="252">
        <v>14.443720032</v>
      </c>
      <c r="W9" s="252">
        <v>14.525492</v>
      </c>
      <c r="X9" s="252">
        <v>14.725307773999999</v>
      </c>
      <c r="Y9" s="252">
        <v>14.899299333</v>
      </c>
      <c r="Z9" s="252">
        <v>15.125862226000001</v>
      </c>
      <c r="AA9" s="252">
        <v>14.769122386999999</v>
      </c>
      <c r="AB9" s="252">
        <v>14.948257142999999</v>
      </c>
      <c r="AC9" s="252">
        <v>15.065014419000001</v>
      </c>
      <c r="AD9" s="252">
        <v>15.327819</v>
      </c>
      <c r="AE9" s="252">
        <v>15.21988829</v>
      </c>
      <c r="AF9" s="252">
        <v>15.024047667</v>
      </c>
      <c r="AG9" s="252">
        <v>15.215832677</v>
      </c>
      <c r="AH9" s="252">
        <v>15.204760418999999</v>
      </c>
      <c r="AI9" s="252">
        <v>15.200976667000001</v>
      </c>
      <c r="AJ9" s="252">
        <v>15.18878029</v>
      </c>
      <c r="AK9" s="252">
        <v>15.217529667000001</v>
      </c>
      <c r="AL9" s="252">
        <v>15.092941032000001</v>
      </c>
      <c r="AM9" s="252">
        <v>14.933138774</v>
      </c>
      <c r="AN9" s="252">
        <v>14.868490792999999</v>
      </c>
      <c r="AO9" s="252">
        <v>15.061468452</v>
      </c>
      <c r="AP9" s="252">
        <v>14.834277667</v>
      </c>
      <c r="AQ9" s="252">
        <v>14.986530516</v>
      </c>
      <c r="AR9" s="252">
        <v>14.809002667</v>
      </c>
      <c r="AS9" s="252">
        <v>14.842819935</v>
      </c>
      <c r="AT9" s="252">
        <v>14.696884000000001</v>
      </c>
      <c r="AU9" s="252">
        <v>14.475406667</v>
      </c>
      <c r="AV9" s="252">
        <v>14.735733484000001</v>
      </c>
      <c r="AW9" s="252">
        <v>14.955508</v>
      </c>
      <c r="AX9" s="252">
        <v>14.701103065</v>
      </c>
      <c r="AY9" s="252">
        <v>14.683258581</v>
      </c>
      <c r="AZ9" s="252">
        <v>14.865796696</v>
      </c>
      <c r="BA9" s="252">
        <v>15.085038024999999</v>
      </c>
      <c r="BB9" s="409">
        <v>15.1644895</v>
      </c>
      <c r="BC9" s="409">
        <v>15.2980871</v>
      </c>
      <c r="BD9" s="409">
        <v>15.3571034</v>
      </c>
      <c r="BE9" s="409">
        <v>15.5279857</v>
      </c>
      <c r="BF9" s="409">
        <v>15.608071199999999</v>
      </c>
      <c r="BG9" s="409">
        <v>15.5575779</v>
      </c>
      <c r="BH9" s="409">
        <v>15.7881196</v>
      </c>
      <c r="BI9" s="409">
        <v>16.023767299999999</v>
      </c>
      <c r="BJ9" s="409">
        <v>16.081912200000001</v>
      </c>
      <c r="BK9" s="409">
        <v>16.1020121</v>
      </c>
      <c r="BL9" s="409">
        <v>16.152269799999999</v>
      </c>
      <c r="BM9" s="409">
        <v>16.2930767</v>
      </c>
      <c r="BN9" s="409">
        <v>16.366665699999999</v>
      </c>
      <c r="BO9" s="409">
        <v>16.498804400000001</v>
      </c>
      <c r="BP9" s="409">
        <v>16.523649599999999</v>
      </c>
      <c r="BQ9" s="409">
        <v>16.548850399999999</v>
      </c>
      <c r="BR9" s="409">
        <v>16.5992581</v>
      </c>
      <c r="BS9" s="409">
        <v>16.484978999999999</v>
      </c>
      <c r="BT9" s="409">
        <v>16.7316769</v>
      </c>
      <c r="BU9" s="409">
        <v>16.989620299999999</v>
      </c>
      <c r="BV9" s="409">
        <v>17.068492899999999</v>
      </c>
    </row>
    <row r="10" spans="1:74" ht="11.1" customHeight="1" x14ac:dyDescent="0.2">
      <c r="C10" s="223"/>
      <c r="D10" s="223"/>
      <c r="E10" s="223"/>
      <c r="F10" s="223"/>
      <c r="G10" s="223"/>
      <c r="H10" s="223"/>
      <c r="I10" s="223"/>
      <c r="J10" s="223"/>
      <c r="K10" s="223"/>
      <c r="L10" s="223"/>
      <c r="M10" s="223"/>
      <c r="N10" s="223"/>
      <c r="O10" s="223"/>
      <c r="P10" s="223"/>
      <c r="Q10" s="223"/>
      <c r="R10" s="223"/>
      <c r="S10" s="223"/>
      <c r="T10" s="223"/>
      <c r="U10" s="223"/>
      <c r="V10" s="223"/>
      <c r="W10" s="223"/>
      <c r="X10" s="223"/>
      <c r="Y10" s="223"/>
      <c r="Z10" s="223"/>
      <c r="AA10" s="223"/>
      <c r="AB10" s="223"/>
      <c r="AC10" s="223"/>
      <c r="AD10" s="223"/>
      <c r="AE10" s="223"/>
      <c r="AF10" s="223"/>
      <c r="AG10" s="223"/>
      <c r="AH10" s="223"/>
      <c r="AI10" s="223"/>
      <c r="AJ10" s="223"/>
      <c r="AK10" s="223"/>
      <c r="AL10" s="223"/>
      <c r="AM10" s="223"/>
      <c r="AN10" s="223"/>
      <c r="AO10" s="223"/>
      <c r="AP10" s="223"/>
      <c r="AQ10" s="223"/>
      <c r="AR10" s="223"/>
      <c r="AS10" s="223"/>
      <c r="AT10" s="223"/>
      <c r="AU10" s="223"/>
      <c r="AV10" s="223"/>
      <c r="AW10" s="223"/>
      <c r="AX10" s="223"/>
      <c r="AY10" s="756"/>
      <c r="AZ10" s="756"/>
      <c r="BA10" s="756"/>
      <c r="BB10" s="492"/>
      <c r="BC10" s="492"/>
      <c r="BD10" s="492"/>
      <c r="BE10" s="492"/>
      <c r="BF10" s="492"/>
      <c r="BG10" s="492"/>
      <c r="BH10" s="492"/>
      <c r="BI10" s="492"/>
      <c r="BJ10" s="492"/>
      <c r="BK10" s="410"/>
      <c r="BL10" s="410"/>
      <c r="BM10" s="410"/>
      <c r="BN10" s="410"/>
      <c r="BO10" s="410"/>
      <c r="BP10" s="410"/>
      <c r="BQ10" s="410"/>
      <c r="BR10" s="410"/>
      <c r="BS10" s="410"/>
      <c r="BT10" s="410"/>
      <c r="BU10" s="410"/>
      <c r="BV10" s="410"/>
    </row>
    <row r="11" spans="1:74" ht="11.1" customHeight="1" x14ac:dyDescent="0.2">
      <c r="A11" s="162" t="s">
        <v>513</v>
      </c>
      <c r="B11" s="172" t="s">
        <v>532</v>
      </c>
      <c r="C11" s="252">
        <v>4.5085496890999996</v>
      </c>
      <c r="D11" s="252">
        <v>4.4387039879000003</v>
      </c>
      <c r="E11" s="252">
        <v>4.2653337030999996</v>
      </c>
      <c r="F11" s="252">
        <v>4.6669196401999997</v>
      </c>
      <c r="G11" s="252">
        <v>5.0450012172000003</v>
      </c>
      <c r="H11" s="252">
        <v>5.0791962541000002</v>
      </c>
      <c r="I11" s="252">
        <v>5.1761112333000003</v>
      </c>
      <c r="J11" s="252">
        <v>5.2881248547000004</v>
      </c>
      <c r="K11" s="252">
        <v>5.2630546072</v>
      </c>
      <c r="L11" s="252">
        <v>5.1451129990000002</v>
      </c>
      <c r="M11" s="252">
        <v>5.1076057190000004</v>
      </c>
      <c r="N11" s="252">
        <v>4.7974204462000003</v>
      </c>
      <c r="O11" s="252">
        <v>4.5052076467999997</v>
      </c>
      <c r="P11" s="252">
        <v>4.5648268617000003</v>
      </c>
      <c r="Q11" s="252">
        <v>4.5285300398999997</v>
      </c>
      <c r="R11" s="252">
        <v>4.7924242100000001</v>
      </c>
      <c r="S11" s="252">
        <v>5.2106501935000002</v>
      </c>
      <c r="T11" s="252">
        <v>5.4503675538999996</v>
      </c>
      <c r="U11" s="252">
        <v>5.3996582777000004</v>
      </c>
      <c r="V11" s="252">
        <v>5.6517106467999998</v>
      </c>
      <c r="W11" s="252">
        <v>5.5694005655999996</v>
      </c>
      <c r="X11" s="252">
        <v>5.7254017202999998</v>
      </c>
      <c r="Y11" s="252">
        <v>5.2577900085999998</v>
      </c>
      <c r="Z11" s="252">
        <v>5.1384250583000002</v>
      </c>
      <c r="AA11" s="252">
        <v>4.9975329445999996</v>
      </c>
      <c r="AB11" s="252">
        <v>4.9264566040000002</v>
      </c>
      <c r="AC11" s="252">
        <v>4.8907617854999996</v>
      </c>
      <c r="AD11" s="252">
        <v>5.1752949591000004</v>
      </c>
      <c r="AE11" s="252">
        <v>5.4047762695000001</v>
      </c>
      <c r="AF11" s="252">
        <v>5.6438698151000004</v>
      </c>
      <c r="AG11" s="252">
        <v>5.5377327203000002</v>
      </c>
      <c r="AH11" s="252">
        <v>5.8001316148999997</v>
      </c>
      <c r="AI11" s="252">
        <v>5.5681174602999999</v>
      </c>
      <c r="AJ11" s="252">
        <v>5.7068082089000001</v>
      </c>
      <c r="AK11" s="252">
        <v>5.2951969271000001</v>
      </c>
      <c r="AL11" s="252">
        <v>5.2377150662999998</v>
      </c>
      <c r="AM11" s="252">
        <v>4.7651058136</v>
      </c>
      <c r="AN11" s="252">
        <v>4.7278915074999999</v>
      </c>
      <c r="AO11" s="252">
        <v>4.6854178604000003</v>
      </c>
      <c r="AP11" s="252">
        <v>5.1946435884</v>
      </c>
      <c r="AQ11" s="252">
        <v>5.5332740851000004</v>
      </c>
      <c r="AR11" s="252">
        <v>5.4650790479999998</v>
      </c>
      <c r="AS11" s="252">
        <v>5.6214138194999999</v>
      </c>
      <c r="AT11" s="252">
        <v>5.5773978596999996</v>
      </c>
      <c r="AU11" s="252">
        <v>5.6793298320999996</v>
      </c>
      <c r="AV11" s="252">
        <v>5.5013744676999998</v>
      </c>
      <c r="AW11" s="252">
        <v>5.3629504900000002</v>
      </c>
      <c r="AX11" s="252">
        <v>5.1399021220999996</v>
      </c>
      <c r="AY11" s="252">
        <v>5.0378060291000004</v>
      </c>
      <c r="AZ11" s="252">
        <v>5.0760552134000001</v>
      </c>
      <c r="BA11" s="252">
        <v>4.8016638500999997</v>
      </c>
      <c r="BB11" s="409">
        <v>5.3079733407000003</v>
      </c>
      <c r="BC11" s="409">
        <v>5.6452868129000002</v>
      </c>
      <c r="BD11" s="409">
        <v>5.5878811848999996</v>
      </c>
      <c r="BE11" s="409">
        <v>5.7568509216999999</v>
      </c>
      <c r="BF11" s="409">
        <v>5.7024826071000003</v>
      </c>
      <c r="BG11" s="409">
        <v>5.8007422477999997</v>
      </c>
      <c r="BH11" s="409">
        <v>5.6306106204999997</v>
      </c>
      <c r="BI11" s="409">
        <v>5.4751126859000001</v>
      </c>
      <c r="BJ11" s="409">
        <v>5.2468457362000001</v>
      </c>
      <c r="BK11" s="409">
        <v>5.1424944295000001</v>
      </c>
      <c r="BL11" s="409">
        <v>5.1867197521000001</v>
      </c>
      <c r="BM11" s="409">
        <v>4.9069434871000004</v>
      </c>
      <c r="BN11" s="409">
        <v>5.4265597081000001</v>
      </c>
      <c r="BO11" s="409">
        <v>5.7780405676999997</v>
      </c>
      <c r="BP11" s="409">
        <v>5.7216001899000002</v>
      </c>
      <c r="BQ11" s="409">
        <v>5.8885308158000003</v>
      </c>
      <c r="BR11" s="409">
        <v>5.8445215938999997</v>
      </c>
      <c r="BS11" s="409">
        <v>5.9476583173000002</v>
      </c>
      <c r="BT11" s="409">
        <v>5.7712868925</v>
      </c>
      <c r="BU11" s="409">
        <v>5.6207802894999999</v>
      </c>
      <c r="BV11" s="409">
        <v>5.4060257160000003</v>
      </c>
    </row>
    <row r="12" spans="1:74" ht="11.1" customHeight="1" x14ac:dyDescent="0.2">
      <c r="A12" s="162" t="s">
        <v>267</v>
      </c>
      <c r="B12" s="173" t="s">
        <v>368</v>
      </c>
      <c r="C12" s="252">
        <v>0.69584853759999998</v>
      </c>
      <c r="D12" s="252">
        <v>0.68813471154000005</v>
      </c>
      <c r="E12" s="252">
        <v>0.68968964978000002</v>
      </c>
      <c r="F12" s="252">
        <v>0.69843370142000005</v>
      </c>
      <c r="G12" s="252">
        <v>0.69713798887</v>
      </c>
      <c r="H12" s="252">
        <v>0.70427674962999998</v>
      </c>
      <c r="I12" s="252">
        <v>0.72172818655000004</v>
      </c>
      <c r="J12" s="252">
        <v>0.72258477350999994</v>
      </c>
      <c r="K12" s="252">
        <v>0.73230301894000005</v>
      </c>
      <c r="L12" s="252">
        <v>0.73604597536000005</v>
      </c>
      <c r="M12" s="252">
        <v>0.72782287405000001</v>
      </c>
      <c r="N12" s="252">
        <v>0.69616230729999995</v>
      </c>
      <c r="O12" s="252">
        <v>0.70235394917000005</v>
      </c>
      <c r="P12" s="252">
        <v>0.70381059420000003</v>
      </c>
      <c r="Q12" s="252">
        <v>0.69331660116000005</v>
      </c>
      <c r="R12" s="252">
        <v>0.68160271543999995</v>
      </c>
      <c r="S12" s="252">
        <v>0.71476682784000001</v>
      </c>
      <c r="T12" s="252">
        <v>0.72571676327000001</v>
      </c>
      <c r="U12" s="252">
        <v>0.72390671965999998</v>
      </c>
      <c r="V12" s="252">
        <v>0.72909882010000004</v>
      </c>
      <c r="W12" s="252">
        <v>0.74569420383999996</v>
      </c>
      <c r="X12" s="252">
        <v>0.74826217953999996</v>
      </c>
      <c r="Y12" s="252">
        <v>0.73048834620000003</v>
      </c>
      <c r="Z12" s="252">
        <v>0.70824983629000005</v>
      </c>
      <c r="AA12" s="252">
        <v>0.70036921176</v>
      </c>
      <c r="AB12" s="252">
        <v>0.69111717395000005</v>
      </c>
      <c r="AC12" s="252">
        <v>0.69368192242000004</v>
      </c>
      <c r="AD12" s="252">
        <v>0.70317194702999997</v>
      </c>
      <c r="AE12" s="252">
        <v>0.70494354276000004</v>
      </c>
      <c r="AF12" s="252">
        <v>0.72303591283000002</v>
      </c>
      <c r="AG12" s="252">
        <v>0.71847430356999997</v>
      </c>
      <c r="AH12" s="252">
        <v>0.72122042854000001</v>
      </c>
      <c r="AI12" s="252">
        <v>0.71853382358999995</v>
      </c>
      <c r="AJ12" s="252">
        <v>0.72905206882999996</v>
      </c>
      <c r="AK12" s="252">
        <v>0.72247603952999995</v>
      </c>
      <c r="AL12" s="252">
        <v>0.69641088355000003</v>
      </c>
      <c r="AM12" s="252">
        <v>0.69269863168000001</v>
      </c>
      <c r="AN12" s="252">
        <v>0.70066576361999999</v>
      </c>
      <c r="AO12" s="252">
        <v>0.70032528204</v>
      </c>
      <c r="AP12" s="252">
        <v>0.69437871827999997</v>
      </c>
      <c r="AQ12" s="252">
        <v>0.67025846015000001</v>
      </c>
      <c r="AR12" s="252">
        <v>0.69176560385999997</v>
      </c>
      <c r="AS12" s="252">
        <v>0.69897664637000001</v>
      </c>
      <c r="AT12" s="252">
        <v>0.70317224834000003</v>
      </c>
      <c r="AU12" s="252">
        <v>0.70302763223999998</v>
      </c>
      <c r="AV12" s="252">
        <v>0.70583561386000004</v>
      </c>
      <c r="AW12" s="252">
        <v>0.69218751460000005</v>
      </c>
      <c r="AX12" s="252">
        <v>0.66098608461999997</v>
      </c>
      <c r="AY12" s="252">
        <v>0.66745969354000001</v>
      </c>
      <c r="AZ12" s="252">
        <v>0.72784256677000003</v>
      </c>
      <c r="BA12" s="252">
        <v>0.70603126363000002</v>
      </c>
      <c r="BB12" s="409">
        <v>0.70038723674000003</v>
      </c>
      <c r="BC12" s="409">
        <v>0.67602382314999998</v>
      </c>
      <c r="BD12" s="409">
        <v>0.69712192566999998</v>
      </c>
      <c r="BE12" s="409">
        <v>0.70106770793999995</v>
      </c>
      <c r="BF12" s="409">
        <v>0.70388868262000004</v>
      </c>
      <c r="BG12" s="409">
        <v>0.70403968828999997</v>
      </c>
      <c r="BH12" s="409">
        <v>0.70667575681999995</v>
      </c>
      <c r="BI12" s="409">
        <v>0.69310555183</v>
      </c>
      <c r="BJ12" s="409">
        <v>0.66208685487999996</v>
      </c>
      <c r="BK12" s="409">
        <v>0.66799553565000003</v>
      </c>
      <c r="BL12" s="409">
        <v>0.72782183190000005</v>
      </c>
      <c r="BM12" s="409">
        <v>0.70614457260999997</v>
      </c>
      <c r="BN12" s="409">
        <v>0.70059390838000002</v>
      </c>
      <c r="BO12" s="409">
        <v>0.67619868976999997</v>
      </c>
      <c r="BP12" s="409">
        <v>0.69665719374000001</v>
      </c>
      <c r="BQ12" s="409">
        <v>0.70079838700999997</v>
      </c>
      <c r="BR12" s="409">
        <v>0.70327122114999996</v>
      </c>
      <c r="BS12" s="409">
        <v>0.70363160850999995</v>
      </c>
      <c r="BT12" s="409">
        <v>0.70617948252999996</v>
      </c>
      <c r="BU12" s="409">
        <v>0.69270121434999998</v>
      </c>
      <c r="BV12" s="409">
        <v>0.66280692663999996</v>
      </c>
    </row>
    <row r="13" spans="1:74" ht="11.1" customHeight="1" x14ac:dyDescent="0.2">
      <c r="A13" s="162" t="s">
        <v>268</v>
      </c>
      <c r="B13" s="173" t="s">
        <v>369</v>
      </c>
      <c r="C13" s="252">
        <v>2.3223132015000001</v>
      </c>
      <c r="D13" s="252">
        <v>2.2651458824000001</v>
      </c>
      <c r="E13" s="252">
        <v>2.0831371824999998</v>
      </c>
      <c r="F13" s="252">
        <v>2.4814740224</v>
      </c>
      <c r="G13" s="252">
        <v>2.8602589037000001</v>
      </c>
      <c r="H13" s="252">
        <v>2.9227907541000002</v>
      </c>
      <c r="I13" s="252">
        <v>2.9636446756999999</v>
      </c>
      <c r="J13" s="252">
        <v>3.0542654754999998</v>
      </c>
      <c r="K13" s="252">
        <v>3.0674420574000001</v>
      </c>
      <c r="L13" s="252">
        <v>2.9619633433999999</v>
      </c>
      <c r="M13" s="252">
        <v>2.8953686618000001</v>
      </c>
      <c r="N13" s="252">
        <v>2.6210486919</v>
      </c>
      <c r="O13" s="252">
        <v>2.3281394113</v>
      </c>
      <c r="P13" s="252">
        <v>2.3703241534999999</v>
      </c>
      <c r="Q13" s="252">
        <v>2.3636857303999999</v>
      </c>
      <c r="R13" s="252">
        <v>2.6886462376</v>
      </c>
      <c r="S13" s="252">
        <v>3.0619973558</v>
      </c>
      <c r="T13" s="252">
        <v>3.2366383070000002</v>
      </c>
      <c r="U13" s="252">
        <v>3.2196530595000001</v>
      </c>
      <c r="V13" s="252">
        <v>3.4485310703000001</v>
      </c>
      <c r="W13" s="252">
        <v>3.3519985899</v>
      </c>
      <c r="X13" s="252">
        <v>3.4903171001</v>
      </c>
      <c r="Y13" s="252">
        <v>3.0487027966000002</v>
      </c>
      <c r="Z13" s="252">
        <v>2.9431612463999999</v>
      </c>
      <c r="AA13" s="252">
        <v>2.7917115526999998</v>
      </c>
      <c r="AB13" s="252">
        <v>2.740837747</v>
      </c>
      <c r="AC13" s="252">
        <v>2.7106587593000002</v>
      </c>
      <c r="AD13" s="252">
        <v>3.0023364930000001</v>
      </c>
      <c r="AE13" s="252">
        <v>3.2437920931000002</v>
      </c>
      <c r="AF13" s="252">
        <v>3.4571531729</v>
      </c>
      <c r="AG13" s="252">
        <v>3.4222317905000001</v>
      </c>
      <c r="AH13" s="252">
        <v>3.6745653819999999</v>
      </c>
      <c r="AI13" s="252">
        <v>3.3986175064999999</v>
      </c>
      <c r="AJ13" s="252">
        <v>3.5206848963000001</v>
      </c>
      <c r="AK13" s="252">
        <v>3.1207885526000001</v>
      </c>
      <c r="AL13" s="252">
        <v>3.0796142157999999</v>
      </c>
      <c r="AM13" s="252">
        <v>2.6535703804000002</v>
      </c>
      <c r="AN13" s="252">
        <v>2.6182485176000001</v>
      </c>
      <c r="AO13" s="252">
        <v>2.6114640391999999</v>
      </c>
      <c r="AP13" s="252">
        <v>3.1249139296999999</v>
      </c>
      <c r="AQ13" s="252">
        <v>3.4921908493</v>
      </c>
      <c r="AR13" s="252">
        <v>3.4450203853999999</v>
      </c>
      <c r="AS13" s="252">
        <v>3.6312559624</v>
      </c>
      <c r="AT13" s="252">
        <v>3.5902651386</v>
      </c>
      <c r="AU13" s="252">
        <v>3.6731845524</v>
      </c>
      <c r="AV13" s="252">
        <v>3.4694438768000002</v>
      </c>
      <c r="AW13" s="252">
        <v>3.3402378877999999</v>
      </c>
      <c r="AX13" s="252">
        <v>3.1398353297999999</v>
      </c>
      <c r="AY13" s="252">
        <v>3.0290965191999999</v>
      </c>
      <c r="AZ13" s="252">
        <v>2.9939708472</v>
      </c>
      <c r="BA13" s="252">
        <v>2.7406017346999998</v>
      </c>
      <c r="BB13" s="409">
        <v>3.2511543502000002</v>
      </c>
      <c r="BC13" s="409">
        <v>3.6186387844999999</v>
      </c>
      <c r="BD13" s="409">
        <v>3.5780248230999998</v>
      </c>
      <c r="BE13" s="409">
        <v>3.7763055187000001</v>
      </c>
      <c r="BF13" s="409">
        <v>3.7278584126999998</v>
      </c>
      <c r="BG13" s="409">
        <v>3.8056000705000002</v>
      </c>
      <c r="BH13" s="409">
        <v>3.6101170794000002</v>
      </c>
      <c r="BI13" s="409">
        <v>3.4597954348000002</v>
      </c>
      <c r="BJ13" s="409">
        <v>3.2602846758999999</v>
      </c>
      <c r="BK13" s="409">
        <v>3.1412798887000002</v>
      </c>
      <c r="BL13" s="409">
        <v>3.1120395620000001</v>
      </c>
      <c r="BM13" s="409">
        <v>2.8485632359999999</v>
      </c>
      <c r="BN13" s="409">
        <v>3.3718964058999998</v>
      </c>
      <c r="BO13" s="409">
        <v>3.7510713331000001</v>
      </c>
      <c r="BP13" s="409">
        <v>3.7108736945</v>
      </c>
      <c r="BQ13" s="409">
        <v>3.9069398969</v>
      </c>
      <c r="BR13" s="409">
        <v>3.8638290784999998</v>
      </c>
      <c r="BS13" s="409">
        <v>3.9462203313000002</v>
      </c>
      <c r="BT13" s="409">
        <v>3.7408552151999999</v>
      </c>
      <c r="BU13" s="409">
        <v>3.5937510941999999</v>
      </c>
      <c r="BV13" s="409">
        <v>3.4007499118000002</v>
      </c>
    </row>
    <row r="14" spans="1:74" ht="11.1" customHeight="1" x14ac:dyDescent="0.2">
      <c r="A14" s="162" t="s">
        <v>269</v>
      </c>
      <c r="B14" s="173" t="s">
        <v>370</v>
      </c>
      <c r="C14" s="252">
        <v>1.0364641429000001</v>
      </c>
      <c r="D14" s="252">
        <v>1.0221147355</v>
      </c>
      <c r="E14" s="252">
        <v>1.0361845495999999</v>
      </c>
      <c r="F14" s="252">
        <v>1.0318365415999999</v>
      </c>
      <c r="G14" s="252">
        <v>1.0371024654000001</v>
      </c>
      <c r="H14" s="252">
        <v>0.99950303687999997</v>
      </c>
      <c r="I14" s="252">
        <v>1.0455102275999999</v>
      </c>
      <c r="J14" s="252">
        <v>1.0560051908999999</v>
      </c>
      <c r="K14" s="252">
        <v>1.0203865996999999</v>
      </c>
      <c r="L14" s="252">
        <v>1.0110125603</v>
      </c>
      <c r="M14" s="252">
        <v>1.0365070318</v>
      </c>
      <c r="N14" s="252">
        <v>1.0311951155000001</v>
      </c>
      <c r="O14" s="252">
        <v>1.0394902727999999</v>
      </c>
      <c r="P14" s="252">
        <v>1.0284765628999999</v>
      </c>
      <c r="Q14" s="252">
        <v>1.0030884134</v>
      </c>
      <c r="R14" s="252">
        <v>0.96055817566000001</v>
      </c>
      <c r="S14" s="252">
        <v>0.97455837031000003</v>
      </c>
      <c r="T14" s="252">
        <v>1.0343077241</v>
      </c>
      <c r="U14" s="252">
        <v>0.99413374468000004</v>
      </c>
      <c r="V14" s="252">
        <v>1.0254127944</v>
      </c>
      <c r="W14" s="252">
        <v>1.0196048615</v>
      </c>
      <c r="X14" s="252">
        <v>1.0284295962000001</v>
      </c>
      <c r="Y14" s="252">
        <v>1.0275019141999999</v>
      </c>
      <c r="Z14" s="252">
        <v>1.0335328190999999</v>
      </c>
      <c r="AA14" s="252">
        <v>1.0609108685999999</v>
      </c>
      <c r="AB14" s="252">
        <v>1.0537099031999999</v>
      </c>
      <c r="AC14" s="252">
        <v>1.0476501343</v>
      </c>
      <c r="AD14" s="252">
        <v>1.0512845149000001</v>
      </c>
      <c r="AE14" s="252">
        <v>1.0510052255</v>
      </c>
      <c r="AF14" s="252">
        <v>1.0339380257999999</v>
      </c>
      <c r="AG14" s="252">
        <v>0.97124892247000005</v>
      </c>
      <c r="AH14" s="252">
        <v>0.99195100000000003</v>
      </c>
      <c r="AI14" s="252">
        <v>1.032951</v>
      </c>
      <c r="AJ14" s="252">
        <v>1.0249509999999999</v>
      </c>
      <c r="AK14" s="252">
        <v>1.013951</v>
      </c>
      <c r="AL14" s="252">
        <v>1.0199510000000001</v>
      </c>
      <c r="AM14" s="252">
        <v>1.011951</v>
      </c>
      <c r="AN14" s="252">
        <v>0.98095100000000002</v>
      </c>
      <c r="AO14" s="252">
        <v>0.94295099999999998</v>
      </c>
      <c r="AP14" s="252">
        <v>0.94095099999999998</v>
      </c>
      <c r="AQ14" s="252">
        <v>0.93195099999999997</v>
      </c>
      <c r="AR14" s="252">
        <v>0.91395099999999996</v>
      </c>
      <c r="AS14" s="252">
        <v>0.86895100000000003</v>
      </c>
      <c r="AT14" s="252">
        <v>0.85295100000000001</v>
      </c>
      <c r="AU14" s="252">
        <v>0.88495100000000004</v>
      </c>
      <c r="AV14" s="252">
        <v>0.91595099999999996</v>
      </c>
      <c r="AW14" s="252">
        <v>0.92095099999999996</v>
      </c>
      <c r="AX14" s="252">
        <v>0.92595099999999997</v>
      </c>
      <c r="AY14" s="252">
        <v>0.94599194721000002</v>
      </c>
      <c r="AZ14" s="252">
        <v>0.93608776632000001</v>
      </c>
      <c r="BA14" s="252">
        <v>0.93663607159999995</v>
      </c>
      <c r="BB14" s="409">
        <v>0.93468611265000001</v>
      </c>
      <c r="BC14" s="409">
        <v>0.92573598316000005</v>
      </c>
      <c r="BD14" s="409">
        <v>0.90529755915999999</v>
      </c>
      <c r="BE14" s="409">
        <v>0.86077495368000001</v>
      </c>
      <c r="BF14" s="409">
        <v>0.84492921027000001</v>
      </c>
      <c r="BG14" s="409">
        <v>0.87663437056000004</v>
      </c>
      <c r="BH14" s="409">
        <v>0.90730265563000001</v>
      </c>
      <c r="BI14" s="409">
        <v>0.91224919399000004</v>
      </c>
      <c r="BJ14" s="409">
        <v>0.91720313556999999</v>
      </c>
      <c r="BK14" s="409">
        <v>0.93968974424999996</v>
      </c>
      <c r="BL14" s="409">
        <v>0.92986747076999998</v>
      </c>
      <c r="BM14" s="409">
        <v>0.93039200923999998</v>
      </c>
      <c r="BN14" s="409">
        <v>0.92841315819000003</v>
      </c>
      <c r="BO14" s="409">
        <v>0.91953111551</v>
      </c>
      <c r="BP14" s="409">
        <v>0.89924215539999997</v>
      </c>
      <c r="BQ14" s="409">
        <v>0.8550196216</v>
      </c>
      <c r="BR14" s="409">
        <v>0.83928234627999998</v>
      </c>
      <c r="BS14" s="409">
        <v>0.87076344191999999</v>
      </c>
      <c r="BT14" s="409">
        <v>0.90122345799000003</v>
      </c>
      <c r="BU14" s="409">
        <v>0.90613917193000004</v>
      </c>
      <c r="BV14" s="409">
        <v>0.91106290844000004</v>
      </c>
    </row>
    <row r="15" spans="1:74" ht="11.1" customHeight="1" x14ac:dyDescent="0.2">
      <c r="A15" s="162" t="s">
        <v>270</v>
      </c>
      <c r="B15" s="173" t="s">
        <v>371</v>
      </c>
      <c r="C15" s="252">
        <v>0.45392380715000002</v>
      </c>
      <c r="D15" s="252">
        <v>0.46330865845000002</v>
      </c>
      <c r="E15" s="252">
        <v>0.45632232129</v>
      </c>
      <c r="F15" s="252">
        <v>0.45517537469000002</v>
      </c>
      <c r="G15" s="252">
        <v>0.45050185928000003</v>
      </c>
      <c r="H15" s="252">
        <v>0.45262571344000002</v>
      </c>
      <c r="I15" s="252">
        <v>0.44522814341</v>
      </c>
      <c r="J15" s="252">
        <v>0.45526941485</v>
      </c>
      <c r="K15" s="252">
        <v>0.44292293117999998</v>
      </c>
      <c r="L15" s="252">
        <v>0.43609111990999999</v>
      </c>
      <c r="M15" s="252">
        <v>0.44790715141999998</v>
      </c>
      <c r="N15" s="252">
        <v>0.44901433148999997</v>
      </c>
      <c r="O15" s="252">
        <v>0.43522401356000001</v>
      </c>
      <c r="P15" s="252">
        <v>0.46221555107000001</v>
      </c>
      <c r="Q15" s="252">
        <v>0.46843929488000002</v>
      </c>
      <c r="R15" s="252">
        <v>0.46161708130000001</v>
      </c>
      <c r="S15" s="252">
        <v>0.45932763959</v>
      </c>
      <c r="T15" s="252">
        <v>0.45370475959000001</v>
      </c>
      <c r="U15" s="252">
        <v>0.46196475382000002</v>
      </c>
      <c r="V15" s="252">
        <v>0.44866796197999997</v>
      </c>
      <c r="W15" s="252">
        <v>0.45210291039</v>
      </c>
      <c r="X15" s="252">
        <v>0.45839284444</v>
      </c>
      <c r="Y15" s="252">
        <v>0.45109695157000002</v>
      </c>
      <c r="Z15" s="252">
        <v>0.45348115652999998</v>
      </c>
      <c r="AA15" s="252">
        <v>0.44454131164999999</v>
      </c>
      <c r="AB15" s="252">
        <v>0.44079177981000001</v>
      </c>
      <c r="AC15" s="252">
        <v>0.43877096942999999</v>
      </c>
      <c r="AD15" s="252">
        <v>0.41850200411999999</v>
      </c>
      <c r="AE15" s="252">
        <v>0.40503540805999999</v>
      </c>
      <c r="AF15" s="252">
        <v>0.42974270364</v>
      </c>
      <c r="AG15" s="252">
        <v>0.42577770377000002</v>
      </c>
      <c r="AH15" s="252">
        <v>0.41239480426000003</v>
      </c>
      <c r="AI15" s="252">
        <v>0.41801513027999998</v>
      </c>
      <c r="AJ15" s="252">
        <v>0.43212024374000002</v>
      </c>
      <c r="AK15" s="252">
        <v>0.43798133493000002</v>
      </c>
      <c r="AL15" s="252">
        <v>0.44173896696999998</v>
      </c>
      <c r="AM15" s="252">
        <v>0.40688580151999998</v>
      </c>
      <c r="AN15" s="252">
        <v>0.42802622626999998</v>
      </c>
      <c r="AO15" s="252">
        <v>0.43067753908</v>
      </c>
      <c r="AP15" s="252">
        <v>0.43439994041000002</v>
      </c>
      <c r="AQ15" s="252">
        <v>0.43887377572000003</v>
      </c>
      <c r="AR15" s="252">
        <v>0.41434205873000002</v>
      </c>
      <c r="AS15" s="252">
        <v>0.42223021066999999</v>
      </c>
      <c r="AT15" s="252">
        <v>0.43100947276000001</v>
      </c>
      <c r="AU15" s="252">
        <v>0.41816664747999999</v>
      </c>
      <c r="AV15" s="252">
        <v>0.41014397706</v>
      </c>
      <c r="AW15" s="252">
        <v>0.40957408754000002</v>
      </c>
      <c r="AX15" s="252">
        <v>0.41312970764000001</v>
      </c>
      <c r="AY15" s="252">
        <v>0.39525786915</v>
      </c>
      <c r="AZ15" s="252">
        <v>0.41815403307999999</v>
      </c>
      <c r="BA15" s="252">
        <v>0.41839478010999998</v>
      </c>
      <c r="BB15" s="409">
        <v>0.42174564117000002</v>
      </c>
      <c r="BC15" s="409">
        <v>0.42488822216</v>
      </c>
      <c r="BD15" s="409">
        <v>0.40743687703999998</v>
      </c>
      <c r="BE15" s="409">
        <v>0.41870274131000002</v>
      </c>
      <c r="BF15" s="409">
        <v>0.42580630158999999</v>
      </c>
      <c r="BG15" s="409">
        <v>0.41446811846999998</v>
      </c>
      <c r="BH15" s="409">
        <v>0.40651512871000001</v>
      </c>
      <c r="BI15" s="409">
        <v>0.40996250524</v>
      </c>
      <c r="BJ15" s="409">
        <v>0.40727106983</v>
      </c>
      <c r="BK15" s="409">
        <v>0.39352926088000001</v>
      </c>
      <c r="BL15" s="409">
        <v>0.41699088747000002</v>
      </c>
      <c r="BM15" s="409">
        <v>0.42184366925</v>
      </c>
      <c r="BN15" s="409">
        <v>0.42565623571</v>
      </c>
      <c r="BO15" s="409">
        <v>0.43123942925999997</v>
      </c>
      <c r="BP15" s="409">
        <v>0.41482714631000001</v>
      </c>
      <c r="BQ15" s="409">
        <v>0.42577291028000003</v>
      </c>
      <c r="BR15" s="409">
        <v>0.43813894796000002</v>
      </c>
      <c r="BS15" s="409">
        <v>0.42704293559000001</v>
      </c>
      <c r="BT15" s="409">
        <v>0.42302873674000002</v>
      </c>
      <c r="BU15" s="409">
        <v>0.42818880907000001</v>
      </c>
      <c r="BV15" s="409">
        <v>0.43140596912000001</v>
      </c>
    </row>
    <row r="16" spans="1:74" ht="11.1" customHeight="1" x14ac:dyDescent="0.2">
      <c r="C16" s="223"/>
      <c r="D16" s="223"/>
      <c r="E16" s="223"/>
      <c r="F16" s="223"/>
      <c r="G16" s="223"/>
      <c r="H16" s="223"/>
      <c r="I16" s="223"/>
      <c r="J16" s="223"/>
      <c r="K16" s="223"/>
      <c r="L16" s="223"/>
      <c r="M16" s="223"/>
      <c r="N16" s="223"/>
      <c r="O16" s="223"/>
      <c r="P16" s="223"/>
      <c r="Q16" s="223"/>
      <c r="R16" s="223"/>
      <c r="S16" s="223"/>
      <c r="T16" s="223"/>
      <c r="U16" s="223"/>
      <c r="V16" s="223"/>
      <c r="W16" s="223"/>
      <c r="X16" s="223"/>
      <c r="Y16" s="223"/>
      <c r="Z16" s="223"/>
      <c r="AA16" s="223"/>
      <c r="AB16" s="223"/>
      <c r="AC16" s="223"/>
      <c r="AD16" s="223"/>
      <c r="AE16" s="223"/>
      <c r="AF16" s="223"/>
      <c r="AG16" s="223"/>
      <c r="AH16" s="223"/>
      <c r="AI16" s="223"/>
      <c r="AJ16" s="223"/>
      <c r="AK16" s="223"/>
      <c r="AL16" s="223"/>
      <c r="AM16" s="223"/>
      <c r="AN16" s="223"/>
      <c r="AO16" s="223"/>
      <c r="AP16" s="223"/>
      <c r="AQ16" s="223"/>
      <c r="AR16" s="223"/>
      <c r="AS16" s="223"/>
      <c r="AT16" s="223"/>
      <c r="AU16" s="223"/>
      <c r="AV16" s="223"/>
      <c r="AW16" s="223"/>
      <c r="AX16" s="223"/>
      <c r="AY16" s="756"/>
      <c r="AZ16" s="756"/>
      <c r="BA16" s="756"/>
      <c r="BB16" s="492"/>
      <c r="BC16" s="492"/>
      <c r="BD16" s="492"/>
      <c r="BE16" s="492"/>
      <c r="BF16" s="492"/>
      <c r="BG16" s="492"/>
      <c r="BH16" s="492"/>
      <c r="BI16" s="492"/>
      <c r="BJ16" s="492"/>
      <c r="BK16" s="410"/>
      <c r="BL16" s="410"/>
      <c r="BM16" s="410"/>
      <c r="BN16" s="410"/>
      <c r="BO16" s="410"/>
      <c r="BP16" s="410"/>
      <c r="BQ16" s="410"/>
      <c r="BR16" s="410"/>
      <c r="BS16" s="410"/>
      <c r="BT16" s="410"/>
      <c r="BU16" s="410"/>
      <c r="BV16" s="410"/>
    </row>
    <row r="17" spans="1:74" ht="11.1" customHeight="1" x14ac:dyDescent="0.2">
      <c r="A17" s="162" t="s">
        <v>376</v>
      </c>
      <c r="B17" s="172" t="s">
        <v>533</v>
      </c>
      <c r="C17" s="252">
        <v>3.8942757820999998</v>
      </c>
      <c r="D17" s="252">
        <v>3.8732142891999999</v>
      </c>
      <c r="E17" s="252">
        <v>3.8262700000000001</v>
      </c>
      <c r="F17" s="252">
        <v>3.9138850000000001</v>
      </c>
      <c r="G17" s="252">
        <v>3.9625569999999999</v>
      </c>
      <c r="H17" s="252">
        <v>3.6785410000000001</v>
      </c>
      <c r="I17" s="252">
        <v>3.9682927714999998</v>
      </c>
      <c r="J17" s="252">
        <v>3.6452067750000001</v>
      </c>
      <c r="K17" s="252">
        <v>3.4646769709999998</v>
      </c>
      <c r="L17" s="252">
        <v>3.7083979999999999</v>
      </c>
      <c r="M17" s="252">
        <v>3.9032290000000001</v>
      </c>
      <c r="N17" s="252">
        <v>4.064044</v>
      </c>
      <c r="O17" s="252">
        <v>3.971444</v>
      </c>
      <c r="P17" s="252">
        <v>4.0822979999999998</v>
      </c>
      <c r="Q17" s="252">
        <v>4.0667999999999997</v>
      </c>
      <c r="R17" s="252">
        <v>3.9666410000000001</v>
      </c>
      <c r="S17" s="252">
        <v>3.7294350000000001</v>
      </c>
      <c r="T17" s="252">
        <v>3.6483629999999998</v>
      </c>
      <c r="U17" s="252">
        <v>3.8023739999999999</v>
      </c>
      <c r="V17" s="252">
        <v>3.4948860000000002</v>
      </c>
      <c r="W17" s="252">
        <v>3.7198470000000001</v>
      </c>
      <c r="X17" s="252">
        <v>3.9444569999999999</v>
      </c>
      <c r="Y17" s="252">
        <v>3.9822899999999999</v>
      </c>
      <c r="Z17" s="252">
        <v>4.0538970000000001</v>
      </c>
      <c r="AA17" s="252">
        <v>3.9922911348999999</v>
      </c>
      <c r="AB17" s="252">
        <v>3.9236461348999998</v>
      </c>
      <c r="AC17" s="252">
        <v>4.0086421348999997</v>
      </c>
      <c r="AD17" s="252">
        <v>4.0719001348999999</v>
      </c>
      <c r="AE17" s="252">
        <v>4.1262861349</v>
      </c>
      <c r="AF17" s="252">
        <v>4.0172171349000001</v>
      </c>
      <c r="AG17" s="252">
        <v>3.9907341348999998</v>
      </c>
      <c r="AH17" s="252">
        <v>3.8999111349</v>
      </c>
      <c r="AI17" s="252">
        <v>3.8979401348999998</v>
      </c>
      <c r="AJ17" s="252">
        <v>4.1231531348999999</v>
      </c>
      <c r="AK17" s="252">
        <v>4.1748501348999998</v>
      </c>
      <c r="AL17" s="252">
        <v>4.2240551349000004</v>
      </c>
      <c r="AM17" s="252">
        <v>4.2363971348999998</v>
      </c>
      <c r="AN17" s="252">
        <v>4.2263971349</v>
      </c>
      <c r="AO17" s="252">
        <v>4.1953971349000003</v>
      </c>
      <c r="AP17" s="252">
        <v>4.1553971349000003</v>
      </c>
      <c r="AQ17" s="252">
        <v>4.0843971348999997</v>
      </c>
      <c r="AR17" s="252">
        <v>3.8293971349000002</v>
      </c>
      <c r="AS17" s="252">
        <v>4.2273971349000004</v>
      </c>
      <c r="AT17" s="252">
        <v>3.9283971349</v>
      </c>
      <c r="AU17" s="252">
        <v>3.588835542</v>
      </c>
      <c r="AV17" s="252">
        <v>4.0824700646999998</v>
      </c>
      <c r="AW17" s="252">
        <v>4.3111264394999997</v>
      </c>
      <c r="AX17" s="252">
        <v>4.2143774289999998</v>
      </c>
      <c r="AY17" s="252">
        <v>4.1554066450000002</v>
      </c>
      <c r="AZ17" s="252">
        <v>4.2115716979000002</v>
      </c>
      <c r="BA17" s="252">
        <v>4.2119473959000002</v>
      </c>
      <c r="BB17" s="409">
        <v>4.1696766658</v>
      </c>
      <c r="BC17" s="409">
        <v>4.0582019936</v>
      </c>
      <c r="BD17" s="409">
        <v>4.0345617082</v>
      </c>
      <c r="BE17" s="409">
        <v>4.0020889598</v>
      </c>
      <c r="BF17" s="409">
        <v>3.8908400832000001</v>
      </c>
      <c r="BG17" s="409">
        <v>3.7935166843000001</v>
      </c>
      <c r="BH17" s="409">
        <v>4.0331758133999998</v>
      </c>
      <c r="BI17" s="409">
        <v>4.0180982555</v>
      </c>
      <c r="BJ17" s="409">
        <v>4.0028027214000002</v>
      </c>
      <c r="BK17" s="409">
        <v>4.0118509358000001</v>
      </c>
      <c r="BL17" s="409">
        <v>4.0133765929000003</v>
      </c>
      <c r="BM17" s="409">
        <v>4.0005222287000004</v>
      </c>
      <c r="BN17" s="409">
        <v>3.9972496714000001</v>
      </c>
      <c r="BO17" s="409">
        <v>3.8983878208</v>
      </c>
      <c r="BP17" s="409">
        <v>3.8991435833999999</v>
      </c>
      <c r="BQ17" s="409">
        <v>3.8864548361</v>
      </c>
      <c r="BR17" s="409">
        <v>3.7604397272000001</v>
      </c>
      <c r="BS17" s="409">
        <v>3.7586044255000002</v>
      </c>
      <c r="BT17" s="409">
        <v>3.9207880664000001</v>
      </c>
      <c r="BU17" s="409">
        <v>3.9078828976</v>
      </c>
      <c r="BV17" s="409">
        <v>3.9008665568000001</v>
      </c>
    </row>
    <row r="18" spans="1:74" ht="11.1" customHeight="1" x14ac:dyDescent="0.2">
      <c r="A18" s="162" t="s">
        <v>271</v>
      </c>
      <c r="B18" s="173" t="s">
        <v>372</v>
      </c>
      <c r="C18" s="252">
        <v>1.8856999999999999</v>
      </c>
      <c r="D18" s="252">
        <v>1.8307</v>
      </c>
      <c r="E18" s="252">
        <v>1.8287</v>
      </c>
      <c r="F18" s="252">
        <v>1.8996999999999999</v>
      </c>
      <c r="G18" s="252">
        <v>1.9197</v>
      </c>
      <c r="H18" s="252">
        <v>1.7186999999999999</v>
      </c>
      <c r="I18" s="252">
        <v>1.9857</v>
      </c>
      <c r="J18" s="252">
        <v>1.8487</v>
      </c>
      <c r="K18" s="252">
        <v>1.5817000000000001</v>
      </c>
      <c r="L18" s="252">
        <v>1.7997000000000001</v>
      </c>
      <c r="M18" s="252">
        <v>1.9137</v>
      </c>
      <c r="N18" s="252">
        <v>1.9507000000000001</v>
      </c>
      <c r="O18" s="252">
        <v>1.9742999999999999</v>
      </c>
      <c r="P18" s="252">
        <v>1.9602999999999999</v>
      </c>
      <c r="Q18" s="252">
        <v>1.9633</v>
      </c>
      <c r="R18" s="252">
        <v>1.9522999999999999</v>
      </c>
      <c r="S18" s="252">
        <v>1.6523000000000001</v>
      </c>
      <c r="T18" s="252">
        <v>1.7833000000000001</v>
      </c>
      <c r="U18" s="252">
        <v>1.9233</v>
      </c>
      <c r="V18" s="252">
        <v>1.8492999999999999</v>
      </c>
      <c r="W18" s="252">
        <v>1.8032999999999999</v>
      </c>
      <c r="X18" s="252">
        <v>1.9553</v>
      </c>
      <c r="Y18" s="252">
        <v>1.9602999999999999</v>
      </c>
      <c r="Z18" s="252">
        <v>1.9903</v>
      </c>
      <c r="AA18" s="252">
        <v>1.9318426603000001</v>
      </c>
      <c r="AB18" s="252">
        <v>1.9318426603000001</v>
      </c>
      <c r="AC18" s="252">
        <v>1.9548426603</v>
      </c>
      <c r="AD18" s="252">
        <v>1.9518426603000001</v>
      </c>
      <c r="AE18" s="252">
        <v>1.9088426602999999</v>
      </c>
      <c r="AF18" s="252">
        <v>1.9588426603</v>
      </c>
      <c r="AG18" s="252">
        <v>1.9628426603</v>
      </c>
      <c r="AH18" s="252">
        <v>1.9318426603000001</v>
      </c>
      <c r="AI18" s="252">
        <v>1.8718426603</v>
      </c>
      <c r="AJ18" s="252">
        <v>2.0328426603</v>
      </c>
      <c r="AK18" s="252">
        <v>1.9958426602999999</v>
      </c>
      <c r="AL18" s="252">
        <v>2.0568426603000001</v>
      </c>
      <c r="AM18" s="252">
        <v>2.0428426602999998</v>
      </c>
      <c r="AN18" s="252">
        <v>2.0728426603000001</v>
      </c>
      <c r="AO18" s="252">
        <v>2.0178426602999999</v>
      </c>
      <c r="AP18" s="252">
        <v>2.0428426602999998</v>
      </c>
      <c r="AQ18" s="252">
        <v>1.9708426603</v>
      </c>
      <c r="AR18" s="252">
        <v>1.8238426603</v>
      </c>
      <c r="AS18" s="252">
        <v>2.1398426602999998</v>
      </c>
      <c r="AT18" s="252">
        <v>1.9448426603</v>
      </c>
      <c r="AU18" s="252">
        <v>1.6218426603</v>
      </c>
      <c r="AV18" s="252">
        <v>2.1248426603000001</v>
      </c>
      <c r="AW18" s="252">
        <v>2.1648426603000002</v>
      </c>
      <c r="AX18" s="252">
        <v>2.0738426603</v>
      </c>
      <c r="AY18" s="252">
        <v>2.0456694571999998</v>
      </c>
      <c r="AZ18" s="252">
        <v>2.0923189791999999</v>
      </c>
      <c r="BA18" s="252">
        <v>2.0993434798999999</v>
      </c>
      <c r="BB18" s="409">
        <v>2.0844845435999999</v>
      </c>
      <c r="BC18" s="409">
        <v>1.9732826093</v>
      </c>
      <c r="BD18" s="409">
        <v>1.9587370019000001</v>
      </c>
      <c r="BE18" s="409">
        <v>2.0477556519000002</v>
      </c>
      <c r="BF18" s="409">
        <v>2.0382412107999999</v>
      </c>
      <c r="BG18" s="409">
        <v>1.8799076174</v>
      </c>
      <c r="BH18" s="409">
        <v>2.0180692299</v>
      </c>
      <c r="BI18" s="409">
        <v>2.0098376668000002</v>
      </c>
      <c r="BJ18" s="409">
        <v>2.0021613407999999</v>
      </c>
      <c r="BK18" s="409">
        <v>1.9934441196999999</v>
      </c>
      <c r="BL18" s="409">
        <v>1.9855539204999999</v>
      </c>
      <c r="BM18" s="409">
        <v>1.9741007966999999</v>
      </c>
      <c r="BN18" s="409">
        <v>1.9701660984</v>
      </c>
      <c r="BO18" s="409">
        <v>1.8887302508999999</v>
      </c>
      <c r="BP18" s="409">
        <v>1.8858736504</v>
      </c>
      <c r="BQ18" s="409">
        <v>1.9546666933000001</v>
      </c>
      <c r="BR18" s="409">
        <v>1.951763366</v>
      </c>
      <c r="BS18" s="409">
        <v>1.7997562060000001</v>
      </c>
      <c r="BT18" s="409">
        <v>1.9509802224999999</v>
      </c>
      <c r="BU18" s="409">
        <v>1.9491210590000001</v>
      </c>
      <c r="BV18" s="409">
        <v>1.9464215516000001</v>
      </c>
    </row>
    <row r="19" spans="1:74" ht="11.1" customHeight="1" x14ac:dyDescent="0.2">
      <c r="A19" s="162" t="s">
        <v>373</v>
      </c>
      <c r="B19" s="173" t="s">
        <v>893</v>
      </c>
      <c r="C19" s="252">
        <v>0.85246878209999999</v>
      </c>
      <c r="D19" s="252">
        <v>0.86304928921000001</v>
      </c>
      <c r="E19" s="252">
        <v>0.84555000000000002</v>
      </c>
      <c r="F19" s="252">
        <v>0.86763599999999996</v>
      </c>
      <c r="G19" s="252">
        <v>0.90232299999999999</v>
      </c>
      <c r="H19" s="252">
        <v>0.8115</v>
      </c>
      <c r="I19" s="252">
        <v>0.82486877147000004</v>
      </c>
      <c r="J19" s="252">
        <v>0.64931377503999999</v>
      </c>
      <c r="K19" s="252">
        <v>0.74465097099999999</v>
      </c>
      <c r="L19" s="252">
        <v>0.75234299999999998</v>
      </c>
      <c r="M19" s="252">
        <v>0.84401700000000002</v>
      </c>
      <c r="N19" s="252">
        <v>0.97092000000000001</v>
      </c>
      <c r="O19" s="252">
        <v>0.86138800000000004</v>
      </c>
      <c r="P19" s="252">
        <v>0.975271</v>
      </c>
      <c r="Q19" s="252">
        <v>0.94619699999999995</v>
      </c>
      <c r="R19" s="252">
        <v>0.86524900000000005</v>
      </c>
      <c r="S19" s="252">
        <v>0.907308</v>
      </c>
      <c r="T19" s="252">
        <v>0.77956000000000003</v>
      </c>
      <c r="U19" s="252">
        <v>0.73698600000000003</v>
      </c>
      <c r="V19" s="252">
        <v>0.48571500000000001</v>
      </c>
      <c r="W19" s="252">
        <v>0.76257299999999995</v>
      </c>
      <c r="X19" s="252">
        <v>0.81166799999999995</v>
      </c>
      <c r="Y19" s="252">
        <v>0.83296199999999998</v>
      </c>
      <c r="Z19" s="252">
        <v>0.88410599999999995</v>
      </c>
      <c r="AA19" s="252">
        <v>0.90532999999999997</v>
      </c>
      <c r="AB19" s="252">
        <v>0.83733199999999997</v>
      </c>
      <c r="AC19" s="252">
        <v>0.88918200000000003</v>
      </c>
      <c r="AD19" s="252">
        <v>0.95476899999999998</v>
      </c>
      <c r="AE19" s="252">
        <v>1.0625199999999999</v>
      </c>
      <c r="AF19" s="252">
        <v>0.90334499999999995</v>
      </c>
      <c r="AG19" s="252">
        <v>0.88346599999999997</v>
      </c>
      <c r="AH19" s="252">
        <v>0.80761799999999995</v>
      </c>
      <c r="AI19" s="252">
        <v>0.87326300000000001</v>
      </c>
      <c r="AJ19" s="252">
        <v>0.930288</v>
      </c>
      <c r="AK19" s="252">
        <v>1.0227809999999999</v>
      </c>
      <c r="AL19" s="252">
        <v>1.0277829999999999</v>
      </c>
      <c r="AM19" s="252">
        <v>1.0529999999999999</v>
      </c>
      <c r="AN19" s="252">
        <v>1.0660000000000001</v>
      </c>
      <c r="AO19" s="252">
        <v>1.036</v>
      </c>
      <c r="AP19" s="252">
        <v>1.042</v>
      </c>
      <c r="AQ19" s="252">
        <v>1.046</v>
      </c>
      <c r="AR19" s="252">
        <v>0.94199999999999995</v>
      </c>
      <c r="AS19" s="252">
        <v>1.0369999999999999</v>
      </c>
      <c r="AT19" s="252">
        <v>0.88300000000000001</v>
      </c>
      <c r="AU19" s="252">
        <v>0.86599999999999999</v>
      </c>
      <c r="AV19" s="252">
        <v>0.82</v>
      </c>
      <c r="AW19" s="252">
        <v>1.0109999999999999</v>
      </c>
      <c r="AX19" s="252">
        <v>1.0189999999999999</v>
      </c>
      <c r="AY19" s="252">
        <v>1.0239674668000001</v>
      </c>
      <c r="AZ19" s="252">
        <v>1.0172253690999999</v>
      </c>
      <c r="BA19" s="252">
        <v>1.0162044158000001</v>
      </c>
      <c r="BB19" s="409">
        <v>0.99261731933999997</v>
      </c>
      <c r="BC19" s="409">
        <v>1.0017956989000001</v>
      </c>
      <c r="BD19" s="409">
        <v>0.98550630085000002</v>
      </c>
      <c r="BE19" s="409">
        <v>0.86073045723999997</v>
      </c>
      <c r="BF19" s="409">
        <v>0.77924411435999996</v>
      </c>
      <c r="BG19" s="409">
        <v>0.81376765170999998</v>
      </c>
      <c r="BH19" s="409">
        <v>0.91487804714999998</v>
      </c>
      <c r="BI19" s="409">
        <v>0.90740338476000004</v>
      </c>
      <c r="BJ19" s="409">
        <v>0.90029112069999995</v>
      </c>
      <c r="BK19" s="409">
        <v>0.92367284696999996</v>
      </c>
      <c r="BL19" s="409">
        <v>0.93004783180999995</v>
      </c>
      <c r="BM19" s="409">
        <v>0.93163302233</v>
      </c>
      <c r="BN19" s="409">
        <v>0.94013892982000002</v>
      </c>
      <c r="BO19" s="409">
        <v>0.93302464029999999</v>
      </c>
      <c r="BP19" s="409">
        <v>0.92996530564000002</v>
      </c>
      <c r="BQ19" s="409">
        <v>0.84644513609000005</v>
      </c>
      <c r="BR19" s="409">
        <v>0.74189872470999996</v>
      </c>
      <c r="BS19" s="409">
        <v>0.86850245711999996</v>
      </c>
      <c r="BT19" s="409">
        <v>0.87889606756000005</v>
      </c>
      <c r="BU19" s="409">
        <v>0.86712326617000002</v>
      </c>
      <c r="BV19" s="409">
        <v>0.86320288759999997</v>
      </c>
    </row>
    <row r="20" spans="1:74" ht="11.1" customHeight="1" x14ac:dyDescent="0.2">
      <c r="A20" s="162" t="s">
        <v>375</v>
      </c>
      <c r="B20" s="173" t="s">
        <v>374</v>
      </c>
      <c r="C20" s="252">
        <v>0.1991</v>
      </c>
      <c r="D20" s="252">
        <v>0.21410000000000001</v>
      </c>
      <c r="E20" s="252">
        <v>0.20910000000000001</v>
      </c>
      <c r="F20" s="252">
        <v>0.19209999999999999</v>
      </c>
      <c r="G20" s="252">
        <v>0.19009999999999999</v>
      </c>
      <c r="H20" s="252">
        <v>0.17910000000000001</v>
      </c>
      <c r="I20" s="252">
        <v>0.18709999999999999</v>
      </c>
      <c r="J20" s="252">
        <v>0.1731</v>
      </c>
      <c r="K20" s="252">
        <v>0.1671</v>
      </c>
      <c r="L20" s="252">
        <v>0.18410000000000001</v>
      </c>
      <c r="M20" s="252">
        <v>0.18110000000000001</v>
      </c>
      <c r="N20" s="252">
        <v>0.1731</v>
      </c>
      <c r="O20" s="252">
        <v>0.17749999999999999</v>
      </c>
      <c r="P20" s="252">
        <v>0.1845</v>
      </c>
      <c r="Q20" s="252">
        <v>0.1825</v>
      </c>
      <c r="R20" s="252">
        <v>0.18049999999999999</v>
      </c>
      <c r="S20" s="252">
        <v>0.1895</v>
      </c>
      <c r="T20" s="252">
        <v>0.1285</v>
      </c>
      <c r="U20" s="252">
        <v>0.17749999999999999</v>
      </c>
      <c r="V20" s="252">
        <v>0.1905</v>
      </c>
      <c r="W20" s="252">
        <v>0.1845</v>
      </c>
      <c r="X20" s="252">
        <v>0.19450000000000001</v>
      </c>
      <c r="Y20" s="252">
        <v>0.21049999999999999</v>
      </c>
      <c r="Z20" s="252">
        <v>0.20749999999999999</v>
      </c>
      <c r="AA20" s="252">
        <v>0.18313733972999999</v>
      </c>
      <c r="AB20" s="252">
        <v>0.18695533973</v>
      </c>
      <c r="AC20" s="252">
        <v>0.18026733973</v>
      </c>
      <c r="AD20" s="252">
        <v>0.18557133973000001</v>
      </c>
      <c r="AE20" s="252">
        <v>0.18385533973000001</v>
      </c>
      <c r="AF20" s="252">
        <v>0.17645533972999999</v>
      </c>
      <c r="AG20" s="252">
        <v>0.17434233972999999</v>
      </c>
      <c r="AH20" s="252">
        <v>0.17926433973</v>
      </c>
      <c r="AI20" s="252">
        <v>0.17437333972999999</v>
      </c>
      <c r="AJ20" s="252">
        <v>0.17573733973</v>
      </c>
      <c r="AK20" s="252">
        <v>0.17641733973000001</v>
      </c>
      <c r="AL20" s="252">
        <v>0.16839833973000001</v>
      </c>
      <c r="AM20" s="252">
        <v>0.15695833973000001</v>
      </c>
      <c r="AN20" s="252">
        <v>0.12895833973000001</v>
      </c>
      <c r="AO20" s="252">
        <v>0.16695833972999999</v>
      </c>
      <c r="AP20" s="252">
        <v>0.16495833972999999</v>
      </c>
      <c r="AQ20" s="252">
        <v>0.15995833973000001</v>
      </c>
      <c r="AR20" s="252">
        <v>0.16395833973000001</v>
      </c>
      <c r="AS20" s="252">
        <v>0.15095833973</v>
      </c>
      <c r="AT20" s="252">
        <v>0.16295833973000001</v>
      </c>
      <c r="AU20" s="252">
        <v>0.14014411296000001</v>
      </c>
      <c r="AV20" s="252">
        <v>0.16542505612</v>
      </c>
      <c r="AW20" s="252">
        <v>0.16095833973000001</v>
      </c>
      <c r="AX20" s="252">
        <v>0.15623536483</v>
      </c>
      <c r="AY20" s="252">
        <v>0.14757135328000001</v>
      </c>
      <c r="AZ20" s="252">
        <v>0.15673014470999999</v>
      </c>
      <c r="BA20" s="252">
        <v>0.15040625765999999</v>
      </c>
      <c r="BB20" s="409">
        <v>0.14772588498</v>
      </c>
      <c r="BC20" s="409">
        <v>0.14638380472000001</v>
      </c>
      <c r="BD20" s="409">
        <v>0.14395526899</v>
      </c>
      <c r="BE20" s="409">
        <v>0.14233799045000001</v>
      </c>
      <c r="BF20" s="409">
        <v>0.11514715974</v>
      </c>
      <c r="BG20" s="409">
        <v>0.14058591629</v>
      </c>
      <c r="BH20" s="409">
        <v>0.13997717654</v>
      </c>
      <c r="BI20" s="409">
        <v>0.14093741904000001</v>
      </c>
      <c r="BJ20" s="409">
        <v>0.14190169862999999</v>
      </c>
      <c r="BK20" s="409">
        <v>0.14212139939999999</v>
      </c>
      <c r="BL20" s="409">
        <v>0.13982027968999999</v>
      </c>
      <c r="BM20" s="409">
        <v>0.13910943919999999</v>
      </c>
      <c r="BN20" s="409">
        <v>0.13646006258999999</v>
      </c>
      <c r="BO20" s="409">
        <v>0.13508084023</v>
      </c>
      <c r="BP20" s="409">
        <v>0.13262547003</v>
      </c>
      <c r="BQ20" s="409">
        <v>0.13101977573000001</v>
      </c>
      <c r="BR20" s="409">
        <v>0.10614960122</v>
      </c>
      <c r="BS20" s="409">
        <v>0.12926641872</v>
      </c>
      <c r="BT20" s="409">
        <v>0.12866218105999999</v>
      </c>
      <c r="BU20" s="409">
        <v>0.12963761831000001</v>
      </c>
      <c r="BV20" s="409">
        <v>0.13062159244999999</v>
      </c>
    </row>
    <row r="21" spans="1:74" ht="11.1" customHeight="1" x14ac:dyDescent="0.2">
      <c r="C21" s="223"/>
      <c r="D21" s="223"/>
      <c r="E21" s="223"/>
      <c r="F21" s="223"/>
      <c r="G21" s="223"/>
      <c r="H21" s="223"/>
      <c r="I21" s="223"/>
      <c r="J21" s="223"/>
      <c r="K21" s="223"/>
      <c r="L21" s="223"/>
      <c r="M21" s="223"/>
      <c r="N21" s="223"/>
      <c r="O21" s="223"/>
      <c r="P21" s="223"/>
      <c r="Q21" s="223"/>
      <c r="R21" s="223"/>
      <c r="S21" s="223"/>
      <c r="T21" s="223"/>
      <c r="U21" s="223"/>
      <c r="V21" s="223"/>
      <c r="W21" s="223"/>
      <c r="X21" s="223"/>
      <c r="Y21" s="223"/>
      <c r="Z21" s="223"/>
      <c r="AA21" s="223"/>
      <c r="AB21" s="223"/>
      <c r="AC21" s="223"/>
      <c r="AD21" s="223"/>
      <c r="AE21" s="223"/>
      <c r="AF21" s="223"/>
      <c r="AG21" s="223"/>
      <c r="AH21" s="223"/>
      <c r="AI21" s="223"/>
      <c r="AJ21" s="223"/>
      <c r="AK21" s="223"/>
      <c r="AL21" s="223"/>
      <c r="AM21" s="223"/>
      <c r="AN21" s="223"/>
      <c r="AO21" s="223"/>
      <c r="AP21" s="223"/>
      <c r="AQ21" s="223"/>
      <c r="AR21" s="223"/>
      <c r="AS21" s="223"/>
      <c r="AT21" s="223"/>
      <c r="AU21" s="223"/>
      <c r="AV21" s="223"/>
      <c r="AW21" s="223"/>
      <c r="AX21" s="223"/>
      <c r="AY21" s="756"/>
      <c r="AZ21" s="756"/>
      <c r="BA21" s="756"/>
      <c r="BB21" s="492"/>
      <c r="BC21" s="492"/>
      <c r="BD21" s="492"/>
      <c r="BE21" s="492"/>
      <c r="BF21" s="492"/>
      <c r="BG21" s="492"/>
      <c r="BH21" s="492"/>
      <c r="BI21" s="492"/>
      <c r="BJ21" s="492"/>
      <c r="BK21" s="410"/>
      <c r="BL21" s="410"/>
      <c r="BM21" s="410"/>
      <c r="BN21" s="410"/>
      <c r="BO21" s="410"/>
      <c r="BP21" s="410"/>
      <c r="BQ21" s="410"/>
      <c r="BR21" s="410"/>
      <c r="BS21" s="410"/>
      <c r="BT21" s="410"/>
      <c r="BU21" s="410"/>
      <c r="BV21" s="410"/>
    </row>
    <row r="22" spans="1:74" ht="11.1" customHeight="1" x14ac:dyDescent="0.2">
      <c r="A22" s="162" t="s">
        <v>519</v>
      </c>
      <c r="B22" s="172" t="s">
        <v>1176</v>
      </c>
      <c r="C22" s="252">
        <v>13.7376</v>
      </c>
      <c r="D22" s="252">
        <v>13.7485</v>
      </c>
      <c r="E22" s="252">
        <v>13.7315</v>
      </c>
      <c r="F22" s="252">
        <v>13.714499999999999</v>
      </c>
      <c r="G22" s="252">
        <v>13.618499999999999</v>
      </c>
      <c r="H22" s="252">
        <v>13.685499999999999</v>
      </c>
      <c r="I22" s="252">
        <v>13.798500000000001</v>
      </c>
      <c r="J22" s="252">
        <v>13.599500000000001</v>
      </c>
      <c r="K22" s="252">
        <v>13.756500000000001</v>
      </c>
      <c r="L22" s="252">
        <v>13.8695</v>
      </c>
      <c r="M22" s="252">
        <v>13.974500000000001</v>
      </c>
      <c r="N22" s="252">
        <v>13.9825</v>
      </c>
      <c r="O22" s="252">
        <v>13.9208</v>
      </c>
      <c r="P22" s="252">
        <v>13.941800000000001</v>
      </c>
      <c r="Q22" s="252">
        <v>13.813800000000001</v>
      </c>
      <c r="R22" s="252">
        <v>13.8378</v>
      </c>
      <c r="S22" s="252">
        <v>13.7988</v>
      </c>
      <c r="T22" s="252">
        <v>13.848800000000001</v>
      </c>
      <c r="U22" s="252">
        <v>13.826700000000001</v>
      </c>
      <c r="V22" s="252">
        <v>13.915699999999999</v>
      </c>
      <c r="W22" s="252">
        <v>13.794700000000001</v>
      </c>
      <c r="X22" s="252">
        <v>13.8687</v>
      </c>
      <c r="Y22" s="252">
        <v>13.963699999999999</v>
      </c>
      <c r="Z22" s="252">
        <v>14.124700000000001</v>
      </c>
      <c r="AA22" s="252">
        <v>14.174548</v>
      </c>
      <c r="AB22" s="252">
        <v>14.092426</v>
      </c>
      <c r="AC22" s="252">
        <v>14.275539</v>
      </c>
      <c r="AD22" s="252">
        <v>13.966346</v>
      </c>
      <c r="AE22" s="252">
        <v>14.131092000000001</v>
      </c>
      <c r="AF22" s="252">
        <v>13.941679000000001</v>
      </c>
      <c r="AG22" s="252">
        <v>14.064621000000001</v>
      </c>
      <c r="AH22" s="252">
        <v>14.030115</v>
      </c>
      <c r="AI22" s="252">
        <v>13.939457000000001</v>
      </c>
      <c r="AJ22" s="252">
        <v>14.058749000000001</v>
      </c>
      <c r="AK22" s="252">
        <v>14.198058</v>
      </c>
      <c r="AL22" s="252">
        <v>14.252176</v>
      </c>
      <c r="AM22" s="252">
        <v>14.305528000000001</v>
      </c>
      <c r="AN22" s="252">
        <v>14.322528</v>
      </c>
      <c r="AO22" s="252">
        <v>14.365527999999999</v>
      </c>
      <c r="AP22" s="252">
        <v>14.118528</v>
      </c>
      <c r="AQ22" s="252">
        <v>14.011528</v>
      </c>
      <c r="AR22" s="252">
        <v>14.153528</v>
      </c>
      <c r="AS22" s="252">
        <v>13.926527999999999</v>
      </c>
      <c r="AT22" s="252">
        <v>13.603528000000001</v>
      </c>
      <c r="AU22" s="252">
        <v>14.211527999999999</v>
      </c>
      <c r="AV22" s="252">
        <v>14.506527999999999</v>
      </c>
      <c r="AW22" s="252">
        <v>14.485528</v>
      </c>
      <c r="AX22" s="252">
        <v>14.554527999999999</v>
      </c>
      <c r="AY22" s="252">
        <v>14.486937805</v>
      </c>
      <c r="AZ22" s="252">
        <v>14.46765222</v>
      </c>
      <c r="BA22" s="252">
        <v>14.413901266</v>
      </c>
      <c r="BB22" s="409">
        <v>14.294885608</v>
      </c>
      <c r="BC22" s="409">
        <v>14.240448877</v>
      </c>
      <c r="BD22" s="409">
        <v>14.296077227</v>
      </c>
      <c r="BE22" s="409">
        <v>14.328619936000001</v>
      </c>
      <c r="BF22" s="409">
        <v>14.316045464</v>
      </c>
      <c r="BG22" s="409">
        <v>14.393171151000001</v>
      </c>
      <c r="BH22" s="409">
        <v>14.391890012999999</v>
      </c>
      <c r="BI22" s="409">
        <v>14.402224995999999</v>
      </c>
      <c r="BJ22" s="409">
        <v>14.418568112000001</v>
      </c>
      <c r="BK22" s="409">
        <v>14.450982278</v>
      </c>
      <c r="BL22" s="409">
        <v>14.459885105</v>
      </c>
      <c r="BM22" s="409">
        <v>14.417708209000001</v>
      </c>
      <c r="BN22" s="409">
        <v>14.377176528</v>
      </c>
      <c r="BO22" s="409">
        <v>14.357586903</v>
      </c>
      <c r="BP22" s="409">
        <v>14.463482818999999</v>
      </c>
      <c r="BQ22" s="409">
        <v>14.349617585000001</v>
      </c>
      <c r="BR22" s="409">
        <v>14.296311361000001</v>
      </c>
      <c r="BS22" s="409">
        <v>14.41908834</v>
      </c>
      <c r="BT22" s="409">
        <v>14.453994365</v>
      </c>
      <c r="BU22" s="409">
        <v>14.4244632</v>
      </c>
      <c r="BV22" s="409">
        <v>14.473908132</v>
      </c>
    </row>
    <row r="23" spans="1:74" ht="11.1" customHeight="1" x14ac:dyDescent="0.2">
      <c r="A23" s="162" t="s">
        <v>272</v>
      </c>
      <c r="B23" s="173" t="s">
        <v>515</v>
      </c>
      <c r="C23" s="252">
        <v>0.92</v>
      </c>
      <c r="D23" s="252">
        <v>0.91290000000000004</v>
      </c>
      <c r="E23" s="252">
        <v>0.87990000000000002</v>
      </c>
      <c r="F23" s="252">
        <v>0.86990000000000001</v>
      </c>
      <c r="G23" s="252">
        <v>0.87990000000000002</v>
      </c>
      <c r="H23" s="252">
        <v>0.91490000000000005</v>
      </c>
      <c r="I23" s="252">
        <v>0.89990000000000003</v>
      </c>
      <c r="J23" s="252">
        <v>0.80989999999999995</v>
      </c>
      <c r="K23" s="252">
        <v>0.87990000000000002</v>
      </c>
      <c r="L23" s="252">
        <v>0.8649</v>
      </c>
      <c r="M23" s="252">
        <v>0.87990000000000002</v>
      </c>
      <c r="N23" s="252">
        <v>0.8579</v>
      </c>
      <c r="O23" s="252">
        <v>0.8569</v>
      </c>
      <c r="P23" s="252">
        <v>0.93389999999999995</v>
      </c>
      <c r="Q23" s="252">
        <v>0.75390000000000001</v>
      </c>
      <c r="R23" s="252">
        <v>0.84689999999999999</v>
      </c>
      <c r="S23" s="252">
        <v>0.88190000000000002</v>
      </c>
      <c r="T23" s="252">
        <v>0.8619</v>
      </c>
      <c r="U23" s="252">
        <v>0.88080000000000003</v>
      </c>
      <c r="V23" s="252">
        <v>0.92279999999999995</v>
      </c>
      <c r="W23" s="252">
        <v>0.83279999999999998</v>
      </c>
      <c r="X23" s="252">
        <v>0.8528</v>
      </c>
      <c r="Y23" s="252">
        <v>0.80479999999999996</v>
      </c>
      <c r="Z23" s="252">
        <v>0.8548</v>
      </c>
      <c r="AA23" s="252">
        <v>0.89175099999999996</v>
      </c>
      <c r="AB23" s="252">
        <v>0.88475099999999995</v>
      </c>
      <c r="AC23" s="252">
        <v>0.90475099999999997</v>
      </c>
      <c r="AD23" s="252">
        <v>0.89075099999999996</v>
      </c>
      <c r="AE23" s="252">
        <v>0.83275100000000002</v>
      </c>
      <c r="AF23" s="252">
        <v>0.83275100000000002</v>
      </c>
      <c r="AG23" s="252">
        <v>0.85775100000000004</v>
      </c>
      <c r="AH23" s="252">
        <v>0.82375100000000001</v>
      </c>
      <c r="AI23" s="252">
        <v>0.87875099999999995</v>
      </c>
      <c r="AJ23" s="252">
        <v>0.86375100000000005</v>
      </c>
      <c r="AK23" s="252">
        <v>0.82273300000000005</v>
      </c>
      <c r="AL23" s="252">
        <v>0.81672400000000001</v>
      </c>
      <c r="AM23" s="252">
        <v>0.85205200000000003</v>
      </c>
      <c r="AN23" s="252">
        <v>0.86405200000000004</v>
      </c>
      <c r="AO23" s="252">
        <v>0.88305199999999995</v>
      </c>
      <c r="AP23" s="252">
        <v>0.86805200000000005</v>
      </c>
      <c r="AQ23" s="252">
        <v>0.86405200000000004</v>
      </c>
      <c r="AR23" s="252">
        <v>0.88405199999999995</v>
      </c>
      <c r="AS23" s="252">
        <v>0.88405199999999995</v>
      </c>
      <c r="AT23" s="252">
        <v>0.84905200000000003</v>
      </c>
      <c r="AU23" s="252">
        <v>0.78205199999999997</v>
      </c>
      <c r="AV23" s="252">
        <v>0.83105200000000001</v>
      </c>
      <c r="AW23" s="252">
        <v>0.75405199999999994</v>
      </c>
      <c r="AX23" s="252">
        <v>0.80605199999999999</v>
      </c>
      <c r="AY23" s="252">
        <v>0.81899828385999995</v>
      </c>
      <c r="AZ23" s="252">
        <v>0.80144348327000003</v>
      </c>
      <c r="BA23" s="252">
        <v>0.79488449959999996</v>
      </c>
      <c r="BB23" s="409">
        <v>0.79542903439000001</v>
      </c>
      <c r="BC23" s="409">
        <v>0.79495254289999995</v>
      </c>
      <c r="BD23" s="409">
        <v>0.79560631999999998</v>
      </c>
      <c r="BE23" s="409">
        <v>0.79251638086999998</v>
      </c>
      <c r="BF23" s="409">
        <v>0.78950528244999996</v>
      </c>
      <c r="BG23" s="409">
        <v>0.75653808841000003</v>
      </c>
      <c r="BH23" s="409">
        <v>0.75353563578000005</v>
      </c>
      <c r="BI23" s="409">
        <v>0.75056331263999998</v>
      </c>
      <c r="BJ23" s="409">
        <v>0.79161119628999999</v>
      </c>
      <c r="BK23" s="409">
        <v>0.78859807027999995</v>
      </c>
      <c r="BL23" s="409">
        <v>0.78573448802000001</v>
      </c>
      <c r="BM23" s="409">
        <v>0.78274183993000002</v>
      </c>
      <c r="BN23" s="409">
        <v>0.77982062858000001</v>
      </c>
      <c r="BO23" s="409">
        <v>0.77691917103999997</v>
      </c>
      <c r="BP23" s="409">
        <v>0.77414002274000004</v>
      </c>
      <c r="BQ23" s="409">
        <v>0.77118585380000004</v>
      </c>
      <c r="BR23" s="409">
        <v>0.76831926638000003</v>
      </c>
      <c r="BS23" s="409">
        <v>0.73549591885999999</v>
      </c>
      <c r="BT23" s="409">
        <v>0.73264556585999996</v>
      </c>
      <c r="BU23" s="409">
        <v>0.72982180777000005</v>
      </c>
      <c r="BV23" s="409">
        <v>0.75701814348999996</v>
      </c>
    </row>
    <row r="24" spans="1:74" ht="11.1" customHeight="1" x14ac:dyDescent="0.2">
      <c r="A24" s="162" t="s">
        <v>273</v>
      </c>
      <c r="B24" s="173" t="s">
        <v>516</v>
      </c>
      <c r="C24" s="252">
        <v>1.6551</v>
      </c>
      <c r="D24" s="252">
        <v>1.6740999999999999</v>
      </c>
      <c r="E24" s="252">
        <v>1.6791</v>
      </c>
      <c r="F24" s="252">
        <v>1.6631</v>
      </c>
      <c r="G24" s="252">
        <v>1.5410999999999999</v>
      </c>
      <c r="H24" s="252">
        <v>1.6380999999999999</v>
      </c>
      <c r="I24" s="252">
        <v>1.6691</v>
      </c>
      <c r="J24" s="252">
        <v>1.5490999999999999</v>
      </c>
      <c r="K24" s="252">
        <v>1.6131</v>
      </c>
      <c r="L24" s="252">
        <v>1.7161</v>
      </c>
      <c r="M24" s="252">
        <v>1.7171000000000001</v>
      </c>
      <c r="N24" s="252">
        <v>1.7821</v>
      </c>
      <c r="O24" s="252">
        <v>1.7381</v>
      </c>
      <c r="P24" s="252">
        <v>1.7261</v>
      </c>
      <c r="Q24" s="252">
        <v>1.7251000000000001</v>
      </c>
      <c r="R24" s="252">
        <v>1.7271000000000001</v>
      </c>
      <c r="S24" s="252">
        <v>1.6520999999999999</v>
      </c>
      <c r="T24" s="252">
        <v>1.6051</v>
      </c>
      <c r="U24" s="252">
        <v>1.7291000000000001</v>
      </c>
      <c r="V24" s="252">
        <v>1.7371000000000001</v>
      </c>
      <c r="W24" s="252">
        <v>1.6500999999999999</v>
      </c>
      <c r="X24" s="252">
        <v>1.6711</v>
      </c>
      <c r="Y24" s="252">
        <v>1.8041</v>
      </c>
      <c r="Z24" s="252">
        <v>1.8611</v>
      </c>
      <c r="AA24" s="252">
        <v>1.7871330000000001</v>
      </c>
      <c r="AB24" s="252">
        <v>1.7871330000000001</v>
      </c>
      <c r="AC24" s="252">
        <v>1.834133</v>
      </c>
      <c r="AD24" s="252">
        <v>1.7571330000000001</v>
      </c>
      <c r="AE24" s="252">
        <v>1.8051330000000001</v>
      </c>
      <c r="AF24" s="252">
        <v>1.701133</v>
      </c>
      <c r="AG24" s="252">
        <v>1.7571330000000001</v>
      </c>
      <c r="AH24" s="252">
        <v>1.705133</v>
      </c>
      <c r="AI24" s="252">
        <v>1.624133</v>
      </c>
      <c r="AJ24" s="252">
        <v>1.6401330000000001</v>
      </c>
      <c r="AK24" s="252">
        <v>1.8011330000000001</v>
      </c>
      <c r="AL24" s="252">
        <v>1.8171330000000001</v>
      </c>
      <c r="AM24" s="252">
        <v>1.7611330000000001</v>
      </c>
      <c r="AN24" s="252">
        <v>1.7651330000000001</v>
      </c>
      <c r="AO24" s="252">
        <v>1.7531330000000001</v>
      </c>
      <c r="AP24" s="252">
        <v>1.6171329999999999</v>
      </c>
      <c r="AQ24" s="252">
        <v>1.570133</v>
      </c>
      <c r="AR24" s="252">
        <v>1.7061329999999999</v>
      </c>
      <c r="AS24" s="252">
        <v>1.7021329999999999</v>
      </c>
      <c r="AT24" s="252">
        <v>1.3781330000000001</v>
      </c>
      <c r="AU24" s="252">
        <v>1.6361330000000001</v>
      </c>
      <c r="AV24" s="252">
        <v>1.794133</v>
      </c>
      <c r="AW24" s="252">
        <v>1.8431329999999999</v>
      </c>
      <c r="AX24" s="252">
        <v>1.858133</v>
      </c>
      <c r="AY24" s="252">
        <v>1.84858897</v>
      </c>
      <c r="AZ24" s="252">
        <v>1.8662263612000001</v>
      </c>
      <c r="BA24" s="252">
        <v>1.8801080105000001</v>
      </c>
      <c r="BB24" s="409">
        <v>1.8435573622999999</v>
      </c>
      <c r="BC24" s="409">
        <v>1.8406719992</v>
      </c>
      <c r="BD24" s="409">
        <v>1.8878992257</v>
      </c>
      <c r="BE24" s="409">
        <v>1.8848377010999999</v>
      </c>
      <c r="BF24" s="409">
        <v>1.8069862069</v>
      </c>
      <c r="BG24" s="409">
        <v>1.8956102640000001</v>
      </c>
      <c r="BH24" s="409">
        <v>1.8926400966000001</v>
      </c>
      <c r="BI24" s="409">
        <v>1.8894722272</v>
      </c>
      <c r="BJ24" s="409">
        <v>1.8863183761</v>
      </c>
      <c r="BK24" s="409">
        <v>1.9036230730999999</v>
      </c>
      <c r="BL24" s="409">
        <v>1.9234428333</v>
      </c>
      <c r="BM24" s="409">
        <v>1.9012879418999999</v>
      </c>
      <c r="BN24" s="409">
        <v>1.8624052929999999</v>
      </c>
      <c r="BO24" s="409">
        <v>1.8402332711</v>
      </c>
      <c r="BP24" s="409">
        <v>1.9350431398000001</v>
      </c>
      <c r="BQ24" s="409">
        <v>1.929422285</v>
      </c>
      <c r="BR24" s="409">
        <v>1.8740389189</v>
      </c>
      <c r="BS24" s="409">
        <v>1.9268448</v>
      </c>
      <c r="BT24" s="409">
        <v>1.9629044256999999</v>
      </c>
      <c r="BU24" s="409">
        <v>1.9406575556000001</v>
      </c>
      <c r="BV24" s="409">
        <v>1.9597565573</v>
      </c>
    </row>
    <row r="25" spans="1:74" ht="11.1" customHeight="1" x14ac:dyDescent="0.2">
      <c r="A25" s="162" t="s">
        <v>274</v>
      </c>
      <c r="B25" s="173" t="s">
        <v>517</v>
      </c>
      <c r="C25" s="252">
        <v>10.698</v>
      </c>
      <c r="D25" s="252">
        <v>10.692</v>
      </c>
      <c r="E25" s="252">
        <v>10.698</v>
      </c>
      <c r="F25" s="252">
        <v>10.705</v>
      </c>
      <c r="G25" s="252">
        <v>10.722</v>
      </c>
      <c r="H25" s="252">
        <v>10.656000000000001</v>
      </c>
      <c r="I25" s="252">
        <v>10.757</v>
      </c>
      <c r="J25" s="252">
        <v>10.77</v>
      </c>
      <c r="K25" s="252">
        <v>10.788</v>
      </c>
      <c r="L25" s="252">
        <v>10.817</v>
      </c>
      <c r="M25" s="252">
        <v>10.904</v>
      </c>
      <c r="N25" s="252">
        <v>10.88</v>
      </c>
      <c r="O25" s="252">
        <v>10.872</v>
      </c>
      <c r="P25" s="252">
        <v>10.845000000000001</v>
      </c>
      <c r="Q25" s="252">
        <v>10.842000000000001</v>
      </c>
      <c r="R25" s="252">
        <v>10.821</v>
      </c>
      <c r="S25" s="252">
        <v>10.821</v>
      </c>
      <c r="T25" s="252">
        <v>10.834</v>
      </c>
      <c r="U25" s="252">
        <v>10.725</v>
      </c>
      <c r="V25" s="252">
        <v>10.798</v>
      </c>
      <c r="W25" s="252">
        <v>10.82</v>
      </c>
      <c r="X25" s="252">
        <v>10.922000000000001</v>
      </c>
      <c r="Y25" s="252">
        <v>10.919</v>
      </c>
      <c r="Z25" s="252">
        <v>10.944000000000001</v>
      </c>
      <c r="AA25" s="252">
        <v>11.015185000000001</v>
      </c>
      <c r="AB25" s="252">
        <v>10.954185000000001</v>
      </c>
      <c r="AC25" s="252">
        <v>11.037184999999999</v>
      </c>
      <c r="AD25" s="252">
        <v>10.884185</v>
      </c>
      <c r="AE25" s="252">
        <v>11.045185</v>
      </c>
      <c r="AF25" s="252">
        <v>10.956185</v>
      </c>
      <c r="AG25" s="252">
        <v>10.993185</v>
      </c>
      <c r="AH25" s="252">
        <v>11.043184999999999</v>
      </c>
      <c r="AI25" s="252">
        <v>10.984185</v>
      </c>
      <c r="AJ25" s="252">
        <v>11.115185</v>
      </c>
      <c r="AK25" s="252">
        <v>11.135185</v>
      </c>
      <c r="AL25" s="252">
        <v>11.181184999999999</v>
      </c>
      <c r="AM25" s="252">
        <v>11.255185000000001</v>
      </c>
      <c r="AN25" s="252">
        <v>11.255185000000001</v>
      </c>
      <c r="AO25" s="252">
        <v>11.292185</v>
      </c>
      <c r="AP25" s="252">
        <v>11.195185</v>
      </c>
      <c r="AQ25" s="252">
        <v>11.160185</v>
      </c>
      <c r="AR25" s="252">
        <v>11.148185</v>
      </c>
      <c r="AS25" s="252">
        <v>10.924185</v>
      </c>
      <c r="AT25" s="252">
        <v>10.961185</v>
      </c>
      <c r="AU25" s="252">
        <v>11.349185</v>
      </c>
      <c r="AV25" s="252">
        <v>11.446185</v>
      </c>
      <c r="AW25" s="252">
        <v>11.452185</v>
      </c>
      <c r="AX25" s="252">
        <v>11.450184999999999</v>
      </c>
      <c r="AY25" s="252">
        <v>11.353717325</v>
      </c>
      <c r="AZ25" s="252">
        <v>11.333185608000001</v>
      </c>
      <c r="BA25" s="252">
        <v>11.274631789000001</v>
      </c>
      <c r="BB25" s="409">
        <v>11.191821843</v>
      </c>
      <c r="BC25" s="409">
        <v>11.139170264000001</v>
      </c>
      <c r="BD25" s="409">
        <v>11.14722385</v>
      </c>
      <c r="BE25" s="409">
        <v>11.185359705</v>
      </c>
      <c r="BF25" s="409">
        <v>11.254678276</v>
      </c>
      <c r="BG25" s="409">
        <v>11.276540525</v>
      </c>
      <c r="BH25" s="409">
        <v>11.283497908999999</v>
      </c>
      <c r="BI25" s="409">
        <v>11.298769415000001</v>
      </c>
      <c r="BJ25" s="409">
        <v>11.278316341</v>
      </c>
      <c r="BK25" s="409">
        <v>11.300566418000001</v>
      </c>
      <c r="BL25" s="409">
        <v>11.291216428</v>
      </c>
      <c r="BM25" s="409">
        <v>11.276661205</v>
      </c>
      <c r="BN25" s="409">
        <v>11.278154057</v>
      </c>
      <c r="BO25" s="409">
        <v>11.281980634</v>
      </c>
      <c r="BP25" s="409">
        <v>11.296082071000001</v>
      </c>
      <c r="BQ25" s="409">
        <v>11.190214750000001</v>
      </c>
      <c r="BR25" s="409">
        <v>11.196157553000001</v>
      </c>
      <c r="BS25" s="409">
        <v>11.29932245</v>
      </c>
      <c r="BT25" s="409">
        <v>11.303249249</v>
      </c>
      <c r="BU25" s="409">
        <v>11.297562860999999</v>
      </c>
      <c r="BV25" s="409">
        <v>11.301793279</v>
      </c>
    </row>
    <row r="26" spans="1:74" ht="11.1" customHeight="1" x14ac:dyDescent="0.2">
      <c r="A26" s="162" t="s">
        <v>1098</v>
      </c>
      <c r="B26" s="173" t="s">
        <v>1099</v>
      </c>
      <c r="C26" s="252">
        <v>0.25169999999999998</v>
      </c>
      <c r="D26" s="252">
        <v>0.25769999999999998</v>
      </c>
      <c r="E26" s="252">
        <v>0.26069999999999999</v>
      </c>
      <c r="F26" s="252">
        <v>0.26169999999999999</v>
      </c>
      <c r="G26" s="252">
        <v>0.26369999999999999</v>
      </c>
      <c r="H26" s="252">
        <v>0.26569999999999999</v>
      </c>
      <c r="I26" s="252">
        <v>0.26169999999999999</v>
      </c>
      <c r="J26" s="252">
        <v>0.25969999999999999</v>
      </c>
      <c r="K26" s="252">
        <v>0.26469999999999999</v>
      </c>
      <c r="L26" s="252">
        <v>0.26269999999999999</v>
      </c>
      <c r="M26" s="252">
        <v>0.26269999999999999</v>
      </c>
      <c r="N26" s="252">
        <v>0.25269999999999998</v>
      </c>
      <c r="O26" s="252">
        <v>0.2737</v>
      </c>
      <c r="P26" s="252">
        <v>0.23369999999999999</v>
      </c>
      <c r="Q26" s="252">
        <v>0.31369999999999998</v>
      </c>
      <c r="R26" s="252">
        <v>0.25369999999999998</v>
      </c>
      <c r="S26" s="252">
        <v>0.2457</v>
      </c>
      <c r="T26" s="252">
        <v>0.35070000000000001</v>
      </c>
      <c r="U26" s="252">
        <v>0.28470000000000001</v>
      </c>
      <c r="V26" s="252">
        <v>0.2777</v>
      </c>
      <c r="W26" s="252">
        <v>0.29470000000000002</v>
      </c>
      <c r="X26" s="252">
        <v>0.2467</v>
      </c>
      <c r="Y26" s="252">
        <v>0.23569999999999999</v>
      </c>
      <c r="Z26" s="252">
        <v>0.2707</v>
      </c>
      <c r="AA26" s="252">
        <v>0.295678</v>
      </c>
      <c r="AB26" s="252">
        <v>0.27067799999999997</v>
      </c>
      <c r="AC26" s="252">
        <v>0.31567800000000001</v>
      </c>
      <c r="AD26" s="252">
        <v>0.25667800000000002</v>
      </c>
      <c r="AE26" s="252">
        <v>0.27167799999999998</v>
      </c>
      <c r="AF26" s="252">
        <v>0.27667799999999998</v>
      </c>
      <c r="AG26" s="252">
        <v>0.28167799999999998</v>
      </c>
      <c r="AH26" s="252">
        <v>0.28667799999999999</v>
      </c>
      <c r="AI26" s="252">
        <v>0.28167799999999998</v>
      </c>
      <c r="AJ26" s="252">
        <v>0.27167799999999998</v>
      </c>
      <c r="AK26" s="252">
        <v>0.27167799999999998</v>
      </c>
      <c r="AL26" s="252">
        <v>0.27167799999999998</v>
      </c>
      <c r="AM26" s="252">
        <v>0.27167799999999998</v>
      </c>
      <c r="AN26" s="252">
        <v>0.27167799999999998</v>
      </c>
      <c r="AO26" s="252">
        <v>0.27167799999999998</v>
      </c>
      <c r="AP26" s="252">
        <v>0.27167799999999998</v>
      </c>
      <c r="AQ26" s="252">
        <v>0.25167800000000001</v>
      </c>
      <c r="AR26" s="252">
        <v>0.25167800000000001</v>
      </c>
      <c r="AS26" s="252">
        <v>0.25167800000000001</v>
      </c>
      <c r="AT26" s="252">
        <v>0.25167800000000001</v>
      </c>
      <c r="AU26" s="252">
        <v>0.28167799999999998</v>
      </c>
      <c r="AV26" s="252">
        <v>0.27667799999999998</v>
      </c>
      <c r="AW26" s="252">
        <v>0.27667799999999998</v>
      </c>
      <c r="AX26" s="252">
        <v>0.28167799999999998</v>
      </c>
      <c r="AY26" s="252">
        <v>0.28532814585999999</v>
      </c>
      <c r="AZ26" s="252">
        <v>0.28539380291999999</v>
      </c>
      <c r="BA26" s="252">
        <v>0.28542326100999998</v>
      </c>
      <c r="BB26" s="409">
        <v>0.28547213948</v>
      </c>
      <c r="BC26" s="409">
        <v>0.28550719137000002</v>
      </c>
      <c r="BD26" s="409">
        <v>0.28557406275000002</v>
      </c>
      <c r="BE26" s="409">
        <v>0.28562061916999998</v>
      </c>
      <c r="BF26" s="409">
        <v>0.28565787070999998</v>
      </c>
      <c r="BG26" s="409">
        <v>0.28570387514000001</v>
      </c>
      <c r="BH26" s="409">
        <v>0.28573670119</v>
      </c>
      <c r="BI26" s="409">
        <v>0.28577471211</v>
      </c>
      <c r="BJ26" s="409">
        <v>0.28581485052</v>
      </c>
      <c r="BK26" s="409">
        <v>0.28579415641</v>
      </c>
      <c r="BL26" s="409">
        <v>0.28582453200000002</v>
      </c>
      <c r="BM26" s="409">
        <v>0.28580975834</v>
      </c>
      <c r="BN26" s="409">
        <v>0.28580785418999999</v>
      </c>
      <c r="BO26" s="409">
        <v>0.28580571074</v>
      </c>
      <c r="BP26" s="409">
        <v>0.28583539475999997</v>
      </c>
      <c r="BQ26" s="409">
        <v>0.28583979804999998</v>
      </c>
      <c r="BR26" s="409">
        <v>0.28583749850000001</v>
      </c>
      <c r="BS26" s="409">
        <v>0.2858439431</v>
      </c>
      <c r="BT26" s="409">
        <v>0.28583967015</v>
      </c>
      <c r="BU26" s="409">
        <v>0.28583977277</v>
      </c>
      <c r="BV26" s="409">
        <v>0.28584213750999998</v>
      </c>
    </row>
    <row r="27" spans="1:74" ht="11.1" customHeight="1" x14ac:dyDescent="0.2">
      <c r="A27" s="162" t="s">
        <v>518</v>
      </c>
      <c r="B27" s="173" t="s">
        <v>1177</v>
      </c>
      <c r="C27" s="252">
        <v>0.21279999999999999</v>
      </c>
      <c r="D27" s="252">
        <v>0.21179999999999999</v>
      </c>
      <c r="E27" s="252">
        <v>0.21379999999999999</v>
      </c>
      <c r="F27" s="252">
        <v>0.21479999999999999</v>
      </c>
      <c r="G27" s="252">
        <v>0.21179999999999999</v>
      </c>
      <c r="H27" s="252">
        <v>0.21079999999999999</v>
      </c>
      <c r="I27" s="252">
        <v>0.21079999999999999</v>
      </c>
      <c r="J27" s="252">
        <v>0.21079999999999999</v>
      </c>
      <c r="K27" s="252">
        <v>0.21079999999999999</v>
      </c>
      <c r="L27" s="252">
        <v>0.20880000000000001</v>
      </c>
      <c r="M27" s="252">
        <v>0.21079999999999999</v>
      </c>
      <c r="N27" s="252">
        <v>0.20979999999999999</v>
      </c>
      <c r="O27" s="252">
        <v>0.18010000000000001</v>
      </c>
      <c r="P27" s="252">
        <v>0.2031</v>
      </c>
      <c r="Q27" s="252">
        <v>0.17910000000000001</v>
      </c>
      <c r="R27" s="252">
        <v>0.18909999999999999</v>
      </c>
      <c r="S27" s="252">
        <v>0.1981</v>
      </c>
      <c r="T27" s="252">
        <v>0.1971</v>
      </c>
      <c r="U27" s="252">
        <v>0.20710000000000001</v>
      </c>
      <c r="V27" s="252">
        <v>0.18010000000000001</v>
      </c>
      <c r="W27" s="252">
        <v>0.1971</v>
      </c>
      <c r="X27" s="252">
        <v>0.17610000000000001</v>
      </c>
      <c r="Y27" s="252">
        <v>0.2001</v>
      </c>
      <c r="Z27" s="252">
        <v>0.19409999999999999</v>
      </c>
      <c r="AA27" s="252">
        <v>0.18480099999999999</v>
      </c>
      <c r="AB27" s="252">
        <v>0.19567899999999999</v>
      </c>
      <c r="AC27" s="252">
        <v>0.18379200000000001</v>
      </c>
      <c r="AD27" s="252">
        <v>0.17759900000000001</v>
      </c>
      <c r="AE27" s="252">
        <v>0.176345</v>
      </c>
      <c r="AF27" s="252">
        <v>0.174932</v>
      </c>
      <c r="AG27" s="252">
        <v>0.174874</v>
      </c>
      <c r="AH27" s="252">
        <v>0.17136799999999999</v>
      </c>
      <c r="AI27" s="252">
        <v>0.17071</v>
      </c>
      <c r="AJ27" s="252">
        <v>0.16800200000000001</v>
      </c>
      <c r="AK27" s="252">
        <v>0.16732900000000001</v>
      </c>
      <c r="AL27" s="252">
        <v>0.16545599999999999</v>
      </c>
      <c r="AM27" s="252">
        <v>0.16547999999999999</v>
      </c>
      <c r="AN27" s="252">
        <v>0.16647999999999999</v>
      </c>
      <c r="AO27" s="252">
        <v>0.16547999999999999</v>
      </c>
      <c r="AP27" s="252">
        <v>0.16647999999999999</v>
      </c>
      <c r="AQ27" s="252">
        <v>0.16547999999999999</v>
      </c>
      <c r="AR27" s="252">
        <v>0.16347999999999999</v>
      </c>
      <c r="AS27" s="252">
        <v>0.16447999999999999</v>
      </c>
      <c r="AT27" s="252">
        <v>0.16347999999999999</v>
      </c>
      <c r="AU27" s="252">
        <v>0.16248000000000001</v>
      </c>
      <c r="AV27" s="252">
        <v>0.15848000000000001</v>
      </c>
      <c r="AW27" s="252">
        <v>0.15948000000000001</v>
      </c>
      <c r="AX27" s="252">
        <v>0.15848000000000001</v>
      </c>
      <c r="AY27" s="252">
        <v>0.18030508049999999</v>
      </c>
      <c r="AZ27" s="252">
        <v>0.18140296546000001</v>
      </c>
      <c r="BA27" s="252">
        <v>0.17885370599</v>
      </c>
      <c r="BB27" s="409">
        <v>0.17860522889</v>
      </c>
      <c r="BC27" s="409">
        <v>0.18014687897000001</v>
      </c>
      <c r="BD27" s="409">
        <v>0.17977376883000001</v>
      </c>
      <c r="BE27" s="409">
        <v>0.18028552925999999</v>
      </c>
      <c r="BF27" s="409">
        <v>0.17921782895999999</v>
      </c>
      <c r="BG27" s="409">
        <v>0.17877839777999999</v>
      </c>
      <c r="BH27" s="409">
        <v>0.17647967097</v>
      </c>
      <c r="BI27" s="409">
        <v>0.17764532946</v>
      </c>
      <c r="BJ27" s="409">
        <v>0.17650734810999999</v>
      </c>
      <c r="BK27" s="409">
        <v>0.17240055976999999</v>
      </c>
      <c r="BL27" s="409">
        <v>0.17366682285999999</v>
      </c>
      <c r="BM27" s="409">
        <v>0.17120746399</v>
      </c>
      <c r="BN27" s="409">
        <v>0.17098869563999999</v>
      </c>
      <c r="BO27" s="409">
        <v>0.17264811702999999</v>
      </c>
      <c r="BP27" s="409">
        <v>0.17238219016</v>
      </c>
      <c r="BQ27" s="409">
        <v>0.17295489761999999</v>
      </c>
      <c r="BR27" s="409">
        <v>0.17195812336999999</v>
      </c>
      <c r="BS27" s="409">
        <v>0.17158122842000001</v>
      </c>
      <c r="BT27" s="409">
        <v>0.16935545430999999</v>
      </c>
      <c r="BU27" s="409">
        <v>0.17058120272999999</v>
      </c>
      <c r="BV27" s="409">
        <v>0.16949801409000001</v>
      </c>
    </row>
    <row r="28" spans="1:74" ht="11.1" customHeight="1" x14ac:dyDescent="0.2">
      <c r="C28" s="223"/>
      <c r="D28" s="223"/>
      <c r="E28" s="223"/>
      <c r="F28" s="223"/>
      <c r="G28" s="223"/>
      <c r="H28" s="223"/>
      <c r="I28" s="223"/>
      <c r="J28" s="223"/>
      <c r="K28" s="223"/>
      <c r="L28" s="223"/>
      <c r="M28" s="223"/>
      <c r="N28" s="223"/>
      <c r="O28" s="223"/>
      <c r="P28" s="223"/>
      <c r="Q28" s="223"/>
      <c r="R28" s="223"/>
      <c r="S28" s="223"/>
      <c r="T28" s="223"/>
      <c r="U28" s="223"/>
      <c r="V28" s="223"/>
      <c r="W28" s="223"/>
      <c r="X28" s="223"/>
      <c r="Y28" s="223"/>
      <c r="Z28" s="223"/>
      <c r="AA28" s="223"/>
      <c r="AB28" s="223"/>
      <c r="AC28" s="223"/>
      <c r="AD28" s="223"/>
      <c r="AE28" s="223"/>
      <c r="AF28" s="223"/>
      <c r="AG28" s="223"/>
      <c r="AH28" s="223"/>
      <c r="AI28" s="223"/>
      <c r="AJ28" s="223"/>
      <c r="AK28" s="223"/>
      <c r="AL28" s="223"/>
      <c r="AM28" s="223"/>
      <c r="AN28" s="223"/>
      <c r="AO28" s="223"/>
      <c r="AP28" s="223"/>
      <c r="AQ28" s="223"/>
      <c r="AR28" s="223"/>
      <c r="AS28" s="223"/>
      <c r="AT28" s="223"/>
      <c r="AU28" s="223"/>
      <c r="AV28" s="223"/>
      <c r="AW28" s="223"/>
      <c r="AX28" s="223"/>
      <c r="AY28" s="756"/>
      <c r="AZ28" s="756"/>
      <c r="BA28" s="756"/>
      <c r="BB28" s="492"/>
      <c r="BC28" s="492"/>
      <c r="BD28" s="492"/>
      <c r="BE28" s="492"/>
      <c r="BF28" s="492"/>
      <c r="BG28" s="492"/>
      <c r="BH28" s="492"/>
      <c r="BI28" s="492"/>
      <c r="BJ28" s="492"/>
      <c r="BK28" s="410"/>
      <c r="BL28" s="410"/>
      <c r="BM28" s="410"/>
      <c r="BN28" s="410"/>
      <c r="BO28" s="410"/>
      <c r="BP28" s="410"/>
      <c r="BQ28" s="410"/>
      <c r="BR28" s="410"/>
      <c r="BS28" s="410"/>
      <c r="BT28" s="410"/>
      <c r="BU28" s="410"/>
      <c r="BV28" s="410"/>
    </row>
    <row r="29" spans="1:74" ht="11.1" customHeight="1" x14ac:dyDescent="0.2">
      <c r="A29" s="162" t="s">
        <v>523</v>
      </c>
      <c r="B29" s="172" t="s">
        <v>534</v>
      </c>
      <c r="C29" s="252">
        <v>1.2785</v>
      </c>
      <c r="D29" s="252">
        <v>1.2895000000000001</v>
      </c>
      <c r="E29" s="252">
        <v>1.2885</v>
      </c>
      <c r="F29" s="252">
        <v>1.1525000000000001</v>
      </c>
      <c r="G29" s="252">
        <v>1.1615</v>
      </c>
      <c r="H29" s="252">
        <v>1.2304999999999999</v>
      </c>
      <c r="I29" s="252">
        <v>1.2104999999999999</v>
      </c>
      <c r="J29" s="252">
        <v>1.2175</v>
      </c>
      <c r="K29" s="252">
        <v>1.1995</v>
      </c>
      <c r="L29" s="252">
        <v>1.2095</v>
      </c>
      <c r="M29" s="252">
        <v>1.1995</v>
      </c>
      <c r="N29" s="252">
        <v>1.1705000000000001</v>
      </c>
      <c r="O29" s="252">
        <v>1.1908000000000001</v>
      </c>
      <c r="P29" s="252">
        <v>1.1898</v>
      </c>
      <c r="Q29" s="252">
        <v>1.1788000000000001</v>
      </c>
      <c r="R29" s="252">
        <v>1.1557999999999999</v>
      </c>
      <c r="S29" s="252">
        <v>1.1657999999999999</v>
      </c>
      <c r="T29" s="252">
        <v>1.1918</v>
      </c>
      <c r="U29" s="252">
        <v>1.1948000000000001</v>
      </c>
      <c r="V29" s="252">
        <v>1.1908000000000001</v>
      </c>
      <c r="W29" s="252">
        <v>1.1928000000000001</v>
      </c>
      <c r="X29" s="252">
        <v>1.1688000000000001</v>
      </c>
      <c r="Y29" s="252">
        <v>1.1537999999999999</v>
      </c>
      <c r="Z29" s="252">
        <v>1.1508</v>
      </c>
      <c r="AA29" s="252">
        <v>1.1865266410999999</v>
      </c>
      <c r="AB29" s="252">
        <v>1.1837766410999999</v>
      </c>
      <c r="AC29" s="252">
        <v>1.1818426411</v>
      </c>
      <c r="AD29" s="252">
        <v>1.1495166411</v>
      </c>
      <c r="AE29" s="252">
        <v>1.1162046411</v>
      </c>
      <c r="AF29" s="252">
        <v>1.1339406410999999</v>
      </c>
      <c r="AG29" s="252">
        <v>1.1372986410999999</v>
      </c>
      <c r="AH29" s="252">
        <v>1.1260306411000001</v>
      </c>
      <c r="AI29" s="252">
        <v>1.1217106411</v>
      </c>
      <c r="AJ29" s="252">
        <v>1.1162166411000001</v>
      </c>
      <c r="AK29" s="252">
        <v>1.1319246410999999</v>
      </c>
      <c r="AL29" s="252">
        <v>1.1431216411</v>
      </c>
      <c r="AM29" s="252">
        <v>1.1426246411000001</v>
      </c>
      <c r="AN29" s="252">
        <v>1.1492166411</v>
      </c>
      <c r="AO29" s="252">
        <v>1.1432166411</v>
      </c>
      <c r="AP29" s="252">
        <v>1.1302166411000001</v>
      </c>
      <c r="AQ29" s="252">
        <v>1.1362166411000001</v>
      </c>
      <c r="AR29" s="252">
        <v>1.1492166411</v>
      </c>
      <c r="AS29" s="252">
        <v>1.1472166411</v>
      </c>
      <c r="AT29" s="252">
        <v>1.1492166411</v>
      </c>
      <c r="AU29" s="252">
        <v>1.1392166411</v>
      </c>
      <c r="AV29" s="252">
        <v>1.1482166411000001</v>
      </c>
      <c r="AW29" s="252">
        <v>1.1512166411</v>
      </c>
      <c r="AX29" s="252">
        <v>1.1312166411</v>
      </c>
      <c r="AY29" s="252">
        <v>1.1031273332</v>
      </c>
      <c r="AZ29" s="252">
        <v>1.1034361951</v>
      </c>
      <c r="BA29" s="252">
        <v>1.0994693563</v>
      </c>
      <c r="BB29" s="409">
        <v>1.0986516704</v>
      </c>
      <c r="BC29" s="409">
        <v>1.0960738802000001</v>
      </c>
      <c r="BD29" s="409">
        <v>1.1049759163999999</v>
      </c>
      <c r="BE29" s="409">
        <v>1.1466705039</v>
      </c>
      <c r="BF29" s="409">
        <v>1.1476646362</v>
      </c>
      <c r="BG29" s="409">
        <v>1.1444628910000001</v>
      </c>
      <c r="BH29" s="409">
        <v>1.137755801</v>
      </c>
      <c r="BI29" s="409">
        <v>1.1386841380999999</v>
      </c>
      <c r="BJ29" s="409">
        <v>1.1404294385</v>
      </c>
      <c r="BK29" s="409">
        <v>1.1454416054000001</v>
      </c>
      <c r="BL29" s="409">
        <v>1.1467632169999999</v>
      </c>
      <c r="BM29" s="409">
        <v>1.146767243</v>
      </c>
      <c r="BN29" s="409">
        <v>1.147889653</v>
      </c>
      <c r="BO29" s="409">
        <v>1.1483137377999999</v>
      </c>
      <c r="BP29" s="409">
        <v>1.1492171658999999</v>
      </c>
      <c r="BQ29" s="409">
        <v>1.1498898878999999</v>
      </c>
      <c r="BR29" s="409">
        <v>1.1518737160999999</v>
      </c>
      <c r="BS29" s="409">
        <v>1.1516613007000001</v>
      </c>
      <c r="BT29" s="409">
        <v>1.150954569</v>
      </c>
      <c r="BU29" s="409">
        <v>1.1508793233000001</v>
      </c>
      <c r="BV29" s="409">
        <v>1.1506214894</v>
      </c>
    </row>
    <row r="30" spans="1:74" ht="11.1" customHeight="1" x14ac:dyDescent="0.2">
      <c r="A30" s="162" t="s">
        <v>275</v>
      </c>
      <c r="B30" s="173" t="s">
        <v>520</v>
      </c>
      <c r="C30" s="252">
        <v>0.94610000000000005</v>
      </c>
      <c r="D30" s="252">
        <v>0.94910000000000005</v>
      </c>
      <c r="E30" s="252">
        <v>0.94010000000000005</v>
      </c>
      <c r="F30" s="252">
        <v>0.91610000000000003</v>
      </c>
      <c r="G30" s="252">
        <v>0.92610000000000003</v>
      </c>
      <c r="H30" s="252">
        <v>0.95409999999999995</v>
      </c>
      <c r="I30" s="252">
        <v>0.93710000000000004</v>
      </c>
      <c r="J30" s="252">
        <v>0.95409999999999995</v>
      </c>
      <c r="K30" s="252">
        <v>0.96409999999999996</v>
      </c>
      <c r="L30" s="252">
        <v>0.95909999999999995</v>
      </c>
      <c r="M30" s="252">
        <v>0.95609999999999995</v>
      </c>
      <c r="N30" s="252">
        <v>0.95109999999999995</v>
      </c>
      <c r="O30" s="252">
        <v>0.96730000000000005</v>
      </c>
      <c r="P30" s="252">
        <v>0.95430000000000004</v>
      </c>
      <c r="Q30" s="252">
        <v>0.94830000000000003</v>
      </c>
      <c r="R30" s="252">
        <v>0.93230000000000002</v>
      </c>
      <c r="S30" s="252">
        <v>0.94430000000000003</v>
      </c>
      <c r="T30" s="252">
        <v>0.96430000000000005</v>
      </c>
      <c r="U30" s="252">
        <v>0.96430000000000005</v>
      </c>
      <c r="V30" s="252">
        <v>0.96130000000000004</v>
      </c>
      <c r="W30" s="252">
        <v>0.96630000000000005</v>
      </c>
      <c r="X30" s="252">
        <v>0.94530000000000003</v>
      </c>
      <c r="Y30" s="252">
        <v>0.93030000000000002</v>
      </c>
      <c r="Z30" s="252">
        <v>0.94030000000000002</v>
      </c>
      <c r="AA30" s="252">
        <v>0.96859499999999998</v>
      </c>
      <c r="AB30" s="252">
        <v>0.96584499999999995</v>
      </c>
      <c r="AC30" s="252">
        <v>0.98491099999999998</v>
      </c>
      <c r="AD30" s="252">
        <v>0.96858500000000003</v>
      </c>
      <c r="AE30" s="252">
        <v>0.98327299999999995</v>
      </c>
      <c r="AF30" s="252">
        <v>1.001009</v>
      </c>
      <c r="AG30" s="252">
        <v>1.0093669999999999</v>
      </c>
      <c r="AH30" s="252">
        <v>0.99809899999999996</v>
      </c>
      <c r="AI30" s="252">
        <v>0.99377899999999997</v>
      </c>
      <c r="AJ30" s="252">
        <v>0.98828499999999997</v>
      </c>
      <c r="AK30" s="252">
        <v>1.0039929999999999</v>
      </c>
      <c r="AL30" s="252">
        <v>1.01519</v>
      </c>
      <c r="AM30" s="252">
        <v>1.0146930000000001</v>
      </c>
      <c r="AN30" s="252">
        <v>1.021285</v>
      </c>
      <c r="AO30" s="252">
        <v>1.015285</v>
      </c>
      <c r="AP30" s="252">
        <v>1.0022850000000001</v>
      </c>
      <c r="AQ30" s="252">
        <v>1.0082850000000001</v>
      </c>
      <c r="AR30" s="252">
        <v>1.021285</v>
      </c>
      <c r="AS30" s="252">
        <v>1.019285</v>
      </c>
      <c r="AT30" s="252">
        <v>1.021285</v>
      </c>
      <c r="AU30" s="252">
        <v>1.011285</v>
      </c>
      <c r="AV30" s="252">
        <v>1.0202850000000001</v>
      </c>
      <c r="AW30" s="252">
        <v>1.023285</v>
      </c>
      <c r="AX30" s="252">
        <v>1.003285</v>
      </c>
      <c r="AY30" s="252">
        <v>0.98318216033000005</v>
      </c>
      <c r="AZ30" s="252">
        <v>0.98408724722999996</v>
      </c>
      <c r="BA30" s="252">
        <v>0.98102724870000002</v>
      </c>
      <c r="BB30" s="409">
        <v>0.98095338250999997</v>
      </c>
      <c r="BC30" s="409">
        <v>0.97890968712000004</v>
      </c>
      <c r="BD30" s="409">
        <v>0.98787453005000003</v>
      </c>
      <c r="BE30" s="409">
        <v>1.0298383612999999</v>
      </c>
      <c r="BF30" s="409">
        <v>1.0307878127000001</v>
      </c>
      <c r="BG30" s="409">
        <v>1.0278105686000001</v>
      </c>
      <c r="BH30" s="409">
        <v>1.0217680397</v>
      </c>
      <c r="BI30" s="409">
        <v>1.0227307581</v>
      </c>
      <c r="BJ30" s="409">
        <v>1.0248050256000001</v>
      </c>
      <c r="BK30" s="409">
        <v>1.0268072351999999</v>
      </c>
      <c r="BL30" s="409">
        <v>1.0287288972999999</v>
      </c>
      <c r="BM30" s="409">
        <v>1.0296781028999999</v>
      </c>
      <c r="BN30" s="409">
        <v>1.0316079294</v>
      </c>
      <c r="BO30" s="409">
        <v>1.0325778565999999</v>
      </c>
      <c r="BP30" s="409">
        <v>1.0335558741999999</v>
      </c>
      <c r="BQ30" s="409">
        <v>1.0345286409000001</v>
      </c>
      <c r="BR30" s="409">
        <v>1.0364886026</v>
      </c>
      <c r="BS30" s="409">
        <v>1.0365214618</v>
      </c>
      <c r="BT30" s="409">
        <v>1.0364905374</v>
      </c>
      <c r="BU30" s="409">
        <v>1.0364638722999999</v>
      </c>
      <c r="BV30" s="409">
        <v>1.0365485083999999</v>
      </c>
    </row>
    <row r="31" spans="1:74" ht="11.1" customHeight="1" x14ac:dyDescent="0.2">
      <c r="A31" s="162" t="s">
        <v>276</v>
      </c>
      <c r="B31" s="173" t="s">
        <v>521</v>
      </c>
      <c r="C31" s="252">
        <v>0.1169</v>
      </c>
      <c r="D31" s="252">
        <v>0.1069</v>
      </c>
      <c r="E31" s="252">
        <v>9.5899999999999999E-2</v>
      </c>
      <c r="F31" s="252">
        <v>7.4899999999999994E-2</v>
      </c>
      <c r="G31" s="252">
        <v>7.4899999999999994E-2</v>
      </c>
      <c r="H31" s="252">
        <v>7.4899999999999994E-2</v>
      </c>
      <c r="I31" s="252">
        <v>6.9900000000000004E-2</v>
      </c>
      <c r="J31" s="252">
        <v>6.4899999999999999E-2</v>
      </c>
      <c r="K31" s="252">
        <v>5.4899999999999997E-2</v>
      </c>
      <c r="L31" s="252">
        <v>4.8899999999999999E-2</v>
      </c>
      <c r="M31" s="252">
        <v>4.2900000000000001E-2</v>
      </c>
      <c r="N31" s="252">
        <v>3.6900000000000002E-2</v>
      </c>
      <c r="O31" s="252">
        <v>3.1899999999999998E-2</v>
      </c>
      <c r="P31" s="252">
        <v>3.09E-2</v>
      </c>
      <c r="Q31" s="252">
        <v>2.9899999999999999E-2</v>
      </c>
      <c r="R31" s="252">
        <v>2.9899999999999999E-2</v>
      </c>
      <c r="S31" s="252">
        <v>2.9899999999999999E-2</v>
      </c>
      <c r="T31" s="252">
        <v>2.9899999999999999E-2</v>
      </c>
      <c r="U31" s="252">
        <v>2.9899999999999999E-2</v>
      </c>
      <c r="V31" s="252">
        <v>2.9899999999999999E-2</v>
      </c>
      <c r="W31" s="252">
        <v>2.8899999999999999E-2</v>
      </c>
      <c r="X31" s="252">
        <v>2.69E-2</v>
      </c>
      <c r="Y31" s="252">
        <v>2.69E-2</v>
      </c>
      <c r="Z31" s="252">
        <v>2.69E-2</v>
      </c>
      <c r="AA31" s="252">
        <v>3.4879E-2</v>
      </c>
      <c r="AB31" s="252">
        <v>3.4879E-2</v>
      </c>
      <c r="AC31" s="252">
        <v>3.4879E-2</v>
      </c>
      <c r="AD31" s="252">
        <v>3.4879E-2</v>
      </c>
      <c r="AE31" s="252">
        <v>3.4879E-2</v>
      </c>
      <c r="AF31" s="252">
        <v>3.4879E-2</v>
      </c>
      <c r="AG31" s="252">
        <v>3.4879E-2</v>
      </c>
      <c r="AH31" s="252">
        <v>3.4879E-2</v>
      </c>
      <c r="AI31" s="252">
        <v>3.4879E-2</v>
      </c>
      <c r="AJ31" s="252">
        <v>3.4879E-2</v>
      </c>
      <c r="AK31" s="252">
        <v>3.4879E-2</v>
      </c>
      <c r="AL31" s="252">
        <v>3.4879E-2</v>
      </c>
      <c r="AM31" s="252">
        <v>3.4879E-2</v>
      </c>
      <c r="AN31" s="252">
        <v>3.4879E-2</v>
      </c>
      <c r="AO31" s="252">
        <v>3.4879E-2</v>
      </c>
      <c r="AP31" s="252">
        <v>3.4879E-2</v>
      </c>
      <c r="AQ31" s="252">
        <v>3.4879E-2</v>
      </c>
      <c r="AR31" s="252">
        <v>3.4879E-2</v>
      </c>
      <c r="AS31" s="252">
        <v>3.4879E-2</v>
      </c>
      <c r="AT31" s="252">
        <v>3.4879E-2</v>
      </c>
      <c r="AU31" s="252">
        <v>3.4879E-2</v>
      </c>
      <c r="AV31" s="252">
        <v>3.4879E-2</v>
      </c>
      <c r="AW31" s="252">
        <v>3.4879E-2</v>
      </c>
      <c r="AX31" s="252">
        <v>3.4879E-2</v>
      </c>
      <c r="AY31" s="252">
        <v>3.4143463808999998E-2</v>
      </c>
      <c r="AZ31" s="252">
        <v>3.3858515589999999E-2</v>
      </c>
      <c r="BA31" s="252">
        <v>3.3165450603000003E-2</v>
      </c>
      <c r="BB31" s="409">
        <v>3.2917310981000002E-2</v>
      </c>
      <c r="BC31" s="409">
        <v>3.2697640063000001E-2</v>
      </c>
      <c r="BD31" s="409">
        <v>3.2421510644E-2</v>
      </c>
      <c r="BE31" s="409">
        <v>3.2185855651000003E-2</v>
      </c>
      <c r="BF31" s="409">
        <v>3.1970168072000003E-2</v>
      </c>
      <c r="BG31" s="409">
        <v>3.1740831026999997E-2</v>
      </c>
      <c r="BH31" s="409">
        <v>3.1277736154000001E-2</v>
      </c>
      <c r="BI31" s="409">
        <v>3.1068436394999999E-2</v>
      </c>
      <c r="BJ31" s="409">
        <v>3.0857723276000001E-2</v>
      </c>
      <c r="BK31" s="409">
        <v>3.1453108851E-2</v>
      </c>
      <c r="BL31" s="409">
        <v>3.1152620355000001E-2</v>
      </c>
      <c r="BM31" s="409">
        <v>3.0460700209000002E-2</v>
      </c>
      <c r="BN31" s="409">
        <v>3.0225924675000002E-2</v>
      </c>
      <c r="BO31" s="409">
        <v>2.9994381622999999E-2</v>
      </c>
      <c r="BP31" s="409">
        <v>2.9706395827999998E-2</v>
      </c>
      <c r="BQ31" s="409">
        <v>2.9468153571000001E-2</v>
      </c>
      <c r="BR31" s="409">
        <v>2.9245069030000001E-2</v>
      </c>
      <c r="BS31" s="409">
        <v>2.9008380076000002E-2</v>
      </c>
      <c r="BT31" s="409">
        <v>2.8533383842E-2</v>
      </c>
      <c r="BU31" s="409">
        <v>2.8313716262999999E-2</v>
      </c>
      <c r="BV31" s="409">
        <v>2.8092408304000002E-2</v>
      </c>
    </row>
    <row r="32" spans="1:74" ht="11.1" customHeight="1" x14ac:dyDescent="0.2">
      <c r="A32" s="162" t="s">
        <v>277</v>
      </c>
      <c r="B32" s="173" t="s">
        <v>522</v>
      </c>
      <c r="C32" s="252">
        <v>0.14729999999999999</v>
      </c>
      <c r="D32" s="252">
        <v>0.1653</v>
      </c>
      <c r="E32" s="252">
        <v>0.18429999999999999</v>
      </c>
      <c r="F32" s="252">
        <v>9.3299999999999994E-2</v>
      </c>
      <c r="G32" s="252">
        <v>9.2299999999999993E-2</v>
      </c>
      <c r="H32" s="252">
        <v>0.1333</v>
      </c>
      <c r="I32" s="252">
        <v>0.1353</v>
      </c>
      <c r="J32" s="252">
        <v>0.1303</v>
      </c>
      <c r="K32" s="252">
        <v>0.1123</v>
      </c>
      <c r="L32" s="252">
        <v>0.1333</v>
      </c>
      <c r="M32" s="252">
        <v>0.1323</v>
      </c>
      <c r="N32" s="252">
        <v>0.1143</v>
      </c>
      <c r="O32" s="252">
        <v>0.12130000000000001</v>
      </c>
      <c r="P32" s="252">
        <v>0.1343</v>
      </c>
      <c r="Q32" s="252">
        <v>0.1303</v>
      </c>
      <c r="R32" s="252">
        <v>0.12330000000000001</v>
      </c>
      <c r="S32" s="252">
        <v>0.12130000000000001</v>
      </c>
      <c r="T32" s="252">
        <v>0.1273</v>
      </c>
      <c r="U32" s="252">
        <v>0.1293</v>
      </c>
      <c r="V32" s="252">
        <v>0.1283</v>
      </c>
      <c r="W32" s="252">
        <v>0.1263</v>
      </c>
      <c r="X32" s="252">
        <v>0.12529999999999999</v>
      </c>
      <c r="Y32" s="252">
        <v>0.12529999999999999</v>
      </c>
      <c r="Z32" s="252">
        <v>0.1123</v>
      </c>
      <c r="AA32" s="252">
        <v>0.112275</v>
      </c>
      <c r="AB32" s="252">
        <v>0.112275</v>
      </c>
      <c r="AC32" s="252">
        <v>9.1274999999999995E-2</v>
      </c>
      <c r="AD32" s="252">
        <v>7.5274999999999995E-2</v>
      </c>
      <c r="AE32" s="252">
        <v>2.7275000000000001E-2</v>
      </c>
      <c r="AF32" s="252">
        <v>2.7275000000000001E-2</v>
      </c>
      <c r="AG32" s="252">
        <v>2.2275E-2</v>
      </c>
      <c r="AH32" s="252">
        <v>2.2275E-2</v>
      </c>
      <c r="AI32" s="252">
        <v>2.2275E-2</v>
      </c>
      <c r="AJ32" s="252">
        <v>2.2275E-2</v>
      </c>
      <c r="AK32" s="252">
        <v>2.2275E-2</v>
      </c>
      <c r="AL32" s="252">
        <v>2.2275E-2</v>
      </c>
      <c r="AM32" s="252">
        <v>2.2275E-2</v>
      </c>
      <c r="AN32" s="252">
        <v>2.2275E-2</v>
      </c>
      <c r="AO32" s="252">
        <v>2.2275E-2</v>
      </c>
      <c r="AP32" s="252">
        <v>2.2275E-2</v>
      </c>
      <c r="AQ32" s="252">
        <v>2.2275E-2</v>
      </c>
      <c r="AR32" s="252">
        <v>2.2275E-2</v>
      </c>
      <c r="AS32" s="252">
        <v>2.2275E-2</v>
      </c>
      <c r="AT32" s="252">
        <v>2.2275E-2</v>
      </c>
      <c r="AU32" s="252">
        <v>2.2275E-2</v>
      </c>
      <c r="AV32" s="252">
        <v>2.2275E-2</v>
      </c>
      <c r="AW32" s="252">
        <v>2.2275E-2</v>
      </c>
      <c r="AX32" s="252">
        <v>2.2275E-2</v>
      </c>
      <c r="AY32" s="252">
        <v>1.4500970892E-2</v>
      </c>
      <c r="AZ32" s="252">
        <v>1.3990358305000001E-2</v>
      </c>
      <c r="BA32" s="252">
        <v>1.3778018612000001E-2</v>
      </c>
      <c r="BB32" s="409">
        <v>1.3177417457999999E-2</v>
      </c>
      <c r="BC32" s="409">
        <v>1.2835282930999999E-2</v>
      </c>
      <c r="BD32" s="409">
        <v>1.2846054621999999E-2</v>
      </c>
      <c r="BE32" s="409">
        <v>1.2679452242000001E-2</v>
      </c>
      <c r="BF32" s="409">
        <v>1.2902499966E-2</v>
      </c>
      <c r="BG32" s="409">
        <v>1.2822507529E-2</v>
      </c>
      <c r="BH32" s="409">
        <v>1.2609796202E-2</v>
      </c>
      <c r="BI32" s="409">
        <v>1.2745638891E-2</v>
      </c>
      <c r="BJ32" s="409">
        <v>1.2577362642E-2</v>
      </c>
      <c r="BK32" s="409">
        <v>1.4762379002E-2</v>
      </c>
      <c r="BL32" s="409">
        <v>1.4230975726E-2</v>
      </c>
      <c r="BM32" s="409">
        <v>1.3996818709999999E-2</v>
      </c>
      <c r="BN32" s="409">
        <v>1.3373758160999999E-2</v>
      </c>
      <c r="BO32" s="409">
        <v>1.3011813717E-2</v>
      </c>
      <c r="BP32" s="409">
        <v>1.3003191369E-2</v>
      </c>
      <c r="BQ32" s="409">
        <v>1.2816787085E-2</v>
      </c>
      <c r="BR32" s="409">
        <v>1.3020857327E-2</v>
      </c>
      <c r="BS32" s="409">
        <v>1.2922275994999999E-2</v>
      </c>
      <c r="BT32" s="409">
        <v>1.2691761292E-2</v>
      </c>
      <c r="BU32" s="409">
        <v>1.2810042386E-2</v>
      </c>
      <c r="BV32" s="409">
        <v>1.2624593864E-2</v>
      </c>
    </row>
    <row r="33" spans="1:74" ht="11.1" customHeight="1" x14ac:dyDescent="0.2">
      <c r="C33" s="223"/>
      <c r="D33" s="223"/>
      <c r="E33" s="223"/>
      <c r="F33" s="223"/>
      <c r="G33" s="223"/>
      <c r="H33" s="223"/>
      <c r="I33" s="223"/>
      <c r="J33" s="223"/>
      <c r="K33" s="223"/>
      <c r="L33" s="223"/>
      <c r="M33" s="223"/>
      <c r="N33" s="223"/>
      <c r="O33" s="223"/>
      <c r="P33" s="223"/>
      <c r="Q33" s="223"/>
      <c r="R33" s="223"/>
      <c r="S33" s="223"/>
      <c r="T33" s="223"/>
      <c r="U33" s="223"/>
      <c r="V33" s="223"/>
      <c r="W33" s="223"/>
      <c r="X33" s="223"/>
      <c r="Y33" s="223"/>
      <c r="Z33" s="223"/>
      <c r="AA33" s="223"/>
      <c r="AB33" s="223"/>
      <c r="AC33" s="223"/>
      <c r="AD33" s="223"/>
      <c r="AE33" s="223"/>
      <c r="AF33" s="223"/>
      <c r="AG33" s="223"/>
      <c r="AH33" s="223"/>
      <c r="AI33" s="223"/>
      <c r="AJ33" s="223"/>
      <c r="AK33" s="223"/>
      <c r="AL33" s="223"/>
      <c r="AM33" s="223"/>
      <c r="AN33" s="223"/>
      <c r="AO33" s="223"/>
      <c r="AP33" s="223"/>
      <c r="AQ33" s="223"/>
      <c r="AR33" s="223"/>
      <c r="AS33" s="223"/>
      <c r="AT33" s="223"/>
      <c r="AU33" s="223"/>
      <c r="AV33" s="223"/>
      <c r="AW33" s="223"/>
      <c r="AX33" s="223"/>
      <c r="AY33" s="756"/>
      <c r="AZ33" s="756"/>
      <c r="BA33" s="756"/>
      <c r="BB33" s="492"/>
      <c r="BC33" s="492"/>
      <c r="BD33" s="492"/>
      <c r="BE33" s="492"/>
      <c r="BF33" s="492"/>
      <c r="BG33" s="492"/>
      <c r="BH33" s="492"/>
      <c r="BI33" s="492"/>
      <c r="BJ33" s="492"/>
      <c r="BK33" s="410"/>
      <c r="BL33" s="410"/>
      <c r="BM33" s="410"/>
      <c r="BN33" s="410"/>
      <c r="BO33" s="410"/>
      <c r="BP33" s="410"/>
      <c r="BQ33" s="410"/>
      <c r="BR33" s="410"/>
      <c r="BS33" s="410"/>
      <c r="BT33" s="410"/>
      <c r="BU33" s="410"/>
      <c r="BV33" s="410"/>
    </row>
    <row r="34" spans="1:74" ht="11.1" customHeight="1" x14ac:dyDescent="0.2">
      <c r="A34" s="162" t="s">
        <v>524</v>
      </c>
      <c r="B34" s="172" t="s">
        <v>535</v>
      </c>
      <c r="C34" s="252">
        <v>9.5905000000000005</v>
      </c>
      <c r="D34" s="252">
        <v>9.5045000000000002</v>
      </c>
      <c r="E34" s="252">
        <v>9.5504999999999995</v>
      </c>
      <c r="F34" s="252">
        <v>9.5035000000000007</v>
      </c>
      <c r="G34" s="252">
        <v>9.5465</v>
      </c>
      <c r="H34" s="252">
        <v>9.6144999999999996</v>
      </c>
      <c r="I34" s="252">
        <v>9.3744999999999994</v>
      </c>
      <c r="J34" s="252">
        <v>9.3955000000000002</v>
      </c>
      <c r="K34" s="252">
        <v>9.3635000000000002</v>
      </c>
      <c r="L34" s="252">
        <v>9.4024999999999999</v>
      </c>
      <c r="M34" s="252">
        <v>9.5485000000000007</v>
      </c>
      <c r="N34" s="252">
        <v>9.5385000000000009</v>
      </c>
      <c r="O34" s="252">
        <v>9.5721000000000007</v>
      </c>
      <c r="P34" s="252">
        <v>9.6930999999999994</v>
      </c>
      <c r="Q34" s="252">
        <v>9.5821000000000005</v>
      </c>
      <c r="R34" s="252">
        <v>9.5501000000000005</v>
      </c>
      <c r="S34" s="252">
        <v>9.5921000000000003</v>
      </c>
      <c r="T34" s="252">
        <v>9.7431000000000001</v>
      </c>
      <c r="U34" s="252">
        <v>9.4620999999999995</v>
      </c>
      <c r="V34" s="252">
        <v>9.4831000000000003</v>
      </c>
      <c r="W34" s="252">
        <v>9.5951000000000004</v>
      </c>
      <c r="X34" s="252">
        <v>9.6621000000000006</v>
      </c>
      <c r="Y34" s="252">
        <v>9.8850999999999996</v>
      </c>
      <c r="Z34" s="252">
        <v>9.8790999999999993</v>
      </c>
      <c r="AA34" s="252">
        <v>9.7916649697999993</v>
      </c>
      <c r="AB34" s="252">
        <v>9.7471569805999998</v>
      </c>
      <c r="AC34" s="252">
        <v>9.7325841981999996</v>
      </c>
      <c r="AD34" s="252">
        <v>9.7983713145000007</v>
      </c>
      <c r="AE34" s="252">
        <v>9.7435577479000006</v>
      </c>
      <c r="AF34" s="252">
        <v>9.9126179491999995</v>
      </c>
      <c r="AG34" s="252">
        <v>9.7569936175999992</v>
      </c>
      <c r="AH34" s="252">
        <v>9.7297314317999994</v>
      </c>
      <c r="AI34" s="252">
        <v>9.8625401198000002</v>
      </c>
      <c r="AJ34" s="252">
        <v>9.7351658329999999</v>
      </c>
      <c r="AK34" s="252">
        <v>9.8785908692</v>
      </c>
      <c r="AL34" s="252">
        <v>9.8412538691999991</v>
      </c>
      <c r="AM34" s="252">
        <v>9.7839842280999996</v>
      </c>
      <c r="AN34" s="252">
        <v>9.7459842280999993</v>
      </c>
      <c r="AO34" s="252">
        <v>9.6499842280999992</v>
      </c>
      <c r="AP34" s="252">
        <v>9.5349842281000008</v>
      </c>
      <c r="AQ34" s="252">
        <v>9.4469842280999998</v>
      </c>
      <c r="AR34" s="252">
        <v>9.5669842281000008</v>
      </c>
      <c r="AS34" s="252">
        <v>9.4959842280999993</v>
      </c>
      <c r="AT34" s="252">
        <v>9.3459842281000007</v>
      </c>
      <c r="AU34" s="252">
        <v>9.3659842281000003</v>
      </c>
      <c r="AV34" s="252">
        <v>9.2879842280999991</v>
      </c>
      <c r="AW34" s="252">
        <v>9.4039842281000006</v>
      </c>
      <c r="AX34" s="252">
        <v>9.4439842280999997</v>
      </c>
      <c r="AY34" s="252">
        <v>9.3752310836999992</v>
      </c>
      <c r="AZ34" s="252">
        <v>9.4865609568</v>
      </c>
      <c r="BA34" s="252">
        <v>9.2730554189000003</v>
      </c>
      <c r="BB34" s="409">
        <v>9.2739524936999995</v>
      </c>
      <c r="BC34" s="409">
        <v>9.2881900481000006</v>
      </c>
      <c r="BD34" s="409">
        <v>9.3282407468000006</v>
      </c>
      <c r="BE34" s="409">
        <v>9.2620593170000003</v>
      </c>
      <c r="BF34" s="409">
        <v>9.2826742566</v>
      </c>
      <c r="BG34" s="409">
        <v>9.2865975379000005</v>
      </c>
      <c r="BH34" s="409">
        <v>9.3105520893999998</v>
      </c>
      <c r="BI34" s="409">
        <v>9.3197956513999998</v>
      </c>
      <c r="BJ34" s="409">
        <v>9.2815791645000001</v>
      </c>
      <c r="BK34" s="409">
        <v>9.2298198160999991</v>
      </c>
      <c r="BL34" s="409">
        <v>9.2243700943999993</v>
      </c>
      <c r="BM34" s="409">
        <v>9.2090414455000005</v>
      </c>
      <c r="BN34" s="409">
        <v>9.2032940903</v>
      </c>
      <c r="BO34" s="409">
        <v>9.2148853690999992</v>
      </c>
      <c r="BP34" s="409">
        <v>9.2573575793000007</v>
      </c>
      <c r="BQ34" s="409">
        <v>9.1915299353000002</v>
      </c>
      <c r="BR34" s="409">
        <v>9.2162709331000006</v>
      </c>
      <c r="BS34" s="409">
        <v>9.2306624930000005</v>
      </c>
      <c r="BT34" s="409">
        <v>9.2501636467000008</v>
      </c>
      <c r="BU34" s="409">
        <v>9.2627107405999993</v>
      </c>
      <c r="BV34" s="409">
        <v>9.2263394967999997</v>
      </c>
    </row>
    <row r="35" spans="1:74" ht="11.1" customHeight="1" x14ac:dyDescent="0.2">
      <c r="A35" s="162" t="s">
        <v>278</v>
      </c>
      <c r="B35" s="173" t="s">
        <v>360</v>
      </c>
      <c r="C35" s="252">
        <v>0.376</v>
      </c>
      <c r="D35" s="252">
        <v>0.40400000000000003</v>
      </c>
      <c r="E35" s="252">
        <v>0.42</v>
      </c>
      <c r="F35" s="252">
        <v>0.44500000000000001</v>
      </c>
      <c r="G35" s="252">
        <v>0.441</v>
      </c>
      <c r="H35" s="252">
        <v>0.46600000000000003</v>
      </c>
      <c r="I35" s="252">
        <v>0.48699999999999999</v>
      </c>
      <c r="J35" s="252">
        <v>0.48199999999999998</v>
      </c>
      <c r="K35" s="252">
        <v>0.46300000000000002</v>
      </c>
      <c r="L35" s="252">
        <v>0.39400000000000002</v>
      </c>
      <c r="M35" s="252">
        <v>0.437</v>
      </c>
      <c r="N35" s="252">
        <v>0.437</v>
      </c>
      <c r="O35" s="252">
        <v>0.435</v>
      </c>
      <c r="P35" s="252">
        <v>0.46800000000000003</v>
      </c>
      <c r="Q35" s="252">
        <v>0.44800000000000001</v>
      </c>
      <c r="R35" s="252">
        <v>0.45600000000000002</v>
      </c>
      <c r="S35" s="252">
        <v>0.45100000000000001</v>
      </c>
      <c r="T35" s="252">
        <v>0.49299999999999999</v>
      </c>
      <c r="U35" s="252">
        <v>0.47899999999999998</v>
      </c>
      <c r="V35" s="252">
        <v>0.48</v>
      </c>
      <c r="W35" s="252">
        <v>0.47499999999999998</v>
      </c>
      <c r="X35" s="252">
        <v>0.46500000000000002</v>
      </c>
      <c r="Y35" s="252">
        <v>0.45</v>
      </c>
      <c r="Z35" s="252">
        <v>0.44800000000000001</v>
      </c>
      <c r="AA35" s="252">
        <v>0.42216627329</v>
      </c>
      <c r="AB35" s="252">
        <v>0.39016627328999998</v>
      </c>
      <c r="AC35" s="252">
        <v>0.31716627329000002</v>
      </c>
      <c r="AD35" s="252">
        <v>0.38816627328999997</v>
      </c>
      <c r="AE35" s="252">
        <v>0.33816627328999999</v>
      </c>
      <c r="AF35" s="252">
        <v>0.43216627329000001</v>
      </c>
      <c r="AG35" s="252">
        <v>0.45816627328999998</v>
      </c>
      <c r="AH35" s="252">
        <v>0.45216627328999998</v>
      </c>
      <c r="AI35" s="252">
        <v>0.42616627329000001</v>
      </c>
      <c r="AJ35" s="252">
        <v>0.40916627328999999</v>
      </c>
      <c r="AK35" s="252">
        <v>0.42916627329000001</v>
      </c>
      <c r="AL35" s="252">
        <v>0.42216627329</v>
      </c>
      <c r="AM35" s="252">
        <v>0.39316627328999998</v>
      </c>
      <c r="AN35" s="252">
        <v>0.38716627328999997</v>
      </c>
      <c r="AO35" s="252">
        <v>0.37616627329000002</v>
      </c>
      <c r="AP35" s="252">
        <v>0.36716627329000001</v>
      </c>
      <c r="AQ35" s="252">
        <v>0.35216627329</v>
      </c>
      <c r="AR35" s="252">
        <v>0.37716627329000002</v>
      </c>
      <c r="AS35" s="252">
        <v>0.40216627328999999</v>
      </c>
      <c r="AT35" s="252">
        <v>0.40416627328999999</v>
      </c>
      <c r="AU35" s="252">
        <v>0.39116627328999998</v>
      </c>
      <c r="AV35" s="252">
        <v>0.38616627328999997</v>
      </c>
      <c r="AW35" s="252">
        <v>0.37716627329000002</v>
      </c>
      <c r="AX35" s="252">
        <v>0.36016627329000001</v>
      </c>
      <c r="AY35" s="252">
        <v>0.35172312991999999</v>
      </c>
      <c r="AZ35" s="252">
        <v>0.37964350226999999</v>
      </c>
      <c r="BA35" s="252">
        <v>0.37860624901000001</v>
      </c>
      <c r="BB35" s="409">
        <v>0.37884716948000002</v>
      </c>
      <c r="BC35" s="409">
        <v>0.37988748513999998</v>
      </c>
      <c r="BD35" s="409">
        <v>0.38138457842000001</v>
      </c>
      <c r="BE35" s="409">
        <v>0.37858766939999999</v>
      </c>
      <c r="BF35" s="409">
        <v>0.37765533176999999</v>
      </c>
      <c r="BG35" s="409">
        <v>0.37884765264999998</v>
      </c>
      <c r="BH35" s="409">
        <v>0.37984880305000002</v>
      </c>
      <c r="BI35" s="409">
        <v>0.38092328264000003</v>
      </c>
      <c r="BJ35" s="409">
        <v>0.38502705105000001</v>
      </c>
      <c r="BK35" s="409">
        <v>0.39598770365000002</v>
      </c>
      <c r="BL35" s="409">
        <v>0.40251632259999998</v>
      </c>
      <c r="BM35" s="409">
        <v>0.40839386789999998</v>
      </c>
      <c r="BN35" s="409">
        <v>0.41445593732000002</v>
      </c>
      <c r="BO35" s="409">
        <v>0.41651376129000001</v>
      </c>
      <c r="BP35" s="409">
        <v>0.42202918022000002</v>
      </c>
      <c r="BQ35" s="409">
        <v>0.42617975160999999</v>
      </c>
      <c r="BR35" s="409">
        <v>0.43223305047999999</v>
      </c>
      <c r="BS35" s="409">
        <v>0.43841156067999998</v>
      </c>
      <c r="BT35" s="409">
        <v>0.44443501681999997</v>
      </c>
      <c r="BU35" s="409">
        <v>0.45052080525999999</v>
      </c>
      <c r="BV35" s="409">
        <v>0.45663850603</v>
      </c>
    </row>
    <row r="36" spans="1:74" ht="11.1" customHeight="1" x14ac:dyDescent="0.2">
      <c r="A36" s="162" t="s">
        <v>279</v>
      </c>
      <c r="B36" s="173" t="s">
        <v>361</v>
      </c>
      <c r="C36" s="252">
        <v>4.8920000000000003</v>
      </c>
      <c r="D36" s="252">
        <v>4.8460000000000001</v>
      </c>
      <c r="E36" s="252">
        <v>4.8819999999999997</v>
      </c>
      <c r="F36" s="252">
        <v>4.8730000000000002</v>
      </c>
      <c r="G36" s="252">
        <v>4.8970000000000002</v>
      </c>
      <c r="H36" s="252">
        <v>4.9790000000000001</v>
      </c>
      <c r="I36" s="252">
        <v>4.7640000000000002</v>
      </c>
      <c r="J36" s="252">
        <v>4.806</v>
      </c>
      <c r="K36" s="252">
        <v>4.8600000000000003</v>
      </c>
      <c r="L36" s="252">
        <v>4.9459999999999997</v>
      </c>
      <c r="M36" s="252">
        <v>4.9560000000000004</v>
      </c>
      <c r="N36" s="252">
        <v>4.952</v>
      </c>
      <c r="O36" s="252">
        <v>4.9880000000000004</v>
      </c>
      <c r="P36" s="252">
        <v>5.0209999999999999</v>
      </c>
      <c r="Q36" s="252">
        <v>4.9729999999999999</v>
      </c>
      <c r="R36" s="252">
        <v>4.9480000000000004</v>
      </c>
      <c r="S36" s="252">
        <v>4.9950000000000001</v>
      </c>
      <c r="T36" s="252">
        <v>5.0780000000000003</v>
      </c>
      <c r="U36" s="252">
        <v>4.8970000000000002</v>
      </c>
      <c r="V36" s="252">
        <v>4.9349999999999996</v>
      </c>
      <c r="W36" s="252">
        <v>5.008</v>
      </c>
      <c r="X36" s="252">
        <v>5.0579999999999998</v>
      </c>
      <c r="Y36" s="252">
        <v>5.125</v>
      </c>
      <c r="Z36" s="252">
        <v>5.15</v>
      </c>
      <c r="AA36" s="252">
        <v>5.1109999999999998</v>
      </c>
      <c r="AB36" s="252">
        <v>5.0970000000000004</v>
      </c>
      <c r="AC36" s="252">
        <v>5.1349999999999998</v>
      </c>
      <c r="AD36" s="252">
        <v>5.1369999999999996</v>
      </c>
      <c r="AE36" s="252">
        <v>5.15</v>
      </c>
      <c r="AF36" s="252">
        <v>5.2869999999999999</v>
      </c>
      <c r="AG36" s="252">
        <v>5.1420000000000003</v>
      </c>
      <c r="AH36" s="252">
        <v>5.157</v>
      </c>
      <c r="AI36" s="252">
        <v>5.1959999999999997</v>
      </c>
      <c r="AJ36" s="252">
        <v>5.1379999999999999</v>
      </c>
      <c r="AK36" s="252">
        <v>5.1760000000000002</v>
      </c>
      <c r="AL36" s="252">
        <v>5.1539999999999999</v>
      </c>
      <c r="AM36" s="252">
        <v>5.0590000000000002</v>
      </c>
      <c r="AN36" s="252">
        <v>5.0259999999999998</v>
      </c>
      <c r="AO36" s="252">
        <v>4.984</v>
      </c>
      <c r="AP36" s="252">
        <v>4.9290000000000003</v>
      </c>
      <c r="AQ36" s="252">
        <v>4.8659999999999997</v>
      </c>
      <c r="AR36" s="252">
        <v>4.9269999999999996</v>
      </c>
      <c r="AS36" s="252">
        <v>4.8310000000000004</v>
      </c>
      <c r="AT36" s="252">
        <v>4.7670000000000003</v>
      </c>
      <c r="AU36" s="252">
        <v>4.78</v>
      </c>
      <c r="AV36" s="252">
        <v>4.673</v>
      </c>
      <c r="AW36" s="252">
        <v>4.8079999999999998</v>
      </c>
      <c r="AX36" s="252">
        <v>4.8419999999999996</v>
      </c>
      <c r="AY36" s="252">
        <v>4.7712018330000001</v>
      </c>
      <c r="AZ36" s="252">
        <v>4.8503542636999999</v>
      </c>
      <c r="BA36" s="252">
        <v>4.6506989467000004</v>
      </c>
      <c r="BB36" s="409">
        <v>4.6600486417000004</v>
      </c>
      <c r="BC36" s="409">
        <v>4.6786346621000003</v>
      </c>
      <c r="BD36" s="409">
        <v>4.7111138082000004</v>
      </c>
      <c r="BE36" s="409">
        <v>4.6517586796000003</v>
      </c>
      <c r="BF36" s="409">
        <v>4.6838600263999997</v>
      </c>
      <c r="BG36" s="409">
        <v>4.7031853220000004</v>
      </c>
      <c r="BH36" s="409">
        <v>4.7210222566000004</v>
      </c>
      <c r="BI36" s="409">
        <v>4.7342708272999996</v>
      </c>
      <c r="BJ36" s="409">
        <v>4.6899289551000001</v>
      </c>
      <c r="BK36" s="409">
        <v>4.6107717808000004</v>
      </c>
      <c r="BL36" s="409">
        <v>4.6011517832999997</v>
      </c>
      <c r="BM36" s="409">
        <v>4.5955151154999996</v>
      </c>
      <c r="BN36" s="409">
        <v>4.6023706324000004</v>
      </c>
      <c r="BO36" s="409">
        <v>4.6207514468999999</v>
      </c>
      <c r="BP36" s="409">
        <v>4.6528305345999996</v>
      </c>
      <c r="BQ36" s="409">
        <v>4.5944262934999998</v>
      </c>
      <c r="BR36" s="409">
        <v>4.6255538406000003</v>
      </c>
      <c r="BS36" s="409">
        <v>4.6442871298000004</v>
      </c>
      <c r="BT36" s="409">
        <v>4.6619819009999999</v>
      </c>
      <c r="BU36" s="409">
        <v>4.6750862830999997</v>
      </c>
      <c r="BV36" s="409">
        <v>4.6321438055000002</v>
      </c>
    </row>
    <row r="37" spans="1:74" ht="11.1" customHeight="1" x14ac:dyDescent="0.2">
      <c r="A37" s="162" t="s">
        <v>280</v>
      </c>
      <c r="B37" s="173" t="s">
        <v>362</v>
      </c>
      <c r="C37" s="252">
        <v>1.0066999999999999</v>
      </c>
      <c r="D37" s="252">
        <v>1.0117</v>
      </c>
      <c r="E37" s="252">
        <v>1.0266999999999999</v>
      </c>
      <c r="F37" s="252">
        <v>1.0177</v>
      </c>
      <c r="G37" s="252">
        <v>1.0157</v>
      </c>
      <c r="H37" s="252">
        <v>1.0197000000000001</v>
      </c>
      <c r="I37" s="252">
        <v>1.0206999999999999</v>
      </c>
      <c r="J37" s="252">
        <v>1.0186999999999999</v>
      </c>
      <c r="K37" s="252">
        <v>1.0206999999999999</v>
      </c>
      <c r="L37" s="252">
        <v>1.0157</v>
      </c>
      <c r="M37" s="252">
        <v>1.0327</v>
      </c>
      <c r="N37" s="252">
        <v>1.0387</v>
      </c>
      <c r="O37" s="252">
        <v>1.0343</v>
      </c>
      <c r="P37" s="252">
        <v>1.0353000000000001</v>
      </c>
      <c r="Q37" s="252">
        <v>1.0053000000000001</v>
      </c>
      <c r="R37" s="252">
        <v>1.0143</v>
      </c>
      <c r="S37" s="252">
        <v>1.0083</v>
      </c>
      <c r="T37" s="252">
        <v>1.0253000000000001</v>
      </c>
      <c r="U37" s="252">
        <v>1.0003</v>
      </c>
      <c r="V37" s="252">
        <v>0.97130000000000005</v>
      </c>
      <c r="W37" s="252">
        <v>0.99829999999999997</v>
      </c>
      <c r="X37" s="252">
        <v>1.0193000000000001</v>
      </c>
      <c r="Y37" s="252">
        <v>1.0293000000000001</v>
      </c>
      <c r="Z37" s="252">
        <v>1.0173000000000001</v>
      </c>
      <c r="AA37" s="252">
        <v>1.0103626005999999</v>
      </c>
      <c r="AB37" s="252">
        <v>1.0029996113999999</v>
      </c>
      <c r="AC37" s="252">
        <v>1.0205338289999999</v>
      </c>
      <c r="AD37" s="252">
        <v>0.99127994532999997</v>
      </c>
      <c r="AE37" s="252">
        <v>1.0065203787000001</v>
      </c>
      <c r="AF37" s="252">
        <v>1.0032865799999999</v>
      </c>
      <c r="AG37" s="252">
        <v>0.98185924839000005</v>
      </c>
      <c r="AH37" s="252">
        <v>1.0265130626000001</v>
      </c>
      <c r="AI37" s="252">
        <v>1.0076957506999999</v>
      </c>
      <c r="AJ37" s="252">
        <v>1.0195764639</v>
      </c>
      <c r="AK37" s="252">
        <v>1.0233625</v>
      </c>
      <c r="AL37" s="252">
        <v>1.0002804999999999</v>
      </c>
      <c r="AM37" s="252">
        <v>0.98775190000000002</v>
      </c>
      <c r="AN37" s="252">
        <v>1.0117518999999999</v>
      </c>
      <c r="AO37" s="252">
        <v>0.97875190000000001</v>
      </c>
      <c r="AP37" s="252">
        <v>0.97675190000000001</v>
      </c>
      <c r="AQ37" s="252">
        <v>0.99275190000000002</v>
      </c>
      <c r="AR37" s="252">
        <v>0.98675190000000002</v>
      </c>
      <c r="AS37" s="252">
        <v>0.99475190000000002</v>
      </c>
      <c r="AT37" s="252">
        <v>0.99175190000000002</v>
      </c>
      <c r="AU37" s="252">
        <v>0.97675190000000001</v>
      </c>
      <c r="AV37" s="252">
        <v>0.98675190000000002</v>
      </c>
      <c r="AW37" s="252">
        <v>0.9707519</v>
      </c>
      <c r="AX37" s="252">
        <v>1.0027519</v>
      </c>
      <c r="AY37" s="252">
        <v>1.0007259830999999</v>
      </c>
      <c r="AZ37" s="252">
        <v>1.0084535705</v>
      </c>
      <c r="BA37" s="252">
        <v>1.0048261841999999</v>
      </c>
      <c r="BB37" s="409">
        <v>0.99954643626999995</v>
      </c>
      <c r="BC37" s="409">
        <v>0.99800775816999998</v>
      </c>
      <c r="BD37" s="409">
        <v>0.99968527076000002</v>
      </c>
      <c r="BE37" s="409">
        <v>0.99868503036</v>
      </c>
      <c r="BF37" s="409">
        <v>0.99524994581000004</v>
      </c>
      <c r="BG37" s="409">
        <v>0.99170170384</v>
      </c>
      <c r="BH37" s="409">
        <v>0.9943554336</v>
      </c>
      <c r="BI37" s="409">
        <v>0.99563409705999995</v>
      </c>
      <c r="BJ37" s="409">
        <v>1.0015245183999999</v>
      </c>
      <c r="BK37" s="409">
        <v>0.99982867603000003</v>
      </c>
      <c r="BL37" s="409">
        <v>1.0024381304000001</v>
      </c>
      <c r="BM37" s="409">
        <v>1.0009884231999999</v>
      </c>
      <c r="BN37" s="409">
        <v>0.99448922193</v>
      </c>
      <c r="BO37" s="409">
        <v>0.99273658172000001</v>
      </c>
      <c r="BP37" s="409">
        <v>0.99420929176999995</v>
      </c>
      <c r="BQ37" s="409">
        <v>0.99265158526999997</v>
      </c>
      <c r="BR37" s="409">
        <v>0.98887086198999996</v>
      </c>
      <c r="BS37" s="409">
        <v>0.98497904434000005</v>
      </c>
      <c r="BT37" s="409">
        <v>0.98744951105000001</v>
      </c>
      <c r="BU37" s="409">
        <v>0.98849803007000003</v>
      </c>
      <c r="BV37" s="409">
        <v>0.99415267458000001</v>
      </c>
    </row>
    <row r="38" spans="1:74" ht="11.1" customHeight="1" x14ac:dyDescent="0.2">
      <c r="A38" s="162" t="s">
        <v>1304</v>
      </c>
      <c r="B38" s="173" t="s">
        <v>1303</v>
      </c>
      <c r="C38" s="252">
        <v>1.002</v>
      </c>
      <c r="D38" s="252">
        <v>0.93799999999999994</v>
      </c>
      <c r="E38" s="252">
        <v>0.94299999999999995</v>
      </c>
      <c r="F38" s="252">
        <v>0.93899999999999995</v>
      </c>
      <c r="G38" s="252">
        <v>0.94399999999999995</v>
      </c>
      <c r="H38" s="252">
        <v>0.93799999999999994</v>
      </c>
      <c r="I38" s="252">
        <v>0.93</v>
      </c>
      <c r="J38" s="252">
        <v>0.92900000000000005</v>
      </c>
      <c r="K38" s="252">
        <v>0.92500000000000004</v>
      </c>
      <c r="L38" s="252">
        <v>0.92600000000000005</v>
      </c>
      <c r="M38" s="252">
        <v>0.91800000000000004</v>
      </c>
      <c r="N38" s="252">
        <v>0.91400000000000003</v>
      </c>
      <c r="O38" s="252">
        <v>0.90200000000000002</v>
      </c>
      <c r="P38" s="252">
        <v>0.90200000000000002</v>
      </c>
      <c r="Q38" s="252">
        <v>0.90200000000000002</v>
      </c>
      <c r="R38" s="252">
        <v>0.90200000000000002</v>
      </c>
      <c r="S38" s="252">
        <v>0.90200000000000002</v>
      </c>
      <c r="T38" s="252">
        <v>0.90200000000000002</v>
      </c>
      <c r="U38" s="252">
        <v>0.90200000000000002</v>
      </c>
      <c r="V38" s="252">
        <v>0.90200000000000002</v>
      </c>
      <c r="W38" s="252">
        <v>0.90200000000000002</v>
      </c>
      <c r="X38" s="252">
        <v>0.90200000000000002</v>
      </c>
      <c r="Y38" s="252">
        <v>0.90200000000000002</v>
      </c>
      <c r="Z38" s="252">
        <v>0.90200000000000002</v>
      </c>
      <c r="AA38" s="252">
        <v>0.8707182</v>
      </c>
      <c r="AB38" s="252">
        <v>0.8707182</v>
      </c>
      <c r="AC38" s="252">
        <v>0.85971819999999999</v>
      </c>
      <c r="AD38" s="252">
        <v>0.88971820000000001</v>
      </c>
      <c r="AE38" s="252">
        <v>0.89171820000000002</v>
      </c>
      <c r="AF38" s="252">
        <v>0.84471819999999997</v>
      </c>
      <c r="AG38" s="252">
        <v>0.85371819999999998</v>
      </c>
      <c r="AH38" s="252">
        <v>0.86571819999999999</v>
      </c>
      <c r="AI38" s="252">
        <v>0.86171819999999999</v>
      </c>
      <c r="AJ38" s="252">
        <v>0.85771819999999999</v>
      </c>
      <c r="AK38" s="252">
        <v>0.85771819999999999</v>
      </c>
      <c r="AL38" s="252">
        <v>0.8727182</v>
      </c>
      <c r="AM38" s="252">
        <v>0.92860330000000002</v>
      </c>
      <c r="AN38" s="252">
        <v>0.93860330000000003</v>
      </c>
      <c r="AO38" s="252">
        <v>0.94560330000000004</v>
      </c>
      <c r="AP38" s="252">
        <v>0.92460330000000002</v>
      </c>
      <c r="AQ38" s="252">
        <v>0.93560330000000003</v>
      </c>
      <c r="AR38" s="252">
        <v>0.94260330000000003</v>
      </c>
      <c r="AS38" s="252">
        <v>0.94360330000000003</v>
      </c>
      <c r="AT38" s="252">
        <v>0.94060330000000003</v>
      </c>
      <c r="AU38" s="252">
        <v>0.94060330000000003</v>
      </c>
      <c r="AV38" s="252">
        <v>0.93460330000000003</v>
      </c>
      <c r="AW38" s="252">
        <v>0.93860330000000003</v>
      </c>
      <c r="AX38" s="252">
        <v>0.93360330000000002</v>
      </c>
      <c r="AY38" s="252">
        <v>0.93428985312000001</v>
      </c>
      <c r="AZ38" s="252">
        <v>0.93494755623000003</v>
      </c>
      <c r="BA38" s="252">
        <v>0.93143803671000003</v>
      </c>
      <c r="BB38" s="409">
        <v>0.92810620687000001</v>
      </c>
      <c r="BC38" s="409">
        <v>0.92464726564999999</v>
      </c>
      <c r="BD38" s="409">
        <v>0.91947968074999997</v>
      </c>
      <c r="BE38" s="409">
        <v>0.91412549865000003</v>
      </c>
      <c r="BF38" s="409">
        <v>0.90868565129000001</v>
      </c>
      <c r="BG38" s="409">
        <v>0.90332569344000002</v>
      </c>
      <c r="BH38" s="409">
        <v>0.89784455791999995</v>
      </c>
      <c r="BI38" s="409">
        <v>0.89241060920000004</v>
      </c>
      <c r="BJ38" s="409">
        <v>0.88699579861</v>
      </c>
      <c r="BK38" s="409">
        <v>0.88658107386999996</v>
      </c>
      <c r="BL38" s="409">
        <v>0.88143455896</v>
      </c>
      <c r="BM38" s="409">
        <v>0.87587411322999997</v>
      </c>
      <c r="BN38" s="409">
        <v>0.87043165585000004</v>
      </c>
      <c r="BO38" s="409">
        <v>0.86498700465</v>
      </c>
      <c r="BP38" s="409">
        <v>0.85983414941000003</v>
      </c>
      <c r="BQ38" s="409">
        <v>0.85444951903999999</v>
      </c>
      <c r="BR38" s="409">
        <v>0.84900343663</v>
      </c>
      <c r="BS38" s="409">
        <v>0.84363752102</v>
      </c>
      <c r="BT38" s="409">
        <v>0.83817334640999996</v>
      </c>
      <c r="BU38" s="409">
        <v>0.83274928723999997</v>
      </c>
      <c r="BV38" s="409">
        <v>0.82734596729999998</v>
      </c>
    </row>
    <row r="39" spans="1:74" ht="11.1" customHeight="1" x14ac:dyDescent="0.2">
      <c r="A39" s="162" t="s">
        <v>281</v>
      </c>
      <c r="B39" s="173" t="s">
        <v>363</v>
      </c>
      <c r="C39" s="252">
        <v>0.69899999999999995</v>
      </c>
      <c r="D39" s="252">
        <v>0.68</v>
      </c>
      <c r="E39" s="252">
        <v>0.67100000000000004</v>
      </c>
      <c r="F39" s="252">
        <v>0.64300000000000002</v>
      </c>
      <c r="G39" s="252">
        <v>0.65300000000000002</v>
      </c>
      <c r="H39" s="252">
        <v>0.65400000000000003</v>
      </c>
      <c r="I39" s="252">
        <v>0.64400000000000002</v>
      </c>
      <c r="J39" s="252">
        <v>0.64200000000000002</v>
      </c>
      <c r="K39" s="252">
        <v>0.61299999999999999</v>
      </c>
      <c r="L39" s="252">
        <v>0.60199999999999998</v>
      </c>
      <c r="M39" s="252">
        <v>0.66500000000000004</v>
      </c>
      <c r="N39" s="252">
        <v>0.66900000000000004</v>
      </c>
      <c r="O39" s="252">
        <v>0.65500000000000003</v>
      </c>
      <c r="P39" s="252">
        <v>0.66200000000000003</v>
      </c>
      <c r="Q39" s="252">
        <v>0.67500000000000004</v>
      </c>
      <c r="R39" s="252">
        <v>0.67200000000000004</v>
      </c>
      <c r="S39" s="252">
        <v>0.67800000000000005</v>
      </c>
      <c r="T39" s="252">
        <v>0.66500000000000004</v>
      </c>
      <c r="U39" s="252">
        <v>0.64400000000000002</v>
      </c>
      <c r="V39" s="252">
        <v>0.64700000000000002</v>
      </c>
      <c r="W39" s="252">
        <v>0.66200000000000003</v>
      </c>
      <c r="X39" s="252">
        <v>0.69599999999999995</v>
      </c>
      <c r="Y39" s="252">
        <v>0.76</v>
      </c>
      <c r="Z39" s="252">
        <v>0.755</v>
      </c>
      <c r="AA39" s="252">
        <v>0.76147779999999998</v>
      </c>
      <c r="AB39" s="252">
        <v>0.77447779999999999</v>
      </c>
      <c r="AC39" s="252">
        <v>0.7784778</v>
      </c>
      <c r="AD39" s="252">
        <v>0.75747779999999998</v>
      </c>
      <c r="AE39" s="252">
        <v>0.77547779999999999</v>
      </c>
      <c r="AF39" s="252">
        <v>0.70147780000000004</v>
      </c>
      <c r="AG39" s="252">
        <v>0.68047780000000002</v>
      </c>
      <c r="AH39" s="252">
        <v>0.67247780000000001</v>
      </c>
      <c r="AI39" s="252">
        <v>0.73347779999999996</v>
      </c>
      <c r="AJ39" s="252">
        <v>0.70047780000000004</v>
      </c>
      <c r="AK39" s="252">
        <v>0.75347779999999998</v>
      </c>
      <c r="AL39" s="252">
        <v>0.74247779999999997</v>
      </c>
      <c r="AM39" s="252">
        <v>0.7733546</v>
      </c>
      <c r="AN39" s="252">
        <v>0.75935459999999999</v>
      </c>
      <c r="AO39" s="252">
        <v>0.76035459999999999</v>
      </c>
      <c r="AP39" s="252">
        <v>0.74335459999999998</v>
      </c>
      <c r="AQ39" s="252">
        <v>0.73935459999999997</v>
      </c>
      <c r="AR39" s="252">
        <v>0.75735459999999999</v>
      </c>
      <c r="AS39" s="252">
        <v>0.76335459999999999</v>
      </c>
      <c r="AT39" s="252">
        <v>0.71535459999999995</v>
      </c>
      <c r="AU39" s="252">
        <v>0.72035459999999996</v>
      </c>
      <c r="AV39" s="252">
        <v>0.72335459999999996</v>
      </c>
      <c r="AW39" s="252">
        <v>0.74335459999999998</v>
      </c>
      <c r="AX39" s="252">
        <v>0.76035459999999999</v>
      </c>
      <c r="AY39" s="252">
        <v>0.75894273377999999</v>
      </c>
      <c r="AZ39" s="252">
        <v>0.75558586709999997</v>
      </c>
      <c r="BA39" s="252">
        <v>0.75414557840999996</v>
      </c>
      <c r="BB39" s="409">
        <v>0.75741519591999995</v>
      </c>
      <c r="BC39" s="409">
        <v>0.75804192214999999</v>
      </c>
      <c r="BD39" s="409">
        <v>0.75904802973999996</v>
      </c>
      <c r="BE39" s="409">
        <v>0.76481213679000004</v>
      </c>
      <c r="BF39" s="409">
        <v>0.76546544312999998</v>
      </c>
      <c r="BG39" s="409">
        <v>0.75822316205999996</v>
      </c>
      <c r="BH39" s="409">
        <v>0.76682387984</v>
      </c>
      <c r="BI39" s="409">
        <v>0.76748646346000005</v>
      </c>
      <c r="BJ39" s="409">
        <v>0.76817443316</v>
      </c>
      <c r="BK39" s="409">
        <v>0.77529893276999995</v>
      </c>
      <c r="BL39" s="409">
        <v>0.77400296540000002</v>
      </c>
      <c r="BM39" s="409">
        <v>0.77001674620000005</v>
      </c>
      <c r="BN39" s="409">
        <v>0.76816223098000003</v>
      </c>
      <c r="BO39" s="409">
        <v>0.76682665343</v>
      </c>
      <c r="BP39" s="409">
        <v>0.76587047497000005</v>
      </c>
      <c r="BQ39" s="409">
        <v>0.76461302450000002</v>
      </c>
      <c r="BR39" s="409">
        <v>0.76327572952</v>
      </c>
      <c r="BS39" s="409">
        <v>0.76204270057000001</v>
      </c>
      <c r="BT39" s="409">
        <v>0.76068197349</v>
      </c>
      <c r="BU39" s="409">
        <v>0.75937344100000004</v>
      </c>
      <c r="BV39" s="409">
        <v>0.75809191180000002</v>
      </c>
    </row>
    <row r="40" spans="1:74" ht="11.1" customHeight="1" x14ac:dyDescent="0.2">
      <c r="A40" s="162" t="s">
        <v>282</v>
      </c>
      <c r="B40" s="173" t="s">
        <v>364</v>
      </c>
      <c r="C40" s="252">
        <v>0.36120000000000002</v>
      </c>
      <c r="D40" s="252">
        <v>0.36320000000000002</v>
      </c>
      <c r="E40" s="252">
        <v>0.35520000000000002</v>
      </c>
      <c r="F40" s="252">
        <v>0.34820000000000001</v>
      </c>
      <c r="G40" s="252">
        <v>0.35520000000000002</v>
      </c>
      <c r="H40" s="252">
        <v>0.34820000000000001</v>
      </c>
      <c r="I40" s="252">
        <v>0.34420000000000001</v>
      </c>
      <c r="J40" s="252">
        <v>0.32919999999999999</v>
      </c>
      <c r="K40" s="252">
        <v>0.3372</v>
      </c>
      <c r="L40" s="252">
        <v>0.34320000000000001</v>
      </c>
      <c r="M40" s="252">
        <v>0.35520000000000002</v>
      </c>
      <c r="N40" s="252">
        <v>0.35220000000000001</v>
      </c>
      <c r="O40" s="252">
        <v>0.32119999999999999</v>
      </c>
      <c r="P40" s="252">
        <v>0.35020000000000001</v>
      </c>
      <c r="Q40" s="252">
        <v>0.32819999999999999</v>
      </c>
      <c r="R40" s="252">
        <v>0.31919999999999998</v>
      </c>
      <c r="S40" s="252">
        <v>0.31419999999999998</v>
      </c>
      <c r="T40" s="252">
        <v>0.32219999999999999</v>
      </c>
      <c r="U40" s="252">
        <v>0.30520000000000003</v>
      </c>
      <c r="V40" s="252">
        <v>0.32219999999999999</v>
      </c>
      <c r="W40" s="252">
        <v>0.31019999999999998</v>
      </c>
      <c r="X40" s="252">
        <v>0.28620000000000001</v>
      </c>
      <c r="Y40" s="252">
        <v>0.36820000000000003</v>
      </c>
      <c r="Z40" s="252">
        <v>0.35620000000000002</v>
      </c>
      <c r="AA40" s="252">
        <v>0.36516900000000002</v>
      </c>
      <c r="AB40" s="252">
        <v>0.35816900000000002</v>
      </c>
      <c r="AC40" s="252">
        <v>0.35516900000000001</v>
      </c>
      <c r="AD40" s="252">
        <v>0.342169</v>
      </c>
      <c r="AE40" s="252">
        <v>0.31916899999999998</v>
      </c>
      <c r="AF40" s="252">
        <v>0.37316899999999997</v>
      </c>
      <c r="AG40" s="252">
        <v>0.36216900000000002</v>
      </c>
      <c r="AH40" s="252">
        <v>0.32616899999999999</v>
      </c>
      <c r="AI40" s="252">
        <v>0.36716900000000002</v>
      </c>
      <c r="AJ40" s="252">
        <v>0.35416900000000001</v>
      </c>
      <c r="AK40" s="252">
        <v>0.36416900000000002</v>
      </c>
      <c r="AL40" s="252">
        <v>0.34716900000000001</v>
      </c>
      <c r="AM40" s="252">
        <v>0.336169</v>
      </c>
      <c r="AN40" s="252">
        <v>0.33216899999999999</v>
      </c>
      <c r="AO40" s="252">
        <v>0.33116899999999999</v>
      </c>
      <c r="AP40" s="252">
        <v>0.337169</v>
      </c>
      <c r="AQ40" s="252">
        <v>0.32416899999999998</v>
      </c>
      <c r="AR40" s="252">
        <v>0.32716899999999999</v>
      </c>
      <c r="AS40" s="252">
        <v>0.31016899999999997</v>
      </c>
      <c r="AT40" s="252">
        <v>0.30316900000000002</v>
      </c>
      <c r="AU40" s="252">
        <v>0.30716900000000003</v>
      </c>
      <c r="AV40" s="252">
        <v>0.31716899999999998</v>
      </c>
      <c r="AW40" s="252">
        <v>0.31516899999999998</v>
      </c>
      <c r="AX40" s="252">
        <v>0.31216899999999997</v>
      </c>
      <c r="AY40" s="252">
        <v>0.30426540685999998</v>
      </c>
      <c r="AZ40" s="252">
        <v>0.30213823702999998</v>
      </c>
      <c r="BA40" s="252">
        <v>0.30089939836000001</v>
      </c>
      <c r="BB40" s="409">
        <v>0.29972022121000003</v>
      </c>
      <c r="BC40" s="409">
        <v>0.29849829350000001</v>
      </c>
      <c r="BD40" s="409">
        <v>0.29737422032999999</v>
      </c>
      <c r="BE40" s="409">
        <v>0.29618741063999998</v>
      </c>
      <c r="BF40" s="409">
        <v>0.29497177801000002</v>
      </c>
      <c r="BG40" s="409">
        <v>0.29378294914000003</v>
      </c>
      <c r="BH40" s="409">
        <v>0.29255336634000001</v>
      </c>
      <c r="BI40" s="409">
        <v>0.29133960036000001</v>
      </c>
      <c r="BJ40" s="409">
        <v>0.29013222746</v>
      </c>
      <c r="BK40" s="409">
        <v>0.28890322140000002</v>
      </c>
      <c r="BL40" s="409">
        <v>0.28778644125000002</v>
      </c>
      <c r="BM40" s="409">
        <v>0.28653053775999998</v>
      </c>
      <c r="BN40" s="409">
        <v>0.28531423556000002</v>
      </c>
      <c r="BO40" s="409">
        <v>0.28409715424999998</v>
      </c>
      <c r="BP40" s="409">
        <v>0.28327807453999998</v>
      </c>
      <c r="BQ40" s="409">
        <v>0.28238107796</v>
      </c>
      <c r="BR40" s="409">
        <v>0.28146339340999998</v>
      </c>
      <c r="BS40" s="409">
        <v>0.28057260515999999</v>
      </c>
      <c r="BT40" s="409">
        <v>0.27964876300000002</v>
      </c>
      <c r="BU40" s="409">
        <v>0.2787383611</v>
      </c>
      <c r="BV40" s="409">
        <v>0.27783488964000003</v>
      </c>
    </row>
    <row r="41" spans="1:74" ht="11.1" customHeight="1" x14ac:dyDescent="0.2">
      <c r="C41" s="223"/>
      <c r="D41" s="223"/>
      <c r="E41" s="223"/>
      <c r="F41" s="223"/>
      <c r="G41" s="223"/>
      <c r="H41" s="223"/>
      <c r="I41" s="223"/>
      <c r="J41" s="223"/>
      <c r="K41" s="223"/>
      <c r="L41" s="223"/>
      <c r="M41" s="223"/>
      <c r="N41" s="223"/>
      <c r="O41" s="223"/>
      <c r="P41" s="223"/>
      <c r="Q41" s="223"/>
      <c r="R41" s="223"/>
      <c r="S41" s="223"/>
      <c r="T41" s="223"/>
      <c r="U41" s="223"/>
      <c r="V41" s="223"/>
      <c r="W41" s="223"/>
      <c r="X41" s="223"/>
      <c r="Y41" s="223"/>
      <c r="Z41" s="223"/>
      <c r="AA41" s="223"/>
      <c r="AB41" s="223"/>
      <c r="AC41" s="223"/>
      <c r="AD41" s="223"/>
      <c r="AE41" s="223"/>
      <c r="AF41" s="223"/>
      <c r="AG41" s="223"/>
      <c r="AH41" s="223"/>
      <c r="AI41" s="223"/>
      <c r="AJ41" s="223"/>
      <c r="AK41" s="223"/>
      <c r="AL41" s="223"/>
      <c r="AM41" s="223"/>
      <c r="AN41" s="223"/>
      <c r="AO41" s="223"/>
      <c r="AP41" s="223"/>
      <c r="AQ41" s="223"/>
      <c r="AR41" s="223"/>
      <c r="AS41" s="223"/>
      <c r="AT41" s="223"/>
      <c r="AU41" s="223"/>
      <c r="AV41" s="223"/>
      <c r="AW41" s="223"/>
      <c r="AX41" s="223"/>
      <c r="AY41" s="756"/>
      <c r="AZ41" s="756"/>
      <c r="BA41" s="756"/>
      <c r="BB41" s="492"/>
      <c r="BC41" s="492"/>
      <c r="BD41" s="492"/>
      <c r="BE41" s="492"/>
      <c r="BF41" s="492"/>
      <c r="BG41" s="492"/>
      <c r="BH41" s="492"/>
      <c r="BI41" s="492"/>
      <c r="BJ41" s="492"/>
      <c r="BK41" s="410"/>
      <c r="BL41" s="410"/>
      <c r="BM41" s="410"/>
      <c r="BN41" s="410"/>
      <c r="BO41" s="410"/>
      <c r="BP41" s="410"/>
      <c r="BQ41" s="410"/>
      <c r="BR41" s="410"/>
      <c r="BS41" s="410"/>
      <c r="BT41" s="410"/>
      <c r="BU41" s="410"/>
      <c r="BV41" s="410"/>
    </row>
    <row r="42" spans="1:74" ht="11.1" customHeight="1" x14ac:dyDescent="0.2">
      <c r="A42" s="162" t="s">
        <v>527</v>
      </c>
      <c r="B42" s="172" t="s">
        <v>536</v>
      </c>
      <c r="C42" s="252">
        <v>1.9497</v>
      </c>
      <c r="D42" s="252">
        <v>1.9417</v>
      </c>
      <c r="E42" s="252">
        <v>1.9504999999999999</v>
      </c>
      <c r="F42" s="252">
        <v>1.9755</v>
      </c>
      <c r="G42" s="252">
        <v>2.1029</v>
      </c>
      <c r="H42" s="252">
        <v>2.1968000000000001</v>
      </c>
      <c r="I42" s="252">
        <v>2.1686999999999999</v>
      </c>
      <c r="J42" s="252">
        <v>2.1638000000000002</v>
      </c>
      <c r="K42" s="252">
        <v>2.1663999999999999</v>
      </c>
      <c r="L42" s="252">
        <v>2.1993999999999998</v>
      </c>
      <c r="M42" s="252">
        <v>2.2549999999999999</v>
      </c>
      <c r="N42" s="252">
        <v>2.2440000000000002</v>
      </c>
      <c r="O42" s="252">
        <v>2.1065999999999998</v>
      </c>
      <c r="P42" s="252">
        <v>2.0985999999999998</v>
      </c>
      <c r="Q42" s="252">
        <v>2.1032000000000002</v>
      </c>
      <c r="R42" s="252">
        <v>2.0911</v>
      </c>
      <c r="S42" s="252">
        <v>2.0950000000000002</v>
      </c>
      <c r="T42" s="252">
        <v>2.0920000000000001</v>
      </c>
      <c r="U42" s="252">
        <v>2.0988000000000002</v>
      </c>
      <c r="V42" s="252">
        <v>2.0876000000000001</v>
      </c>
      <c r="W42" s="252">
        <v>2.0945</v>
      </c>
      <c r="X42" s="252">
        <v>2.1126</v>
      </c>
      <c r="Y42" s="252">
        <v>2.1316000000000002</v>
      </c>
      <c r="Z42" s="252">
        <v>2.1185999999999998</v>
      </c>
      <c r="AA42" s="252">
        <v>2.0729943899999999</v>
      </c>
      <c r="AB42" s="252">
        <v>2.0779943900000002</v>
      </c>
      <c r="AC42" s="252">
        <v>2.1149943900000001</v>
      </c>
      <c r="AD42" s="252">
        <v>2.08799439</v>
      </c>
      <c r="AE42" s="252">
        <v>2.0859943900000002</v>
      </c>
      <c r="AF42" s="252">
        <v>2.0849943899999999</v>
      </c>
      <c r="AG42" s="252">
        <v>2.0699943900000002</v>
      </c>
      <c r="AH42" s="252">
        <v>2.1049943899999999</v>
      </c>
      <c r="AI42" s="252">
        <v>2.0789943900000001</v>
      </c>
      <c r="AJ42" s="252">
        <v>2.0989943900000001</v>
      </c>
      <c r="AK42" s="252">
        <v>2.0699943900000002</v>
      </c>
      <c r="AL42" s="252">
        <v>2.1089943899999999</v>
      </c>
      <c r="AM42" s="252">
        <v>2.0889943899999999</v>
      </c>
      <c r="AN42" s="252">
        <v>2.0969943899999999</v>
      </c>
      <c r="AO42" s="252">
        <v>2.02699439</v>
      </c>
      <c r="AP42" s="252">
        <v>2.0579943900000002</v>
      </c>
      <c r="AQ42" s="252">
        <v>2.0789943900000001</v>
      </c>
      <c r="AR42" s="252">
        <v>2.07199439</v>
      </c>
      <c r="AS42" s="252">
        <v>2.0489943899999998</v>
      </c>
      <c r="AT42" s="252">
        <v>2.0449943899999998</v>
      </c>
      <c r="AU42" s="252">
        <v>2.0699943900000002</v>
      </c>
      <c r="AV42" s="252">
        <v>2.0889943899999999</v>
      </c>
      <c r="AW42" s="252">
        <v>2.0889943899999999</v>
      </c>
      <c r="AX42" s="252">
        <v>2.0929943899999999</v>
      </c>
      <c r="AY42" s="252">
        <v>2.0524674273999999</v>
      </c>
      <c r="AZ42" s="252">
        <v>2.0635651070000001</v>
      </c>
      <c r="BA42" s="252">
        <v>2.0785055211999999</v>
      </c>
      <c r="BB42" s="409">
        <v>2.0910651896000001</v>
      </c>
      <c r="BC42" s="409">
        <v>2.0965092468000002</v>
      </c>
      <c r="BD42" s="409">
        <v>2.1009956518999999</v>
      </c>
      <c r="BE42" s="409">
        <v>2.1075895915</v>
      </c>
      <c r="BF42" s="409">
        <v>2.1163386622</v>
      </c>
      <c r="BG42" s="409">
        <v>2.1211497506999999</v>
      </c>
      <c r="BH42" s="409">
        <v>2.1257268412000001</v>
      </c>
      <c r="BI42" s="409">
        <v>2.1310669339000001</v>
      </c>
      <c r="BJ42" s="409">
        <v>2.1293432963000001</v>
      </c>
      <c r="BK42" s="409">
        <v>2.0290549786000001</v>
      </c>
      <c r="BL42" s="409">
        <v>2.0242536971999998</v>
      </c>
      <c r="BM42" s="409">
        <v>2.0310013324999998</v>
      </c>
      <c r="BN42" s="409">
        <v>2.0326824706000002</v>
      </c>
      <c r="BO42" s="409">
        <v>2.0332701525000001</v>
      </c>
      <c r="BP42" s="409">
        <v>2.0298290899000002</v>
      </c>
      <c r="BQ42" s="409">
        <v>2.0266602410000001</v>
      </c>
      <c r="BR42" s="409">
        <v>2.0265345436</v>
      </c>
      <c r="BS42" s="409">
        <v>2.0254668225999999</v>
      </c>
      <c r="BT42" s="409">
        <v>2.0241776891000001</v>
      </c>
      <c r="BU42" s="409">
        <v>2.0236425373000002</v>
      </c>
      <c r="BV42" s="409">
        <v>2.0260411079999998</v>
      </c>
    </row>
    <row r="43" spans="1:74" ht="11.1" customHeight="1" x14ac:dyDescent="0.2">
      <c r="A43" s="162" t="s">
        <v>283</v>
      </c>
      <c r="B43" s="173" t="s">
        <v>525</v>
      </c>
      <c r="C43" s="252">
        <v>0.69110000000000005</v>
      </c>
      <c r="D43" s="252">
        <v>0.68710000000000004</v>
      </c>
      <c r="E43" s="252">
        <v>0.68910000000000005</v>
      </c>
      <c r="F43" s="252">
        <v>0.70009999999999994</v>
      </c>
      <c r="G43" s="252">
        <v>0.70309999999999995</v>
      </c>
      <c r="H43" s="252">
        <v>0.71009999999999995</v>
      </c>
      <c r="I43" s="252">
        <v>0.70509999999999995</v>
      </c>
      <c r="J43" s="252">
        <v>0.70509999999999995</v>
      </c>
      <c r="K43" s="252">
        <v>0.71409999999999996</v>
      </c>
      <c r="L43" s="252">
        <v>0.71809999999999996</v>
      </c>
      <c r="M43" s="252">
        <v>0.70209999999999995</v>
      </c>
      <c r="N43" s="252">
        <v>0.70809999999999995</v>
      </c>
      <c r="O43" s="252">
        <v>0.70509999999999995</v>
      </c>
      <c r="P43" s="252">
        <v>0.69810000000000005</v>
      </c>
      <c r="Q43" s="252">
        <v>0.69810000000000005</v>
      </c>
      <c r="R43" s="252">
        <v>0.68910000000000005</v>
      </c>
      <c r="S43" s="252">
        <v>0.69910000000000005</v>
      </c>
      <c r="T43" s="252">
        <v>0.69410000000000005</v>
      </c>
      <c r="U43" s="252">
        <v>0.70209999999999995</v>
      </c>
      <c r="V43" s="252">
        <v>0.69210000000000005</v>
      </c>
      <c r="W43" s="252">
        <v>0.70309999999999995</v>
      </c>
      <c r="X43" s="252">
        <v>0.71009999999999995</v>
      </c>
      <c r="Y43" s="252">
        <v>0.73109999999999997</v>
      </c>
      <c r="Z43" s="252">
        <v>0.71709999999999996</v>
      </c>
      <c r="AA43" s="252">
        <v>0.70108499999999996</v>
      </c>
      <c r="AB43" s="252">
        <v>0.71108499999999997</v>
      </c>
      <c r="AC43" s="252">
        <v>0.72408499999999998</v>
      </c>
      <c r="AD43" s="252">
        <v>0.69408499999999995</v>
      </c>
      <c r="AE43" s="252">
        <v>0.70608499999999996</v>
      </c>
      <c r="AF43" s="252">
        <v>0.69508499999999995</v>
      </c>
      <c r="AG43" s="252">
        <v>0.72308499999999998</v>
      </c>
      <c r="AH43" s="252">
        <v>0.72108499999999998</v>
      </c>
      <c r="AI43" s="252">
        <v>0.69108499999999995</v>
      </c>
      <c r="AJ43" s="252">
        <v>0.71308499999999997</v>
      </c>
      <c r="AK43" s="252">
        <v>0.68108500000000005</v>
      </c>
      <c r="AL43" s="252">
        <v>0.70208499999999996</v>
      </c>
      <c r="AM43" s="252">
        <v>0.69608499999999995</v>
      </c>
      <c r="AN43" s="252">
        <v>0.69508499999999995</v>
      </c>
      <c r="AO43" s="252">
        <v>0.69508499999999995</v>
      </c>
      <c r="AP43" s="252">
        <v>0.69408499999999995</v>
      </c>
      <c r="AQ43" s="252">
        <v>0.69208499999999995</v>
      </c>
      <c r="AR43" s="252">
        <v>0.69208499999999995</v>
      </c>
      <c r="AS43" s="252">
        <v>0.69108499999999995</v>
      </c>
      <c r="AT43" s="252">
        <v>0.68908499999999995</v>
      </c>
      <c r="AU43" s="252">
        <v>0.68908499999999995</v>
      </c>
      <c r="AV43" s="252">
        <v>0.68808499999999995</v>
      </c>
      <c r="AW43" s="252">
        <v>0.68708499999999995</v>
      </c>
      <c r="AX43" s="252">
        <v>0.68708499999999995</v>
      </c>
      <c r="AY43" s="252">
        <v>0.68436666508999999</v>
      </c>
      <c r="AZ43" s="252">
        <v>0.68328752697999995</v>
      </c>
      <c r="BA43" s="252">
        <v>0.68231452992999997</v>
      </c>
      <c r="BB43" s="409">
        <v>0.68128476319999998</v>
      </c>
      <c r="BC43" s="409">
        <v>0.68029560701000003</v>
      </c>
      <c r="BD43" s="409">
        <v>0.67921336603000004</v>
      </c>
      <c r="BE43" s="409">
        <v>0.67819074057999995</v>
      </c>
      <c r="BF43" s="409">
        <v>0.67719548411999997</v>
      </c>
      <c r="BG43" s="409">
        <v>0.67617470395000001</v>
      </c>
      <c r="BH43" s="409">
        <v>0.67519263856</v>
      </c>
      <c r="BI43" s="409">
        <v>0.67419549756999997</v>
      </c>
      <c r="BJ43" s="409">
        <v>0.67319224217999996</v>
      </c>
      <c r="BK43" s="409">
        <v>0.67125285692000003</v>
      </c>
      <c r="BL43" s="409">
        <v>0.66916388432999996</v>
      </c>
      <c r="BM43" s="409">
        <v>0.66720715759000004</v>
      </c>
      <c r="BN43" s="409">
        <v>0.66521273501</v>
      </c>
      <c r="BO43" s="409">
        <v>0.66321901333</v>
      </c>
      <c r="BP43" s="409">
        <v>0.6611320664</v>
      </c>
      <c r="BQ43" s="409">
        <v>0.65911916879999999</v>
      </c>
      <c r="BR43" s="409">
        <v>0.65712590436999996</v>
      </c>
      <c r="BS43" s="409">
        <v>0.65510702762999995</v>
      </c>
      <c r="BT43" s="409">
        <v>0.65311954344000001</v>
      </c>
      <c r="BU43" s="409">
        <v>0.65111924286</v>
      </c>
      <c r="BV43" s="409">
        <v>0.64911231634</v>
      </c>
    </row>
    <row r="44" spans="1:74" ht="11.1" customHeight="1" x14ac:dyDescent="0.2">
      <c r="A44" s="162" t="s">
        <v>284</v>
      </c>
      <c r="B44" s="173" t="s">
        <v>526</v>
      </c>
      <c r="C44" s="252">
        <v>0.26900000000000002</v>
      </c>
      <c r="D44" s="252">
        <v>0.26900000000000002</v>
      </c>
      <c r="E44" s="252">
        <v>0.26900000000000002</v>
      </c>
      <c r="F44" s="252">
        <v>0.27600000000000002</v>
      </c>
      <c r="G44" s="252">
        <v>0.27600000000000002</v>
      </c>
      <c r="H44" s="252">
        <v>0.27600000000000002</v>
      </c>
      <c r="I44" s="252">
        <v>0.29099999999999998</v>
      </c>
      <c r="J44" s="252">
        <v>0.30599999999999999</v>
      </c>
      <c r="K44" s="252">
        <v>0.314</v>
      </c>
      <c r="L44" s="252">
        <v>0.314</v>
      </c>
      <c r="M44" s="252">
        <v>0.314</v>
      </c>
      <c r="N44" s="252">
        <v>0.314</v>
      </c>
      <c r="O44" s="252">
        <v>0.27800000000000002</v>
      </c>
      <c r="P44" s="252">
        <v>0.27800000000000002</v>
      </c>
      <c r="Q44" s="252">
        <v>0.27800000000000002</v>
      </c>
      <c r="R44" s="252">
        <v>0.27800000000000002</v>
      </c>
      <c r="S44" s="252">
        <v>0.27800000000000002</v>
      </c>
      <c r="T44" s="252">
        <v>0.27800000000000002</v>
      </c>
      <c r="U44" s="252">
        <v>0.27800000000000002</v>
      </c>
      <c r="V44" s="252">
        <v>0.27800000000000002</v>
      </c>
      <c r="W44" s="252">
        <v>0.27800000000000002</v>
      </c>
      <c r="X44" s="252">
        <v>0.27800000000000002</v>
      </c>
      <c r="Y44" s="252">
        <v>0.27800000000000002</v>
      </c>
      <c r="Z44" s="252">
        <v>0.27800000000000002</v>
      </c>
      <c r="AA44" s="252">
        <v>0.26800000000000002</v>
      </c>
      <c r="AB44" s="252">
        <v>0.26800000000000002</v>
      </c>
      <c r="AC44" s="252">
        <v>0.26800000000000002</v>
      </c>
      <c r="AD44" s="252">
        <v>0.26800000000000002</v>
      </c>
      <c r="AE44" s="252">
        <v>0.26800000000000002</v>
      </c>
      <c r="AF44" s="252">
        <v>0.26800000000000002</v>
      </c>
      <c r="AG44" s="252">
        <v>0.26800000000000002</v>
      </c>
      <c r="AH44" s="252">
        <v>0.26800000000000002</v>
      </c>
      <c r="AI44" s="252">
        <v>0.26800000000000002</v>
      </c>
      <c r="AJ44" s="252">
        <v>0.26800000000000002</v>
      </c>
      <c r="AK44" s="252">
        <v>0.26800000000000002</v>
      </c>
      <c r="AL44" s="252">
        <v>0.26800000000000002</v>
      </c>
      <c r="AM44" s="252">
        <v>0.24399999999999999</v>
      </c>
      <c r="AN44" s="252">
        <v>0.24399999999999999</v>
      </c>
      <c r="AO44" s="252">
        <v>0.24399999999999999</v>
      </c>
      <c r="AP44" s="252">
        <v>0.24399999999999999</v>
      </c>
      <c r="AQ44" s="252">
        <v>0.24399999999999999</v>
      </c>
      <c r="AR44" s="252">
        <v>0.24399999999999999</v>
      </c>
      <c r="AS44" s="252">
        <v>0.24399999999999999</v>
      </c>
      <c r="AT44" s="252">
        <v>0.24399999999999999</v>
      </c>
      <c r="AU44" s="252">
        <v>0.24399999999999999</v>
      </c>
      <c r="AV44" s="252">
        <v>0.24399999999999999</v>
      </c>
      <c r="AW44" s="252">
        <v>0.24399999999999999</v>
      </c>
      <c r="AX44" s="252">
        <v>0.24399999999999999</v>
      </c>
      <c r="AY44" s="252">
        <v>0.21874387910000001</v>
      </c>
      <c r="AZ44" s="252">
        <v>0.21946276042000001</v>
      </c>
      <c r="BA44" s="252">
        <v>0.21994710413999999</v>
      </c>
      <c r="BB44" s="409">
        <v>0.22031547357</v>
      </c>
      <c r="BC44" s="409">
        <v>0.22210756070000001</v>
      </c>
      <c r="BD44" s="409">
        <v>0.22156563831000001</v>
      </c>
      <c r="BE44" s="409">
        <v>0.22243180987</v>
      </c>
      <c r="BF44" s="409">
        <v>0.22339986863</v>
      </c>
      <c r="BG44" s="409">
        <v>0.22373362655000001</v>
      </c>
      <c r="BH44" s="409">
        <v>0.22392493052000001</v>
      </c>
      <c r="BI44" s="409">
        <v>0.22386360748</v>
      </c>
      <c r="BJ44" s="409">
        <v>0.22376723102000001</v>
      </c>
      <c r="BK44" s="409">
        <v>0.20046619814</v>
      </c>
      <c r="BL44" s="409">
        <v>0.20108566789999999</v>
      </c>
      <c r="BM44" s="409">
        <v>0.20147530978</v>
      </c>
      <c r="BN44" s="409">
        <v>0.20175346192999999</v>
      </c>
      <c r="BO44" s="409">
        <v>0.20345960201999999</v>
      </c>
      <c r="BP44" s="409">
        <v>0.20283579877999999</v>
      </c>
      <c r="BQ44" s="409">
        <v>0.20362396150000001</v>
      </c>
      <c r="BR44" s="409">
        <v>0.20451769853999999</v>
      </c>
      <c r="BS44" s="409">
        <v>0.20478064587</v>
      </c>
      <c r="BT44" s="409">
        <v>0.20490448284000001</v>
      </c>
      <c r="BU44" s="409">
        <v>0.20477887689999999</v>
      </c>
      <c r="BV44" s="409">
        <v>0.20462124980999999</v>
      </c>
    </row>
    <row r="45" spans="1:74" ht="11.1" customHeight="1" x14ac:dyDescent="0.2">
      <c r="A45" s="162" t="s">
        <v>286</v>
      </c>
      <c r="B45" s="173" t="s">
        <v>387</v>
      </c>
      <c r="C45" s="252">
        <v>0.1084</v>
      </c>
      <c r="D45" s="252">
        <v>0.1084</v>
      </c>
      <c r="E45" s="252">
        <v>0.1144</v>
      </c>
      <c r="F45" s="252">
        <v>0.1174</v>
      </c>
      <c r="G45" s="252">
        <v>0.25040000000000001</v>
      </c>
      <c r="H45" s="252">
        <v>0.33839999999999998</v>
      </c>
      <c r="I45" s="252">
        <v>0.3034</v>
      </c>
      <c r="J45" s="252">
        <v>0.27939999999999998</v>
      </c>
      <c r="K45" s="252">
        <v>0.31940000000000002</v>
      </c>
      <c r="L45" s="252">
        <v>0.34439999999999998</v>
      </c>
      <c r="M45" s="252">
        <v>0.3644</v>
      </c>
      <c r="N45" s="252">
        <v>0.33739999999999998</v>
      </c>
      <c r="O45" s="252">
        <v>0.26440000000000002</v>
      </c>
      <c r="P45" s="252">
        <v>0.26440000000000002</v>
      </c>
      <c r="Q45" s="252">
        <v>0.26440000000000002</v>
      </c>
      <c r="R45" s="252">
        <v>0.26340000000000002</v>
      </c>
      <c r="S45" s="252">
        <v>0.26240000000000002</v>
      </c>
      <c r="T45" s="252">
        <v>0.26140000000000002</v>
      </c>
      <c r="U45" s="252">
        <v>0.26040000000000002</v>
      </c>
      <c r="V45" s="252">
        <v>0.25940000000000002</v>
      </c>
      <c r="W45" s="252">
        <v>0.25940000000000002</v>
      </c>
      <c r="X45" s="252">
        <v>0.25940000000000002</v>
      </c>
      <c r="Y45" s="252">
        <v>0.25940000000000002</v>
      </c>
      <c r="Z45" s="252">
        <v>0.25940000000000002</v>
      </c>
      <c r="AA45" s="252">
        <v>0.264378</v>
      </c>
      <c r="AB45" s="252">
        <v>0.264378</v>
      </c>
      <c r="AC45" s="252">
        <v>0.264378</v>
      </c>
      <c r="AD45" s="252">
        <v>0.264378</v>
      </c>
      <c r="AE45" s="252">
        <v>0.24937799999999999</v>
      </c>
      <c r="AF45" s="252">
        <v>0.264378</v>
      </c>
      <c r="AG45" s="252">
        <v>0.264378</v>
      </c>
      <c r="AH45" s="252">
        <v>0.259378</v>
      </c>
      <c r="AI45" s="252">
        <v>0.259378</v>
      </c>
      <c r="AJ45" s="252">
        <v>0.259378</v>
      </c>
      <c r="AK45" s="252">
        <v>0.259378</v>
      </c>
      <c r="AL45" s="252">
        <v>0.259378</v>
      </c>
      <c r="AM45" s="252">
        <v>0.257378</v>
      </c>
      <c r="AN45" s="252">
        <v>0.257378</v>
      </c>
      <c r="AO45" s="252">
        <v>0.257378</v>
      </c>
      <c r="AP45" s="252">
        <v>0.257378</v>
      </c>
      <c r="AQ45" s="252">
        <v>0.257378</v>
      </c>
      <c r="AR45" s="252">
        <v>0.257378</v>
      </c>
      <c r="AS45" s="252">
        <v>0.257378</v>
      </c>
      <c r="AT45" s="252">
        <v>0.257378</v>
      </c>
      <c r="AU45" s="252">
        <v>0.257378</v>
      </c>
      <c r="AV45" s="252">
        <v>0.257378</v>
      </c>
      <c r="AW45" s="252">
        <v>0.257378</v>
      </c>
      <c r="AX45" s="252">
        <v>0.257378</v>
      </c>
      <c r="AY45" s="252">
        <v>0.25241078382999999</v>
      </c>
      <c r="AZ45" s="252">
        <v>0.25244727575999998</v>
      </c>
      <c r="BA45" s="252">
        <v>0.25243665106000002</v>
      </c>
      <c r="BB45" s="409">
        <v>0.25245110562</v>
      </c>
      <c r="BC45" s="409">
        <v>0.25244749148000001</v>
      </c>
      <c r="BD45" s="409">
        <v>0.25248505767000001</v>
      </c>
      <c r="BE45" s="409">
        <v>0.25249614158</v>
      </c>
      <c r="BF45" s="409">
        <v>0.25249503641999999</v>
      </c>
      <c r="BG45" s="409">
        <v>0.25250518424000001</v>
      </c>
      <c r="BH45" s="409">
        <v>0.25249812213</v>
      </c>
      <c r="BI45" s="409">
        <v>0.25249768951000001</v>
      </c>
      <c r="BJ45" s="409">
        <v>0.25249991831000002</v>
      </c>
      <c r="BK45" s="409">
        <v>0.20248296521</v>
      </c>
      <c r="BL45" s="409">
        <v>0.20252335060000001</v>
      </c>
      <c r="BM45" s="409">
        <v>0.20250507822</v>
      </c>
      <c r="BN45" s="409">
        <v>0.20250345807</v>
      </c>
      <c r="BO45" s="409">
        <v>0.20250147828000001</v>
      </c>
      <c r="BP45" s="409">
        <v>0.20254076347</v>
      </c>
      <c r="BQ45" s="409">
        <v>0.20254719137999999</v>
      </c>
      <c r="BR45" s="409">
        <v>0.20254487810999999</v>
      </c>
      <c r="BS45" s="409">
        <v>0.20255387584000001</v>
      </c>
      <c r="BT45" s="409">
        <v>0.20254892600999999</v>
      </c>
      <c r="BU45" s="409">
        <v>0.2025496212</v>
      </c>
      <c r="BV45" s="409">
        <v>0.20255322017999999</v>
      </c>
    </row>
    <row r="46" spans="1:74" ht="11.1" customHeight="1" x14ac:dyDescent="0.2">
      <c r="C46" s="223"/>
      <c r="D46" s="223"/>
      <c r="E46" s="223"/>
      <c r="F46" s="223"/>
      <c r="G46" s="223"/>
      <c r="H46" s="223"/>
      <c r="I46" s="223"/>
      <c r="J46" s="223"/>
      <c r="K46" s="223"/>
      <c r="L46" s="223"/>
      <c r="M46" s="223"/>
      <c r="N46" s="223"/>
      <c r="O46" s="223"/>
      <c r="P46" s="223"/>
      <c r="Q46" s="223"/>
      <c r="R46" s="223"/>
      <c r="S46" s="223"/>
      <c r="T46" s="223"/>
      <c r="U46" s="223"/>
      <c r="V46" s="223"/>
      <c r="W46" s="223"/>
      <c r="X46" s="223"/>
      <c r="Y46" s="223"/>
      <c r="Z46" s="223"/>
      <c r="AA46" s="223"/>
      <c r="AB46" s="223"/>
      <c r="AC46" s="223"/>
      <c r="AD46" s="223"/>
      <c r="AE46" s="223"/>
      <c r="AF46" s="223"/>
      <c r="AG46" s="223"/>
      <c r="AH46" s="223"/>
      <c r="AI46" s="223"/>
      <c r="AJ46" s="223"/>
      <c r="AK46" s="223"/>
      <c r="AL46" s="223"/>
      <c r="AM46" s="223"/>
      <c r="AN46" s="223"/>
      <c r="AO46" s="223"/>
      <c r="AP46" s="223"/>
      <c r="AQ46" s="223"/>
      <c r="AR46" s="223"/>
      <c r="AS46" s="223"/>
      <c r="AT46" s="223"/>
      <c r="AU46" s="223"/>
      <c r="AV46" s="223"/>
      <c r="AW46" s="223"/>
      <c r="AX46" s="223"/>
      <c r="AY46" s="756"/>
      <c r="AZ46" s="756"/>
      <c r="BA46" s="756"/>
      <c r="BB46" s="492"/>
      <c r="BC46" s="492"/>
      <c r="BD46" s="492"/>
      <c r="BE46" s="492"/>
      <c r="BF46" s="492"/>
      <c r="BG46" s="492"/>
      <c r="BH46" s="492"/>
      <c r="BI46" s="492"/>
      <c r="BJ46" s="492"/>
      <c r="BK46" s="410"/>
      <c r="BL46" s="410"/>
      <c r="BM46" s="410"/>
      <c r="BN46" s="410"/>
      <c r="BO46" s="410"/>
      <c r="BP46" s="410"/>
      <c r="BQ46" s="410"/>
      <c r="BR46" s="410"/>
      <c r="BS46" s="410"/>
      <c r="BT46" s="410"/>
      <c r="BU46" s="410"/>
      <c r="BV46" s="410"/>
    </row>
    <row r="47" spans="1:74" ht="11.1" customHeight="1" x14ac:dyDescent="0.2">
      <c r="A47" s="162" t="s">
        <v>529</v>
      </c>
      <c r="B47" s="172" t="s">
        <v>86</v>
      </c>
      <c r="C47" s="252">
        <v>53.623631858000003</v>
      </c>
      <c r="D47" s="252">
        <v>53.447186991000002</v>
      </c>
      <c r="E47" s="252">
        <v>53.531909800000001</v>
      </c>
      <c r="F47" s="252">
        <v>53.983509972999997</v>
      </c>
      <c r="G47" s="252">
        <v>54.151565443000003</v>
      </c>
      <c r="H47" s="252">
        <v>54.387690921000001</v>
      </c>
      <c r="I47" s="252">
        <v>55.072318811000002</v>
      </c>
      <c r="J47" s="252">
        <v>55.023494178</v>
      </c>
      <c r="K47" s="252">
        <v>55.087078578000003</v>
      </c>
      <c r="L47" s="252">
        <v>55.354594128000002</v>
      </c>
      <c r="M47" s="252">
        <v>56.201499052000003</v>
      </c>
      <c r="N47" s="252">
        <v>56.131626961999999</v>
      </c>
      <c r="O47" s="252">
        <v>55.577324775999998</v>
      </c>
      <c r="P47" s="252">
        <v>55.972630004999999</v>
      </c>
      <c r="Q47" s="252">
        <v>55.931861556000001</v>
      </c>
      <c r="R47" s="252">
        <v>56.502549209999998</v>
      </c>
      <c r="S47" s="252">
        <v>56.510541742000001</v>
      </c>
      <c r="T47" s="252">
        <v>57.366793553999997</v>
      </c>
      <c r="U47" s="252">
        <v>57.262728664999997</v>
      </c>
      <c r="V47" s="252">
        <v>57.371016679</v>
      </c>
      <c r="W47" s="252">
        <v>57.607339566</v>
      </c>
      <c r="X47" s="252">
        <v>58.473866495000003</v>
      </c>
      <c r="Y47" s="252">
        <v>58.539079342000001</v>
      </c>
      <c r="Z47" s="252">
        <v>58.956884283999997</v>
      </c>
      <c r="AA47" s="252">
        <v>58.322810361999998</v>
      </c>
      <c r="AB47" s="252">
        <v>58.354843787999997</v>
      </c>
      <c r="AC47" s="252">
        <v>58.594508464</v>
      </c>
      <c r="AD47" s="252">
        <v>58.423372334</v>
      </c>
      <c r="AE47" s="252">
        <v>58.410929367999998</v>
      </c>
      <c r="AF47" s="252">
        <v>58.568496492000001</v>
      </c>
      <c r="AG47" s="252">
        <v>59.026337075999997</v>
      </c>
      <c r="AH47" s="252">
        <v>59.272804526999998</v>
      </c>
      <c r="AI47" s="252">
        <v>58.590866306999999</v>
      </c>
      <c r="AJ47" s="252">
        <v>59.075997393000002</v>
      </c>
      <c r="AK47" s="252">
        <v>59.264274524000001</v>
      </c>
      <c r="AL47" s="252">
        <v>59.285387028000002</v>
      </c>
      <c r="AM47" s="252">
        <v>58.679630621999998</v>
      </c>
      <c r="AN47" s="252">
        <v>58.418360333999999</v>
      </c>
      <c r="AO47" s="252">
        <v>58.320864346</v>
      </c>
      <c r="AP47" s="252">
        <v>57.851899289000002</v>
      </c>
      <c r="AQ47" s="252">
        <v>57.463782635000001</v>
      </c>
      <c r="AR47" s="252">
        <v>57.556059748000003</v>
      </c>
      <c r="AS47" s="252">
        <v>58.422211789000002</v>
      </c>
      <c r="AT47" s="252">
        <v>57.584259893999999</v>
      </c>
      <c r="AU47" s="252">
        <v>57.723152939999999</v>
      </c>
      <c r="AV47" s="252">
        <v>58.597158915000001</v>
      </c>
      <c r="AW47" s="252">
        <v>59.089165827999999</v>
      </c>
      <c r="AX47" s="252">
        <v>58.445963515000003</v>
      </c>
      <c r="AY47" s="252">
        <v>57.886882264</v>
      </c>
      <c r="AZ47" s="252">
        <v>58.235161622</v>
      </c>
      <c r="BA47" s="252">
        <v>57.893402535</v>
      </c>
      <c r="BB47" s="409">
        <v>58.337455693999999</v>
      </c>
      <c r="BC47" s="409">
        <v>58.628107978000003</v>
      </c>
      <c r="BD47" s="409">
        <v>58.731744431000003</v>
      </c>
      <c r="BE47" s="409">
        <v>59.134650866000001</v>
      </c>
      <c r="BF47" s="409">
        <v>59.090519927000003</v>
      </c>
      <c r="BG47" s="409">
        <v>59.167204767000001</v>
      </c>
      <c r="BH47" s="409">
        <v>59.490501055999999</v>
      </c>
      <c r="BI47" s="409">
        <v>59.586267325999998</v>
      </c>
      <c r="BJ47" s="409">
        <v>59.348873492999999</v>
      </c>
      <c r="BK47" s="409">
        <v>59.185157377000003</v>
      </c>
      <c r="BL47" s="409">
        <v>59.322654903999997</v>
      </c>
      <c r="BM47" s="409">
        <v>59.085621951</v>
      </c>
      <c r="BN47" s="409">
        <v>59.648766619</v>
      </c>
      <c r="BO47" s="409">
        <v>60.023047781000002</v>
      </c>
      <c r="BP47" s="409">
        <v>60.167298854999999</v>
      </c>
      <c r="BQ47" s="409">
        <v>60.159612676999998</v>
      </c>
      <c r="BR47" s="409">
        <v>60.062847116999997</v>
      </c>
      <c r="BS47" s="409">
        <v>60.23289956</v>
      </c>
      <c r="BT47" s="409">
        <v>60.533010773000001</v>
      </c>
      <c r="BU47" s="409">
        <v>60.637488157999996</v>
      </c>
      <c r="BV47" s="409">
        <v>60.484992628999997</v>
      </c>
    </row>
    <row r="48" spans="1:74" ht="11.1" customHeight="1" x14ac:dyDescent="0.2">
      <c r="B48" s="172"/>
      <c r="C48" s="252"/>
      <c r="D48" s="252"/>
      <c r="E48" s="252"/>
      <c r="F48" s="252"/>
      <c r="G48" s="252"/>
      <c r="H48" s="252"/>
      <c r="I48" s="252"/>
      <c r="J48" s="252"/>
      <c r="K48" s="252"/>
      <c r="L48" s="252"/>
      <c r="M48" s="252"/>
      <c r="N48" s="252"/>
      <c r="O48" s="252"/>
      <c r="P48" s="252"/>
      <c r="Q48" s="252"/>
      <c r="R48" s="252"/>
      <c r="S48" s="252"/>
      <c r="T48" s="252"/>
      <c r="U48" s="252"/>
      <c r="V48" s="252"/>
      <c r="W48" s="252"/>
      <c r="X48" s="252"/>
      <c r="Y48" s="252"/>
      <c r="Z48" s="252"/>
      <c r="AA48" s="252"/>
      <c r="AB48" s="252"/>
      <c r="AC48" s="252"/>
      <c r="AD48" s="252"/>
      <c r="AE48" s="252"/>
      <c r="AF48" s="252"/>
      <c r="AG48" s="252"/>
      <c r="AH48" s="252"/>
      <c r="AI48" s="252"/>
      <c r="AJ48" s="252"/>
      <c r="AK48" s="252"/>
      <c r="AL48" s="252"/>
      <c r="AM48" s="252"/>
      <c r="AN48" s="252"/>
      <c r="AO48" s="252"/>
      <c r="AP48" s="252"/>
      <c r="AQ48" s="252"/>
      <c r="AR48" s="252"/>
      <c r="AS48" s="252"/>
      <c r="AT48" s="252"/>
      <c r="AU48" s="252"/>
      <c r="AV48" s="252"/>
      <c r="AW48" s="252"/>
      <c r="AX48" s="252"/>
      <c r="AY48" s="252"/>
      <c r="AZ48" s="252"/>
      <c r="BA48" s="252"/>
      <c r="BB48" s="409"/>
      <c r="BC48" s="409"/>
      <c r="BD48" s="409"/>
      <c r="BE48" s="409"/>
      <c r="BF48" s="409"/>
      <c r="BG48" s="409"/>
      <c r="BH48" s="409"/>
      <c r="BI48" s="409"/>
      <c r="BJ48" s="409"/>
      <c r="BK48" s="409"/>
      <c r="BL48" s="409"/>
      <c r="BM48" s="409"/>
      <c r="BN48" s="409"/>
      <c r="BO48" s="409"/>
      <c r="BP48" s="409"/>
      <c r="BQ48" s="409"/>
      <c r="BR48" s="409"/>
      <c r="BS48" s="409"/>
      <c r="BT48" s="409"/>
      <c r="BU48" s="409"/>
      <c r="BV48" s="409"/>
    </row>
    <row r="49" spans="1:74" ht="11.1" customHeight="1" x14ac:dyDescent="0.2">
      <c r="A49" s="162" t="s">
        <v>528</v>
      </c>
      <c r="B49" s="172" t="s">
        <v>537</v>
      </c>
      <c r="C49" s="252">
        <v>6.2751000000000001</v>
      </c>
      <c r="D49" s="252">
        <v>6.3121</v>
      </c>
      <c r="E49" s="252">
        <v>6.3361000000000001</v>
      </c>
      <c r="F49" s="252">
        <v>6.3110999999999997</v>
      </c>
      <c r="G49" s="252">
        <v>6.2610999999999999</v>
      </c>
      <c r="H49" s="252">
        <v>6.2461000000000002</v>
      </c>
      <c r="I49" s="252">
        <v>6.2820999999999998</v>
      </c>
      <c r="J49" s="252">
        <v>6.2530999999999999</v>
      </c>
      <c r="K49" s="252">
        <v>6.2070999999999996</v>
      </c>
      <c r="L49" s="252">
        <v>6.2740999999999998</v>
      </c>
      <c r="M49" s="252">
        <v>6.2861000000000002</v>
      </c>
      <c r="N49" s="252">
        <v>6.2751000000000001</v>
      </c>
      <c r="O49" s="252">
        <v>6.2161</v>
      </c>
      <c r="P49" s="252">
        <v>6.2210999999999999</v>
      </c>
      <c r="Q49" s="252">
        <v>6.2461000000000002</v>
      </c>
      <c r="R49" s="252">
        <v>6.2310999999999996</v>
      </c>
      <c r="S49" s="252">
        <v>6.2411000000000003</v>
      </c>
      <c r="T49" s="252">
        <v>6.1711</v>
      </c>
      <c r="U49" s="252">
        <v>6.1711</v>
      </c>
      <c r="V49" s="252">
        <v>6.2210999999999999</v>
      </c>
      <c r="W49" s="252">
        <v>6.2710999999999997</v>
      </c>
      <c r="X49" s="252">
        <v>6.3211000000000004</v>
      </c>
      <c r="Y49" s="252">
        <v>6.2911000000000001</v>
      </c>
      <c r="Z49" s="252">
        <v>6.2911000000000001</v>
      </c>
      <c r="AA49" s="252">
        <v>6.3701970000000001</v>
      </c>
      <c r="AB49" s="252">
        <v>6.3581969999999997</v>
      </c>
      <c r="AC49" s="252">
        <v>6.3861970000000001</v>
      </c>
      <c r="AD49" s="252">
        <v>6.3921970000000004</v>
      </c>
      <c r="AE49" s="252">
        <v>6.3951969999999996</v>
      </c>
      <c r="AF49" s="252">
        <v>6.4001970000000004</v>
      </c>
      <c r="AG49" s="252">
        <v>6.4051970000000003</v>
      </c>
      <c r="AH49" s="252">
        <v>6.4101970000000001</v>
      </c>
      <c r="AI49" s="252">
        <v>6.4101970000000001</v>
      </c>
      <c r="AJ49" s="252">
        <v>6.4101970000000001</v>
      </c>
      <c r="AK49" s="252">
        <v>6.4301969999999997</v>
      </c>
      <c r="AL49" s="252">
        <v>6.4451970000000003</v>
      </c>
      <c r="AM49" s="252">
        <v>6.4091969999999998</v>
      </c>
      <c r="AN49" s="252">
        <v>6.4091969999999998</v>
      </c>
      <c r="AO49" s="252">
        <v>6.4091969999999998</v>
      </c>
      <c r="AP49" s="252">
        <v>6.4091969999999998</v>
      </c>
      <c r="AQ49" s="252">
        <v>6.3791969999999996</v>
      </c>
      <c r="AR49" s="252">
        <v>6.3931969999999998</v>
      </c>
      <c r="AS49" s="252">
        <v>6.4341970000000002</v>
      </c>
      <c r="AT49" s="252">
        <v>6.4341970000000002</v>
      </c>
      <c r="AU49" s="252">
        <v>6.4391970000000001</v>
      </c>
      <c r="AV49" s="252">
        <v>6.4391970000000001</v>
      </c>
      <c r="AW49" s="252">
        <v>6.444197</v>
      </c>
      <c r="AX49" s="252">
        <v>6.444197</v>
      </c>
      <c r="AY49" s="252">
        <v>6.7083554802999998</v>
      </c>
      <c r="AZ49" s="252">
        <v>6.7616624657999997</v>
      </c>
      <c r="BA49" s="252">
        <v>6.7754927733999999</v>
      </c>
      <c r="BB49" s="409">
        <v>6.7935992442000002</v>
      </c>
      <c r="BC49" s="409">
        <v>6.8214963939000004</v>
      </c>
      <c r="BD49" s="409">
        <v>6.7900870432999998</v>
      </c>
      <c r="BE49" s="409">
        <v>6.8134594983000003</v>
      </c>
      <c r="BF49" s="409">
        <v>6.8365539678999996</v>
      </c>
      <c r="BG49" s="409">
        <v>6.8717081465999996</v>
      </c>
      <c r="BH49" s="409">
        <v>6.8843982030999999</v>
      </c>
      <c r="BI49" s="409">
        <v>6.8978351108</v>
      </c>
      <c r="BJ49" s="409">
        <v>6.9163124069000004</v>
      </c>
      <c r="BK49" s="409">
        <v>6.8887261581999999</v>
      </c>
      <c r="BL49" s="409">
        <v>6.9020973008000004</v>
      </c>
      <c r="BM49" s="409">
        <v>6.9148813040999997</v>
      </c>
      <c r="BN49" s="409">
        <v>6.9278598132999996</v>
      </c>
      <c r="BO49" s="409">
        <v>6.9407886970000003</v>
      </c>
      <c r="BP49" s="409">
        <v>6.9544083714999996</v>
      </c>
      <c r="BQ49" s="409">
        <v>6.9927477603000003</v>
      </c>
      <c r="BR49" s="409">
        <v>7.0058379236999997</v>
      </c>
      <c r="BS49" s="409">
        <v>7.0189854782000003</v>
      </c>
      <c r="BT49" s="409">
        <v>7.0316963485999997</v>
      </c>
      <c r="BU49" s="409">
        <v>7.0451424968999996</v>
      </c>
      <c r="BV49" s="409">
        <v>7.0586289452999997</v>
      </c>
    </row>
    <row r="50" spans="1:74" ht="11.1" customHeight="1" x14ac:dyDescent="0.2">
      <c r="A50" s="162" t="s">
        <v>530</v>
      </c>
      <c r="B50" s="172" t="s">
        <v>538</v>
      </c>
      <c r="C50" s="252">
        <v>59.898731857999998</v>
      </c>
      <c r="D50" s="252">
        <v>59.759286991000003</v>
      </c>
      <c r="E50" s="252">
        <v>59.868009800000003</v>
      </c>
      <c r="F50" s="252">
        <v>60.294609973</v>
      </c>
      <c r="G50" s="252">
        <v>60.412665443000002</v>
      </c>
      <c r="H50" s="252">
        <v>60.633790920999999</v>
      </c>
      <c r="I50" s="252">
        <v>61.354418811000002</v>
      </c>
      <c r="J50" s="252">
        <v>61.276594178000003</v>
      </c>
      <c r="K50" s="252">
        <v>61.294178578</v>
      </c>
      <c r="L50" s="252">
        <v>61.628694127999999</v>
      </c>
      <c r="M50" s="252">
        <v>62.487599052</v>
      </c>
      <c r="N50" s="252">
        <v>62.406726962</v>
      </c>
      <c r="O50" s="252">
        <v>61.793424776000002</v>
      </c>
      <c r="P50" s="252">
        <v>62.193730004999999</v>
      </c>
      <c r="Q50" s="252">
        <v>62.177961556</v>
      </c>
      <c r="R50" s="252">
        <v>62.733649210000003</v>
      </c>
      <c r="S50" s="252">
        <v>62.751641741999997</v>
      </c>
      <c r="T50" s="252">
        <v>63.537893554</v>
      </c>
      <c r="U50" s="252">
        <v>63.433828665</v>
      </c>
      <c r="V50" s="252">
        <v>63.592116679</v>
      </c>
      <c r="W50" s="252">
        <v>63.878439565999997</v>
      </c>
      <c r="X50" s="252">
        <v>64.794966494999997</v>
      </c>
      <c r="Y50" s="252">
        <v>64.830179341999994</v>
      </c>
      <c r="Z50" s="252">
        <v>65.247984283999998</v>
      </c>
      <c r="AA50" s="252">
        <v>64.693007362000003</v>
      </c>
      <c r="AB50" s="252">
        <v>64.713040788000001</v>
      </c>
      <c r="AC50" s="252">
        <v>64.980705463999996</v>
      </c>
      <c r="AD50" s="252">
        <v>64.815569334000003</v>
      </c>
      <c r="AE50" s="252">
        <v>64.806126367999994</v>
      </c>
      <c r="AF50" s="252">
        <v>64.968693492</v>
      </c>
      <c r="AG50" s="252">
        <v>65.431534076000005</v>
      </c>
      <c r="AH50" s="252">
        <v>65.683001527000002</v>
      </c>
      <c r="AI50" s="252">
        <v>65.001063306999995</v>
      </c>
      <c r="AJ50" s="252">
        <v>65.486194393000005</v>
      </c>
      <c r="AK50" s="252">
        <v>65.694471523999994</v>
      </c>
      <c r="AL50" s="252">
        <v>65.730584027999996</v>
      </c>
      <c r="AM50" s="252">
        <v>65.088827621999997</v>
      </c>
      <c r="AN50" s="252">
        <v>64.827557334000005</v>
      </c>
      <c r="AO50" s="252">
        <v>64.730061345999999</v>
      </c>
      <c r="AP50" s="252">
        <v>64.261096288999994</v>
      </c>
      <c r="AQ50" s="252">
        <v>63.842979634999999</v>
      </c>
      <c r="AR50" s="252">
        <v>63.949256748000003</v>
      </c>
      <c r="AS50" s="252">
        <v>64.856408789</v>
      </c>
      <c r="AT50" s="252">
        <v>64.018456893999996</v>
      </c>
      <c r="AU50" s="252">
        <v>64.162349939999999</v>
      </c>
      <c r="AV50" s="252">
        <v>65.036355915000001</v>
      </c>
      <c r="AW50" s="252">
        <v>65.533362827999994</v>
      </c>
      <c r="AX50" s="252">
        <v>64.890160515000005</v>
      </c>
      <c r="AY50" s="252">
        <v>64.595237744000002</v>
      </c>
      <c r="AZ50" s="252">
        <v>64.996824087999997</v>
      </c>
      <c r="BA50" s="252">
        <v>64.668895309000007</v>
      </c>
      <c r="BB50" s="409">
        <v>65.131054938000005</v>
      </c>
      <c r="BC50" s="409">
        <v>65.449604371999996</v>
      </c>
      <c r="BD50" s="409">
        <v>65.521831474999999</v>
      </c>
      <c r="BE50" s="409">
        <v>65.948110364000001</v>
      </c>
      <c r="BF50" s="409">
        <v>65.927073895000007</v>
      </c>
      <c r="BG50" s="409">
        <v>66.038912913000004</v>
      </c>
      <c r="BH50" s="409">
        <v>66.374899259000003</v>
      </c>
      <c r="BI50" s="409">
        <v>66.484102436000001</v>
      </c>
      <c r="BJ50" s="409">
        <v>66.265185900000006</v>
      </c>
      <c r="BK50" s="409">
        <v>66.073883535999997</v>
      </c>
      <c r="BL50" s="409">
        <v>66.224752205000001</v>
      </c>
      <c r="BM50" s="409">
        <v>66.000503254999998</v>
      </c>
      <c r="BN50" s="409">
        <v>66.576626431999998</v>
      </c>
      <c r="BO50" s="409">
        <v>66.963836478000005</v>
      </c>
      <c r="BP50" s="409">
        <v>67.121707227000002</v>
      </c>
      <c r="BQ50" s="409">
        <v>67.152360436999999</v>
      </c>
      <c r="BR50" s="409">
        <v>67.068685040999995</v>
      </c>
      <c r="BS50" s="409">
        <v>67.251885037999998</v>
      </c>
      <c r="BT50" s="409">
        <v>67.564707120999998</v>
      </c>
      <c r="BU50" s="409">
        <v>67.682630654999997</v>
      </c>
      <c r="BV50" s="409">
        <v>67.543621573999999</v>
      </c>
    </row>
    <row r="51" spans="1:74" ht="11.1" customHeight="1" x14ac:dyDescent="0.2">
      <c r="B51" s="172"/>
      <c r="C51" s="252"/>
      <c r="D51" s="252"/>
      <c r="E51" s="252"/>
      <c r="F51" s="252"/>
      <c r="G51" s="252"/>
      <c r="H51" s="252"/>
      <c r="I51" s="252"/>
      <c r="J51" s="252"/>
      <c r="K51" s="252"/>
      <c r="L51" s="252"/>
      <c r="M51" s="252"/>
      <c r="N51" s="252"/>
      <c r="O51" s="252"/>
      <c r="P51" s="252"/>
      <c r="Q51" s="252"/>
      <c r="R51" s="252"/>
      <c r="S51" s="252"/>
      <c r="T51" s="252"/>
      <c r="U51" s="252"/>
      <c r="V51" s="252"/>
      <c r="W51" s="252"/>
      <c r="X51" s="252"/>
      <c r="Y51" s="252"/>
      <c r="Z51" s="252"/>
      <c r="AA51" s="252"/>
      <c r="AB51" s="252"/>
      <c r="AC51" s="252"/>
      <c r="AD51" s="252"/>
      <c r="AE51" s="252"/>
      <c r="AF51" s="252"/>
      <c r="AG51" s="252"/>
      <c r="AH51" s="252"/>
      <c r="AI51" s="252"/>
      <c r="AJ51" s="252"/>
      <c r="AK51" s="252"/>
      <c r="AL51" s="252"/>
      <c r="AM51" s="252"/>
      <c r="AN51" s="252"/>
      <c r="AO51" s="252"/>
      <c r="AP51" s="252"/>
      <c r="AQ51" s="252"/>
      <c r="AR51" s="252"/>
      <c r="AS51" s="252"/>
      <c r="AT51" s="252"/>
      <c r="AU51" s="252"/>
      <c r="AV51" s="252"/>
      <c r="AW51" s="252"/>
      <c r="AX51" s="252"/>
      <c r="AY51" s="252"/>
      <c r="AZ51" s="252"/>
      <c r="BA51" s="252"/>
      <c r="BB51" s="409"/>
      <c r="BC51" s="409"/>
      <c r="BD51" s="409"/>
      <c r="BE51" s="409"/>
      <c r="BF51" s="409"/>
      <c r="BG51" s="409"/>
      <c r="BH51" s="409"/>
      <c r="BI51" s="409"/>
      <c r="BJ51" s="409"/>
      <c r="BK51" s="409"/>
      <c r="BL51" s="409"/>
      <c r="BM51" s="409"/>
      <c r="BN51" s="409"/>
      <c r="BO51" s="409"/>
      <c r="BP51" s="409"/>
      <c r="BQ51" s="409"/>
      <c r="BR51" s="409"/>
      <c r="BS51" s="409"/>
      <c r="BT51" s="409"/>
      <c r="BU51" s="409"/>
      <c r="BV51" s="409"/>
    </row>
    <row r="52" spans="1:74" ht="11.1" customHeight="1" x14ac:dyDescent="0.2">
      <c r="A52" s="162" t="s">
        <v>1152</v>
      </c>
      <c r="B52" s="174" t="s">
        <v>1153</v>
      </c>
      <c r="C52" s="253">
        <v>0.879</v>
      </c>
      <c r="D52" s="253">
        <v>0.92100000000000004</v>
      </c>
      <c r="E52" s="253">
        <v>0.90300000000000002</v>
      </c>
      <c r="F52" s="253">
        <v>0.89166666667000005</v>
      </c>
      <c r="G52" s="253">
        <v>0.81111290322999996</v>
      </c>
      <c r="H52" s="253">
        <v>0.93600000000000005</v>
      </c>
      <c r="I52" s="253">
        <v>0.96429032258000003</v>
      </c>
      <c r="J52" s="253">
        <v>0.95199999999999996</v>
      </c>
      <c r="K52" s="253">
        <v>0.64033333332999998</v>
      </c>
      <c r="L52" s="253">
        <v>0.70299999999999996</v>
      </c>
      <c r="M52" s="253">
        <v>0.52400000000000002</v>
      </c>
      <c r="N52" s="253">
        <v>0.59199999999999997</v>
      </c>
      <c r="O52" s="253">
        <v>0.67980099999999999</v>
      </c>
      <c r="P52" s="253">
        <v>0.60880100000000004</v>
      </c>
      <c r="Q52" s="253">
        <v>0.54800000000000004</v>
      </c>
      <c r="R52" s="253">
        <v>0.61199999999999999</v>
      </c>
      <c r="S52" s="253">
        <v>0.65700000000000003</v>
      </c>
      <c r="T52" s="253">
        <v>0.57999999999999996</v>
      </c>
      <c r="U52" s="253">
        <v>0.63200000000000001</v>
      </c>
      <c r="V52" s="253">
        <v>0.52</v>
      </c>
      <c r="W52" s="253">
        <v>0.437</v>
      </c>
      <c r="X52" s="253">
        <v>0.40100000000000002</v>
      </c>
      <c r="Y52" s="253">
        <v>0.36499999999999999</v>
      </c>
      <c r="Z52" s="253">
        <v>0.314</v>
      </c>
      <c r="AA52" s="253">
        <v>0.253</v>
      </c>
      <c r="AB52" s="253">
        <v>0.25900000000000001</v>
      </c>
      <c r="AC52" s="253">
        <v>0.30099999999999999</v>
      </c>
      <c r="AD52" s="253">
        <v>0.505</v>
      </c>
      <c r="AE52" s="253">
        <v>0.46300000000000002</v>
      </c>
      <c r="AF52" s="253">
        <v>0.41599999999999998</v>
      </c>
      <c r="AG52" s="253">
        <v>0.39129032258000002</v>
      </c>
      <c r="AH52" s="253">
        <v>0.32</v>
      </c>
      <c r="AI52" s="253">
        <v>0.5</v>
      </c>
      <c r="AJ52" s="253">
        <v>0.31467741934999999</v>
      </c>
      <c r="AK52" s="253">
        <v>0.36199999999999999</v>
      </c>
      <c r="AL52" s="253">
        <v>0.34699999999999998</v>
      </c>
      <c r="AM52" s="253">
        <v>0.37</v>
      </c>
      <c r="AN52" s="253">
        <v>0.3775</v>
      </c>
      <c r="AO52" s="253">
        <v>0.39400000000000002</v>
      </c>
      <c r="AP52" s="253">
        <v>0.374</v>
      </c>
      <c r="AQ52" s="253">
        <v>1.089</v>
      </c>
      <c r="AR52" s="253">
        <v>0.79400000000000004</v>
      </c>
      <c r="AS52" s="253">
        <v>0.45500000000000002</v>
      </c>
      <c r="AT52" s="253">
        <v>0.35713632258</v>
      </c>
      <c r="AU52" s="253">
        <v>0.437</v>
      </c>
      <c r="AV52" s="253">
        <v>0.32500000000000001</v>
      </c>
      <c r="AW52" s="253">
        <v>0.375</v>
      </c>
      <c r="AX52" s="253">
        <v>0.33500000000000002</v>
      </c>
      <c r="AY52" s="253">
        <v>0.43887096774000001</v>
      </c>
      <c r="AZ52" s="253">
        <v>0.33714285713999997</v>
      </c>
      <c r="BA52" s="253">
        <v>0.50700000000000001</v>
      </c>
      <c r="BB52" s="634" t="s">
        <v>1307</v>
      </c>
      <c r="BC52" s="634" t="s">
        <v>1307</v>
      </c>
      <c r="BD52" s="634" t="s">
        <v>1307</v>
      </c>
      <c r="BE52" s="634" t="s">
        <v>1307</v>
      </c>
      <c r="BF52" s="634" t="s">
        <v>1307</v>
      </c>
      <c r="BG52" s="634" t="s">
        <v>1307</v>
      </c>
      <c r="BH52" s="634" t="s">
        <v>1307</v>
      </c>
      <c r="BI52" s="634" t="s">
        <v>1307</v>
      </c>
      <c r="BJ52" s="634" t="s">
        <v>1307</v>
      </c>
      <c r="BK52" s="634" t="s">
        <v>1307</v>
      </c>
      <c r="BL52" s="634" t="s">
        <v>1307</v>
      </c>
      <c r="BM52" s="634" t="s">
        <v>1307</v>
      </c>
      <c r="BN52" s="634" t="s">
        <v>1307</v>
      </c>
      <c r="BO52" s="634" t="s">
        <v>1307</v>
      </c>
      <c r="BP52" s="634" t="s">
        <v>1307</v>
      </c>
      <c r="BQ52" s="634" t="s">
        <v>1307</v>
      </c>
      <c r="BR52" s="634" t="s">
        <v>1307</v>
      </c>
      <c r="BS52" s="634" t="s">
        <v>1307</v>
      </c>
      <c r="BT52" s="634" t="s">
        <v>1307</v>
      </c>
      <c r="BU52" s="634" t="s">
        <v>1307</v>
      </c>
      <c r="BV52" s="634" t="s">
        <v>1307</v>
      </c>
    </row>
    <row r="53" spans="1:74" ht="11.1" customHeight="1" x14ac:dyDescent="0.2">
      <c r="B53" s="172"/>
      <c r="C53" s="252"/>
      <c r="D53" s="252"/>
      <c r="E53" s="252"/>
      <c r="F53" s="252"/>
      <c r="G53" s="252"/>
      <c r="H53" s="252"/>
      <c r="I53" s="252"/>
      <c r="J53" s="252"/>
      <c r="K53" s="252"/>
      <c r="L53" s="252"/>
      <c r="M53" s="252"/>
      <c r="N53" s="252"/>
      <c r="O53" s="252"/>
      <c r="P53" s="252"/>
      <c r="Q53" s="252"/>
      <c r="R53" s="252"/>
      <c r="S53" s="252"/>
      <c r="T53" s="252"/>
      <c r="U53" s="252"/>
      <c r="V53" s="252"/>
      <c r="W53" s="252"/>
      <c r="X53" s="252"/>
      <c r="Y53" s="252"/>
      <c r="Z53" s="252"/>
      <c r="AA53" s="252"/>
      <c r="AB53" s="252"/>
      <c r="AC53" s="252"/>
      <c r="AD53" s="252"/>
      <c r="AE53" s="252"/>
      <c r="AF53" s="252"/>
      <c r="AG53" s="252"/>
      <c r="AH53" s="252"/>
      <c r="AI53" s="252"/>
      <c r="AJ53" s="252"/>
      <c r="AK53" s="252"/>
      <c r="AL53" s="252"/>
      <c r="AM53" s="252"/>
      <c r="AN53" s="252"/>
      <c r="AO53" s="252"/>
      <c r="AP53" s="252"/>
      <c r="AQ53" s="252"/>
      <c r="AR53" s="252"/>
      <c r="AS53" s="252"/>
      <c r="AT53" s="252"/>
      <c r="AU53" s="252"/>
      <c r="AV53" s="252"/>
      <c r="AW53" s="252"/>
      <c r="AX53" s="252"/>
      <c r="AY53" s="252"/>
      <c r="AZ53" s="252"/>
      <c r="BA53" s="252"/>
      <c r="BB53" s="409"/>
      <c r="BC53" s="409"/>
      <c r="BD53" s="409"/>
      <c r="BE53" s="409"/>
      <c r="BF53" s="252"/>
      <c r="BG53" s="409"/>
      <c r="BH53" s="409"/>
      <c r="BI53" s="409"/>
      <c r="BJ53" s="409"/>
      <c r="BK53" s="409"/>
      <c r="BL53" s="409"/>
      <c r="BM53" s="409"/>
      <c r="BN53" s="409"/>
      <c r="BO53" s="409"/>
      <c r="BP53" s="409"/>
      <c r="BQ53" s="409"/>
      <c r="BR53" s="409"/>
      <c r="BS53" s="409"/>
      <c r="BT53" s="409"/>
      <c r="BU53" s="409"/>
      <c r="BV53" s="409"/>
    </row>
    <row r="54" spans="1:74" ht="11.1" customHeight="1" x14ac:dyDescent="0.2">
      <c r="BK54" s="411"/>
      <c r="BL54" s="411"/>
      <c r="BM54" s="411"/>
      <c r="BN54" s="411"/>
      <c r="BO54" s="411"/>
      <c r="BP54" s="411"/>
      <c r="BQ54" s="411"/>
      <c r="BR54" s="411"/>
      <c r="BS54" s="411"/>
      <c r="BT54" s="411"/>
      <c r="BU54" s="411"/>
      <c r="BV54" s="411"/>
    </row>
    <row r="55" spans="1:74" ht="12" customHeight="1" x14ac:dyDescent="0.2">
      <c r="B55" s="785" t="s">
        <v>1037</v>
      </c>
      <c r="C55" s="782"/>
      <c r="D55" s="782"/>
      <c r="E55" s="782"/>
      <c r="F55" s="782"/>
      <c r="G55" s="782"/>
      <c r="H55" s="782"/>
      <c r="I55" s="782"/>
      <c r="J55" s="782"/>
      <c r="K55" s="782"/>
      <c r="L55" s="782"/>
      <c r="M55" s="782"/>
      <c r="N55" s="782"/>
      <c r="O55" s="782"/>
      <c r="P55" s="782"/>
      <c r="Q55" s="782"/>
    </row>
    <row r="56" spans="1:74" ht="12" customHeight="1" x14ac:dyDescent="0.2">
      <c r="B56" s="797" t="s">
        <v>1300</v>
      </c>
      <c r="C56" s="772"/>
      <c r="D56" s="772"/>
      <c r="E56" s="772"/>
      <c r="F56" s="772"/>
      <c r="G56" s="772"/>
      <c r="H56" s="772"/>
      <c r="I56" s="772"/>
      <c r="J56" s="772"/>
      <c r="K56" s="772"/>
      <c r="L56" s="772"/>
      <c r="M56" s="772"/>
      <c r="N56" s="772"/>
      <c r="O56" s="772"/>
      <c r="P56" s="772"/>
      <c r="Q56" s="768"/>
    </row>
    <row r="57" spans="1:74" s="440" customFormat="1" ht="12" customHeight="1" x14ac:dyDescent="0.2">
      <c r="A57" s="441"/>
      <c r="B57" s="771" t="s">
        <v>1064</v>
      </c>
      <c r="C57" s="772"/>
      <c r="D57" s="772"/>
      <c r="E57" s="772"/>
      <c r="F57" s="772"/>
      <c r="G57" s="772"/>
      <c r="H57" s="772"/>
      <c r="I57" s="772"/>
      <c r="J57" s="772"/>
      <c r="K57" s="772"/>
      <c r="L57" s="772"/>
      <c r="M57" s="772"/>
      <c r="N57" s="772"/>
      <c r="O57" s="772"/>
      <c r="P57" s="772"/>
      <c r="Q57" s="768"/>
      <c r="AY57" s="537"/>
      <c r="AZ57" s="537"/>
      <c r="BA57" s="537"/>
      <c r="BB57" s="537"/>
      <c r="BC57" s="537"/>
      <c r="BD57" s="537"/>
      <c r="BE57" s="537"/>
      <c r="BF57" s="652"/>
      <c r="BG57" s="537"/>
      <c r="BH57" s="537"/>
      <c r="BI57" s="537"/>
      <c r="BJ57" s="537"/>
    </row>
    <row r="58" spans="1:74" s="440" customFormat="1" ht="12" customHeight="1" x14ac:dyDescent="0.2">
      <c r="A58" s="441"/>
      <c r="B58" s="797" t="s">
        <v>1020</v>
      </c>
      <c r="C58" s="797"/>
      <c r="D58" s="797"/>
      <c r="E58" s="797"/>
      <c r="F58" s="797"/>
      <c r="G58" s="797"/>
      <c r="H58" s="797"/>
      <c r="I58" s="797"/>
      <c r="J58" s="797"/>
      <c r="K58" s="797"/>
      <c r="L58" s="797"/>
      <c r="M58" s="797"/>
      <c r="N58" s="797"/>
      <c r="O58" s="797"/>
      <c r="P58" s="797"/>
      <c r="Q58" s="768"/>
      <c r="AY58" s="537"/>
      <c r="AZ58" s="537"/>
      <c r="BA58" s="537"/>
      <c r="BB58" s="537"/>
      <c r="BC58" s="537"/>
      <c r="BD58" s="537"/>
      <c r="BE58" s="537"/>
      <c r="BF58" s="652"/>
      <c r="BG58" s="537"/>
      <c r="BH58" s="537"/>
      <c r="BI58" s="537"/>
      <c r="BJ58" s="537"/>
    </row>
    <row r="59" spans="1:74" s="440" customFormat="1" ht="12" customHeight="1" x14ac:dyDescent="0.2">
      <c r="A59" s="441"/>
      <c r="B59" s="797" t="s">
        <v>1100</v>
      </c>
      <c r="C59" s="768"/>
      <c r="D59" s="768"/>
      <c r="E59" s="768"/>
      <c r="F59" s="768"/>
      <c r="G59" s="768"/>
      <c r="H59" s="768"/>
      <c r="I59" s="768"/>
      <c r="J59" s="768"/>
      <c r="K59" s="768"/>
      <c r="L59" s="768"/>
      <c r="M59" s="768"/>
      <c r="N59" s="768"/>
      <c r="O59" s="768"/>
      <c r="P59" s="768"/>
      <c r="Q59" s="768"/>
      <c r="AY59" s="537"/>
      <c r="AZ59" s="537"/>
      <c r="BA59" s="537"/>
      <c r="BB59" s="537"/>
      <c r="BC59" s="537"/>
      <c r="BD59" s="537"/>
      <c r="BE59" s="537"/>
      <c r="BF59" s="652"/>
      <c r="BG59" s="537"/>
      <c r="BH59" s="537"/>
      <c r="BI59" s="537"/>
      <c r="BJ59" s="537"/>
    </row>
    <row r="60" spans="1:74" s="440" customFormat="1" ht="12.75" x14ac:dyDescent="0.2">
      <c r="A60" s="441"/>
      <c r="B60" s="796" t="s">
        <v>1088</v>
      </c>
      <c r="C60" s="768"/>
      <c r="D60" s="768"/>
      <c r="E60" s="768"/>
      <c r="F60" s="768"/>
      <c r="G60" s="768"/>
      <c r="H60" s="768"/>
      <c r="I60" s="768"/>
      <c r="J60" s="768"/>
      <c r="K60" s="768"/>
      <c r="L60" s="768"/>
      <c r="M60" s="768"/>
      <c r="N60" s="768"/>
      <c r="O60" s="768"/>
      <c r="P60" s="768"/>
      <c r="Q60" s="768"/>
      <c r="AY60" s="537"/>
      <c r="AZ60" s="537"/>
      <c r="BA60" s="537"/>
      <c r="BB60" s="537"/>
      <c r="BC60" s="537"/>
      <c r="BD60" s="537"/>
      <c r="BE60" s="537"/>
      <c r="BF60" s="652"/>
      <c r="BG60" s="537"/>
      <c r="BH60" s="537"/>
      <c r="BI60" s="537"/>
      <c r="BJ60" s="537"/>
    </row>
    <row r="61" spans="1:74" s="440" customFormat="1" ht="12" customHeight="1" x14ac:dyDescent="0.2">
      <c r="A61" s="441"/>
      <c r="B61" s="766" t="s">
        <v>1068</v>
      </c>
      <c r="C61" s="767"/>
      <c r="D61" s="767"/>
      <c r="E61" s="767"/>
      <c r="F61" s="767"/>
      <c r="G61" s="767"/>
      <c r="H61" s="767"/>
      <c r="I61" s="767"/>
      <c r="J61" s="767"/>
      <c r="K61" s="767"/>
      <c r="L61" s="767"/>
      <c r="M61" s="767"/>
      <c r="N61" s="767"/>
      <c r="O61" s="767"/>
      <c r="P61" s="767"/>
      <c r="Q61" s="768"/>
      <c r="AY61" s="537"/>
      <c r="AZ61" s="537"/>
      <c r="BA61" s="537"/>
      <c r="BB61" s="537"/>
      <c r="BC61" s="537"/>
      <c r="BD61" s="537"/>
      <c r="BE61" s="537"/>
      <c r="BF61" s="652"/>
      <c r="BG61" s="537"/>
      <c r="BH61" s="537"/>
      <c r="BI61" s="537"/>
      <c r="BJ61" s="537"/>
    </row>
    <row r="62" spans="1:74" s="440" customFormat="1" ht="12" customHeight="1" x14ac:dyDescent="0.2">
      <c r="A62" s="436"/>
      <c r="B62" s="788" t="s">
        <v>1179</v>
      </c>
      <c r="C62" s="768"/>
      <c r="D62" s="768"/>
      <c r="E62" s="768"/>
      <c r="F62" s="768"/>
      <c r="G62" s="768"/>
      <c r="H62" s="768"/>
      <c r="I62" s="768"/>
      <c r="J62" s="768"/>
      <c r="K62" s="768"/>
      <c r="L62" s="768"/>
      <c r="M62" s="768"/>
      <c r="N62" s="768"/>
      <c r="O62" s="768"/>
      <c r="P62" s="768"/>
      <c r="Q62" s="768"/>
      <c r="AY62" s="537"/>
      <c r="AZ62" s="537"/>
      <c r="BA62" s="537"/>
      <c r="BB62" s="537"/>
      <c r="BC62" s="537"/>
      <c r="BD62" s="537"/>
      <c r="BE62" s="537"/>
      <c r="BF62" s="652"/>
      <c r="BG62" s="537"/>
      <c r="BH62" s="537"/>
      <c r="BI62" s="537"/>
      <c r="BJ62" s="537"/>
    </row>
    <row r="63" spans="1:74" x14ac:dyDescent="0.2">
      <c r="BK63" s="411"/>
      <c r="BL63" s="411"/>
      <c r="BM63" s="411"/>
      <c r="BN63" s="411"/>
      <c r="BO63" s="411"/>
      <c r="BP63" s="411"/>
      <c r="BQ63" s="411"/>
      <c r="BR63" s="411"/>
      <c r="BS63" s="411"/>
      <c r="BT63" s="411"/>
      <c r="BU63" s="411"/>
      <c r="BV63" s="411"/>
    </row>
    <row r="64" spans="1:74" x14ac:dyDescent="0.2">
      <c r="BK64" s="411"/>
      <c r="BL64" s="411"/>
      <c r="BM64" s="411"/>
      <c r="BN64" s="411"/>
      <c r="BO64" s="411"/>
      <c r="BP64" s="411"/>
      <c r="BQ64" s="411"/>
      <c r="BR64" s="411"/>
      <c r="BS64" s="411"/>
      <c r="BT64" s="411"/>
      <c r="BU64" s="411"/>
      <c r="BV64" s="411"/>
    </row>
    <row r="65" spans="63:74" x14ac:dyDescent="0.2">
      <c r="BK65" s="411"/>
      <c r="BL65" s="411"/>
      <c r="BM65" s="411"/>
      <c r="BN65" s="411"/>
      <c r="BO65" s="411"/>
      <c r="BP65" s="411"/>
      <c r="BQ65" s="411"/>
      <c r="BR65" s="411"/>
      <c r="BS65" s="411"/>
      <c r="BT65" s="411"/>
      <c r="BU65" s="411"/>
      <c r="BV65" s="411"/>
    </row>
    <row r="66" spans="63:74" x14ac:dyDescent="0.2">
      <c r="BK66" s="411"/>
      <c r="BL66" s="411"/>
      <c r="BM66" s="411"/>
      <c r="BN66" s="411"/>
      <c r="BO66" s="411"/>
      <c r="BP66" s="411"/>
      <c r="BQ66" s="411"/>
      <c r="BR66" s="411"/>
      <c r="BS66" s="411"/>
      <c r="BT66" s="411"/>
      <c r="BU66" s="411"/>
      <c r="BV66" s="411"/>
    </row>
    <row r="67" spans="63:74" x14ac:dyDescent="0.2">
      <c r="BK67" s="411"/>
      <c r="BL67" s="411"/>
      <c r="BM67" s="411"/>
      <c r="BN67" s="411"/>
      <c r="BO67" s="411"/>
      <c r="BP67" s="411"/>
      <c r="BQ67" s="411"/>
      <c r="BR67" s="411"/>
      <c r="BS67" s="411"/>
      <c r="BT67" s="411"/>
      <c r="BU67" s="411"/>
      <c r="BV67" s="411"/>
    </row>
    <row r="68" spans="63:74" x14ac:dyDescent="0.2">
      <c r="BK68" s="411"/>
      <c r="BL68" s="411"/>
      <c r="BM68" s="411"/>
      <c r="BN68" s="411"/>
      <c r="BO68" s="411"/>
      <c r="BP68" s="411"/>
      <c r="BQ68" s="411"/>
      <c r="BR68" s="411"/>
      <c r="BS68" s="411"/>
      <c r="BT68" s="411"/>
      <c r="BU68" s="411"/>
      <c r="BV68" s="411"/>
    </row>
    <row r="69" spans="63:74" x14ac:dyDescent="0.2">
      <c r="BK69" s="411"/>
      <c r="BL69" s="411"/>
      <c r="BM69" s="411"/>
      <c r="BN69" s="411"/>
      <c r="BO69" s="411"/>
      <c r="BP69" s="411"/>
      <c r="BQ69" s="411"/>
      <c r="BR69" s="411"/>
      <c r="BS69" s="411"/>
      <c r="BT69" s="411"/>
      <c r="BU69" s="411"/>
      <c r="BV69" s="411"/>
    </row>
    <row r="70" spans="63:74" x14ac:dyDescent="0.2">
      <c r="BK70" s="411"/>
      <c r="BL70" s="411"/>
      <c r="BM70" s="411"/>
      <c r="BN70" s="411"/>
      <c r="BO70" s="411"/>
      <c r="BP70" s="411"/>
      <c r="BQ70" s="411"/>
      <c r="BR70" s="411"/>
      <c r="BS70" s="411"/>
      <c r="BT70" s="411"/>
      <c r="BU70" s="411"/>
      <c r="BV70" s="411"/>
    </row>
    <row r="71" spans="63:74" x14ac:dyDescent="0.2">
      <c r="BK71" s="411"/>
      <c r="BL71" s="411"/>
      <c r="BM71" s="411"/>
      <c r="BN71" s="411"/>
      <c r="BO71" s="411"/>
      <c r="BP71" s="411"/>
      <c r="BQ71" s="411"/>
      <c r="BR71" s="411"/>
      <c r="BS71" s="411"/>
      <c r="BT71" s="411"/>
      <c r="BU71" s="411"/>
      <c r="BV71" s="411"/>
    </row>
    <row r="72" spans="63:74" x14ac:dyDescent="0.2">
      <c r="BK72" s="411"/>
      <c r="BL72" s="411"/>
      <c r="BM72" s="411"/>
      <c r="BN72" s="411"/>
      <c r="BO72" s="411"/>
      <c r="BP72" s="411"/>
      <c r="BQ72" s="411"/>
      <c r="BR72" s="411"/>
      <c r="BS72" s="411"/>
      <c r="BT72" s="411"/>
      <c r="BU72" s="411"/>
      <c r="BV72" s="411"/>
    </row>
    <row r="73" spans="63:74" x14ac:dyDescent="0.2">
      <c r="BK73" s="411"/>
      <c r="BL73" s="411"/>
      <c r="BM73" s="411"/>
      <c r="BN73" s="411"/>
      <c r="BO73" s="411"/>
      <c r="BP73" s="411"/>
      <c r="BQ73" s="411"/>
      <c r="BR73" s="411"/>
      <c r="BS73" s="411"/>
      <c r="BT73" s="411"/>
      <c r="BU73" s="411"/>
      <c r="BV73" s="411"/>
    </row>
    <row r="74" spans="63:74" x14ac:dyDescent="0.2">
      <c r="BK74" s="411"/>
      <c r="BL74" s="411"/>
      <c r="BM74" s="411"/>
      <c r="BN74" s="411"/>
      <c r="BO74" s="411"/>
      <c r="BP74" s="411"/>
      <c r="BQ74" s="411"/>
      <c r="BR74" s="411"/>
      <c r="BS74" s="411"/>
      <c r="BT74" s="411"/>
      <c r="BU74" s="411"/>
      <c r="BV74" s="411"/>
    </row>
    <row r="75" spans="63:74" x14ac:dyDescent="0.2">
      <c r="BK75" s="411"/>
      <c r="BL75" s="411"/>
      <c r="BM75" s="411"/>
      <c r="BN75" s="411"/>
      <c r="BO75" s="411"/>
      <c r="BP75" s="411"/>
      <c r="BQ75" s="411"/>
      <c r="BR75" s="411"/>
      <c r="BS75" s="411"/>
      <c r="BT75" s="411"/>
      <c r="BU75" s="411"/>
      <c r="BV75" s="411"/>
    </row>
    <row r="76" spans="63:74" x14ac:dyDescent="0.2">
      <c r="BK76" s="411"/>
      <c r="BL76" s="411"/>
      <c r="BM76" s="411"/>
      <c r="BN76" s="411"/>
      <c r="BO76" s="411"/>
      <c r="BP76" s="411"/>
      <c r="BQ76" s="411"/>
      <c r="BR76" s="411"/>
      <c r="BS76" s="411"/>
      <c r="BT76" s="411"/>
      <c r="BU76" s="411"/>
      <c r="BV76" s="411"/>
    </row>
    <row r="77" spans="63:74" x14ac:dyDescent="0.2">
      <c r="BK77" s="411"/>
      <c r="BL77" s="411"/>
      <c r="BM77" s="411"/>
      <c r="BN77" s="411"/>
      <c r="BO77" s="411"/>
      <c r="BP77" s="411"/>
      <c r="BQ77" s="411"/>
      <c r="BR77" s="411"/>
      <c r="BS77" s="411"/>
      <c r="BT77" s="411"/>
      <c r="BU77" s="411"/>
      <c r="BV77" s="411"/>
    </row>
    <row r="78" spans="63:74" x14ac:dyDescent="0.2">
      <c r="BK78" s="411"/>
      <c r="BL78" s="411"/>
      <c r="BM78" s="411"/>
      <c r="BN78" s="411"/>
      <c r="BO78" s="411"/>
      <c r="BP78" s="411"/>
      <c r="BQ78" s="411"/>
      <c r="BR78" s="411"/>
      <c r="BS78" s="411"/>
      <c r="BT78" s="411"/>
      <c r="BU78" s="411"/>
      <c r="BV78" s="411"/>
    </row>
    <row r="79" spans="63:74" x14ac:dyDescent="0.2">
      <c r="BK79" s="411"/>
      <c r="BL79" s="411"/>
      <c r="BM79" s="411"/>
      <c r="BN79" s="411"/>
      <c r="BO79" s="411"/>
      <c r="BP79" s="411"/>
      <c r="BQ79" s="411"/>
      <c r="BR79" s="411"/>
      <c r="BS79" s="411"/>
      <c r="BT79" s="411"/>
      <c r="BU79" s="411"/>
      <c r="BV79" s="411"/>
    </row>
    <row r="80" spans="63:74" x14ac:dyDescent="0.2">
      <c r="BK80" s="411"/>
      <c r="BL80" s="411"/>
      <c r="BM80" s="411"/>
      <c r="BN80" s="411"/>
      <c r="BO80" s="411"/>
      <c r="BP80" s="411"/>
      <c r="BQ80" s="411"/>
      <c r="BR80" s="411"/>
      <c r="BS80" s="411"/>
      <c r="BT80" s="411"/>
      <c r="BU80" s="411"/>
      <c r="BV80" s="411"/>
    </row>
    <row r="81" spans="63:74" x14ac:dyDescent="0.2">
      <c r="BK81" s="411"/>
      <c r="BL81" s="411"/>
      <c r="BM81" s="411"/>
      <c r="BN81" s="411"/>
      <c r="BO81" s="411"/>
      <c r="BP81" s="411"/>
      <c r="BQ81" s="411"/>
      <c r="BR81" s="411"/>
      <c r="BS81" s="411"/>
      <c r="BT81" s="411"/>
      <c r="BU81" s="411"/>
      <c r="BV81" s="411"/>
    </row>
    <row r="82" spans="63:74" x14ac:dyDescent="0.2">
      <c r="BK82" s="411"/>
      <c r="BL82" s="411"/>
      <c r="BM82" s="411"/>
      <c r="BN82" s="411"/>
      <c r="BO82" s="411"/>
      <c r="BP82" s="411"/>
      <c r="BQ82" s="411"/>
      <c r="BR82" s="411"/>
      <c r="BS82" s="411"/>
      <c r="BT82" s="411"/>
      <c r="BU82" s="411"/>
      <c r="BV82" s="411"/>
    </row>
    <row r="83" spans="63:74" x14ac:dyDescent="0.2">
      <c r="BK83" s="411"/>
      <c r="BL83" s="411"/>
      <c r="BM83" s="411"/>
      <c r="BN83" s="411"/>
      <c r="BO83" s="411"/>
      <c r="BP83" s="411"/>
      <c r="BQ83" s="411"/>
      <c r="BR83" s="411"/>
      <c r="BS83" s="411"/>
      <c r="BT83" s="411"/>
      <c r="BU83" s="411"/>
      <c r="BV83" s="411"/>
    </row>
    <row r="84" spans="63:74" x14ac:dyDescent="0.2">
      <c r="BK84" s="411"/>
      <c r="BL84" s="411"/>
      <c r="BM84" s="411"/>
      <c r="BN84" s="411"/>
      <c r="BO84" s="411"/>
      <c r="BP84" s="411"/>
      <c r="BQ84" s="411"/>
      <c r="BR84" s="411"/>
      <c r="BS84" s="411"/>
      <c r="BT84" s="411"/>
      <c r="BU84" s="411"/>
      <c r="BV84" s="411"/>
    </row>
    <row r="85" spans="63:74" x14ac:dyDescent="0.2">
      <c r="BK85" s="411"/>
      <c r="BL85" s="411"/>
      <c r="BM85" s="411"/>
      <c r="BN85" s="411"/>
      <c r="BO85" s="411"/>
      <c r="BP85" s="411"/>
      <c r="BQ85" s="411"/>
      <c r="BR85" s="411"/>
      <c r="BS85" s="411"/>
      <c r="BT85" s="411"/>
      <c r="BU85" s="411"/>
      <c r="BV85" s="411"/>
    </row>
    <row r="86" spans="63:74" x14ac:dyDescent="0.2">
      <c r="BK86" s="411"/>
      <c r="BL86" s="411"/>
      <c r="BM86" s="411"/>
      <c r="BN86" s="411"/>
      <c r="BO86" s="411"/>
      <c r="BP86" s="411"/>
      <c r="BQ86" s="411"/>
      <c r="BR86" s="411"/>
      <c r="BS86" s="411"/>
      <c r="BT86" s="411"/>
      <c r="BU86" s="411"/>
      <c r="BV86" s="411"/>
    </row>
    <row r="87" spans="63:74" x14ac:dyDescent="0.2">
      <c r="BK87" s="411"/>
      <c r="BL87" s="411"/>
      <c r="BM87" s="411"/>
      <c r="BN87" s="411"/>
      <c r="BO87" s="411"/>
      <c r="BP87" s="411"/>
      <c r="BQ87" s="411"/>
      <c r="BR87" s="411"/>
      <c r="BS87" s="411"/>
      <c r="BT87" s="411"/>
      <c r="BU87" s="411"/>
      <c r="BV87" s="411"/>
    </row>
    <row r="88" spans="63:74" x14ac:dyDescent="0.2">
      <c r="BK88" s="411"/>
      <c r="BL88" s="411"/>
      <c r="BM88" s="411"/>
      <c r="BN88" s="411"/>
      <c r="BO88" s="411"/>
      <c r="BP88" s="411"/>
      <c r="BQ88" s="411"/>
      <c r="BR88" s="411"/>
      <c r="BS88" s="411"/>
      <c r="BT88" s="411"/>
      <c r="BU88" s="411"/>
      <c r="BV88" s="411"/>
    </row>
    <row r="89" spans="63:74" x14ac:dyDescent="0.2">
      <c r="BK89" s="411"/>
      <c r="BL89" s="411"/>
      <c r="BM89" s="411"/>
      <c r="BN89" s="411"/>
      <c r="BO89" s="411"/>
      <c r="BP89" s="411"/>
      <c r="BQ89" s="411"/>
      <c r="BR89" s="411"/>
      <c r="BS89" s="411"/>
      <c r="BT89" s="411"/>
      <c r="BU89" s="411"/>
      <c r="BV89" s="411"/>
    </row>
    <row r="90" spans="63:74" x14ac:dyDescent="0.2">
      <c r="BK90" s="411"/>
      <c r="BL90" s="411"/>
      <c r="BM90" s="411"/>
      <c r="BN90" s="411"/>
      <c r="BO90" s="411"/>
      <c r="BP90" s="411"/>
      <c r="BQ90" s="411"/>
      <c r="BR90" s="411"/>
      <c r="BS90" s="411"/>
      <c r="BT90" s="411"/>
      <c r="BU90" s="411"/>
      <c r="BV90" s="411"/>
    </row>
    <row r="91" spans="63:74" x14ac:dyDescent="0.2">
      <c r="BK91" s="411"/>
      <c r="BL91" s="411"/>
      <c r="BM91" s="411"/>
      <c r="BN91" s="411"/>
      <c r="BO91" s="411"/>
      <c r="BP91" s="411"/>
      <c r="BQ91" s="411"/>
      <c r="BR91" s="411"/>
      <c r="BS91" s="411"/>
      <c r="BT91" s="411"/>
      <c r="BU91" s="411"/>
      <c r="BV91" s="411"/>
    </row>
    <row r="92" spans="63:74" x14ac:dyDescent="0.2">
      <c r="BK92" s="411"/>
      <c r="BL92" s="411"/>
      <c r="BM92" s="411"/>
      <c r="BN92" s="411"/>
      <c r="BO92" s="411"/>
      <c r="BP92" s="411"/>
      <c r="BQ92" s="411"/>
      <c r="BR92" s="411"/>
      <c r="BS92" s="411"/>
      <c r="BT92" s="411"/>
      <c r="BU92" s="411"/>
      <c r="BV92" s="411"/>
    </row>
    <row r="93" spans="63:74" x14ac:dyDescent="0.2">
      <c r="BK93" s="411"/>
      <c r="BL93" s="411"/>
      <c r="BM93" s="411"/>
      <c r="BN93" s="411"/>
      <c r="BO93" s="411"/>
      <c r="BP93" s="411"/>
      <c r="BQ93" s="411"/>
      <c r="BR93" s="411"/>
      <c r="BS93" s="411"/>
      <c r="BT93" s="411"/>
      <c r="BU93" s="411"/>
      <c r="BV93" s="411"/>
    </row>
    <row r="94" spans="63:74" x14ac:dyDescent="0.2">
      <c r="BK94" s="411"/>
      <c r="BL94" s="411"/>
      <c r="BM94" s="411"/>
      <c r="BN94" s="411"/>
      <c r="BO94" s="411"/>
      <c r="BP94" s="411"/>
      <c r="BQ94" s="411"/>
      <c r="BR94" s="411"/>
      <c r="BS94" s="411"/>
      <c r="BT94" s="411"/>
      <c r="BU94" s="411"/>
      <c r="BV94" s="411"/>
    </row>
    <row r="95" spans="63:74" x14ac:dyDescent="0.2">
      <c r="BK95" s="411"/>
      <c r="BL95" s="411"/>
      <c r="BM95" s="411"/>
      <c r="BN95" s="411"/>
      <c r="BO95" s="411"/>
      <c r="BP95" s="411"/>
      <c r="BQ95" s="411"/>
      <c r="BR95" s="411"/>
      <c r="BS95" s="411"/>
      <c r="BT95" s="411"/>
      <c r="BU95" s="411"/>
      <c r="BV95" s="411"/>
    </row>
    <row r="96" spans="63:74" x14ac:dyDescent="0.2">
      <c r="BK96" s="411"/>
      <c r="BL96" s="411"/>
      <c r="BM96" s="411"/>
      <c r="BN96" s="411"/>
      <c r="BO96" s="411"/>
      <c r="BP96" s="411"/>
      <c r="BQ96" s="411"/>
      <c r="BR96" s="411"/>
      <c r="BS96" s="411"/>
      <c r="BT96" s="411"/>
      <c r="BU96" s="411"/>
      <c r="BV96" s="411"/>
    </row>
    <row r="97" spans="63:74" x14ac:dyDescent="0.2">
      <c r="BK97" s="411"/>
      <c r="BL97" s="411"/>
      <c r="BM97" s="411"/>
      <c r="BN97" s="411"/>
      <c r="BO97" s="411"/>
      <c r="BP97" s="411"/>
      <c r="BQ97" s="411"/>
      <c r="BR97" s="411"/>
      <c r="BS97" s="411"/>
      <c r="BT97" s="411"/>
      <c r="BU97" s="411"/>
      <c r="BV97" s="411"/>
    </row>
    <row r="98" spans="63:74" x14ac:dyDescent="0.2">
      <c r="BK98" s="411"/>
      <c r="BL98" s="411"/>
      <c r="BM98" s="411"/>
      <c r="BN98" s="411"/>
      <c r="BO98" s="411"/>
      <c r="BP98" s="411"/>
      <c r="BQ98" s="411"/>
      <c r="BR98" s="411"/>
      <c r="BS98" s="411"/>
      <c r="BT98" s="411"/>
      <c r="BU98" s="411"/>
      <c r="BV98" s="411"/>
    </row>
    <row r="99" spans="63:74" x14ac:dyDescent="0.2">
      <c r="BK99" s="411"/>
      <c r="BL99" s="411"/>
      <c r="BM99" s="411"/>
      <c r="BN99" s="411"/>
      <c r="BO99" s="411"/>
      <c r="BP99" s="411"/>
      <c r="BQ99" s="411"/>
      <c r="BR99" s="411"/>
      <c r="BS99" s="411"/>
      <c r="BT99" s="411"/>
      <c r="BU99" s="411"/>
      <c r="BV99" s="411"/>
    </row>
    <row r="100" spans="63:74" x14ac:dyDescent="0.2">
      <c r="BK100" s="411"/>
      <c r="BL100" s="411"/>
      <c r="BM100" s="411"/>
      <c r="BN100" s="411"/>
      <c r="BO100" s="411"/>
      <c r="BP100" s="411"/>
      <c r="BQ100" s="411"/>
      <c r="BR100" s="411"/>
      <c r="BS100" s="411"/>
      <c r="BT100" s="411"/>
      <c r="BU100" s="411"/>
      <c r="BV100" s="411"/>
    </row>
    <row r="101" spans="63:74" x14ac:dyDescent="0.2">
      <c r="BK101" s="411"/>
      <c r="BL101" s="411"/>
      <c r="BM101" s="411"/>
      <c r="BN101" s="411"/>
      <c r="BO101" s="411"/>
      <c r="BP101" s="411"/>
      <c r="BQ101" s="411"/>
      <c r="BR101" s="411"/>
      <c r="BS101" s="411"/>
      <c r="BT101" s="411"/>
      <c r="BU101" s="411"/>
      <c r="BV101" s="411"/>
    </row>
    <row r="102" spans="63:74" x14ac:dyDescent="0.2">
      <c r="BK102" s="411"/>
      <c r="BL102" s="411"/>
      <c r="BM102" s="411"/>
      <c r="BN102" s="411"/>
      <c r="BO102" s="411"/>
      <c r="BP102" s="411"/>
      <c r="BQ102" s="411"/>
      <c r="BR102" s="411"/>
      <c r="BS102" s="411"/>
      <c r="BT102" s="411"/>
      <c r="BU102" s="411"/>
      <c r="BV102" s="411"/>
    </row>
    <row r="103" spans="63:74" x14ac:dyDescent="0.2">
      <c r="BK103" s="411"/>
      <c r="BL103" s="411"/>
      <c r="BM103" s="411"/>
      <c r="BN103" s="411"/>
      <c r="BO103" s="411"/>
      <c r="BP103" s="411"/>
      <c r="BQ103" s="411"/>
      <c r="BR103" s="411"/>
      <c r="BS103" s="411"/>
      <c r="BT103" s="411"/>
      <c r="BU103" s="411"/>
      <c r="BV103" s="411"/>
    </row>
    <row r="104" spans="63:74" x14ac:dyDescent="0.2">
      <c r="BK104" s="411"/>
      <c r="BL104" s="411"/>
      <c r="BM104" s="411"/>
      <c r="BN104" s="411"/>
      <c r="BO104" s="411"/>
      <c r="BP104" s="411"/>
      <c r="BQ104" s="411"/>
      <c r="BR104" s="411"/>
      <c r="BS104" s="411"/>
      <c r="BT104" s="411"/>
      <c r="BU104" s="411"/>
      <c r="BV104" s="411"/>
    </row>
    <row r="105" spans="63:74" x14ac:dyDescent="0.2">
      <c r="BK105" s="411"/>
      <c r="BL105" s="411"/>
      <c r="BM105" s="411"/>
      <c r="BN105" s="411"/>
      <c r="BO105" s="411"/>
      <c r="BP105" s="411"/>
      <c r="BQ105" s="411"/>
      <c r="BR105" s="411"/>
      <c r="BS105" s="411"/>
      <c r="BT105" s="411"/>
      <c r="BU105" s="411"/>
      <c r="BV105" s="411"/>
    </row>
    <row r="106" spans="63:74" x14ac:dyDescent="0.2">
      <c r="BK106" s="411"/>
      <c r="BL106" s="411"/>
      <c r="BM106" s="411"/>
      <c r="BN106" s="411"/>
      <c r="BO106" s="411"/>
      <c r="BP106" s="411"/>
      <c r="BQ106" s="411"/>
      <c r="BR106" s="411"/>
      <c r="BS106" s="411"/>
      <c r="BT106" s="411"/>
      <c r="BU106" s="411"/>
      <c r="BV106" s="411"/>
    </row>
    <row r="107" spans="63:74" x14ac:dyDescent="0.2">
      <c r="BK107" s="411"/>
      <c r="BL107" s="411"/>
      <c r="BM107" s="411"/>
      <c r="BN107" s="411"/>
      <c r="BO107" s="411"/>
      <c r="BP107" s="411"/>
      <c r="BQ107" s="411"/>
      <c r="BR107" s="411"/>
      <c r="BS107" s="411"/>
      <c r="BT107" s="411"/>
      <c r="BU107" s="411"/>
      <c r="BV107" s="411"/>
    </row>
    <row r="108" spans="63:74" x14ac:dyDescent="0.2">
      <c r="BK108" s="411"/>
      <c r="BL108" s="411"/>
      <c r="BM108" s="411"/>
      <c r="BN108" s="411"/>
      <c r="BO108" s="411"/>
      <c r="BP108" s="411"/>
      <c r="BQ108" s="411"/>
      <c r="BR108" s="411"/>
      <c r="BS108" s="411"/>
      <c r="BT108" s="411"/>
      <c r="BU108" s="411"/>
      <c r="BV108" s="411"/>
    </row>
    <row r="109" spans="63:74" x14ac:dyDescent="0.2">
      <c r="BK109" s="411"/>
      <c r="BL109" s="411"/>
      <c r="BM109" s="411"/>
      <c r="BN109" s="411"/>
      <c r="BO109" s="411"/>
      <c r="BP109" s="411"/>
      <c r="BQ109" s="411"/>
      <c r="BR109" s="411"/>
      <c r="BS109" s="411"/>
      <c r="BT109" s="411"/>
      <c r="BU109" s="411"/>
      <c r="BV109" s="411"/>
    </row>
    <row r="110" spans="63:74" x14ac:dyDescent="0.2">
      <c r="BK110" s="411"/>
      <c r="BL110" s="411"/>
      <c r="BM110" s="411"/>
      <c r="BN110" s="411"/>
      <c r="BO110" s="411"/>
      <c r="BP110" s="411"/>
      <c r="BQ110" s="411"/>
      <c r="BR110" s="411"/>
      <c r="BS110" s="411"/>
      <c r="BT110" s="411"/>
      <c r="BU110" s="411"/>
      <c r="BV110" s="411"/>
    </row>
    <row r="111" spans="63:74" x14ac:dyDescent="0.2">
      <c r="BK111" s="411"/>
      <c r="BL111" s="411"/>
      <c r="BM111" s="411"/>
      <c r="BN111" s="411"/>
      <c r="BO111" s="411"/>
      <c r="BP111" s="411"/>
      <c r="BQ111" s="411"/>
      <c r="BR111" s="411"/>
      <c r="BS111" s="411"/>
      <c r="BT111" s="411"/>
      <c r="BU111" s="411"/>
      <c r="BV111" s="411"/>
    </row>
    <row r="112" spans="63:74" x14ac:dyDescent="0.2">
      <c r="BK112" s="411"/>
      <c r="BL112" s="411"/>
      <c r="BM112" s="411"/>
      <c r="BN112" s="411"/>
      <c r="BO112" s="411"/>
      <c r="BP112" s="411"/>
      <c r="BQ112" s="411"/>
      <c r="BR112" s="411"/>
      <c r="BS112" s="411"/>
      <c r="BT112" s="411"/>
      <c r="BU112" s="411"/>
      <c r="BV112" s="411"/>
    </row>
    <row r="113" spans="63:74" x14ac:dyDescent="0.2">
      <c r="BK113" s="411"/>
      <c r="BL113" s="411"/>
      <c r="BM113" s="411"/>
      <c r="BN113" s="411"/>
      <c r="BO113" s="411"/>
      <c r="BP113" s="411"/>
      <c r="BQ113" s="411"/>
      <c r="BR113" s="411"/>
      <c r="BS113" s="411"/>
      <c r="BT113" s="411"/>
      <c r="BU113" s="411"/>
      <c r="BV113" s="411"/>
    </row>
    <row r="114" spans="63:74" x14ac:dyDescent="0.2">
      <c r="BK114" s="411"/>
      <c r="BL114" s="411"/>
      <c r="BM114" s="411"/>
      <c r="BN114" s="411"/>
      <c r="BO114" s="411"/>
      <c r="BP114" s="411"/>
      <c r="BQ114" s="411"/>
      <c r="BR114" s="411"/>
      <c r="BS114" s="411"/>
      <c r="BT114" s="411"/>
      <c r="BU114" s="411"/>
      <c r="BV114" s="411"/>
    </row>
    <row r="115" spans="63:74" x14ac:dyDescent="0.2">
      <c r="BK115" s="411"/>
      <c r="BL115" s="411"/>
      <c r="BM115" s="411"/>
      <c r="BN115" s="411"/>
      <c r="BO115" s="411"/>
      <c r="BP115" s="411"/>
      <c r="BQ115" s="411"/>
      <c r="BR115" s="411"/>
      <c r="BS115" s="411"/>
      <c r="BT115" s="411"/>
      <c r="BU115" s="411"/>
      <c r="BV115" s="411"/>
    </row>
    <row r="116" spans="63:74" x14ac:dyDescent="0.2">
      <c r="BK116" s="411"/>
      <c r="BL116" s="411"/>
      <c r="BM116" s="411"/>
      <c r="BN116" s="411"/>
      <c r="BO116" s="411"/>
      <c r="BP116" s="411"/>
      <c r="BQ116" s="411"/>
      <c r="BR116" s="411"/>
      <c r="BS116" s="411"/>
      <c r="BT116" s="411"/>
      <c r="BU116" s="411"/>
      <c r="BV116" s="411"/>
    </row>
    <row r="117" spans="63:74" x14ac:dyDescent="0.2">
      <c r="BK117" s="411"/>
      <c r="BL117" s="411"/>
      <c r="BM117" s="411"/>
      <c r="BN117" s="411"/>
      <c r="BO117" s="411"/>
      <c r="BP117" s="411"/>
      <c r="BQ117" s="411"/>
      <c r="BR117" s="411"/>
      <c r="BS117" s="411"/>
      <c r="BT117" s="411"/>
      <c r="BU117" s="411"/>
      <c r="BV117" s="411"/>
    </row>
    <row r="118" spans="63:74" x14ac:dyDescent="0.2">
      <c r="BK118" s="411"/>
      <c r="BL118" s="411"/>
      <c r="BM118" s="411"/>
      <c r="BN118" s="411"/>
      <c r="BO118" s="411"/>
      <c r="BP118" s="411"/>
      <c r="BQ118" s="411"/>
      <c r="BR118" s="411"/>
      <c r="BS118" s="411"/>
      <c r="BT118" s="411"/>
      <c r="BU118" s="411"/>
      <c r="BV118" s="411"/>
    </row>
    <row r="119" spans="63:74" x14ac:dyDescent="0.2">
      <c r="BK119" s="411"/>
      <c r="BL119" s="411"/>
      <c r="BM119" s="411"/>
      <c r="BN119" s="411"/>
      <c r="BO119" s="411"/>
      <c r="BP119" s="411"/>
      <c r="BQ119" s="411"/>
      <c r="BR119" s="411"/>
      <c r="BS119" s="411"/>
      <c r="BT119" s="411"/>
      <c r="BU119" s="411"/>
      <c r="BV119" s="411"/>
    </row>
    <row r="120" spans="63:74" x14ac:dyDescent="0.2">
      <c r="BK120" s="411"/>
      <c r="BL120" s="411"/>
      <c r="BM120" s="411"/>
      <c r="BN120" s="411"/>
      <c r="BO120" s="411"/>
      <c r="BP120" s="411"/>
      <c r="BQ120" s="411"/>
      <c r="BR120" s="411"/>
      <c r="BS120" s="411"/>
      <c r="BT120" s="411"/>
      <c r="BU120" s="411"/>
      <c r="BV120" s="411"/>
    </row>
    <row r="121" spans="63:74" x14ac:dyDescent="0.2">
      <c r="BK121" s="411"/>
      <c r="BL121" s="411"/>
      <c r="BM121" s="411"/>
      <c r="BN121" s="411"/>
      <c r="BO121" s="411"/>
      <c r="BP121" s="411"/>
      <c r="BQ121" s="411"/>
      <c r="BR121" s="411"/>
      <c r="BS121" s="411"/>
      <c r="BT121" s="411"/>
      <c r="BU121" s="411"/>
      <c r="BV121" s="411"/>
    </row>
    <row r="122" spans="63:74" x14ac:dyDescent="0.2">
      <c r="BK122" s="411"/>
      <c r="BL122" s="411"/>
      <c r="BM122" s="411"/>
      <c r="BN122" s="411"/>
      <c r="BO122" s="411"/>
      <c r="BP122" s="411"/>
      <c r="BQ122" s="411"/>
      <c r="BR122" s="411"/>
      <c r="BS122" s="411"/>
      <c r="BT122" s="411"/>
      <c r="BU122" s="411"/>
      <c r="BV122" s="411"/>
    </row>
    <row r="123" spans="63:74" x14ac:dyDescent="0.2">
      <c r="BK123" s="411"/>
      <c r="BL123" s="411"/>
      <c r="BM123" s="411"/>
      <c r="BN123" s="411"/>
      <c r="BO123" s="411"/>
      <c r="BP123" s="411"/>
      <c r="BQ123" s="411"/>
      <c r="BR123" s="411"/>
      <c r="BS123" s="411"/>
      <c r="BT123" s="411"/>
      <c r="BU123" s="411"/>
      <c r="BV123" s="411"/>
    </row>
    <row r="124" spans="63:74" x14ac:dyDescent="0.2">
      <c r="BK124" s="411"/>
      <c r="BL124" s="411"/>
      <c r="BM124" s="411"/>
      <c r="BN124" s="411"/>
      <c r="BO124" s="411"/>
      <c r="BP124" s="411"/>
      <c r="BQ124" s="411"/>
      <c r="BR124" s="411"/>
      <c r="BS124" s="411"/>
      <c r="BT124" s="411"/>
      <c r="BU124" s="411"/>
      <c r="BV124" s="411"/>
    </row>
    <row r="125" spans="63:74" x14ac:dyDescent="0.2">
      <c r="BK125" s="411"/>
      <c r="BL125" s="411"/>
      <c r="BM125" s="411"/>
      <c r="BN125" s="411"/>
      <c r="BO125" s="411"/>
      <c r="BP125" s="411"/>
      <c r="BQ125" s="411"/>
      <c r="BR125" s="411"/>
      <c r="BS125" s="411"/>
      <c r="BT125" s="411"/>
      <c r="BU125" s="411"/>
      <c r="BV125" s="411"/>
    </row>
    <row r="126" spans="63:74" x14ac:dyDescent="0.2">
      <c r="BK126" s="411"/>
      <c r="BL126" s="411"/>
      <c r="BM126" s="411"/>
      <c r="BN126" s="411"/>
      <c r="BO126" s="411"/>
      <c r="BP126" s="411"/>
      <c r="BQ126" s="411"/>
      <c r="BR126" s="411"/>
      <c r="BS126" s="411"/>
      <c r="BT126" s="411"/>
      <c r="BU126" s="411"/>
      <c r="BV126" s="411"/>
    </row>
    <row r="127" spans="63:74" x14ac:dyDescent="0.2">
      <c r="BK127" s="411"/>
      <c r="BL127" s="411"/>
      <c r="BM127" s="411"/>
      <c r="BN127" s="411"/>
      <c r="BO127" s="411"/>
      <c r="BP127" s="411"/>
      <c r="BQ127" s="411"/>
      <c r="BR127" s="411"/>
      <c r="BS127" s="411"/>
      <c r="BT127" s="411"/>
      <c r="BU127" s="411"/>
      <c r="BV127" s="411"/>
    </row>
    <row r="128" spans="63:74" x14ac:dyDescent="0.2">
      <c r="BK128" s="411"/>
      <c r="BL128" s="411"/>
      <c r="BM128" s="411"/>
      <c r="BN128" s="411"/>
      <c r="BO128" s="411"/>
      <c r="BP128" s="411"/>
      <c r="BQ128" s="411"/>
      <c r="BR128" s="411"/>
      <c r="BS128" s="411"/>
      <c r="BT128" s="411"/>
      <c r="BU128" s="411"/>
      <c r="BV128" s="411"/>
    </row>
    <row r="129" spans="63:74" x14ac:dyDescent="0.2">
      <c r="BK129" s="411"/>
      <c r="BL129" s="411"/>
      <c r="BM129" s="411"/>
      <c r="BN129" s="411"/>
      <c r="BO129" s="411"/>
      <c r="BP129" s="411"/>
      <c r="BQ129" s="411"/>
      <c r="BR129" s="411"/>
      <c r="BS129" s="411"/>
      <c r="BT129" s="411"/>
      <c r="BU129" s="411"/>
      <c r="BV129" s="411"/>
    </row>
    <row r="130" spans="63:74" x14ac:dyDescent="0.2">
      <c r="BK130" s="411"/>
      <c r="BL130" s="411"/>
      <c r="BM130" s="411"/>
      <c r="BN130" s="411"/>
      <c r="BO130" s="411"/>
      <c r="BP130" s="411"/>
      <c r="BQ130" s="411"/>
      <c r="BR130" s="411"/>
      <c r="BS130" s="411"/>
      <c r="BT130" s="411"/>
      <c r="BU130" s="411"/>
      <c r="BV130" s="411"/>
    </row>
    <row r="131" spans="63:74" x14ac:dyDescent="0.2">
      <c r="BK131" s="411"/>
      <c r="BL131" s="411"/>
      <c r="BM131" s="411"/>
      <c r="BN131" s="411"/>
      <c r="BO131" s="411"/>
      <c r="BP131" s="411"/>
      <c r="BQ131" s="411"/>
      <c r="BR131" s="411"/>
      <c r="BS131" s="411"/>
      <c r="BT131" s="411"/>
      <c r="BU131" s="411"/>
      <c r="BV131" s="411"/>
    </row>
    <row r="132" spans="63:74" x14ac:dyDescent="0.2">
      <c r="BK132" s="411"/>
      <c r="BL132" s="411"/>
      <c r="BM132" s="411"/>
      <c r="BN132" s="411"/>
      <c r="BO132" s="411"/>
      <c r="BP132" s="411"/>
      <c r="BQ132" s="411"/>
      <c r="BR132" s="411"/>
      <c r="BS132" s="411"/>
      <c r="BT132" s="411"/>
      <c r="BU132" s="411"/>
      <c r="BV132" s="411"/>
    </row>
    <row r="133" spans="63:74" x14ac:dyDescent="0.2">
      <c r="BK133" s="411"/>
      <c r="BL133" s="411"/>
      <c r="BM133" s="411"/>
      <c r="BN133" s="411"/>
      <c r="BO133" s="411"/>
      <c r="BP133" s="411"/>
      <c r="BQ133" s="411"/>
      <c r="BR133" s="411"/>
      <c r="BS133" s="411"/>
      <c r="BT133" s="411"/>
      <c r="BU133" s="411"/>
      <c r="BV133" s="411"/>
    </row>
    <row r="134" spans="63:74" x14ac:dyDescent="0.2">
      <c r="BK134" s="411"/>
      <c r="BL134" s="411"/>
      <c r="BM134" s="411"/>
      <c r="BN134" s="411"/>
      <c r="BO134" s="411"/>
      <c r="BP134" s="411"/>
      <c r="BQ134" s="411"/>
      <c r="BR134" s="411"/>
      <c r="BS134" s="411"/>
      <c r="BT134" s="411"/>
      <c r="BU134" s="411"/>
      <c r="BV134" s="411"/>
    </row>
    <row r="135" spans="63:74" x14ac:dyDescent="0.2">
      <c r="BK135" s="411"/>
      <c r="BL135" s="411"/>
      <c r="BM135" s="411"/>
      <c r="BN135" s="411"/>
      <c r="BO135" s="411"/>
      <c r="BP135" s="411"/>
      <c r="BQ135" s="411"/>
      <c r="BR135" s="411"/>
      <c r="BS135" s="411"/>
      <c r="BT135" s="411"/>
      <c r="BU135" s="411"/>
      <c r="BV135" s="411"/>
    </row>
    <row r="136" spans="63:74" x14ac:dyDescent="0.2">
      <c r="BK136" s="411"/>
      <c r="BL136" s="411"/>
      <c r="BM136" s="411"/>
      <c r="BN136" s="411"/>
      <c r="BO136" s="411"/>
      <c r="BP136" s="411"/>
      <c r="BQ136" s="411"/>
      <c r="BR136" s="411"/>
      <c r="BS136" s="411"/>
      <c r="BT136" s="411"/>
      <c r="BU136" s="411"/>
      <c r="BV136" s="411"/>
    </row>
    <row r="137" spans="63:74" x14ac:dyDescent="0.2">
      <c r="BK137" s="411"/>
      <c r="BL137" s="411"/>
      <c r="BM137" s="411"/>
      <c r="BN137" s="411"/>
      <c r="BO137" s="411"/>
      <c r="BP137" s="411"/>
      <c r="BQ137" s="411"/>
      <c r="BR137" s="411"/>
      <c r="BS137" s="411"/>
      <c r="BT137" s="411"/>
      <c r="BU137" s="411"/>
      <c r="BV137" s="411"/>
    </row>
    <row r="138" spans="63:74" x14ac:dyDescent="0.2">
      <c r="BK138" s="411"/>
      <c r="BL138" s="411"/>
      <c r="BM138" s="411"/>
      <c r="BN138" s="411"/>
      <c r="BO138" s="411"/>
      <c r="BP138" s="411"/>
      <c r="BQ138" s="411"/>
      <c r="BR138" s="411"/>
      <c r="BS138" s="411"/>
      <c r="BT138" s="411"/>
      <c r="BU138" s="411"/>
      <c r="BV138" s="411"/>
    </row>
    <row r="139" spans="63:74" x14ac:dyDescent="0.2">
      <c r="BK139" s="411"/>
      <c r="BL139" s="411"/>
      <c r="BM139" s="411"/>
      <c r="BN139" s="411"/>
      <c r="BO139" s="411"/>
      <c r="BP139" s="411"/>
      <c r="BQ139" s="411"/>
      <c r="BR139" s="411"/>
      <c r="BS139" s="411"/>
      <c r="BT139" s="411"/>
      <c r="BU139" s="411"/>
      <c r="BV139" s="411"/>
    </row>
    <row r="140" spans="63:74" x14ac:dyDescent="0.2">
      <c r="BK140" s="411"/>
      <c r="BL140" s="411"/>
      <c r="BM140" s="411"/>
      <c r="BN140" s="411"/>
      <c r="BO140" s="411"/>
      <c r="BP140" s="411"/>
      <c r="BQ140" s="411"/>
      <c r="BR140" s="411"/>
      <c r="BS140" s="411"/>
      <c r="BT140" s="411"/>
      <c r="BU140" s="411"/>
      <c r="BV140" s="411"/>
    </row>
    <row r="141" spans="63:74" x14ac:dyDescent="0.2">
      <c r="BK141" s="411"/>
      <c r="BL141" s="411"/>
      <c r="BM141" s="411"/>
      <c r="BN141" s="411"/>
      <c r="BO141" s="411"/>
      <c r="BP141" s="411"/>
      <c r="BQ141" s="411"/>
      <c r="BR141" s="411"/>
      <c r="BS141" s="411"/>
      <c r="BT141" s="411"/>
      <c r="BU141" s="411"/>
      <c r="BV141" s="411"/>
    </row>
    <row r="142" spans="63:74" x14ac:dyDescent="0.2">
      <c r="BK142" s="411"/>
      <c r="BL142" s="411"/>
      <c r="BM142" s="411"/>
      <c r="BN142" s="411"/>
      <c r="BO142" s="411"/>
      <c r="BP142" s="411"/>
      <c r="BQ142" s="411"/>
      <c r="BR142" s="411"/>
      <c r="BS142" s="411"/>
      <c r="BT142" s="411"/>
      <c r="BU142" s="411"/>
      <c r="BV142" s="411"/>
    </row>
    <row r="143" spans="63:74" x14ac:dyDescent="0.2">
      <c r="BK143" s="411"/>
      <c r="BL143" s="411"/>
      <c r="BM143" s="411"/>
      <c r="BN143" s="411"/>
      <c r="BO143" s="411"/>
      <c r="BP143" s="411"/>
      <c r="BQ143" s="411"/>
      <c r="BR143" s="411"/>
      <c r="BS143" s="411"/>
      <c r="BT143" s="411"/>
      <c r="BU143" s="411"/>
      <c r="BV143" s="411"/>
    </row>
    <row r="144" spans="63:74" x14ac:dyDescent="0.2">
      <c r="BK144" s="411"/>
      <c r="BL144" s="411"/>
      <c r="BM144" s="411"/>
      <c r="BN144" s="411"/>
      <c r="BO144" s="411"/>
      <c r="BP144" s="411"/>
      <c r="BQ144" s="411"/>
      <c r="BR144" s="411"/>
      <c r="BS144" s="411"/>
      <c r="BT144" s="411"/>
      <c r="BU144" s="411"/>
      <c r="BV144" s="411"/>
    </row>
    <row r="145" spans="63:74" x14ac:dyDescent="0.2">
      <c r="BK145" s="411"/>
      <c r="BL145" s="411"/>
      <c r="BM145" s="411"/>
      <c r="BN145" s="411"/>
      <c r="BO145" s="411"/>
      <c r="BP145" s="411"/>
      <c r="BQ145" s="411"/>
      <c r="BR145" s="411"/>
      <c r="BS145" s="411"/>
      <c r="BT145" s="411"/>
      <c r="BU145" s="411"/>
      <c r="BV145" s="411"/>
    </row>
    <row r="146" spans="63:74" x14ac:dyDescent="0.2">
      <c r="BK146" s="411"/>
      <c r="BL146" s="411"/>
      <c r="BM146" s="411"/>
      <c r="BN146" s="411"/>
      <c r="BO146" s="411"/>
      <c r="BP146" s="411"/>
      <c r="BQ146" s="411"/>
      <c r="BR146" s="411"/>
      <c r="BS146" s="411"/>
      <c r="BT146" s="411"/>
      <c r="BU146" s="411"/>
      <c r="BV146" s="411"/>
    </row>
    <row r="147" spans="63:74" x14ac:dyDescent="0.2">
      <c r="BK147" s="411"/>
      <c r="BL147" s="411"/>
      <c r="BM147" s="411"/>
      <c r="BN147" s="411"/>
      <c r="BO147" s="411"/>
      <c r="BP147" s="411"/>
      <c r="BQ147" s="411"/>
      <c r="BR147" s="411"/>
      <c r="BS147" s="411"/>
      <c r="BT147" s="411"/>
      <c r="BU147" s="411"/>
      <c r="BV147" s="411"/>
    </row>
  </sheetData>
  <mergeCells count="16">
    <mergeCell ref="A1:A2"/>
    <mergeCell ref="AM3:AX3"/>
    <mergeCell ref="AY3:BJ3"/>
    <mergeCell ref="BK3:BV3"/>
    <mergeCell ref="B1:AL1"/>
    <mergeCell ref="C3:N3"/>
    <mergeCell ref="O3:Z3"/>
    <mergeCell ref="AA3:AL3"/>
    <mergeCell ref="B60:Q60"/>
    <mergeCell ref="B61:Q61"/>
    <mergeCell ref="B62:Q62"/>
    <mergeCell ref="B55:Q55"/>
    <mergeCell ref="B57:Q57"/>
    <mergeCell ref="B58:Q58"/>
    <mergeCell ref="B59:Q59"/>
    <mergeCell ref="B56:Q56"/>
  </mergeCells>
  <phoneticPr fontId="2" type="noConversion"/>
  <hyperlinks>
    <hyperlink ref="A1:A2" location="Contents!A1" display="Table of Contents"/>
  </hyperlinks>
  <pageMargins left="0.25" right="0.25" top="0.25" bottom="0.25" header="0.5" footer="0.5"/>
  <pageSetup scale="50" orientation="landscape" horizontalDpi="4294967293"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pageSetUpPr fitToPage="1"/>
  </sheetPr>
  <dimension ref="A1:BV127"/>
  <sheetViews>
    <sheetView zoomScaleNormal="100" workbookViewId="0">
      <pane xSplit="2" ySplit="4" topLeftCell="AY5" activePane="bottomRight" state="frozen"/>
      <selection activeCell="BC15" sqref="BC15"/>
      <selection pane="topRight" activeCell="BC15" sqref="BC15"/>
      <selection pane="bottomLeft" activeCell="BC15" sqref="BC15"/>
      <selection pane="bottomRight" activeCell="BA39" sqref="BA39"/>
    </sheetView>
  </sheetViews>
  <sheetFormatPr defaultColWidth="8.5703125" defaultRowHeight="11.25" x14ac:dyDescent="0.2"/>
  <cols>
    <col min="1" max="1" width="12.42578125" style="162" customWidth="1"/>
    <col min="2" max="2" width="29.42578125" style="153" customWidth="1"/>
    <col min="3" max="50" width="6.5703125" style="153" customWidth="1"/>
    <col min="51" max="57" width="6.5703125" style="494" customWidth="1"/>
    <col min="58" max="58" width="6.5703125" style="647" customWidth="1"/>
    <col min="59" max="62" width="6.5703125" style="494" customWidth="1"/>
    <col min="63" max="74" width="6.5703125" style="153" customWidth="1"/>
    <col min="75" max="16384" width="8.5703125" style="153"/>
  </cols>
  <sheetData>
    <row r="1" spans="1:74" ht="13.35" customHeight="1" x14ac:dyDescent="0.2">
      <c r="A1" s="774" t="s">
        <v>1016</v>
      </c>
      <c r="B1" s="798" t="s">
        <v>903</v>
      </c>
      <c r="C1" s="782"/>
      <c r="D1" s="782"/>
      <c r="E1" s="782"/>
      <c r="F1" s="782"/>
      <c r="G1" s="782"/>
      <c r="H1" s="782"/>
      <c r="I1" s="782"/>
      <c r="J1" s="782"/>
      <c r="K1" s="782"/>
      <c r="L1" s="782"/>
      <c r="M1" s="782"/>
      <c r="N1" s="782"/>
      <c r="O1" s="782"/>
      <c r="P1" s="782"/>
      <c r="Q1" s="782"/>
      <c r="R1" s="782"/>
      <c r="S1" s="782"/>
      <c r="T1" s="782"/>
      <c r="U1" s="782"/>
      <c r="V1" s="782"/>
      <c r="W1" s="782"/>
      <c r="X1" s="782"/>
      <c r="Y1" s="782"/>
      <c r="Z1" s="782"/>
      <c r="AA1" s="782"/>
      <c r="AB1" s="782"/>
      <c r="AC1" s="782"/>
      <c r="AD1" s="782"/>
      <c r="AE1" s="782"/>
      <c r="AF1" s="782"/>
      <c r="AG1" s="782"/>
      <c r="AH1" s="782"/>
      <c r="AI1" s="782"/>
      <c r="AJ1" s="782"/>
      <c r="AK1" s="782"/>
      <c r="AL1" s="782"/>
    </row>
    <row r="2" spans="1:74" ht="12.75" x14ac:dyDescent="0.2">
      <c r="A2" s="775"/>
      <c r="B2" s="542" t="str">
        <f>"U.S. Energy Information Administration  |  Short-Term Energy Outlook  - "&amp;Dates!D1</f>
        <v>U.S. Energy Information Administration  |  Short-Term Energy Outlook  - April 2017</v>
      </c>
      <c r="C2" s="543"/>
      <c r="D2" s="543"/>
      <c r="E2" s="543"/>
      <c r="F2" s="543"/>
      <c r="G2" s="543"/>
      <c r="H2" s="543"/>
      <c r="I2" s="543"/>
      <c r="J2" s="543"/>
      <c r="K2" s="543"/>
      <c r="L2" s="543"/>
      <c r="M2" s="543"/>
      <c r="N2" s="543"/>
      <c r="O2" s="543"/>
      <c r="P2" s="543"/>
      <c r="Q2" s="543"/>
      <c r="R2" s="543"/>
      <c r="S2" s="543"/>
      <c r="T2" s="543"/>
      <c r="U2" s="543"/>
      <c r="V2" s="543"/>
      <c r="W2" s="543"/>
      <c r="X2" s="543"/>
      <c r="Y2" s="543"/>
      <c r="Z2" s="543"/>
      <c r="AA2" s="543"/>
      <c r="AB2" s="543"/>
      <c r="AC2" s="543"/>
      <c r="AD2" s="543"/>
      <c r="AE2" s="543"/>
      <c r="AF2" s="543"/>
      <c r="AG2" s="543"/>
      <c r="AH2" s="543"/>
      <c r="AI2" s="543"/>
      <c r="AJ2" s="543"/>
      <c r="AK2" s="543"/>
      <c r="AL2" s="543"/>
    </row>
    <row r="3" spans="1:74" s="12" customFormat="1" ht="12.75" x14ac:dyDescent="0.2">
      <c r="A3" s="14"/>
      <c r="B3" s="15"/>
      <c r="C3" s="783">
        <f>Dates!D3</f>
        <v>2013</v>
      </c>
      <c r="D3" s="779"/>
      <c r="E3" s="779"/>
      <c r="F3" s="779"/>
      <c r="G3" s="779"/>
      <c r="H3" s="779"/>
      <c r="I3" s="779"/>
      <c r="J3" s="779"/>
      <c r="K3" s="779"/>
      <c r="L3" s="779"/>
      <c r="M3" s="779"/>
      <c r="N3" s="780"/>
      <c r="O3" s="783">
        <f>C3+1</f>
        <v>2014</v>
      </c>
      <c r="P3" s="784"/>
      <c r="Q3" s="784"/>
      <c r="R3" s="784"/>
      <c r="S3" s="784"/>
      <c r="T3" s="784"/>
      <c r="U3" s="784"/>
      <c r="V3" s="784"/>
      <c r="W3" s="784"/>
      <c r="X3" s="779"/>
      <c r="Y3" s="779"/>
      <c r="Z3" s="780"/>
      <c r="AA3" s="776">
        <f>O3+1</f>
        <v>2015</v>
      </c>
      <c r="AB3" s="779"/>
      <c r="AC3" s="779"/>
      <c r="AD3" s="779"/>
      <c r="AE3" s="779"/>
      <c r="AF3" s="779"/>
      <c r="AG3" s="779"/>
      <c r="AH3" s="779"/>
      <c r="AI3" s="779"/>
      <c r="AJ3" s="779"/>
      <c r="AK3" s="779"/>
      <c r="AL3" s="780"/>
      <c r="AM3" s="776">
        <f>AA3+1</f>
        <v>2016</v>
      </c>
      <c r="AN3" s="779"/>
      <c r="AO3" s="779"/>
      <c r="AP3" s="779"/>
      <c r="AQ3" s="779"/>
      <c r="AR3" s="779"/>
      <c r="AS3" s="779"/>
      <c r="AT3" s="779"/>
      <c r="AU3" s="779"/>
      <c r="AV3" s="779"/>
      <c r="AW3" s="779"/>
      <c r="AX3" s="780"/>
      <c r="AY3" s="776">
        <f>AM3+1</f>
        <v>2017</v>
      </c>
      <c r="AZ3" s="777"/>
      <c r="BA3" s="777"/>
      <c r="BB3" s="777"/>
      <c r="BC3" s="777"/>
      <c r="BD3" s="777"/>
      <c r="BE3" s="777"/>
      <c r="BF3" s="777"/>
      <c r="BG3" s="777"/>
      <c r="BH3" s="777"/>
      <c r="BI3" s="777"/>
      <c r="BJ3" s="778"/>
      <c r="BK3" s="776">
        <f>AY3+1</f>
        <v>2018</v>
      </c>
      <c r="BL3" s="779"/>
      <c r="BM3" s="779"/>
      <c r="BN3" s="779"/>
      <c r="BO3" s="779"/>
      <c r="BP3" s="779"/>
      <c r="BQ3" s="779"/>
      <c r="BR3" s="779"/>
      <c r="BS3" s="779"/>
      <c r="BT3" s="779"/>
      <c r="BU3" s="779"/>
      <c r="BV3" s="780"/>
    </row>
    <row r="4" spans="1:74" s="12" customFormat="1" x14ac:dyDescent="0.2">
      <c r="A4" s="16"/>
      <c r="B4" s="17"/>
      <c r="C4" s="18" t="s">
        <v>626</v>
      </c>
      <c r="D4" s="18" t="s">
        <v>627</v>
      </c>
      <c r="E4" s="18" t="s">
        <v>628</v>
      </c>
      <c r="F4" s="18" t="s">
        <v>629</v>
      </c>
      <c r="G4" s="18" t="s">
        <v>630</v>
      </c>
      <c r="H4" s="18" t="s">
        <v>631</v>
      </c>
      <c r="I4" s="18" t="s">
        <v>632</v>
      </c>
      <c r="J4" s="18" t="s">
        <v>633</v>
      </c>
      <c r="K4" s="18" t="s">
        <v>634</v>
      </c>
      <c r="L4" s="18" t="s">
        <v>635</v>
      </c>
      <c r="M4" s="18" t="s">
        <v>636</v>
      </c>
      <c r="N4" s="18" t="s">
        <v>637</v>
      </c>
      <c r="O4" s="18" t="s">
        <v>626</v>
      </c>
      <c r="P4" s="18" t="s">
        <v>627</v>
      </c>
      <c r="Q4" s="18" t="s">
        <v>628</v>
      </c>
      <c r="R4" s="18" t="s">
        <v>629</v>
      </c>
      <c r="S4" s="18" t="s">
        <v>630</v>
      </c>
      <c r="T4" s="18" t="s">
        <v>631</v>
      </c>
      <c r="U4" s="18" t="s">
        <v>632</v>
      </c>
      <c r="V4" s="18" t="s">
        <v>633</v>
      </c>
      <c r="W4" s="18" t="s">
        <v>634</v>
      </c>
      <c r="X4" s="18" t="s">
        <v>635</v>
      </c>
      <c r="Y4" s="18" t="s">
        <v>636</v>
      </c>
      <c r="Z4" s="18" t="s">
        <v>637</v>
      </c>
      <c r="AA4" s="18" t="s">
        <v>626</v>
      </c>
      <c r="AB4" s="18" t="s">
        <v>627</v>
      </c>
      <c r="AC4" s="18" t="s">
        <v>628</v>
      </c>
      <c r="AD4" s="18" t="s">
        <v>629</v>
      </c>
      <c r="AE4" s="18" t="s">
        <v>630</v>
      </c>
      <c r="AF4" s="18" t="s">
        <v>631</v>
      </c>
      <c r="AG4" s="18" t="s">
        <v>632</v>
      </c>
      <c r="AH4" s="18" t="s">
        <v>633</v>
      </c>
      <c r="AI4" s="18" t="s">
        <v>634</v>
      </c>
      <c r="AJ4" s="18" t="s">
        <v>635</v>
      </c>
      <c r="AK4" s="18" t="s">
        <v>636</v>
      </c>
      <c r="AL4" s="18" t="s">
        <v>637</v>
      </c>
      <c r="AM4" s="18" t="s">
        <v>626</v>
      </c>
      <c r="AN4" s="18" t="s">
        <v>627</v>
      </c>
      <c r="AO4" s="18" t="s">
        <v>628</v>
      </c>
      <c r="AP4" s="18" t="s">
        <v>629</v>
      </c>
      <c r="AQ4" s="18" t="s">
        <v>630</v>
      </c>
      <c r="AR4" s="18" t="s">
        <v>631</v>
      </c>
      <c r="AS4" s="18" t="s">
        <v>632</v>
      </c>
      <c r="AT4" s="18" t="s">
        <v>633</v>
      </c>
      <c r="AU4" s="18" t="s">
        <v>634</v>
      </c>
      <c r="AV4" s="18" t="s">
        <v>635</v>
      </c>
      <c r="AW4" s="18" t="s">
        <v>636</v>
      </c>
      <c r="AX4" s="18" t="s">
        <v>637</v>
      </c>
      <c r="AY4" s="18" t="s">
        <v>626</v>
      </c>
      <c r="AZ4" s="18" t="s">
        <v>627</v>
      </c>
      <c r="BA4" s="18" t="s">
        <v>628</v>
      </c>
      <c r="BB4" s="18" t="s">
        <v>629</v>
      </c>
      <c r="BC4" s="18" t="s">
        <v>630</v>
      </c>
      <c r="BD4" s="18" t="s">
        <v>631</v>
      </c>
      <c r="BE4" s="18" t="s">
        <v>632</v>
      </c>
      <c r="BF4" s="18" t="s">
        <v>633</v>
      </c>
      <c r="BG4" s="18" t="s">
        <v>634</v>
      </c>
      <c r="BH4" s="18" t="s">
        <v>635</v>
      </c>
      <c r="BI4" s="18" t="s">
        <v>636</v>
      </c>
      <c r="BJ4" s="18" t="s">
        <v>637</v>
      </c>
      <c r="BK4" s="18" t="s">
        <v>626</v>
      </c>
      <c r="BL4" s="18" t="s">
        <v>627</v>
      </c>
      <c r="BM4" s="18" t="s">
        <v>628</v>
      </c>
      <c r="BN4" s="18" t="s">
        <v>629</v>
      </c>
      <c r="BO4" s="18" t="s">
        <v>630</v>
      </c>
      <c r="BP4" s="18" t="s">
        <v>631</v>
      </c>
      <c r="BQ4" s="18" t="s">
        <v>632</v>
      </c>
      <c r="BR4" s="18" t="s">
        <v>633</v>
      </c>
      <c r="BS4" s="18" t="s">
        <v>634</v>
      </c>
      <c r="BT4" s="18" t="s">
        <v>635</v>
      </c>
      <c r="BU4" s="18" t="s">
        <v>636</v>
      </c>
      <c r="BV4" s="18" t="s">
        <v>637</v>
      </c>
    </row>
    <row r="5" spans="1:74" ht="11.1" customHeight="1" x14ac:dyDescent="0.2">
      <c r="B5" s="254" t="s">
        <v>336</v>
      </c>
      <c r="C5" s="252"/>
      <c r="D5" s="252"/>
      <c r="E5" s="252"/>
      <c r="F5" s="252"/>
      <c r="G5" s="252"/>
      <c r="H5" s="252"/>
      <c r="I5" s="252"/>
      <c r="J5" s="252"/>
      <c r="K5" s="252"/>
      <c r="L5" s="252"/>
      <c r="M5" s="252"/>
      <c r="N5" s="252"/>
      <c r="O5" s="252"/>
      <c r="P5" s="252"/>
      <c r="Q5" s="252"/>
      <c r="R5" s="252"/>
      <c r="S5" s="252"/>
      <c r="T5" s="252"/>
      <c r="U5" s="252"/>
      <c r="V5" s="252"/>
      <c r="W5" s="252"/>
      <c r="X5" s="252"/>
      <c r="Y5" s="252"/>
      <c r="Z5" s="252"/>
      <c r="AA5" s="252"/>
      <c r="AB5" s="252"/>
      <c r="AC5" s="252"/>
      <c r="AD5" s="252"/>
      <c r="AE5" s="252"/>
      <c r="AF5" s="252"/>
      <c r="AG5" s="252"/>
      <c r="AH5" s="252"/>
      <c r="AI5" s="252"/>
      <c r="AJ5" s="252"/>
      <c r="AK5" s="252"/>
      <c r="AL5" s="252"/>
      <c r="AM5" s="252"/>
      <c r="AN5" s="252"/>
      <c r="AO5" s="252"/>
      <c r="AP5" s="252"/>
      <c r="AQ5" s="252"/>
      <c r="AR5" s="252"/>
      <c r="AS5" s="252"/>
      <c r="AT5" s="252"/>
      <c r="AU5" s="252"/>
      <c r="AV5" s="252"/>
      <c r="AW5" s="252"/>
      <c r="AX5" s="252"/>
      <c r="AY5" s="748"/>
      <c r="AZ5" s="748"/>
      <c r="BA5" s="252"/>
      <c r="BB5" s="748"/>
      <c r="BC5" s="748"/>
      <c r="BD5" s="748"/>
      <c r="BE5" s="252"/>
      <c r="BF5" s="252"/>
      <c r="BG5" s="252"/>
      <c r="BH5" s="748"/>
      <c r="BI5" s="748"/>
      <c r="BJ5" s="748"/>
      <c r="BK5" s="409"/>
      <c r="BL5" s="409"/>
      <c r="BM5" s="409"/>
      <c r="BN5" s="409"/>
      <c r="BO5" s="409"/>
      <c r="BP5" s="409"/>
      <c r="BQ5" s="409"/>
      <c r="BR5" s="409"/>
      <c r="BS5" s="409"/>
      <c r="BT5" s="409"/>
      <c r="BU5" s="409"/>
      <c r="BV5" s="409"/>
    </row>
    <row r="6" spans="1:74" ht="11.1" customHeight="1" x14ac:dyDescent="0.2">
      <c r="A6" s="162" t="s">
        <v>1281</v>
      </c>
      <c r="B6" s="173" t="s">
        <v>337</v>
      </c>
      <c r="C6" s="252">
        <v>1.2</v>
      </c>
      <c r="D6" s="252">
        <v>1.2</v>
      </c>
      <c r="E6" s="252">
        <v>1.2</v>
      </c>
      <c r="F6" s="252">
        <v>1.2</v>
      </c>
      <c r="G6" s="252">
        <v>1.2</v>
      </c>
      <c r="H6" s="252">
        <v>1.2</v>
      </c>
      <c r="I6" s="252">
        <v>1.2</v>
      </c>
      <c r="J6" s="252">
        <v>1.2</v>
      </c>
      <c r="K6" s="252">
        <v>1.2</v>
      </c>
      <c r="L6" s="252">
        <v>1.2</v>
      </c>
      <c r="M6" s="252">
        <v>1.1000000000000001</v>
      </c>
      <c r="N6" s="252">
        <v>1.2</v>
      </c>
      <c r="O6" s="252">
        <v>1.1499999999999999</v>
      </c>
      <c r="P6" s="252">
        <v>1.1499999999999999</v>
      </c>
      <c r="Q6" s="252">
        <v>1.1499999999999999</v>
      </c>
      <c r="R6" s="252">
        <v>1.1499999999999999</v>
      </c>
      <c r="S6" s="252">
        <v>1.1499999999999999</v>
      </c>
      <c r="T6" s="252">
        <v>1.1499999999999999</v>
      </c>
      <c r="U6" s="252">
        <v>1.1499999999999999</v>
      </c>
      <c r="V6" s="252">
        <v>1.1499999999999999</v>
      </c>
      <c r="W6" s="252">
        <v>1.1499999999999999</v>
      </c>
      <c r="X6" s="252">
        <v>1.1499999999999999</v>
      </c>
      <c r="Y6" s="252">
        <v>1.1499999999999999</v>
      </c>
      <c r="Z6" s="252">
        <v>1.1499999999999999</v>
      </c>
      <c r="AA6" s="252">
        <v>1.1000000000000001</v>
      </c>
      <c r="AB6" s="252">
        <v>1.1000000000000001</v>
      </c>
      <c r="AC6" s="252">
        <v>1.1000000000000001</v>
      </c>
      <c r="AD6" s="252">
        <v>1.1000000000000001</v>
      </c>
      <c r="AE6" s="252">
        <v>1.1000000000000001</v>
      </c>
      <c r="AF6" s="252">
        <v>1.1000000000000001</v>
      </c>
      <c r="AG6" s="252">
        <v>1.1000000000000001</v>
      </c>
      <c r="AH6" s="252">
        <v>1.1000000000000001</v>
      </c>
      <c r="AI6" s="252">
        <v>1.1000000000000001</v>
      </c>
      <c r="AJ6" s="252">
        <v>1.1000000000000001</v>
      </c>
      <c r="AK6" s="252">
        <v>1.1000000000000001</v>
      </c>
      <c r="AL6" s="252">
        <v>1.1000000000000001</v>
      </c>
      <c r="AM6" s="252">
        <v>1.05</v>
      </c>
      <c r="AN6" s="252">
        <v>1.05</v>
      </c>
      <c r="AO6" s="252">
        <v>1.05</v>
      </c>
      <c r="AP6" s="252">
        <v>1.05</v>
      </c>
      <c r="AQ6" s="252">
        <v>1.05</v>
      </c>
      <c r="AR6" s="252">
        <v>1.03</v>
      </c>
      <c r="AS6" s="252">
        <v>1.05</v>
      </c>
      <c r="AT6" s="252">
        <v>1.05</v>
      </c>
      <c r="AU6" s="252">
        <v>1.05</v>
      </c>
      <c r="AV6" s="252">
        <v>1.05</v>
      </c>
      <c r="AW6" s="252">
        <v>1.05</v>
      </c>
      <c r="AX6" s="252">
        <v>1.05</v>
      </c>
      <c r="AY6" s="757">
        <v>1.04</v>
      </c>
      <c r="AZ6" s="252">
        <v>1.04</v>
      </c>
      <c r="BA6" s="252">
        <v>1.04</v>
      </c>
      <c r="BB6" s="409" t="s">
        <v>1308</v>
      </c>
      <c r="BC6" s="409" t="s">
        <v>1308</v>
      </c>
      <c r="BD6" s="409" t="s">
        <v>1308</v>
      </c>
      <c r="BE6" s="409" t="s">
        <v>1308</v>
      </c>
      <c r="BF6" s="409" t="s">
        <v>1308</v>
      </c>
      <c r="BG6" s="409" t="s">
        <v>1308</v>
      </c>
      <c r="BH6" s="409" t="s">
        <v>1308</v>
      </c>
      <c r="BI6" s="409" t="s">
        <v>1308</v>
      </c>
      <c r="BJ6" s="252" t="s">
        <v>1308</v>
      </c>
      <c r="BK6" s="252" t="s">
        <v>1308</v>
      </c>
      <c r="BL6" s="252" t="s">
        <v>1308</v>
      </c>
      <c r="BM6" s="252" t="s">
        <v>1308</v>
      </c>
      <c r="BN6" s="252" t="s">
        <v>1308</v>
      </c>
      <c r="BO6" s="252" t="s">
        <v>1308</v>
      </c>
      <c r="BP6" s="252" t="s">
        <v>1308</v>
      </c>
      <c r="BQ6" s="252" t="s">
        <v>1308</v>
      </c>
      <c r="BR6" s="252" t="s">
        <v>1308</v>
      </c>
      <c r="BS6" s="252" t="s">
        <v>1308</v>
      </c>
      <c r="BT6" s="252" t="s">
        <v>1308</v>
      </c>
      <c r="BU6" s="252" t="s">
        <v>1308</v>
      </c>
      <c r="BV6" s="252" t="s">
        <v>1308</v>
      </c>
    </row>
    <row r="7" spans="1:74" ht="11.1" customHeight="1" x14ac:dyDescent="0.2">
      <c r="A7" s="162" t="s">
        <v>356</v>
      </c>
      <c r="B7" s="173" t="s">
        <v>346</v>
      </c>
      <c r="C7" s="252">
        <v>1.75</v>
      </c>
      <c r="D7" s="252">
        <v>1.7</v>
      </c>
      <c r="E7" s="252">
        <v>1.8</v>
      </c>
      <c r="F7" s="252">
        <v>1.7649999999999999</v>
      </c>
      <c r="G7" s="252">
        <v>1.8</v>
      </c>
      <c r="H7" s="252">
        <v>1.78</v>
      </c>
      <c r="I7" s="252">
        <v>1.7</v>
      </c>
      <c r="J7" s="252">
        <v>1.68</v>
      </c>
      <c r="K7" s="252">
        <v>1.72</v>
      </c>
      <c r="L7" s="252">
        <v>1.71</v>
      </c>
      <c r="M7" s="252">
        <v>1.73</v>
      </c>
      <c r="N7" s="252">
        <v>1.75</v>
      </c>
      <c r="O7" s="252">
        <v>1.6</v>
      </c>
      <c r="P7" s="252">
        <v>1.67</v>
      </c>
      <c r="Q7" s="252">
        <v>1.61</v>
      </c>
      <c r="R7" s="252">
        <v>1.68</v>
      </c>
      <c r="S7" s="252">
        <v>1.62</v>
      </c>
      <c r="T7" s="252">
        <v>1.6</v>
      </c>
      <c r="U7" s="252">
        <v>1.65</v>
      </c>
      <c r="V7" s="252">
        <v>1.75</v>
      </c>
      <c r="W7" s="252">
        <v>1.76</v>
      </c>
      <c r="X7" s="252">
        <v>1.7849999999999999</v>
      </c>
      <c r="Y7" s="252">
        <v>1.75</v>
      </c>
      <c r="Z7" s="252">
        <v>1.67</v>
      </c>
      <c r="AA7" s="252">
        <v>1.8</v>
      </c>
      <c r="AB7" s="252">
        <v>1.75</v>
      </c>
      <c r="AC7" s="252">
        <v>1.7</v>
      </c>
      <c r="AD7" s="252">
        <v>1.77</v>
      </c>
      <c r="AE7" s="252">
        <v>1.75</v>
      </c>
      <c r="AF7" s="252">
        <v>1.8</v>
      </c>
      <c r="AG7" s="252">
        <v>1.83</v>
      </c>
      <c r="AH7" s="252">
        <v>1.85</v>
      </c>
      <c r="AI7" s="252">
        <v>1.78</v>
      </c>
      <c r="AJ7" s="252">
        <v>1.75</v>
      </c>
      <c r="AK7" s="252">
        <v>1.8</v>
      </c>
      <c r="AL7" s="252">
        <v>1.8</v>
      </c>
      <c r="AM7" s="252">
        <v>1.78</v>
      </c>
      <c r="AN7" s="252">
        <v>1.7749999999999999</v>
      </c>
      <c r="AO7" s="252">
        <v>1.78</v>
      </c>
      <c r="AP7" s="252">
        <v>1.7749999999999999</v>
      </c>
      <c r="AQ7" s="252">
        <v>1.8</v>
      </c>
      <c r="AR7" s="252">
        <v>1.8049999999999999</v>
      </c>
      <c r="AS7" s="252">
        <v>1.8109999999999999</v>
      </c>
      <c r="AT7" s="252">
        <v>1.8149999999999999</v>
      </c>
      <c r="AU7" s="252">
        <v>1.75</v>
      </c>
      <c r="AV7" s="252">
        <v>1.6</v>
      </c>
      <c r="AW7" s="252">
        <v>1.68</v>
      </c>
      <c r="AX7" s="252">
        <v>1.65</v>
      </c>
      <c r="AY7" s="757">
        <v>1.65</v>
      </c>
      <c r="AZ7" s="252">
        <v>1.67</v>
      </c>
      <c r="BA7" s="252">
        <v>1.7</v>
      </c>
      <c r="BB7" s="409" t="s">
        <v>1308</v>
      </c>
      <c r="BC7" s="409" t="s">
        <v>1308</v>
      </c>
      <c r="BD7" s="409" t="s">
        <v>1308</v>
      </c>
      <c r="BE7" s="409" t="s">
        <v>1308</v>
      </c>
      <c r="BF7" s="409" t="s">
        <v>1308</v>
      </c>
      <c r="BG7" s="409" t="s">
        <v>1308</v>
      </c>
      <c r="BH7" s="409" t="s">
        <v>1308</v>
      </c>
      <c r="BI7" s="409" t="s">
        <v>1308</v>
      </c>
      <c r="BJ7" s="252" t="s">
        <v>1308</v>
      </c>
      <c r="BK7" s="252" t="s">
        <v>1308</v>
      </c>
      <c r="BL7" s="252" t="s">
        <v>1308</v>
      </c>
      <c r="BM7" s="252" t="s">
        <v>1308</v>
      </c>
      <c r="BN7" s="252" t="s">
        <v>1308</v>
      </c>
      <c r="BO7" s="252" t="s">
        <v>1308</v>
      </c>
      <c r="BP7" s="252" t="s">
        <v>1308</v>
      </c>
      <c r="BQ7" s="252" t="s">
        <v>1308</v>
      </c>
      <c r="BR7" s="252" t="s">
        <v>1308</v>
      </c>
      <c r="BS7" s="252" t="s">
        <v>1308</v>
      </c>
      <c r="BT7" s="252" t="s">
        <v>1308</v>
      </c>
      <c r="BU7" s="252" t="s">
        <v>1308</v>
      </c>
      <c r="BV7" s="252" t="s">
        <v>1308</v>
      </c>
    </row>
    <row r="8" spans="1:74" ht="11.1" customHeight="1" x14ac:dyDescent="0.2">
      <c r="A8" s="162" t="s">
        <v>88</v>
      </c>
      <c r="B8" s="173" t="s">
        <v>87</v>
      </c>
      <c r="C8" s="252">
        <v>0.505</v>
      </c>
      <c r="D8" s="252">
        <v>0.50600000000000001</v>
      </c>
      <c r="E8" s="252">
        <v>0.504</v>
      </c>
      <c r="F8" s="252">
        <v>0.51600000000000001</v>
      </c>
      <c r="G8" s="252">
        <v>0.52200000000000002</v>
      </c>
      <c r="H8" s="252">
        <v>0.52400000000000002</v>
      </c>
      <c r="I8" s="252">
        <v>0.53</v>
      </c>
      <c r="J8" s="252">
        <v>0.53700000000000003</v>
      </c>
      <c r="K8" s="252">
        <v>0.53500000000000003</v>
      </c>
      <c r="L8" s="252">
        <v>0.54</v>
      </c>
      <c r="M8" s="252">
        <v>0.54500000000000004</v>
      </c>
      <c r="N8" s="252">
        <v>0.54800000000000004</v>
      </c>
      <c r="O8" s="252">
        <v>0.55000000000000004</v>
      </c>
      <c r="P8" s="252">
        <v>0.55100000000000005</v>
      </c>
      <c r="Q8" s="252">
        <v>0.55700000000000005</v>
      </c>
      <c r="R8" s="252">
        <v>0.56000000000000005</v>
      </c>
      <c r="S8" s="252">
        <v>0.55400000000000005</v>
      </c>
      <c r="T8" s="252">
        <v>0.55500000000000005</v>
      </c>
      <c r="U8" s="252">
        <v>0.55800000000000005</v>
      </c>
      <c r="V8" s="252">
        <v>0.55800000000000005</v>
      </c>
      <c r="W8" s="252">
        <v>0.55100000000000005</v>
      </c>
      <c r="X8" s="252">
        <v>0.55700000000000005</v>
      </c>
      <c r="Y8" s="252">
        <v>0.56299999999999994</v>
      </c>
      <c r="Z8" s="252">
        <v>0.56100000000000005</v>
      </c>
      <c r="AA8" s="252">
        <v>0.55771499999999996</v>
      </c>
      <c r="AB8" s="252">
        <v>0.55312600000000001</v>
      </c>
      <c r="AC8" s="252">
        <v>0.55272200000000005</v>
      </c>
      <c r="AD8" s="252">
        <v>0.54789299999999996</v>
      </c>
      <c r="AE8" s="252">
        <v>0.54319300000000004</v>
      </c>
      <c r="AF8" s="252">
        <v>0.54103699999999999</v>
      </c>
      <c r="AG8" s="252">
        <v>0.53779699999999997</v>
      </c>
      <c r="AH8" s="252">
        <v>0.53713200000000005</v>
      </c>
      <c r="AI8" s="252">
        <v>0.53897499999999998</v>
      </c>
      <c r="AJ8" s="252">
        <v>0.53798500000000005</v>
      </c>
      <c r="AK8" s="252">
        <v>0.53700099999999995</v>
      </c>
      <c r="AL8" s="252">
        <v>0.53327599999999997</v>
      </c>
      <c r="AM8" s="252">
        <v>0.53400000000000003</v>
      </c>
      <c r="AN8" s="252">
        <v>0.54</v>
      </c>
      <c r="AO8" s="252">
        <v>0.55200000000000005</v>
      </c>
      <c r="AP8" s="252">
        <v>0.55500000000000005</v>
      </c>
      <c r="AQ8" s="252">
        <v>0.55600000000000005</v>
      </c>
      <c r="AR8" s="252">
        <v>0.55000000000000004</v>
      </c>
      <c r="AS8" s="252">
        <v>0.54500000000000004</v>
      </c>
      <c r="AT8" s="252">
        <v>0.54900000000000004</v>
      </c>
      <c r="AU8" s="252">
        <v>0.56000000000000005</v>
      </c>
      <c r="AV8" s="252">
        <v>0.55200000000000005</v>
      </c>
      <c r="AW8" s="252">
        <v>0.54400000000000004</v>
      </c>
      <c r="AX8" s="252">
        <v>0.54400000000000004</v>
      </c>
      <c r="AY8" s="757">
        <v>0.52400000000000002</v>
      </c>
      <c r="AZ8" s="252">
        <v>0.52</v>
      </c>
      <c r="BA8" s="252">
        <v>0.52</v>
      </c>
      <c r="BB8" s="409" t="s">
        <v>1308</v>
      </c>
      <c r="BC8" s="409" t="s">
        <v>1308</v>
      </c>
      <c r="BD8" s="409" t="s">
        <v>1308</v>
      </c>
      <c r="BE8" s="409" t="s">
        <v>1308</v>
      </c>
      <c r="BF8" s="409" t="s">
        <v>1308</v>
      </c>
      <c r="BG8" s="409" t="s">
        <v>1308</v>
      </c>
      <c r="BH8" s="409" t="s">
        <v>1308</v>
      </c>
      <c r="BI8" s="409" t="s">
        <v>1308</v>
      </c>
      <c r="BJ8" s="252" t="s">
        <v>1308</v>
      </c>
      <c r="BK8" s="252" t="s">
        <v>1308</v>
      </c>
      <c r="BL8" s="252" t="s">
        <v>1308</v>
      </c>
      <c r="BM8" s="252" t="s">
        <v>1308</v>
      </c>
      <c r="BN8" s="252" t="s">
        <v>1308</v>
      </c>
      <c r="BO8" s="252" t="s">
        <v>1308</v>
      </c>
      <c r="BP8" s="252" t="s">
        <v>1308</v>
      </c>
      <c r="BQ8" s="252" t="s">
        <v>1308</v>
      </c>
      <c r="BR8" s="252" t="s">
        <v>1308</v>
      </c>
      <c r="BS8" s="252" t="s">
        <v>1308</v>
      </c>
      <c r="BT8" s="252" t="s">
        <v>1308</v>
      </c>
      <c r="BU8" s="252" t="s">
        <v>1308</v>
      </c>
      <c r="BV8" s="252" t="s">
        <v>1308</v>
      </c>
    </row>
    <row r="9" spans="1:74" ht="11.1" customHeight="1" x14ac:dyDescent="0.2">
      <c r="A9" s="162" t="s">
        <v>1293</v>
      </c>
      <c r="B9" s="173" t="s">
        <v>1294</v>
      </c>
      <c r="C9" s="252">
        <v>0.22</v>
      </c>
      <c r="D9" s="252">
        <v>0.22</v>
      </c>
      <c r="E9" s="252">
        <v>0.22</v>
      </c>
      <c r="F9" s="252">
        <v>0.22</v>
      </c>
      <c r="G9" s="252">
        <v>0.22</v>
      </c>
      <c r="H9" s="252">
        <v>0.22</v>
      </c>
      <c r="I9" s="252">
        <v>0.22</v>
      </c>
      <c r="J9" s="252">
        <v>0.22</v>
      </c>
      <c r="K9" s="252">
        <v>0.22</v>
      </c>
      <c r="L9" s="252">
        <v>0.22</v>
      </c>
      <c r="M9" s="252">
        <v>0.22</v>
      </c>
      <c r="N9" s="252">
        <v>0.22</v>
      </c>
      <c r="O9" s="252">
        <v>0.22</v>
      </c>
      <c r="P9" s="252">
        <v>0.22</v>
      </c>
      <c r="Q9" s="252">
        <v>0.22</v>
      </c>
      <c r="R9" s="252">
        <v>0.22</v>
      </c>
      <c r="S9" s="252">
        <v>0.22</v>
      </c>
      <c r="T9" s="252">
        <v>0.22</v>
      </c>
      <c r="U9" s="252">
        <v>0.22</v>
      </c>
      <c r="V9" s="252">
        <v>0.22</v>
      </c>
      <c r="W9" s="252">
        <v>0.22</v>
      </c>
      <c r="X9" s="252">
        <v>0.22</v>
      </c>
      <c r="Y9" s="252">
        <v>0.22</v>
      </c>
      <c r="Z9" s="252">
        <v>0.22</v>
      </c>
      <c r="AA9" s="252">
        <v>0.215</v>
      </c>
      <c r="AB9" s="252">
        <v>0.215</v>
      </c>
      <c r="AC9" s="252">
        <v>0.215</v>
      </c>
      <c r="AD9" s="252">
        <v>0.20499999999999999</v>
      </c>
      <c r="AE9" s="252">
        <v>0.20499999999999999</v>
      </c>
      <c r="AF9" s="252">
        <v>0.215</v>
      </c>
      <c r="AG9" s="252">
        <v>0.215</v>
      </c>
      <c r="AH9" s="252">
        <v>0.215</v>
      </c>
      <c r="AI9" s="252">
        <v>0.215</v>
      </c>
      <c r="AJ9" s="252">
        <v>0.215</v>
      </c>
      <c r="AK9" s="252">
        <v>0.215</v>
      </c>
      <c r="AL9" s="252">
        <v>0.215</v>
      </c>
      <c r="AM9" s="252">
        <v>0.21</v>
      </c>
      <c r="AN9" s="252">
        <v>0.21</v>
      </c>
      <c r="AO9" s="252">
        <v>0.21</v>
      </c>
      <c r="AP9" s="252">
        <v>0.21</v>
      </c>
      <c r="AQ9" s="252">
        <v>0.21</v>
      </c>
      <c r="AR9" s="252">
        <v>0.21</v>
      </c>
      <c r="AS9" s="252">
        <v>0.21</v>
      </c>
      <c r="AT9" s="252">
        <v>0.21</v>
      </c>
      <c r="AU9" s="252">
        <v>0.21</v>
      </c>
      <c r="AV9" s="252">
        <v>0.2</v>
      </c>
      <c r="AW9" s="252">
        <v>0.22</v>
      </c>
      <c r="AX9" s="252">
        <v>0.22</v>
      </c>
      <c r="AY9" s="757">
        <v>0.2</v>
      </c>
      <c r="AZ9" s="252">
        <v>0.185</v>
      </c>
      <c r="BA9" s="252">
        <v>0.19</v>
      </c>
      <c r="BB9" s="409" t="s">
        <v>1308</v>
      </c>
      <c r="BC9" s="409" t="s">
        <v>1308</v>
      </c>
      <c r="BD9" s="409" t="s">
        <v>1308</v>
      </c>
      <c r="BE9" s="409" t="s">
        <v>1308</v>
      </c>
      <c r="BF9" s="409" t="s">
        <v>1308</v>
      </c>
      <c r="BG9" s="409" t="s">
        <v>1308</v>
      </c>
      <c r="BH9" s="409" t="s">
        <v>1308</v>
      </c>
      <c r="BI9" s="409" t="s">
        <v>1308</v>
      </c>
      <c r="BJ9" s="252" t="s">
        <v>1308</v>
      </c>
      <c r="BK9" s="252" t="s">
        <v>1308</v>
      </c>
      <c r="BL9" s="252" t="s">
        <v>1308</v>
      </c>
      <c r="BM9" s="252" t="s">
        <v>1308</v>
      </c>
      <c r="BN9" s="252" t="s">
        <v>1308</v>
      </c>
      <c r="BO9" s="252" t="s">
        <v>1308</v>
      </c>
      <c r="BP9" s="252" t="s">
        <v>1308</v>
      </c>
      <c r="BQ9" s="252" t="s">
        <v>1308</v>
      </c>
      <c r="BR9" s="252" t="s">
        <v>1308</v>
      </c>
      <c r="BS9" s="252" t="s">
        <v>1308</v>
      </c>
      <c r="BT9" s="252" t="s">
        <v>1308</v>
      </c>
      <c r="BU9" s="252" t="s">
        <v>1308</v>
      </c>
      <c r="BV9" s="252" t="s">
        <v>1308</v>
      </c>
    </row>
    <row r="10" spans="1:74" ht="11.1" customHeight="1" x14ac:dyDescent="0.2">
      <c r="A10" s="162" t="s">
        <v>1280</v>
      </c>
      <c r="B10" s="173" t="s">
        <v>338</v>
      </c>
      <c r="C10" s="252">
        <v>2.68</v>
      </c>
      <c r="D10" s="252">
        <v>2.68</v>
      </c>
      <c r="E10" s="252">
        <v>2.68</v>
      </c>
      <c r="F10" s="252">
        <v>2.68</v>
      </c>
      <c r="G10" s="252">
        <v>2.68</v>
      </c>
      <c r="H10" s="252">
        <v>2.68</v>
      </c>
      <c r="I10" s="252">
        <v>2.68</v>
      </c>
      <c r="J10" s="252">
        <v>2.68</v>
      </c>
      <c r="K10" s="252">
        <v>2.68</v>
      </c>
      <c r="L10" s="252">
        <v>2.68</v>
      </c>
      <c r="M10" s="252">
        <v>2.68</v>
      </c>
      <c r="N10" s="252">
        <v>2.7</v>
      </c>
      <c r="O10" s="252">
        <v>2.8</v>
      </c>
      <c r="P10" s="252">
        <v>2.8</v>
      </c>
      <c r="Q10" s="252">
        <v>2.8</v>
      </c>
      <c r="R10" s="252">
        <v>2.8</v>
      </c>
      <c r="S10" s="252">
        <v>2.8</v>
      </c>
      <c r="T10" s="252">
        <v>2.8</v>
      </c>
      <c r="U10" s="252">
        <v>2.8</v>
      </c>
      <c r="V10" s="252">
        <v>2.8</v>
      </c>
      <c r="W10" s="252">
        <v>2.8</v>
      </c>
      <c r="X10" s="252">
        <v>2.8</v>
      </c>
      <c r="Y10" s="252">
        <v>2.8</v>
      </c>
      <c r="Z10" s="252">
        <v>2.8</v>
      </c>
      <c r="AA10" s="252">
        <v>2.8</v>
      </c>
      <c r="AB10" s="252">
        <v>2.8</v>
      </c>
      <c r="AC10" s="252">
        <v>2.8</v>
      </c>
      <c r="AD10" s="252">
        <v>2.8</v>
      </c>
      <c r="AE10" s="252">
        <v>2.8</v>
      </c>
      <c r="AF10" s="252">
        <v>2.8</v>
      </c>
      <c r="AG10" s="252">
        <v>2.8</v>
      </c>
      <c r="AH10" s="252">
        <v>2.8</v>
      </c>
      <c r="AI10" s="252">
        <v>2.8</v>
      </c>
      <c r="AJ10" s="252">
        <v>2.8</v>
      </c>
      <c r="AK10" s="252">
        <v>2.8</v>
      </c>
      <c r="AL10" s="252">
        <v>2.8</v>
      </c>
      <c r="AM10" s="252">
        <v>2.85</v>
      </c>
      <c r="AN10" s="252">
        <v>3.05</v>
      </c>
      <c r="AO10" s="252">
        <v>3.2</v>
      </c>
      <c r="AP10" s="252">
        <v>3.5</v>
      </c>
      <c r="AQ10" s="252">
        <v>3.6</v>
      </c>
      <c r="AR10" s="252">
        <v>3.62</v>
      </c>
      <c r="AS10" s="252">
        <v>3.63</v>
      </c>
      <c r="AT10" s="252">
        <v>3.65</v>
      </c>
      <c r="AU10" s="252">
        <v>3.67</v>
      </c>
      <c r="AV10" s="252">
        <v>3.69</v>
      </c>
      <c r="AW10" s="252">
        <v>3.7</v>
      </c>
      <c r="AX10" s="252">
        <v>3.72</v>
      </c>
      <c r="AY10" s="757">
        <v>3.8</v>
      </c>
      <c r="AZ10" s="252">
        <v>3.8</v>
      </c>
      <c r="BA10" s="252">
        <v>3.8</v>
      </c>
      <c r="BB10" s="409" t="s">
        <v>1308</v>
      </c>
      <c r="BC10" s="409" t="s">
        <v>1308</v>
      </c>
      <c r="BD10" s="409" t="s">
        <v>1308</v>
      </c>
      <c r="BE10" s="409" t="s">
        <v>1308</v>
      </c>
      <c r="BF10" s="409" t="s">
        <v>1308</v>
      </c>
      <c r="BG10" s="409" t="s">
        <v>1308</v>
      </c>
      <c r="BH10" s="409" t="s">
        <v>1308</v>
      </c>
      <c r="BI10" s="409" t="s">
        <v>1308</v>
      </c>
      <c r="BJ10" s="252" t="s">
        <v>1308</v>
      </c>
      <c r="BK10" s="252" t="s">
        <v>1308</v>
      </c>
      <c r="BL10" s="252" t="s">
        <v>1308</v>
      </c>
      <c r="BM10" s="252" t="s">
        <v>1308</v>
      </c>
      <c r="BN10" s="252" t="s">
        <v>1308</v>
      </c>
      <c r="BO10" s="252" t="s">
        <v>1308</v>
      </c>
      <c r="BP10" s="252" t="s">
        <v>1308</v>
      </c>
      <c r="BQ10" s="252" t="s">
        <v>1308</v>
      </c>
      <c r="BR10" s="252" t="s">
        <v>1308</v>
      </c>
      <c r="BS10" s="252" t="s">
        <v>1308</v>
      </c>
      <c r="BT10" s="252" t="s">
        <v>1308</v>
      </c>
      <c r="BU10" s="252" t="s">
        <v>1308</v>
      </c>
      <c r="BV10" s="252" t="s">
        <v>1308</v>
      </c>
    </row>
    <row r="11" spans="1:74" ht="11.1" customHeight="1" x14ac:dyDescent="0.2">
      <c r="A11" s="162" t="s">
        <v>357</v>
      </c>
      <c r="B11" s="173" t="s">
        <v>347</v>
      </c>
      <c r="C11" s="252">
        <v>3.05</v>
      </c>
      <c r="D11" s="252">
        <v>3.05</v>
      </c>
      <c r="E11" s="252">
        <v>3.05</v>
      </c>
      <c r="F11" s="252">
        <v>3.15</v>
      </c>
      <c r="G11" s="252">
        <v>3.05</v>
      </c>
      <c r="H11" s="252">
        <v>3.0750000000000002</v>
      </c>
      <c r="I11" s="252">
        <v>3.0750000000000002</v>
      </c>
      <c r="J11" s="252">
        <v>3.25</v>
      </c>
      <c r="K11" s="252">
        <v>2.8</v>
      </c>
      <c r="L11" s="252">
        <v>2.95</v>
      </c>
      <c r="M11" s="252">
        <v>2.95</v>
      </c>
      <c r="N11" s="252">
        <v>2.9</v>
      </c>
      <c r="O11" s="252">
        <v>3.1</v>
      </c>
      <c r="P11" s="252">
        <v>3.4</v>
      </c>
      <c r="Q11" s="252">
        <v>3.3</v>
      </c>
      <c r="R11" s="252">
        <v>3.2749999999999999</v>
      </c>
      <c r="S11" s="252">
        <v>3.3</v>
      </c>
      <c r="T11" s="252">
        <v>3.3</v>
      </c>
      <c r="U11" s="252">
        <v>3.17</v>
      </c>
      <c r="V11" s="252">
        <v>3.2</v>
      </c>
      <c r="W11" s="252">
        <v>3.49</v>
      </c>
      <c r="X11" s="252">
        <v>3.44</v>
      </c>
      <c r="Y11" s="252">
        <v>3.4</v>
      </c>
      <c r="Z11" s="252">
        <v>3.75</v>
      </c>
      <c r="AA11" s="252">
        <v>3.45</v>
      </c>
      <c r="AB11" s="252">
        <v>3.3</v>
      </c>
      <c r="AC11" s="252">
        <v>3.7</v>
      </c>
      <c r="AD11" s="252">
        <v>3.75</v>
      </c>
      <c r="AE11" s="252">
        <v>3.9</v>
      </c>
      <c r="AF11" s="252">
        <v>4.25</v>
      </c>
      <c r="AG11" s="252">
        <v>4.3</v>
      </c>
      <c r="AH11" s="252">
        <v>4.2</v>
      </c>
      <c r="AI11" s="252">
        <v>4.4000000000000004</v>
      </c>
      <c r="AJ11" s="252">
        <v>4.25</v>
      </c>
      <c r="AK11" s="252">
        <v>4.4000000000000004</v>
      </c>
      <c r="AL11" s="252">
        <v>4.4000000000000004</v>
      </c>
      <c r="AM11" s="252">
        <v>4.45</v>
      </c>
      <c r="AN11" s="252">
        <v>4.2</v>
      </c>
      <c r="AO11" s="252">
        <v>4.2</v>
      </c>
      <c r="AP11" s="252">
        <v>4.45</v>
      </c>
      <c r="AQ11" s="252">
        <v>4.33</v>
      </c>
      <c r="AR11" s="252">
        <v>4.38</v>
      </c>
      <c r="AS11" s="252">
        <v>4.3899999999999997</v>
      </c>
      <c r="AT11" s="252">
        <v>4.4349999999999996</v>
      </c>
      <c r="AU11" s="252">
        <v>4.4550000000000001</v>
      </c>
      <c r="AV11" s="252">
        <v>4.54</v>
      </c>
      <c r="AW11" s="252">
        <v>4.62</v>
      </c>
      <c r="AX11" s="252">
        <v>4.66</v>
      </c>
      <c r="AY11" s="757">
        <v>4.54</v>
      </c>
      <c r="AZ11" s="252">
        <v>4.42</v>
      </c>
      <c r="BA11" s="252">
        <v>4.4050000000000002</v>
      </c>
      <c r="BB11" s="409" t="s">
        <v>1308</v>
      </c>
      <c r="BC11" s="409" t="s">
        <v>1308</v>
      </c>
      <c r="BD11" s="409" t="s">
        <v>1308</v>
      </c>
      <c r="BE11" s="409" t="s">
        <v>1308</v>
      </c>
      <c r="BF11" s="409" t="s">
        <v>1308</v>
      </c>
      <c r="BG11" s="409" t="s">
        <v>1308</v>
      </c>
      <c r="BH11" s="409" t="s">
        <v>1308</v>
      </c>
      <c r="BI11" s="409" t="s">
        <v>1308</v>
      </c>
      <c r="BJ11" s="252" t="s">
        <v>1308</v>
      </c>
      <c r="BK11" s="252" t="s">
        <v>1308</v>
      </c>
      <c r="BL11" s="252" t="s">
        <v>1308</v>
      </c>
      <c r="BM11" s="252" t="s">
        <v>1308</v>
      </c>
      <c r="BN11" s="252" t="s">
        <v>1308</v>
      </c>
      <c r="BO11" s="252" t="s">
        <v>1308</v>
      </c>
      <c r="BP11" s="252" t="s">
        <v>1308</v>
      </c>
      <c r="BQ11" s="252" t="s">
        <v>1308</v>
      </c>
      <c r="BR11" s="252" t="s">
        <v>1308</v>
      </c>
      <c r="BS11" s="252" t="s">
        <v>1308</v>
      </c>
      <c r="BT11" s="252" t="s">
        <v>1308</v>
      </c>
      <c r="BU11" s="252" t="s">
        <v>1308</v>
      </c>
      <c r="BV11" s="252" t="s">
        <v>1308</v>
      </c>
    </row>
    <row r="12" spans="1:74" ht="11.1" customHeight="1" x14ac:dyDescent="0.2">
      <c r="A12" s="162" t="s">
        <v>349</v>
      </c>
      <c r="B12" s="173" t="s">
        <v>339</v>
      </c>
      <c r="C12" s="252">
        <v>2.6</v>
      </c>
      <c r="D12" s="252">
        <v>2.6</v>
      </c>
      <c r="E12" s="252">
        <v>2.6</v>
      </c>
      <c r="F12" s="252">
        <v>2.6</v>
      </c>
      <c r="G12" s="252">
        <v>2.6</v>
      </c>
      <c r="H12" s="252">
        <v>2.6</v>
      </c>
      <c r="I12" s="252">
        <v>2.6</v>
      </c>
      <c r="J12" s="252">
        <v>2.6</v>
      </c>
      <c r="K12" s="252">
        <v>2.6</v>
      </c>
      <c r="L12" s="252">
        <v>2.6</v>
      </c>
      <c r="M12" s="252">
        <v>2.6</v>
      </c>
      <c r="N12" s="252">
        <v>2.6</v>
      </c>
      <c r="O12" s="252">
        <v>2.5499999999999998</v>
      </c>
      <c r="P12" s="252">
        <v>2.5499999999999998</v>
      </c>
      <c r="Q12" s="252">
        <v>2.5</v>
      </c>
      <c r="R12" s="252">
        <v>2.5</v>
      </c>
      <c r="S12" s="252">
        <v>2.6</v>
      </c>
      <c r="T12" s="252">
        <v>2.5499999999999998</v>
      </c>
      <c r="U12" s="252">
        <v>2.6</v>
      </c>
      <c r="V12" s="252">
        <v>2.65</v>
      </c>
      <c r="W12" s="252">
        <v>2.65</v>
      </c>
      <c r="X12" s="252">
        <v>2.65</v>
      </c>
      <c r="Y12" s="252">
        <v>2.65</v>
      </c>
      <c r="Z12" s="252">
        <v>2.65</v>
      </c>
      <c r="AA12" s="252">
        <v>2.7</v>
      </c>
      <c r="AB12" s="252">
        <v>2.7</v>
      </c>
      <c r="AC12" s="252">
        <v>2.7</v>
      </c>
      <c r="AD12" s="252">
        <v>2.72</v>
      </c>
      <c r="AE12" s="252">
        <v>2.73</v>
      </c>
      <c r="AF12" s="252">
        <v>2.73</v>
      </c>
      <c r="AG12" s="252">
        <v>2.76</v>
      </c>
      <c r="AH12" s="252">
        <v>2.8</v>
      </c>
      <c r="AI12" s="252">
        <v>2.8</v>
      </c>
      <c r="AJ12" s="252">
        <v>2.75</v>
      </c>
      <c r="AK12" s="252">
        <v>2.8</v>
      </c>
      <c r="AL12" s="252">
        <v>2.85</v>
      </c>
      <c r="AM12" s="252">
        <v>2.9</v>
      </c>
      <c r="AN12" s="252">
        <v>2.86</v>
      </c>
      <c r="AO12" s="252">
        <v>2.88</v>
      </c>
      <c r="AP12" s="252">
        <v>2.65</v>
      </c>
      <c r="AQ12" s="252">
        <v>2.86</v>
      </c>
      <c r="AR12" s="252">
        <v>2.86</v>
      </c>
      <c r="AS12" s="252">
        <v>2.9</v>
      </c>
      <c r="AT12" s="252">
        <v>2.91</v>
      </c>
      <c r="AU12" s="252">
        <v>2.91</v>
      </c>
      <c r="AV12" s="252">
        <v>2.91</v>
      </c>
      <c r="AW12" s="252">
        <v>2.92</v>
      </c>
      <c r="AX12" s="252">
        <v>2.92</v>
      </c>
      <c r="AY12" s="757">
        <v>2.78</v>
      </c>
      <c r="AZ12" s="252">
        <v>2.72</v>
      </c>
      <c r="BA12" s="252">
        <v>2.71</v>
      </c>
      <c r="BB12" s="409" t="s">
        <v>1308</v>
      </c>
      <c r="BC12" s="409" t="s">
        <v>1308</v>
      </c>
      <c r="BD12" s="409" t="s">
        <v>1308</v>
      </c>
      <c r="BE12" s="409" t="s">
        <v>1308</v>
      </c>
      <c r="BF12" s="409" t="s">
        <v>1308</v>
      </c>
      <c r="BG12" s="409" t="s">
        <v>1308</v>
      </c>
      <c r="BH12" s="409" t="s">
        <v>1308</v>
      </c>
      <c r="BI12" s="409" t="s">
        <v>1308</v>
      </c>
      <c r="BJ12" s="252" t="s">
        <v>1308</v>
      </c>
      <c r="BK12" s="252" t="s">
        <v>1308</v>
      </c>
      <c r="BL12" s="252" t="s">
        <v>1308</v>
      </c>
      <c r="BM12" s="252" t="s">
        <v>1308</v>
      </c>
      <c r="BN12" s="252" t="s">
        <v>1308</v>
      </c>
      <c r="BO12" s="252" t="s">
        <v>1308</v>
      </c>
      <c r="BP12" s="252" t="s">
        <v>1308</v>
      </c>
      <c r="BQ12" s="252" t="s">
        <v>1308</v>
      </c>
      <c r="BR12" s="252" t="s">
        <v>1308</v>
      </c>
      <c r="BS12" s="252" t="s">
        <v>1308</v>
      </c>
      <c r="BT12" s="252" t="s">
        <v>1308</v>
      </c>
      <c r="BU12" s="252" t="s">
        <v>1308</v>
      </c>
      <c r="BV12" s="252" t="s">
        <v>1308</v>
      </c>
    </row>
    <row r="13" spans="1:74" ht="11.1" customHeight="1" x14ac:dyDescent="0.2">
      <c r="A13" s="162" t="s">
        <v>350</v>
      </c>
      <c r="B13" s="173" t="s">
        <v>340</v>
      </c>
      <c r="C13" s="252">
        <v>1.35</v>
      </c>
      <c r="D13" s="252">
        <v>1.4</v>
      </c>
      <c r="E13" s="252">
        <v>1.35</v>
      </c>
      <c r="F13" s="252">
        <v>1.45</v>
      </c>
      <c r="G13" s="252">
        <v>1.42</v>
      </c>
      <c r="H13" s="252">
        <v>1.1299999999999999</v>
      </c>
      <c r="I13" s="252">
        <v>1</v>
      </c>
      <c r="J13" s="252">
        <v>0.59</v>
      </c>
      <c r="K13" s="252">
        <v>0.36</v>
      </c>
      <c r="L13" s="252">
        <v>0.55000000000000004</v>
      </c>
      <c r="M13" s="252">
        <v>0.22</v>
      </c>
      <c r="N13" s="252">
        <v>0.23</v>
      </c>
      <c r="O13" s="252">
        <v>0.51</v>
      </c>
      <c r="P13" s="252">
        <v>0.38</v>
      </c>
      <c r="Q13" s="252">
        <v>0.25</v>
      </c>
      <c r="R13" s="252">
        <v>0.21</v>
      </c>
      <c r="S13" s="252">
        <v>0.23</v>
      </c>
      <c r="T13" s="252">
        <v>0.23499999999999999</v>
      </c>
      <c r="U13" s="252">
        <v>0.435</v>
      </c>
      <c r="V13" s="252">
        <v>0.53</v>
      </c>
      <c r="W13" s="252">
        <v>0.78500000000000003</v>
      </c>
      <c r="X13" s="252">
        <v>0.95</v>
      </c>
      <c r="Y13" s="252">
        <v>0.61499999999999999</v>
      </c>
      <c r="Z13" s="252">
        <v>0.51</v>
      </c>
      <c r="AA13" s="252">
        <v>0.37</v>
      </c>
      <c r="AB13" s="252">
        <v>0.36</v>
      </c>
      <c r="AC13" s="252">
        <v>0.47499999999999998</v>
      </c>
      <c r="AD13" s="252">
        <v>0.505</v>
      </c>
      <c r="AE13" s="252">
        <v>0.43</v>
      </c>
      <c r="AF13" s="252">
        <v>0.41</v>
      </c>
      <c r="AG13" s="252">
        <v>0.4</v>
      </c>
      <c r="AH13" s="252">
        <v>0.36</v>
      </c>
      <c r="AI13" s="252">
        <v>0.375</v>
      </c>
      <c r="AJ13" s="252">
        <v>0.41499999999999998</v>
      </c>
      <c r="AK13" s="252">
        <v>0.375</v>
      </c>
      <c r="AL13" s="252">
        <v>0.37</v>
      </c>
      <c r="AM13" s="252">
        <v>0.37</v>
      </c>
      <c r="AN13" s="252">
        <v>0.36</v>
      </c>
      <c r="AO13" s="252">
        <v>0.32</v>
      </c>
      <c r="AP13" s="252">
        <v>0.33</v>
      </c>
      <c r="AQ13" s="252">
        <v>0.28499999999999998</v>
      </c>
      <c r="AR13" s="252">
        <v>0.33</v>
      </c>
      <c r="AS13" s="252">
        <v>0.31</v>
      </c>
      <c r="AT13" s="252">
        <v>0.25</v>
      </c>
      <c r="AU13" s="252">
        <v>0.31</v>
      </c>
      <c r="AV13" s="252">
        <v>0.55000000000000004</v>
      </c>
      <c r="AW13" s="252">
        <v>0.57999999999999996</v>
      </c>
      <c r="AX13" s="252">
        <v>0.62</v>
      </c>
      <c r="AY13" s="757">
        <v>0.67800000000000005</v>
      </c>
      <c r="AZ13" s="252">
        <v>0.69</v>
      </c>
      <c r="BA13" s="252">
        <v>0.59</v>
      </c>
      <c r="BB13" s="409" t="s">
        <v>1308</v>
      </c>
      <c r="BC13" s="409" t="s">
        <v>1308</v>
      </c>
      <c r="BD13" s="409" t="s">
        <v>1308</v>
      </c>
      <c r="BE13" s="409" t="s">
        <v>1308</v>
      </c>
      <c r="BF13" s="409" t="s">
        <v>1308</v>
      </c>
      <c r="BG13" s="409" t="s">
        <v>1308</v>
      </c>
      <c r="BH13" s="409" t="s">
        <v>1308</v>
      </c>
      <c r="BI13" s="409" t="s">
        <v>1308</v>
      </c>
      <c r="BJ13" s="252" t="s">
        <v>1308</v>
      </c>
      <c r="BK13" s="252" t="s">
        <v>1308</v>
      </c>
      <c r="BL13" s="252" t="s">
        <v>1308</v>
      </c>
      <c r="BM13" s="252" t="s">
        <v>1308</v>
      </c>
      <c r="BN13" s="252" t="s">
        <v>1308</v>
      </c>
      <c r="BO13" s="252" t="s">
        <v>1308</v>
      </c>
      <c r="BP13" s="252" t="s">
        <v>1308</v>
      </c>
      <c r="BQ13" s="252" t="s">
        <v>1308</v>
      </c>
      <c r="BR13" s="252" t="s">
        <v>1308</v>
      </c>
      <c r="BS13" s="252" t="s">
        <v>1308</v>
      </c>
      <c r="BT13" s="252" t="s">
        <v>1308</v>
      </c>
      <c r="BU13" s="252" t="s">
        <v>1308</v>
      </c>
      <c r="BV13" s="252" t="s">
        <v>1308</v>
      </c>
    </row>
    <row r="14" spans="1:74" ht="11.1" customHeight="1" x14ac:dyDescent="0.2">
      <c r="A14" s="162" t="s">
        <v>351</v>
      </c>
      <c r="B14" s="173" t="s">
        <v>341</v>
      </c>
      <c r="C14" s="252">
        <v>2</v>
      </c>
      <c r="D14" s="252">
        <v>1.9</v>
      </c>
      <c r="E14" s="252">
        <v>2</v>
      </c>
      <c r="F14" s="252">
        <v>1.98</v>
      </c>
      <c r="G14" s="252">
        <v>2</v>
      </c>
      <c r="H14" s="252">
        <v>1.85</v>
      </c>
      <c r="I14" s="252">
        <v>1.98</v>
      </c>
      <c r="J14" s="252">
        <v>1.95</v>
      </c>
      <c r="K14" s="252">
        <v>2</v>
      </c>
      <c r="L14" s="252">
        <v>1.95</v>
      </c>
      <c r="M14" s="252">
        <v>1.85</v>
      </c>
      <c r="N14" s="252">
        <v>1.93</v>
      </c>
      <c r="O14" s="252">
        <v>2.0499999999999998</v>
      </c>
      <c r="P14" s="252">
        <v>2</v>
      </c>
      <c r="Q14" s="252">
        <v>1.95</v>
      </c>
      <c r="R14" s="252">
        <v>2</v>
      </c>
      <c r="S14" s="252">
        <v>1.9</v>
      </c>
      <c r="T14" s="252">
        <v>2</v>
      </c>
      <c r="U14" s="252">
        <v>2.0499999999999998</v>
      </c>
      <c r="V14" s="252">
        <v>2.1</v>
      </c>
      <c r="W14" s="252">
        <v>2.0499999999999998</v>
      </c>
      <c r="X14" s="252">
        <v>1.9</v>
      </c>
      <c r="Y14" s="252">
        <v>2.02</v>
      </c>
      <c r="Z14" s="252">
        <v>2.02</v>
      </c>
      <c r="AA14" s="252">
        <v>2.0249999999999999</v>
      </c>
      <c r="AB14" s="252">
        <v>2.0249999999999999</v>
      </c>
      <c r="AC14" s="252">
        <v>1.95</v>
      </c>
      <c r="AD14" s="252">
        <v>2</v>
      </c>
      <c r="AE14" s="252">
        <v>1.7250000000000001</v>
      </c>
      <c r="AF14" s="252">
        <v>1.7749999999999999</v>
      </c>
      <c r="AG14" s="252">
        <v>1.825</v>
      </c>
      <c r="AH14" s="252">
        <v>1.875</v>
      </c>
      <c r="AI14" s="252">
        <v>1.875</v>
      </c>
      <c r="AJ14" s="252">
        <v>1.925</v>
      </c>
      <c r="AK14" s="252">
        <v>1.925</v>
      </c>
      <c r="AL14" s="252">
        <v>1.85</v>
      </c>
      <c r="AM14" s="252">
        <v>1.825</v>
      </c>
      <c r="AN14" s="252">
        <v>1.78</v>
      </c>
      <c r="AO14" s="252">
        <v>1.7</v>
      </c>
      <c r="AP14" s="252">
        <v>1.68</v>
      </c>
      <c r="AQ14" s="252">
        <v>1.43</v>
      </c>
      <c r="AR14" s="252">
        <v>1.56</v>
      </c>
      <c r="AS14" s="252">
        <v>1.46</v>
      </c>
      <c r="AT14" s="252">
        <v>1.5</v>
      </c>
      <c r="AU14" s="252">
        <v>1.53</v>
      </c>
      <c r="AV14" s="252">
        <v>1.575</v>
      </c>
      <c r="AW14" s="252">
        <v>1.61</v>
      </c>
      <c r="AX14" s="252">
        <v>1.4750000000000001</v>
      </c>
      <c r="AY14" s="757">
        <v>1.51</v>
      </c>
      <c r="AZ14" s="252">
        <v>1.55</v>
      </c>
      <c r="BA14" s="252">
        <v>1.52</v>
      </c>
      <c r="BB14" s="409" t="s">
        <v>1308</v>
      </c>
      <c r="BC14" s="409" t="s">
        <v>1308</v>
      </c>
      <c r="BD14" s="409" t="s">
        <v>1308</v>
      </c>
      <c r="BE14" s="409" t="s">
        <v>1308</v>
      </c>
      <c r="BF14" s="409" t="s">
        <v>1308</v>
      </c>
      <c r="BG14" s="409" t="s">
        <v>1308</v>
      </c>
      <c r="BH14" s="409" t="s">
        <v>1308</v>
      </c>
      <c r="BI14" s="409" t="s">
        <v>1308</v>
      </c>
      <c r="BJ14" s="252" t="s">
        <v>1308</v>
      </c>
      <c r="BK14" s="252" t="s">
        <v>1308</v>
      </c>
      <c r="BL14" s="252" t="s">
        <v>1308</v>
      </c>
      <c r="BM14" s="252" t="s">
        <v>1308</v>
      </c>
      <c r="BN14" s="252" t="s">
        <v>1308</v>
      </c>
      <c r="BO14" s="252" t="s">
        <v>1308</v>
      </c>
      <c r="BP14" s="252" t="s">
        <v>1308</v>
      </c>
      <c r="BQ14" s="252" t="s">
        <v>1308</v>
      </c>
      <c r="BR14" s="252" t="s">
        <v>1308</v>
      </c>
      <c r="BS14" s="252" t="s">
        <v>1308</v>
      </c>
      <c r="BT14" s="252" t="s">
        <v>1308</v>
      </c>
      <c r="BU14" s="252" t="s">
        <v>1308</v>
      </c>
      <c r="BV14" s="252" t="s">
        <v>1308</v>
      </c>
    </row>
    <row r="15" spans="1:74" ht="11.1" customHeight="1" x14ac:dyDescent="0.2">
      <c r="A15" s="162" t="s">
        <v>352</v>
      </c>
      <c r="B15" s="173" t="s">
        <v>342</v>
      </c>
      <c r="C15" s="252">
        <v>0.73</v>
      </c>
      <c r="D15" s="252">
        <v>0.73</v>
      </c>
      <c r="E15" s="252">
        <v>0.73</v>
      </c>
      <c r="F15" s="252">
        <v>0.73</v>
      </c>
      <c r="G15" s="252">
        <v>0.73</v>
      </c>
      <c r="H15" s="252">
        <v>0.73</v>
      </c>
      <c r="I15" s="252">
        <v>0.73</v>
      </c>
      <c r="J15" s="252">
        <v>0.73</v>
      </c>
      <c r="K15" s="252">
        <v>0.73</v>
      </c>
      <c r="L15" s="252">
        <v>0.73</v>
      </c>
      <c r="M15" s="252">
        <v>0.73</v>
      </c>
      <c r="N15" s="252">
        <v>0.73</v>
      </c>
      <c r="O15" s="252">
        <v>0.74</v>
      </c>
      <c r="P15" s="252">
        <v>0.74</v>
      </c>
      <c r="Q15" s="252">
        <v>0.74</v>
      </c>
      <c r="R15" s="252">
        <v>0.73</v>
      </c>
      <c r="S15" s="252">
        <v>0.73</v>
      </c>
      <c r="T15" s="252">
        <v>0.73</v>
      </c>
      <c r="U15" s="252">
        <v>0.73</v>
      </c>
      <c r="V15" s="252">
        <v>0.73</v>
      </c>
      <c r="W15" s="252">
        <v>0.69</v>
      </c>
      <c r="X15" s="252">
        <v>0.69</v>
      </c>
      <c r="Y15" s="252">
        <v>0.68</v>
      </c>
      <c r="Z15" s="252">
        <v>0.68</v>
      </c>
      <c r="AA15" s="252">
        <v>0.68</v>
      </c>
      <c r="AB15" s="252">
        <v>0.68</v>
      </c>
      <c r="AC15" s="252">
        <v>0.68</v>
      </c>
      <c r="AD15" s="252">
        <v>0.68</v>
      </c>
      <c r="AE15" s="252">
        <v>0.68</v>
      </c>
      <c r="AF15" s="252">
        <v>0.68</v>
      </c>
      <c r="AG15" s="252">
        <v>0.68</v>
      </c>
      <c r="AH15" s="252">
        <v>0.68</v>
      </c>
      <c r="AI15" s="252">
        <v>0.68</v>
      </c>
      <c r="AJ15" s="252">
        <v>0.68</v>
      </c>
      <c r="AK15" s="252">
        <v>0.68</v>
      </c>
      <c r="AL15" s="252">
        <v>0.68</v>
      </c>
      <c r="AM15" s="252">
        <v>0.64</v>
      </c>
      <c r="AN15" s="252">
        <v>0.66</v>
      </c>
      <c r="AO15" s="252">
        <v>0.68</v>
      </c>
      <c r="AP15" s="252">
        <v>0.68</v>
      </c>
      <c r="AQ15" s="252">
        <v>0.68</v>
      </c>
      <c r="AR15" s="252">
        <v>0.68</v>
      </c>
      <c r="AS15" s="252">
        <v>0.68</v>
      </c>
      <c r="AT15" s="252">
        <v>0.68</v>
      </c>
      <c r="AU15" s="252">
        <v>0.62</v>
      </c>
      <c r="AV15" s="252">
        <v>0.65</v>
      </c>
      <c r="AW15" s="252">
        <v>0.67</v>
      </c>
      <c r="AX15" s="252">
        <v>0.67</v>
      </c>
      <c r="AY15" s="757">
        <v>0.63</v>
      </c>
      <c r="AZ15" s="252">
        <v>0.61</v>
      </c>
      <c r="BA15" s="252">
        <v>0.61</v>
      </c>
      <c r="BB15" s="409" t="s">
        <v>1308</v>
      </c>
      <c r="BC15" s="409" t="s">
        <v>1308</v>
      </c>
      <c r="BD15" s="409" t="s">
        <v>1308</v>
      </c>
      <c r="BE15" s="409" t="s">
        <v>1308</v>
      </c>
      <c r="BF15" s="409" t="s">
        <v>1308</v>
      </c>
      <c r="BG15" s="409" t="s">
        <v>1308</v>
      </c>
      <c r="BH15" s="409" t="s">
        <v>1308</v>
      </c>
      <c r="BI15" s="409" t="s">
        <v>1308</v>
      </c>
      <c r="BJ15" s="252" t="s">
        <v>1308</v>
      </c>
      <c r="BK15" s="252" t="s">
        <v>1308</v>
      </c>
      <c r="BL15" s="252" t="s">
        <v>1308</v>
      </c>
      <c r="BM15" s="252" t="s">
        <v>1308</v>
      </c>
      <c r="BN15" s="252" t="s">
        <v>1308</v>
      </c>
      <c r="BO15" s="252" t="s">
        <v>1308</v>
      </c>
      <c r="BP15" s="252" t="s">
        <v>1308</v>
      </c>
      <c r="BQ15" s="252" t="s">
        <v>1308</v>
      </c>
      <c r="BR15" s="252" t="s">
        <v>1308</v>
      </c>
      <c r="BS15" s="252" t="s">
        <v>1308</v>
      </c>
      <c r="BT15" s="252" t="s">
        <v>1308</v>
      </c>
      <c r="BU15" s="252" t="s">
        <v>1308</v>
      </c>
      <c r="BV15" s="252" t="s">
        <v>1308</v>
      </c>
    </row>
    <row r="16" spans="1:74" ht="11.1" customHeight="1" x14ac:dyDescent="0.2">
      <c r="A16" s="162" t="s">
        <v>353</v>
      </c>
      <c r="B16" s="173" t="s">
        <v>343</v>
      </c>
      <c r="C16" s="252">
        <v>9.1</v>
      </c>
      <c r="D16" s="252">
        <v>9.1</v>
      </c>
      <c r="E16" s="252">
        <v>9.1</v>
      </c>
      <c r="F16" s="252">
        <v>9.4</v>
      </c>
      <c r="G16" s="252">
        <v>9.6</v>
      </c>
      <c r="H16" s="252">
        <v>9.8000000000000007</v>
      </c>
      <c r="I16" s="252">
        <v>10</v>
      </c>
      <c r="J16" s="252">
        <v>10.199999999999999</v>
      </c>
      <c r="K16" s="252">
        <v>10.1</v>
      </c>
      <c r="L16" s="252">
        <v>9.8000000000000007</v>
      </c>
      <c r="M16" s="252">
        <v>9.8000000000000007</v>
      </c>
      <c r="N16" s="252">
        <v>9.8000000000000007</v>
      </c>
      <c r="O16" s="252">
        <v>9.9</v>
      </c>
      <c r="P16" s="252">
        <v>9.85</v>
      </c>
      <c r="Q16" s="252">
        <v>9.65</v>
      </c>
      <c r="R16" s="252">
        <v>9.65</v>
      </c>
      <c r="S16" s="252">
        <v>9.65</v>
      </c>
      <c r="T16" s="252">
        <v>9.65</v>
      </c>
      <c r="U16" s="252">
        <v>9.8000000000000007</v>
      </c>
      <c r="V16" s="252">
        <v>9.6999999999999993</v>
      </c>
      <c r="W16" s="252">
        <v>9.6</v>
      </c>
      <c r="X16" s="252">
        <v>9.6999999999999993</v>
      </c>
      <c r="Y16" s="252">
        <v>9.6</v>
      </c>
      <c r="Z16" s="252">
        <v>9.6</v>
      </c>
      <c r="AA16" s="252">
        <v>9.6</v>
      </c>
      <c r="AB16" s="252">
        <v>9.6999999999999993</v>
      </c>
      <c r="AC16" s="252">
        <v>10.1</v>
      </c>
      <c r="AD16" s="252">
        <v>10.1</v>
      </c>
      <c r="AE16" s="252">
        <v>10.3</v>
      </c>
      <c r="AF16" s="252">
        <v>10.45</v>
      </c>
      <c r="AG16" s="252">
        <v>10.36</v>
      </c>
      <c r="AH16" s="252">
        <v>10.25</v>
      </c>
      <c r="AI16" s="252">
        <v>10.25</v>
      </c>
      <c r="AJ16" s="252">
        <v>10.199999999999999</v>
      </c>
      <c r="AK16" s="252">
        <v>10.1</v>
      </c>
      <c r="AL16" s="252">
        <v>10.1</v>
      </c>
      <c r="AM16" s="252">
        <v>10.199999999999999</v>
      </c>
      <c r="AN16" s="252">
        <v>10.199999999999999</v>
      </c>
      <c r="AO16" s="252">
        <v>10.199999999999999</v>
      </c>
      <c r="AP16" s="252">
        <v>10.199999999999999</v>
      </c>
      <c r="AQ16" s="252">
        <v>10.3</v>
      </c>
      <c r="AR16" s="252">
        <v>10.5</v>
      </c>
      <c r="AS16" s="252">
        <v>10.63</v>
      </c>
      <c r="AT16" s="252">
        <v>10.6</v>
      </c>
      <c r="AU16" s="252">
        <v>10.56</v>
      </c>
      <c r="AV16" s="252">
        <v>10.55</v>
      </c>
      <c r="AW16" s="252">
        <v>10.6</v>
      </c>
      <c r="AX16" s="252">
        <v>10.5</v>
      </c>
      <c r="AY16" s="757">
        <v>9.98</v>
      </c>
      <c r="AZ16" s="252">
        <v>10</v>
      </c>
      <c r="BA16" s="252">
        <v>10.06</v>
      </c>
      <c r="BB16" s="409" t="s">
        <v>1308</v>
      </c>
      <c r="BC16" s="409" t="s">
        <v>1308</v>
      </c>
      <c r="BD16" s="409" t="s">
        <v>1308</v>
      </c>
      <c r="BE16" s="409" t="s">
        <v>1308</v>
      </c>
      <c r="BF16" s="409" t="s">
        <v>1308</v>
      </c>
      <c r="BG16" s="409" t="s">
        <v>1308</v>
      </c>
      <c r="BH16" s="409" t="s">
        <v>1308</v>
      </c>
      <c r="BI16" s="409" t="s">
        <v>1308</v>
      </c>
      <c r="BJ16" s="252" t="s">
        <v>1308</v>
      </c>
      <c r="BK16" s="252" t="s">
        <v>1308</v>
      </c>
      <c r="BL16" s="252" t="s">
        <v>1308</v>
      </c>
      <c r="BM16" s="252" t="s">
        <v>1308</v>
      </c>
      <c r="BN16" s="252" t="s">
        <v>1308</v>
      </c>
      <c r="BO16" s="252" t="s">
        <v>1308</v>
      </c>
      <c r="BP16" s="252" t="s">
        <v>1308</v>
      </c>
      <c r="BQ16" s="252" t="s">
        <v>1308</v>
      </c>
      <c r="BR16" s="252" t="s">
        <v>1308</v>
      </c>
      <c r="BS16" s="252" t="s">
        <v>1308</v>
      </c>
      <c r="BT16" s="252" t="s">
        <v>1308</v>
      </c>
      <c r="BU16" s="252" t="s">
        <v>1308</v>
      </c>
      <c r="BV16" s="252" t="s">
        <v>1308</v>
      </c>
    </row>
    <row r="17" spans="1:74" ht="11.1" customHeight="1" x14ac:dyDescent="0.2">
      <c r="A17" s="162" t="s">
        <v>354</v>
      </c>
      <c r="B17" s="173" t="s">
        <v>344</v>
      </c>
      <c r="C17" s="252">
        <v>2.7</v>
      </c>
      <c r="D17" s="252">
        <v>2.7</v>
      </c>
      <c r="E17" s="252">
        <v>2.7</v>
      </c>
      <c r="F17" s="252">
        <v>2.7</v>
      </c>
      <c r="G17" s="252">
        <v>2.7</v>
      </c>
      <c r="H17" s="252">
        <v>2.7</v>
      </c>
      <c r="I17" s="252">
        <v>2.7</v>
      </c>
      <c r="J17" s="252">
        <v>2.7</v>
      </c>
      <c r="K17" s="252">
        <v>2.7</v>
      </c>
      <c r="L17" s="252">
        <v>2.7</v>
      </c>
      <c r="M17" s="252">
        <v>2.7</v>
      </c>
      <c r="N17" s="252">
        <v>2.7</v>
      </c>
      <c r="O17" s="252">
        <v>2.7</v>
      </c>
      <c r="P17" s="252">
        <v>2.7</v>
      </c>
      <c r="Q17" s="252">
        <v>2.8</v>
      </c>
      <c r="R17" s="252">
        <v>2.6</v>
      </c>
      <c r="S17" s="252">
        <v>2.8</v>
      </c>
      <c r="T17" s="252">
        <v>2.85</v>
      </c>
      <c r="U17" s="252">
        <v>2.85</v>
      </c>
      <c r="V17" s="252">
        <v>2.88</v>
      </c>
      <c r="W17" s="252">
        <v>2.78</v>
      </c>
      <c r="X17" s="252">
        <v>2.74</v>
      </c>
      <c r="Y17" s="252">
        <v>2.77</v>
      </c>
      <c r="Z17" s="252">
        <v>2.81</v>
      </c>
      <c r="AA17" s="252">
        <v>2.84</v>
      </c>
      <c r="AB17" s="252">
        <v>2.85</v>
      </c>
      <c r="AC17" s="252">
        <v>2.86</v>
      </c>
      <c r="AD17" s="252">
        <v>2.89</v>
      </c>
      <c r="AE17" s="252">
        <v>2.9</v>
      </c>
      <c r="AF17" s="252">
        <v>2.91</v>
      </c>
      <c r="AG17" s="252">
        <v>2.91</v>
      </c>
      <c r="AH17" s="252">
        <v>2.92</v>
      </c>
      <c r="AI17" s="252">
        <v>2.92</v>
      </c>
      <c r="AJ17" s="252">
        <v>2.93</v>
      </c>
      <c r="AK17" s="252">
        <v>2.92</v>
      </c>
      <c r="AL17" s="252">
        <v>2.94</v>
      </c>
      <c r="AM17" s="252">
        <v>2.9849999999999999</v>
      </c>
      <c r="AN17" s="252">
        <v>2.7650000000000001</v>
      </c>
      <c r="AO17" s="252">
        <v>2.79</v>
      </c>
      <c r="AP17" s="252">
        <v>2.8</v>
      </c>
      <c r="AQ17" s="252">
        <v>2.98</v>
      </c>
      <c r="AR17" s="252">
        <v>3.01</v>
      </c>
      <c r="AS17" s="252">
        <v>3.03</v>
      </c>
      <c r="AT17" s="252">
        <v>3.06</v>
      </c>
      <c r="AU17" s="252">
        <v>3.09</v>
      </c>
      <c r="AV17" s="252">
        <v>3.07</v>
      </c>
      <c r="AW17" s="252">
        <v>3.1</v>
      </c>
      <c r="AX17" s="252">
        <v>3.1</v>
      </c>
      <c r="AY17" s="757">
        <v>2.94</v>
      </c>
      <c r="AZ17" s="252">
        <v>2.92</v>
      </c>
      <c r="BA17" s="252">
        <v>2.9</v>
      </c>
      <c r="BB17" s="409" t="s">
        <v>1308</v>
      </c>
      <c r="BC17" s="409" t="s">
        <v>1308</v>
      </c>
      <c r="BD17" s="409" t="s">
        <v>1308</v>
      </c>
      <c r="BE17" s="409" t="s">
        <v>1308</v>
      </c>
      <c r="BF17" s="409" t="s">
        <v>1308</v>
      </c>
      <c r="BG17" s="409" t="s">
        <v>1308</v>
      </c>
      <c r="BH17" s="409" t="s">
        <v>1308</v>
      </c>
      <c r="BI17" s="409" t="s">
        <v>1308</v>
      </c>
      <c r="BJ17" s="252" t="s">
        <v>1308</v>
      </c>
      <c r="BK17" s="252" t="s">
        <v>1308</v>
      </c>
      <c r="BL17" s="252" t="s">
        <v>1308</v>
      </c>
      <c r="BM17" s="252" t="s">
        <v>1308</v>
      </c>
      <c r="BN17" s="252" t="s">
        <v>1308</v>
      </c>
      <c r="BO17" s="252" t="s">
        <v>1308</v>
      </c>
      <c r="BP17" s="252" t="s">
        <v>1308</v>
      </c>
      <c r="BQ17" s="252" t="s">
        <v>1308</v>
      </c>
      <c r="BR17" s="252" t="s">
        <v>1308</v>
      </c>
      <c r="BS17" s="252" t="s">
        <v>1308</v>
      </c>
      <c r="BT17" s="252" t="s">
        <v>1308</v>
      </c>
      <c r="BU17" s="252" t="s">
        <v>1308</v>
      </c>
      <c r="BV17" s="252" t="s">
        <v>1308</v>
      </c>
    </row>
    <row r="18" spans="1:74" ht="11.1" customHeight="1" x14ac:dyDescent="0.2">
      <c r="A18" s="162" t="s">
        <v>355</v>
      </c>
      <c r="B18" s="173" t="s">
        <v>345</v>
      </c>
      <c r="C18" s="252">
        <v>2.4</v>
      </c>
      <c r="D18" s="252">
        <v>2.4</v>
      </c>
      <c r="E18" s="252">
        <v>2.4</v>
      </c>
      <c r="F18" s="252">
        <v>2.4</v>
      </c>
      <c r="G18" s="252">
        <v>2.4</v>
      </c>
      <c r="H18" s="252">
        <v>2.4</v>
      </c>
      <c r="I18" s="252">
        <v>2.4</v>
      </c>
      <c r="J18" s="252">
        <v>2.4</v>
      </c>
      <c r="K18" s="252">
        <v>2.4</v>
      </c>
      <c r="L18" s="252">
        <v>2.4</v>
      </c>
      <c r="M18" s="252">
        <v>2.4</v>
      </c>
      <c r="N18" s="252">
        <v>2.4</v>
      </c>
      <c r="O18" s="252">
        <v>2.4</v>
      </c>
      <c r="P18" s="252">
        <v>2.4</v>
      </c>
      <c r="Q18" s="252">
        <v>2.4</v>
      </c>
      <c r="R18" s="252">
        <v>2.4</v>
      </c>
      <c r="S18" s="252">
        <v>2.4</v>
      </c>
      <c r="T18" s="252">
        <v>2.4</v>
      </c>
      <c r="U18" s="252">
        <v>2.4</v>
      </c>
      <c r="V18" s="252">
        <v>2.4</v>
      </c>
      <c r="W18" s="252">
        <v>2.4</v>
      </c>
      <c r="X18" s="252">
        <v>2.4</v>
      </c>
      <c r="Y18" s="252">
        <v>2.4</v>
      </c>
      <c r="Z18" s="252">
        <v>2.4</v>
      </c>
      <c r="AA18" s="252">
        <v>2.4</v>
      </c>
      <c r="AB18" s="252">
        <v>2.4</v>
      </c>
      <c r="AC18" s="252">
        <v>2.4</v>
      </c>
      <c r="AD18" s="252">
        <v>2.4</v>
      </c>
      <c r="AE18" s="252">
        <v>2.4</v>
      </c>
      <c r="AF18" s="252">
        <v>2.4</v>
      </c>
      <c r="AG18" s="252">
        <v>2.4</v>
      </c>
      <c r="AH18" s="252">
        <v>2.4</v>
      </c>
      <c r="AI18" s="252">
        <v>2.4</v>
      </c>
      <c r="AJ18" s="252">
        <v>2.4</v>
      </c>
      <c r="AK18" s="252">
        <v>2.4</v>
      </c>
      <c r="AL18" s="252">
        <v>2.4</v>
      </c>
      <c r="AM18" s="252">
        <v>2.2999999999999998</v>
      </c>
      <c r="AN18" s="252">
        <v>2.2999999999999998</v>
      </c>
      <c r="AO18" s="252">
        <v>2.2999999999999998</v>
      </c>
      <c r="AP18" s="252">
        <v>2.2999999999999998</v>
      </c>
      <c r="AQ18" s="252">
        <v>2.2000000000000002</v>
      </c>
      <c r="AR18" s="252">
        <v>2.1800000000000002</v>
      </c>
      <c r="AS18" s="252">
        <v>2.12</v>
      </c>
      <c r="AT18" s="252">
        <v>2.11</v>
      </c>
      <c r="AU18" s="252">
        <v>2.1</v>
      </c>
      <c r="AV18" s="252">
        <v>2.09</v>
      </c>
      <c r="AW18" s="252">
        <v>2.08</v>
      </c>
      <c r="AX18" s="252">
        <v>2.0499999999999998</v>
      </c>
      <c r="AY18" s="757">
        <v>2</v>
      </c>
      <c r="AZ18" s="252">
        <v>1.99</v>
      </c>
      <c r="BA18" s="252">
        <v>1.99</v>
      </c>
      <c r="BB18" s="409" t="s">
        <v>1308</v>
      </c>
      <c r="BC18" s="409" t="s">
        <v>1308</v>
      </c>
      <c r="BD18" s="409" t="s">
        <v>1308</v>
      </c>
      <c r="BE18" s="409" t="s">
        <v>1308</v>
      </c>
      <c r="BF18" s="409" t="s">
        <v>1308</v>
      </c>
      <c r="BG18" s="409" t="s">
        <v>1308</v>
      </c>
      <c r="BH18" s="409" t="s">
        <v>1308</v>
      </c>
      <c r="BI18" s="409" t="s">
        <v>1308</v>
      </c>
      <c r="BJ18" s="252" t="s">
        <v>1308</v>
      </c>
      <c r="BK18" s="252" t="s">
        <v>1308</v>
      </c>
      <c r="BL18" s="252" t="s">
        <v>1308</v>
      </c>
      <c r="BM18" s="252" t="s">
        <v>1308</v>
      </c>
      <c r="BN18" s="252" t="s">
        <v>1308</v>
      </c>
      <c r="BO18" s="252" t="s">
        <v>1308</v>
      </c>
      <c r="BP18" s="252" t="s">
        <v>1308</v>
      </c>
      <c r="BQ18" s="252" t="s">
        <v>1308</v>
      </c>
      <c r="BR18" s="252" t="s">
        <v>1308</v>
      </c>
      <c r="BS18" s="252" t="s">
        <v>1308</v>
      </c>
      <c r="BT18" s="252" t="s">
        <v>1308</v>
      </c>
      <c r="BU18" s="252" t="s">
        <v>1308</v>
      </c>
      <c r="BV18" s="252" t="s">
        <v>1308</v>
      </c>
    </row>
    <row r="19" spans="1:74" ht="11.1" customHeight="1" x14ac:dyDescent="0.2">
      <c r="A19" s="162" t="s">
        <v>320</v>
      </c>
      <c r="B19" s="173" t="s">
        <v>89</v>
      </c>
      <c r="C19" s="252">
        <v>30.285</v>
      </c>
      <c r="D19" s="252">
        <v>30.186</v>
      </c>
      <c r="E19" s="252">
        <v>30.334</v>
      </c>
      <c r="F19" s="252">
        <v>30.791</v>
      </c>
      <c r="G19" s="252">
        <v>30.922000000000001</v>
      </c>
      <c r="H19" s="252">
        <v>30.689</v>
      </c>
      <c r="I19" s="252">
        <v>30.815000000000001</v>
      </c>
      <c r="J19" s="252">
        <v>30.736999999999998</v>
      </c>
      <c r="K19" s="252">
        <v>30.045000000000002</v>
      </c>
      <c r="L19" s="252">
        <v>30.03</v>
      </c>
      <c r="M19" s="252">
        <v>29.524999999999999</v>
      </c>
      <c r="N19" s="252">
        <v>29.707999999999998</v>
      </c>
      <c r="O19" s="252">
        <v>30.27</v>
      </c>
      <c r="P19" s="252">
        <v>30.411000000000001</v>
      </c>
      <c r="Q19" s="252">
        <v>29.927</v>
      </c>
      <c r="R19" s="252">
        <v>29.774999999999999</v>
      </c>
      <c r="S19" s="252">
        <v>29.954000000000001</v>
      </c>
      <c r="T19" s="252">
        <v>30.04</v>
      </c>
      <c r="U19" s="252">
        <v>30.413</v>
      </c>
      <c r="V19" s="252">
        <v>30.667999999999999</v>
      </c>
      <c r="W19" s="252">
        <v>30.925999999999998</v>
      </c>
      <c r="X19" s="252">
        <v>30.981999999999999</v>
      </c>
      <c r="Y19" s="252">
        <v>30.617999999999999</v>
      </c>
      <c r="Z19" s="252">
        <v>30.821000000000002</v>
      </c>
      <c r="AA19" s="252">
        <v>30.537714999999999</v>
      </c>
      <c r="AB19" s="252">
        <v>30.433126000000001</v>
      </c>
      <c r="AC19" s="252">
        <v>31.232721999999999</v>
      </c>
      <c r="AD19" s="252">
        <v>31.467893</v>
      </c>
      <c r="AE19" s="252">
        <v>31.463193</v>
      </c>
      <c r="AF19" s="252">
        <v>32.061036999999999</v>
      </c>
      <c r="AG19" s="252">
        <v>32.117797000000003</v>
      </c>
      <c r="AH19" s="252">
        <v>31.987131999999999</v>
      </c>
      <c r="AI19" s="252">
        <v>32.133975</v>
      </c>
      <c r="AJ19" s="252">
        <v>31.952985000000002</v>
      </c>
      <c r="AK19" s="252">
        <v>32.052000999999997</v>
      </c>
      <c r="AL19" s="252">
        <v>32.038276000000003</v>
      </c>
      <c r="AM19" s="252">
        <v>32.094000000000001</v>
      </c>
      <c r="AN19" s="252">
        <v>31.75</v>
      </c>
      <c r="AO19" s="252">
        <v>31.861999999999998</v>
      </c>
      <c r="AP19" s="252">
        <v>32.18</v>
      </c>
      <c r="AQ19" s="252">
        <v>32.280999999999999</v>
      </c>
      <c r="AR19" s="252">
        <v>32.715000000000003</v>
      </c>
      <c r="AS19" s="252">
        <v>32.765999999999998</v>
      </c>
      <c r="AT19" s="252">
        <v>32.819000000000003</v>
      </c>
      <c r="AU19" s="252">
        <v>32.814999999999998</v>
      </c>
      <c r="AV19" s="252">
        <v>33.027000000000001</v>
      </c>
      <c r="AW19" s="252">
        <v>33.374000000000002</v>
      </c>
      <c r="AX19" s="252">
        <v>33.179000000000002</v>
      </c>
      <c r="AY19" s="757">
        <v>32.271999999999998</v>
      </c>
      <c r="AZ19" s="252">
        <v>32.115000000000002</v>
      </c>
      <c r="BA19" s="252">
        <v>32.034999999999997</v>
      </c>
      <c r="BB19" s="409">
        <v>32.380000000000003</v>
      </c>
      <c r="BC19" s="409">
        <v>32.530450000000002</v>
      </c>
      <c r="BD19" s="409">
        <v>32.605449999999998</v>
      </c>
      <c r="BE19" s="409">
        <v>32.84545</v>
      </c>
      <c r="BF19" s="409">
        <v>33.017490000000002</v>
      </c>
      <c r="BG19" s="409">
        <v>33.096809</v>
      </c>
      <c r="BH19" s="409">
        <v>33.150798000000002</v>
      </c>
      <c r="BI19" s="409">
        <v>33.074795000000002</v>
      </c>
      <c r="BJ19" s="748">
        <v>33.075994999999999</v>
      </c>
      <c r="BK19" s="409">
        <v>33.075713</v>
      </c>
      <c r="BL19" s="409">
        <v>33.078814000000001</v>
      </c>
      <c r="BM19" s="409">
        <v>33.136054999999999</v>
      </c>
      <c r="BN19" s="409">
        <v>33.286155999999998</v>
      </c>
      <c r="BO19" s="409">
        <v>33.372176000000003</v>
      </c>
      <c r="BP19" s="409">
        <v>33.351055000000002</v>
      </c>
      <c r="BQ19" s="409">
        <v>33.420954999999999</v>
      </c>
      <c r="BR19" s="409">
        <v>33.236044999999997</v>
      </c>
      <c r="BS19" s="409">
        <v>33.245306999999997</v>
      </c>
      <c r="BT19" s="409">
        <v>33.249285999999998</v>
      </c>
      <c r="BU19" s="409">
        <v>33.258273000000003</v>
      </c>
      <c r="BV19" s="409">
        <v>33.104435000000002</v>
      </c>
    </row>
    <row r="20" spans="1:74" ht="11.1" customHeight="1" x14ac:dyDescent="0.2">
      <c r="C20" s="480"/>
      <c r="D20" s="223"/>
      <c r="E20" s="223"/>
      <c r="F20" s="223"/>
      <c r="G20" s="223"/>
      <c r="H20" s="223"/>
      <c r="I20" s="223"/>
      <c r="J20" s="223"/>
      <c r="K20" s="223"/>
      <c r="L20" s="223"/>
      <c r="M20" s="223"/>
      <c r="N20" s="223"/>
      <c r="O20" s="223"/>
      <c r="P20" s="223"/>
      <c r="Q20" s="223"/>
      <c r="R20" s="223"/>
      <c r="S20" s="223"/>
      <c r="T20" s="223"/>
      <c r="U20" s="223"/>
      <c r="V20" s="223"/>
      <c r="W20" s="223"/>
      <c r="X20" s="223"/>
      <c r="Y20" s="223"/>
      <c r="Z20" s="223"/>
      <c r="AA20" s="223"/>
      <c r="AB20" s="223"/>
      <c r="AC20" s="223"/>
      <c r="AD20" s="223"/>
      <c r="AE20" s="223"/>
      <c r="AF20" s="223"/>
      <c r="AG20" s="223"/>
      <c r="AH20" s="223"/>
      <c r="AI20" s="223"/>
      <c r="AJ20" s="223"/>
      <c r="AK20" s="223"/>
      <c r="AL20" s="223"/>
      <c r="AM20" s="223"/>
      <c r="AN20" s="223"/>
      <c r="AO20" s="223"/>
      <c r="AP20" s="223"/>
      <c r="AQ20" s="223"/>
      <c r="AR20" s="223"/>
      <c r="AS20" s="223"/>
      <c r="AT20" s="223"/>
      <c r="AU20" s="223"/>
      <c r="AV20" s="223"/>
      <c r="AW20" s="223"/>
      <c r="AX20" s="223"/>
      <c r="AY20" s="758"/>
      <c r="AZ20" s="756"/>
      <c r="BA20" s="756"/>
      <c r="BB20" s="492"/>
      <c r="BC20" s="492"/>
      <c r="BD20" s="492"/>
      <c r="BE20" s="492"/>
      <c r="BF20" s="492"/>
      <c r="BG20" s="492"/>
      <c r="BH20" s="492"/>
      <c r="BI20" s="492"/>
      <c r="BJ20" s="223"/>
      <c r="BK20" s="492"/>
      <c r="BL20" s="492"/>
      <c r="BM20" s="492"/>
      <c r="BN20" s="492"/>
      <c r="BO20" s="492"/>
      <c r="BP20" s="492"/>
      <c r="BQ20" s="492"/>
      <c r="BR20" s="492"/>
      <c r="BS20" s="492"/>
      <c r="BT20" s="492"/>
      <c r="BU20" s="492"/>
      <c r="BV20" s="492"/>
    </row>
    <row r="21" spans="1:74" ht="11.1" customHeight="1" x14ac:dyDescent="0.2">
      <c r="A21" s="162" t="s">
        <v>528</v>
      </c>
      <c r="B21" s="172" t="s">
        <v>1267</v>
      </c>
      <c r="C21" s="252">
        <v>6.2751000000000001</v>
      </c>
      <c r="D21" s="252">
        <v>6.3121</v>
      </c>
      <c r="E21" s="252">
        <v>6.3361000000000001</v>
      </c>
      <c r="F21" s="252">
        <v>6.3110999999999997</v>
      </c>
      <c r="G21" s="252">
        <v>6.2610999999999999</v>
      </c>
      <c r="H21" s="252">
        <v>6.2461000000000002</v>
      </c>
      <c r="I21" s="252">
        <v>6.2820999999999998</v>
      </c>
      <c r="J21" s="252">
        <v>6.2530999999999999</v>
      </c>
      <c r="K21" s="252">
        <v>6.2070999999999996</v>
      </c>
      <c r="L21" s="252">
        <v>6.2740999999999998</v>
      </c>
      <c r="M21" s="252">
        <v>6.2861000000000002</v>
      </c>
      <c r="N21" s="252">
        <v>6.2751000000000001</v>
      </c>
      <c r="O21" s="252">
        <v>6.2161</v>
      </c>
      <c r="P21" s="252">
        <v>6.2210999999999999</v>
      </c>
      <c r="Q21" s="252">
        <v>6.2461000000000002</v>
      </c>
      <c r="R21" s="252">
        <v>6.2310999999999996</v>
      </c>
      <c r="S21" s="252">
        <v>6.2411000000000003</v>
      </c>
      <c r="T21" s="252">
        <v>6.1711</v>
      </c>
      <c r="U21" s="252">
        <v>6.1711</v>
      </c>
      <c r="V21" s="252">
        <v>6.2210999999999999</v>
      </c>
      <c r="W21" s="252">
        <v>6.2710999999999997</v>
      </c>
      <c r="X21" s="252">
        <v>6.3211000000000004</v>
      </c>
      <c r="Y21" s="252">
        <v>6.2911000000000001</v>
      </c>
      <c r="Z21" s="252">
        <v>6.2911000000000001</v>
      </c>
      <c r="AA21" s="252">
        <v>6.3701970000000001</v>
      </c>
      <c r="AB21" s="252">
        <v>6.3581969999999997</v>
      </c>
      <c r="AC21" s="252">
        <v>6.3861970000000001</v>
      </c>
      <c r="AD21" s="252">
        <v>6.3921970000000004</v>
      </c>
      <c r="AE21" s="252">
        <v>6.3951969999999996</v>
      </c>
      <c r="AF21" s="252">
        <v>6.4001970000000004</v>
      </c>
      <c r="AG21" s="252">
        <v>6.4051970000000003</v>
      </c>
      <c r="AH21" s="252">
        <v>6.4101970000000001</v>
      </c>
      <c r="AI21" s="252">
        <v>6.4101970000000001</v>
      </c>
      <c r="AJ21" s="252">
        <v>6.4101970000000001</v>
      </c>
      <c r="AK21" s="252">
        <v>6.4301969999999997</v>
      </c>
      <c r="AL21" s="252">
        <v>6.4451970000000003</v>
      </c>
      <c r="AM21" s="252">
        <v>6.4091969999999998</v>
      </c>
      <c r="AN21" s="252">
        <v>6.4091969999999998</v>
      </c>
      <c r="AO21" s="252">
        <v>6.4091969999999998</v>
      </c>
      <c r="AP21" s="252">
        <v>6.4091969999999998</v>
      </c>
      <c r="AQ21" s="252">
        <v>6.3791969999999996</v>
      </c>
      <c r="AR21" s="252">
        <v>6.3931969999999998</v>
      </c>
      <c r="AS21" s="252">
        <v>6.4341970000000002</v>
      </c>
      <c r="AT21" s="252">
        <v>6.4341970000000002</v>
      </c>
      <c r="AU21" s="252">
        <v>6.4391970000000001</v>
      </c>
      <c r="AV21" s="252">
        <v>6.4391970000000001</v>
      </c>
      <c r="AW21" s="252">
        <v>6.444197</v>
      </c>
      <c r="AX21" s="252">
        <v>6.444197</v>
      </c>
      <c r="AY21" s="757">
        <v>6.7083554802999998</v>
      </c>
      <c r="AZ21" s="252">
        <v>6.7616624657999997</v>
      </c>
      <c r="BA21" s="252">
        <v>6.7754927733999999</v>
      </c>
      <c r="BB21" s="409">
        <v>6.7935992442000002</v>
      </c>
      <c r="BC21" s="409">
        <v>6.8214963939000004</v>
      </c>
      <c r="BD21" s="409">
        <v>6.7900870432999998</v>
      </c>
      <c r="BE21" s="409">
        <v>6.8134594983000003</v>
      </c>
      <c r="BF21" s="409">
        <v>6.8365539678999996</v>
      </c>
      <c r="BG21" s="409">
        <v>6.8717081465999996</v>
      </c>
      <c r="BH21" s="409">
        <v>6.8843982030999999</v>
      </c>
      <c r="BI21" s="409">
        <v>6.8978351108</v>
      </c>
      <c r="BJ21" s="748">
        <v>6.9163124069000004</v>
      </c>
      <c r="BK21" s="409">
        <v>6.8887261581999999</v>
      </c>
      <c r="BL21" s="409">
        <v>6.9020973008000004</v>
      </c>
      <c r="BM21" s="409">
        <v>6.9148813040999997</v>
      </c>
      <c r="BN21" s="409">
        <v>6.9278598132999996</v>
      </c>
      <c r="BO21" s="409">
        <v>6.9407886970000003</v>
      </c>
      <c r="BP21" s="409">
        <v>6.9544083714999996</v>
      </c>
      <c r="BQ21" s="409">
        <v>6.9927477603000003</v>
      </c>
      <c r="BR21" s="409">
        <v>7.0058379236999997</v>
      </c>
      <c r="BS21" s="409">
        <v>7.0189854782000003</v>
      </c>
      <c r="BT21" s="409">
        <v>7.0316963485999997</v>
      </c>
      <c r="BU21" s="409">
        <v>7.0451424968999996</v>
      </c>
      <c r="BV21" s="409">
        <v>7.0586289452999997</v>
      </c>
    </row>
    <row r="22" spans="1:74" ht="11.1" customHeight="1" x14ac:dyDescent="0.2">
      <c r="C22" s="223"/>
      <c r="D22" s="223"/>
      <c r="E22" s="223"/>
      <c r="F22" s="223"/>
      <c r="G22" s="223"/>
      <c r="H22" s="223"/>
      <c r="I22" s="223"/>
      <c r="J22" s="223"/>
      <c r="K22" s="223"/>
      <c r="L22" s="223"/>
      <c r="M22" s="223"/>
      <c r="N22" s="223"/>
      <c r="O22" s="223"/>
      <c r="P22" s="223"/>
      <c r="Q22" s="223"/>
      <c r="R22" s="223"/>
      <c r="S22" s="223"/>
      <c r="T22" s="223"/>
      <c r="U22" s="223"/>
      <c r="V22" s="223"/>
      <c r="W22" s="223"/>
      <c r="X22" s="223"/>
      <c r="Y22" s="223"/>
      <c r="Z22" s="223"/>
      <c r="AA22" s="223"/>
      <c r="AB22" s="223"/>
      <c r="AC22" s="223"/>
      <c r="AD22" s="223"/>
      <c r="AE22" s="223"/>
      <c r="AF22" s="223"/>
      <c r="AG22" s="223"/>
      <c r="AH22" s="223"/>
      <c r="AI22" s="223"/>
      <c r="AJ22" s="223"/>
      <c r="AK22" s="223"/>
      <c r="AL22" s="223"/>
      <c r="AM22" s="223"/>
      <c r="AN22" s="223"/>
      <c r="AO22" s="223"/>
      <c r="AP22" s="223"/>
      <c r="AQ22" s="223"/>
      <c r="AR22" s="223"/>
      <c r="AS22" s="223"/>
      <c r="AT22" s="223"/>
      <c r="AU22" s="223"/>
      <c r="AV22" s="223"/>
      <c r="AW22" s="223"/>
      <c r="AX22" s="223"/>
      <c r="AY22" s="758"/>
      <c r="AZ22" s="756"/>
      <c r="BA22" s="756"/>
      <c r="BB22" s="492"/>
      <c r="BC22" s="492"/>
      <c r="BD22" s="492"/>
      <c r="BE22" s="492"/>
      <c r="BF22" s="492"/>
      <c r="BG22" s="492"/>
      <c r="BH22" s="492"/>
      <c r="BI22" s="492"/>
      <c r="BJ22" s="223"/>
      <c r="BK22" s="492"/>
      <c r="BL22" s="492"/>
      <c r="BM22" s="492"/>
      <c r="BN22" s="492"/>
      <c r="BO22" s="492"/>
      <c r="BP22" s="492"/>
      <c r="BQ22" s="492"/>
      <c r="BR22" s="492"/>
      <c r="BS22" s="492"/>
      <c r="BT22" s="492"/>
      <c r="BU22" s="492"/>
      <c r="BV22" s="492"/>
    </row>
    <row r="23" spans="1:74" ht="11.1" customHeight="1" x14ac:dyDescent="0.2">
      <c r="A23" s="162" t="s">
        <v>319</v>
      </c>
      <c r="B23" s="172" t="s">
        <v>90</v>
      </c>
      <c r="C23" s="252">
        <v>36.560099999999998</v>
      </c>
      <c r="D23" s="252">
        <v>36.498100000000001</v>
      </c>
      <c r="E23" s="252">
        <v>36.670099999999998</v>
      </c>
      <c r="F23" s="252">
        <v>37.1021</v>
      </c>
      <c r="G23" s="252">
        <v>37.183100000000003</v>
      </c>
      <c r="H23" s="252">
        <v>36.935099999999998</v>
      </c>
      <c r="I23" s="252">
        <v>37.097099999999998</v>
      </c>
      <c r="J23" s="252">
        <v>36.990099999999998</v>
      </c>
      <c r="K23" s="252">
        <v>36.252099999999999</v>
      </c>
      <c r="L23" s="252">
        <v>36.304099999999998</v>
      </c>
      <c r="M23" s="252">
        <v>35.811100000000003</v>
      </c>
      <c r="N23" s="252">
        <v>35.9831</v>
      </c>
      <c r="O23" s="252">
        <v>36.4861</v>
      </c>
      <c r="P23" s="252">
        <v>36.632100000000001</v>
      </c>
      <c r="Q23" s="252">
        <v>36.173099999999998</v>
      </c>
      <c r="R23" s="252">
        <v>36.006100000000004</v>
      </c>
      <c r="S23" s="252">
        <v>36.195099999999996</v>
      </c>
      <c r="T23" s="252">
        <v>36.211100000000002</v>
      </c>
      <c r="U23" s="252">
        <v>36.584099999999999</v>
      </c>
      <c r="V23" s="252">
        <v>36.889099999999999</v>
      </c>
      <c r="W23" s="252">
        <v>37.197099999999999</v>
      </c>
      <c r="X23" s="252">
        <v>37.303100000000001</v>
      </c>
      <c r="Y23" s="252">
        <v>36.909100000000002</v>
      </c>
      <c r="Z23" s="252">
        <v>37.112099999999998</v>
      </c>
      <c r="AA23" s="252">
        <v>36.907912000000003</v>
      </c>
      <c r="AB23" s="252">
        <v>36.791322999999998</v>
      </c>
      <c r="AC23" s="252">
        <v>37.618918999999998</v>
      </c>
      <c r="AD23" s="252">
        <v>37.86009</v>
      </c>
      <c r="AE23" s="252">
        <v>37.85839</v>
      </c>
      <c r="AF23" s="252">
        <v>38.461233999999997</v>
      </c>
      <c r="AG23" s="252">
        <v>38.522993999999997</v>
      </c>
      <c r="AH23" s="252">
        <v>38.397328999999999</v>
      </c>
      <c r="AI23" s="252">
        <v>38.544172000000003</v>
      </c>
      <c r="AJ23" s="252">
        <v>38.363182000000002</v>
      </c>
      <c r="AK23" s="252">
        <v>38.482197999999997</v>
      </c>
      <c r="AL23" s="252">
        <v>38.483472999999996</v>
      </c>
      <c r="AM23" s="252">
        <v>38.503197</v>
      </c>
      <c r="AN23" s="252">
        <v>38.159196999999999</v>
      </c>
      <c r="AO23" s="252">
        <v>38.271197000000001</v>
      </c>
      <c r="AP23" s="252">
        <v>38.589196999999999</v>
      </c>
      <c r="AQ23" s="252">
        <v>38.660196999999997</v>
      </c>
      <c r="AR23" s="252">
        <v>39.108196999999997</v>
      </c>
      <c r="AS23" s="252">
        <v>39.200197000000003</v>
      </c>
      <c r="AT23" s="252">
        <v>39.253197</v>
      </c>
      <c r="AU23" s="252">
        <v>39.254196999999998</v>
      </c>
      <c r="AV23" s="252">
        <v>39.466197000000001</v>
      </c>
      <c r="AW23" s="252">
        <v>39.818196999999998</v>
      </c>
      <c r="AX23" s="252">
        <v>39.623196999999998</v>
      </c>
      <c r="AY23" s="757">
        <v>38.98035548</v>
      </c>
      <c r="AZ23" s="252">
        <v>38.876662465999999</v>
      </c>
      <c r="BA23" s="252">
        <v>38.810492773</v>
      </c>
      <c r="BB23" s="409">
        <v>39.173599244000002</v>
      </c>
      <c r="BC23" s="409">
        <v>39.351946394000002</v>
      </c>
      <c r="BD23" s="409">
        <v>39.395537042999997</v>
      </c>
      <c r="BE23" s="409">
        <v>39.658909498</v>
      </c>
      <c r="BF23" s="409">
        <v>39.854043967999999</v>
      </c>
      <c r="BG23" s="409">
        <v>39.968517147</v>
      </c>
      <c r="BH23" s="409">
        <v>40.035196202999998</v>
      </c>
      <c r="BI23" s="409">
        <v>39.972630111000001</v>
      </c>
      <c r="BJ23" s="748">
        <v>39.992307406999998</v>
      </c>
      <c r="BK23" s="409">
        <v>39.964439157999998</v>
      </c>
      <c r="BL23" s="409">
        <v>39.980911300999999</v>
      </c>
      <c r="BM23" s="409">
        <v>40.050936303999997</v>
      </c>
      <c r="BN23" s="409">
        <v>40.214015813000003</v>
      </c>
      <c r="BO23" s="409">
        <v>40.312964696999998</v>
      </c>
      <c r="BP23" s="409">
        <v>40.305463371999998</v>
      </c>
      <c r="BQ23" s="409">
        <v>40.41370276</v>
      </c>
      <c r="BR23" s="409">
        <v>40.241882924000002</v>
      </c>
      <c r="BS23" s="409">
        <v>40.264292478000002</v>
      </c>
      <c r="BT23" s="409">
        <v>40.280982348999999</v>
      </c>
      <c r="BU23" s="409">
        <v>40.303415497000003</v>
      </c>
      <c r="BV23" s="409">
        <v>40.163063944999998</v>
      </c>
    </row>
    <row r="24" spans="1:74" ht="11.1" customHeight="1" x14ac:dyDescent="0.2">
      <c r="C24" s="223"/>
      <c r="D24" s="223"/>
      <c r="E24" s="223"/>
      <c r="F24" s="223"/>
      <c r="G24" s="223"/>
      <c r="H24" s="223"/>
      <c r="I24" s="223"/>
      <c r="J24" s="223"/>
      <c r="K24" s="223"/>
      <c r="L24" s="223"/>
      <c r="M24" s="223"/>
      <c r="N24" s="223"/>
      <c r="O24" s="223"/>
      <c r="P24" s="223"/>
      <c r="Q24" s="223"/>
      <c r="R24" s="223"/>
      <c r="S24" s="223"/>
      <c r="T24" s="223"/>
      <c r="U24" s="223"/>
      <c r="V24" s="223"/>
      <c r="W24" s="223"/>
      <c r="X24" s="223"/>
      <c r="Y24" s="223"/>
      <c r="Z24" s="223"/>
      <c r="AA24" s="223"/>
      <c r="AB24" s="223"/>
      <c r="AC24" s="223"/>
      <c r="AD24" s="223"/>
      <c r="AE24" s="223"/>
      <c r="AF24" s="223"/>
      <c r="AG24" s="223"/>
      <c r="AH24" s="223"/>
      <c r="AI24" s="223"/>
      <c r="AJ24" s="223"/>
      <c r="AK24" s="223"/>
      <c r="AL24" s="223"/>
      <c r="AM24" s="223"/>
      <c r="AN24" s="223"/>
      <c r="AO24" s="223"/>
      <c r="AP24" s="223"/>
      <c r="AQ24" s="223"/>
      <c r="AR24" s="223"/>
      <c r="AS24" s="223"/>
      <c r="AT24" s="223"/>
      <c r="AU24" s="223"/>
      <c r="AV24" s="223"/>
      <c r="AW24" s="223"/>
      <c r="AX24" s="223"/>
      <c r="AY24" s="758"/>
      <c r="AZ24" s="756"/>
      <c r="BA24" s="756"/>
      <c r="BB24" s="492"/>
      <c r="BC24" s="492"/>
      <c r="BD24" s="492"/>
      <c r="BE24" s="492"/>
      <c r="BF24" s="492"/>
      <c r="BG24" s="492"/>
      <c r="BH24" s="492"/>
      <c r="BI24" s="492"/>
      <c r="BJ24" s="223"/>
      <c r="BK24" s="492"/>
      <c r="BL24" s="492"/>
      <c r="BM24" s="492"/>
      <c r="BN24" s="492"/>
      <c r="BO24" s="492"/>
      <c r="BP24" s="492"/>
      <c r="BQ24" s="492"/>
      <c r="BR24" s="492"/>
      <c r="BS24" s="492"/>
      <c r="BT24" s="492"/>
      <c r="BU24" s="492"/>
      <c r="BV24" s="492"/>
    </row>
    <row r="25" spans="1:74" ht="11.1" customHeight="1" x14ac:dyDescent="0.2">
      <c r="B25" s="254" t="s">
        <v>348</v>
      </c>
      <c r="C25" s="252"/>
      <c r="D25" s="252"/>
      <c r="E25" s="252"/>
      <c r="F25" s="252"/>
      <c r="G25" s="252"/>
      <c r="H25" s="252"/>
      <c r="I25" s="252"/>
      <c r="J25" s="252"/>
      <c r="K25" s="252"/>
      <c r="L25" s="252"/>
      <c r="M25" s="252"/>
      <c r="N25" s="252"/>
      <c r="O25" s="252"/>
      <c r="P25" s="252"/>
      <c r="Q25" s="252"/>
      <c r="R25" s="252"/>
      <c r="S25" s="252"/>
      <c r="T25" s="252"/>
      <c r="U25" s="252"/>
      <c r="V25" s="252"/>
      <c r="W25" s="252"/>
      <c r="X25" s="252"/>
      <c r="Y25" s="252"/>
      <c r="Z25" s="252"/>
      <c r="AA25" s="252"/>
      <c r="AB25" s="252"/>
      <c r="AC25" s="252"/>
      <c r="AD25" s="252"/>
      <c r="AE25" s="252"/>
      <c r="AF25" s="252"/>
      <c r="AG25" s="252"/>
      <c r="AH25" s="252"/>
      <c r="AI25" s="252"/>
      <c r="AJ25" s="252"/>
      <c r="AK25" s="252"/>
      <c r="AL25" s="252"/>
      <c r="AM25" s="252"/>
      <c r="AN25" s="252"/>
      <c r="AO25" s="252"/>
      <c r="AP25" s="252"/>
      <c r="AQ25" s="252"/>
      <c r="AR25" s="252"/>
      <c r="AS25" s="252"/>
      <c r="AT25" s="252"/>
      <c r="AU25" s="252"/>
      <c r="AV25" s="252"/>
      <c r="AW25" s="252"/>
      <c r="AX25" s="252"/>
      <c r="AY25" s="757"/>
      <c r="AZ25" s="252"/>
      <c r="BA25" s="252"/>
      <c r="BB25" s="409"/>
      <c r="BC25" s="409"/>
      <c r="BD25" s="409"/>
      <c r="BE25" s="409"/>
      <c r="BF25" s="409"/>
      <c r="BG25" s="409"/>
      <c r="BH25" s="409"/>
      <c r="BI25" s="409"/>
      <c r="BJ25" s="748"/>
      <c r="BK25" s="409"/>
      <c r="BL25" s="409"/>
      <c r="BM25" s="409"/>
      <c r="BN25" s="409"/>
      <c r="BO25" s="409"/>
      <c r="BP25" s="409"/>
      <c r="BQ25" s="409"/>
      <c r="BR25" s="409"/>
      <c r="BS25" s="409"/>
      <c r="BT25" s="409"/>
      <c r="BU25" s="409"/>
      <c r="BV25" s="409"/>
    </row>
    <row r="26" spans="1:74" ht="11.1" customHeight="1" x14ac:dyDescent="0.2">
      <c r="A26" s="162" t="s">
        <v>706</v>
      </c>
      <c r="B26" s="173" t="s">
        <v>707</v>
      </c>
      <c r="C26" s="252">
        <v>6.52</v>
      </c>
      <c r="D26" s="252">
        <v>6.42</v>
      </c>
      <c r="E26" s="252">
        <v>6.57</v>
      </c>
      <c r="F26" s="252">
        <v>6.6150000000000002</v>
      </c>
      <c r="G26" s="252">
        <v>6.64</v>
      </c>
      <c r="H26" s="252">
        <v>6.18</v>
      </c>
      <c r="I26" s="252">
        <v>6.1</v>
      </c>
      <c r="J26" s="252">
        <v>5.64</v>
      </c>
      <c r="K26" s="252">
        <v>5.5</v>
      </c>
      <c r="L26" s="252">
        <v>5.63</v>
      </c>
      <c r="M26" s="252">
        <v>5.12</v>
      </c>
      <c r="N26" s="252">
        <v>5.33</v>
      </c>
      <c r="O26" s="252">
        <v>5.53</v>
      </c>
      <c r="P26" s="252">
        <v>5.42</v>
      </c>
      <c r="Q26" s="252">
        <v>5.18</v>
      </c>
      <c r="R26" s="252">
        <v>5.26</v>
      </c>
      <c r="S26" s="252">
        <v>5.12</v>
      </c>
      <c r="T26" s="252">
        <v>5.2050000000000001</v>
      </c>
      <c r="U26" s="252">
        <v>5.5049999999999999</v>
      </c>
      <c r="V26" s="252">
        <v>5.75</v>
      </c>
      <c r="W26" s="252">
        <v>5.9649999999999999</v>
      </c>
      <c r="X26" s="252">
        <v>6.0049999999999999</v>
      </c>
      <c r="Y26" s="252">
        <v>5.7549999999999999</v>
      </c>
      <c r="Z26" s="252">
        <v>5.57</v>
      </c>
      <c r="AA26" s="252">
        <v>5.51</v>
      </c>
      <c r="AB26" s="252">
        <v>5.45</v>
      </c>
      <c r="AC26" s="252">
        <v>5.44</v>
      </c>
      <c r="AD26" s="252">
        <v>5.58</v>
      </c>
      <c r="AE26" s="252">
        <v>5.21</v>
      </c>
      <c r="AF26" s="252">
        <v>5.3</v>
      </c>
      <c r="AG26" s="252">
        <v>5.37</v>
      </c>
      <c r="AH26" s="252">
        <v>5.4</v>
      </c>
      <c r="AI26" s="252">
        <v>5.3449999999999998</v>
      </c>
      <c r="AJ26" s="252">
        <v>5.4050000000000002</v>
      </c>
      <c r="AK26" s="252">
        <v>5.415</v>
      </c>
      <c r="AL26" s="252">
        <v>5.335</v>
      </c>
      <c r="AM26" s="252">
        <v>5.2350000000000003</v>
      </c>
      <c r="AN26" s="252">
        <v>5.1749999999999998</v>
      </c>
      <c r="AO26" s="252">
        <v>5.0599999999999996</v>
      </c>
      <c r="AP26" s="252">
        <v>5.0449999999999999</v>
      </c>
      <c r="AQ26" s="252">
        <v>4.7750000000000004</v>
      </c>
      <c r="AR26" s="252">
        <v>4.9349999999999996</v>
      </c>
      <c r="AS26" s="252">
        <v>4.8410000000000002</v>
      </c>
      <c r="AT26" s="252">
        <v>4.8250000000000002</v>
      </c>
      <c r="AU26" s="252">
        <v>4.8499999999999996</v>
      </c>
      <c r="AV26" s="252">
        <v>4.9749999999999996</v>
      </c>
      <c r="AW26" s="252">
        <v>5.14</v>
      </c>
      <c r="AX26" s="252">
        <v>5.0149999999999997</v>
      </c>
      <c r="AY26" s="757">
        <v>5.0780000000000003</v>
      </c>
      <c r="AZ26" s="252">
        <v>5.1349999999999998</v>
      </c>
      <c r="BA26" s="252">
        <v>5.04</v>
      </c>
      <c r="BB26" s="409">
        <v>5.165</v>
      </c>
      <c r="BC26" s="409">
        <v>5.2450000000000001</v>
      </c>
      <c r="BD26" s="409">
        <v>5.2750000000000004</v>
      </c>
      <c r="BE26" s="409">
        <v>5.3550000000000004</v>
      </c>
      <c r="BF26" s="409">
        <v>5.4050000000000002</v>
      </c>
      <c r="BG26" s="409">
        <v>5.48</v>
      </c>
      <c r="BH26" s="409">
        <v>5.51</v>
      </c>
      <c r="BI26" s="409">
        <v>5.5250000000000004</v>
      </c>
      <c r="BJ26" s="750">
        <v>5.53</v>
      </c>
      <c r="BK26" s="493">
        <v>5.52</v>
      </c>
      <c r="BL26" s="493">
        <v>5.5350000000000001</v>
      </c>
      <c r="BM26" s="493">
        <v>5.54</v>
      </c>
      <c r="BN26" s="493">
        <v>5.54</v>
      </c>
      <c r="BO26" s="493">
        <v>5.5350000000000001</v>
      </c>
      <c r="BP26" s="493">
        <v>5.5250000000000004</v>
      </c>
      <c r="BQ26" s="493">
        <v>5.53</v>
      </c>
      <c r="BR26" s="493">
        <v>5.5350000000000001</v>
      </c>
      <c r="BS26" s="493">
        <v>5.54</v>
      </c>
      <c r="BT26" s="493">
        <v>5.5449999999999999</v>
      </c>
      <c r="BU26" s="493">
        <v>5.55</v>
      </c>
      <c r="BV26" s="493">
        <v>5.54</v>
      </c>
    </row>
    <row r="27" spans="1:74" ht="11.1" customHeight="1" x14ac:dyDescent="0.2">
      <c r="A27" s="162" t="s">
        <v>708</v>
      </c>
      <c r="B27" s="173" t="s">
        <v>709</v>
      </c>
      <c r="C27" s="252">
        <v>23.56</v>
      </c>
      <c r="D27" s="252">
        <v>23.56</v>
      </c>
      <c r="E27" s="252">
        <v>23.56</v>
      </c>
      <c r="F27" s="252">
        <v>23.66</v>
      </c>
      <c r="G27" s="252">
        <v>23.66</v>
      </c>
      <c r="H27" s="252">
        <v>23.585000000000001</v>
      </c>
      <c r="I27" s="252">
        <v>23.585000000000001</v>
      </c>
      <c r="J27" s="252">
        <v>23.76</v>
      </c>
      <c r="K27" s="252">
        <v>23.31</v>
      </c>
      <c r="L27" s="252">
        <v>23.46</v>
      </c>
      <c r="M27" s="252">
        <v>23.46</v>
      </c>
      <c r="N27" s="252">
        <v>23.43</v>
      </c>
      <c r="O27" s="252">
        <v>23.69</v>
      </c>
      <c r="P27" s="252">
        <v>23.99</v>
      </c>
      <c r="Q27" s="252">
        <v>23.94</v>
      </c>
      <c r="R27" s="252">
        <v>23.704999999999998</v>
      </c>
      <c r="S27" s="252">
        <v>24.03</v>
      </c>
      <c r="T27" s="252">
        <v>24.03</v>
      </c>
      <c r="U27" s="252">
        <v>23.95</v>
      </c>
      <c r="V27" s="252">
        <v>24.06</v>
      </c>
      <c r="W27" s="252">
        <v>24.21</v>
      </c>
      <c r="X27" s="252">
        <v>24.045000000000002</v>
      </c>
      <c r="Y27" s="252">
        <v>23.95</v>
      </c>
      <c r="Z27" s="252">
        <v>24.34</v>
      </c>
      <c r="AA27" s="252">
        <v>24.12</v>
      </c>
      <c r="AB27" s="252">
        <v>23.98</v>
      </c>
      <c r="AC27" s="252">
        <v>24.39</v>
      </c>
      <c r="AD27" s="252">
        <v>24.49</v>
      </c>
      <c r="AE27" s="252">
        <v>24.61</v>
      </c>
      <c r="AF27" s="252">
        <v>24.92</v>
      </c>
      <c r="AG27" s="252">
        <v>25</v>
      </c>
      <c r="AH27" s="252">
        <v>24.95</v>
      </c>
      <c r="AI27" s="252">
        <v>25.15</v>
      </c>
      <c r="AJ27" s="252">
        <v>24.96</v>
      </c>
      <c r="AK27" s="252">
        <v>25.15</v>
      </c>
      <c r="AL27" s="252">
        <v>25.22</v>
      </c>
      <c r="AM27" s="252">
        <v>25.524999999999999</v>
      </c>
      <c r="AN27" s="252">
        <v>25.335000000000001</v>
      </c>
      <c r="AO27" s="252">
        <v>25.7</v>
      </c>
      <c r="AP27" s="252">
        <v>25.73</v>
      </c>
      <c r="AQ27" s="252">
        <v>26.02</v>
      </c>
      <c r="AR27" s="252">
        <v>26.11</v>
      </c>
      <c r="AS27" s="252">
        <v>26.2</v>
      </c>
      <c r="AT27" s="252">
        <v>26.305</v>
      </c>
      <c r="AU27" s="252">
        <v>26.315000000000001</v>
      </c>
      <c r="AV27" s="252">
        <v>26.42</v>
      </c>
      <c r="AW27" s="252">
        <v>26.58</v>
      </c>
      <c r="AX27" s="252">
        <v>26.68</v>
      </c>
      <c r="AY27" s="757">
        <v>26.7</v>
      </c>
      <c r="AZ27" s="252">
        <v>26.7</v>
      </c>
      <c r="BA27" s="252">
        <v>26.7</v>
      </c>
      <c r="BB27" s="409">
        <v>26.69</v>
      </c>
      <c r="BC27" s="409">
        <v>26.69</v>
      </c>
      <c r="BD27" s="409">
        <v>26.704999999999998</v>
      </c>
      <c r="BE27" s="409">
        <v>26.695</v>
      </c>
      <c r="BF27" s="409">
        <v>26.495000000000001</v>
      </c>
      <c r="BG27" s="409">
        <v>26.495000000000001</v>
      </c>
      <c r="BH27" s="409">
        <v>26.51</v>
      </c>
      <c r="BI27" s="409">
        <v>26.51</v>
      </c>
      <c r="BJ27" s="750">
        <v>26.5</v>
      </c>
      <c r="BK27" s="493">
        <v>26.562000000000001</v>
      </c>
      <c r="BL27" s="493">
        <v>26.545000000000002</v>
      </c>
      <c r="BM27" s="493">
        <v>26.535</v>
      </c>
      <c r="BN27" s="493">
        <v>26.53</v>
      </c>
      <c r="BO27" s="493">
        <v>26.52</v>
      </c>
      <c r="BP27" s="493">
        <v>26.515000000000001</v>
      </c>
      <c r="BQ27" s="493">
        <v>26.535</v>
      </c>
      <c r="BR27" s="493">
        <v>26.54</v>
      </c>
      <c r="BS27" s="493">
        <v>26.55</v>
      </c>
      <c r="BT27" s="493">
        <v>26.55</v>
      </c>
      <c r="BU27" s="493">
        <v>26.555</v>
      </c>
      <c r="BV27" s="493">
        <v>26.565000000000001</v>
      </c>
    </row>
    <row r="28" spans="1:74" ht="11.1" customHeight="1" x14ac:dyDescent="0.2">
      <c r="A28" s="162" t="s">
        <v>1297</v>
      </c>
      <c r="B28" s="173" t="s">
        <v>1305</v>
      </c>
      <c r="C28" s="252">
        <v>2.905335</v>
      </c>
      <c r="D28" s="252">
        <v>2.9060000000000001</v>
      </c>
      <c r="E28" s="252">
        <v>2.9042349999999999</v>
      </c>
      <c r="F28" s="252">
        <v>2.9159999999999999</v>
      </c>
      <c r="G28" s="252">
        <v>2.9220000000000002</v>
      </c>
      <c r="H28" s="252">
        <v>2.9240409999999999</v>
      </c>
      <c r="I28" s="252">
        <v>2.930288</v>
      </c>
      <c r="J28" s="252">
        <v>2.9369999999999998</v>
      </c>
      <c r="K28" s="252">
        <v>2.9351189999999998</v>
      </c>
      <c r="L28" s="252">
        <v>2.94</v>
      </c>
      <c r="M28" s="252">
        <v>2.9449999999999998</v>
      </c>
      <c r="N28" s="252">
        <v>2.9482339999999998</v>
      </c>
      <c r="O28" s="252">
        <v>2.9501379999999999</v>
      </c>
      <c r="P28" s="252">
        <v>2.9510000000000001</v>
      </c>
      <c r="Q28" s="252">
        <v>2.9569999999999999</v>
      </c>
      <c r="R28" s="252">
        <v>2.9601950000000001</v>
      </c>
      <c r="S28" s="252">
        <v>2.9542820000000001</v>
      </c>
      <c r="T28" s="252">
        <v>2.9552740000000002</v>
      </c>
      <c r="U28" s="252">
        <v>2.95831</v>
      </c>
      <c r="V28" s="252">
        <v>2.9583339999999998</v>
      </c>
      <c r="W28" s="252">
        <v>2.9510000000000001</v>
      </c>
      <c r="X28" s="252">
        <v>2.957185</v>
      </c>
      <c r="Y28" s="252">
        <v>2.9630000000000001</v>
      </c>
      <c r="Z28" s="252">
        <v>2.9610750000000001</v>
      </c>
      <c r="AA28" s="252">
        <v>2.9577230000000001</v>
      </c>
      <c r="AB28" s="252">
        <v>2.9531260000000001</v>
      </c>
      <c r="AC28" s="252">
        <v>2.9527239999999999</v>
      </c>
      <c r="AD28" s="252">
        <v>2.9478930000000001</v>
      </c>
      <c r="AE28" s="252">
        <v>2.9431929999999999</v>
      </c>
      <c r="AF28" s="252">
        <v>2.9410440000000002</v>
      </c>
      <c r="AG28" s="252">
        <v>2.9377970000000002</v>
      </c>
      <c r="AH28" s="252">
        <v>2.9371320000000001</v>
      </c>
      <c r="AI28" s="252">
        <v>2.9389750000000001</v>
      </c>
      <c r="AJ28" s="252">
        <v>2.9379849999999998</v>
      </c>
      <c r="AK28" s="252">
        <v>2.937001</v>
      </c>
      <c r="AL28" s="252">
        <v>2.9332760000000002</v>
      </c>
      <c r="AM28" s="252">
        <v>2.8340000000000001</v>
      </c>
      <c r="AN28" s="252">
        <v>2.84</v>
      </c>
      <c r="AO28" s="252">
        <v>2.8519999999999999</v>
      </c>
      <c r="AP28" s="252">
        <v>2.855</v>
      </c>
      <c r="AQ28" s="252">
        <v>2.7559999999999998</v>
      </c>
      <c r="AR28" s="252">
        <v>2.73</v>
      </c>
      <c r="AS28" s="252">
        <v>2.665</v>
      </c>
      <c r="AT28" s="252">
        <v>2.6589999999999998</v>
      </c>
      <c r="AU28" s="252">
        <v>2.66</v>
      </c>
      <c r="AV28" s="252">
        <v>2.6419999999999999</v>
      </c>
      <c r="AW28" s="252">
        <v>2.6240000000000001</v>
      </c>
      <c r="AX28" s="252">
        <v>2.6</v>
      </c>
      <c r="AY28" s="757">
        <v>2.524</v>
      </c>
      <c r="AZ28" s="252">
        <v>2.5099999999999998</v>
      </c>
      <c r="BA28" s="252">
        <v>2.5099999999999998</v>
      </c>
      <c r="BB28" s="409">
        <v>2.52</v>
      </c>
      <c r="BC28" s="409">
        <v>2.5304500000000001</v>
      </c>
      <c r="BD28" s="409">
        <v>2.5004499999999998</v>
      </c>
      <c r="BE28" s="409">
        <v>2.5004499999999998</v>
      </c>
      <c r="BF28" s="409">
        <v>2.50549</v>
      </c>
      <c r="BG28" s="409">
        <v>2.4998089999999999</v>
      </c>
      <c r="BH28" s="409">
        <v>2.4987979999999999</v>
      </c>
      <c r="BI28" s="409">
        <v>2.497795</v>
      </c>
      <c r="BJ28" s="750">
        <v>2.493995</v>
      </c>
      <c r="BK28" s="493">
        <v>2.4437129999999998</v>
      </c>
      <c r="BL28" s="493">
        <v>2.448814</v>
      </c>
      <c r="BM28" s="493">
        <v>2.4110550000000002</v>
      </c>
      <c r="BN28" s="493">
        <v>2.416156</v>
      </c>
      <c r="BO28" s="493">
        <v>2.417176</v>
      </c>
      <c r="BP28" s="493">
        <v>2.3610549999999999</v>
      </c>
      <c r="BQ28" s="493">
        <v>2.3559549999999998</v>
      </c>
      <c r="BR28" s="493">
        <v>2.311045</v>
      </c>
      <c r="BS28" s="493">
        <v>2.305307</v>
      </c>
      <c r="BT28" s="493">
        <v>2.3042859999999998</v>
      </c>
      <c r="BU28" s="493">
        <v>2.3032729999999999</v>
      </c>
      <c r="BV28" s="493">
        <v>2.2994349999999999</v>
      </c>
    </row>
    <row r="29" spans="1:74" ht="11.1" customHeight="1" x14ac:dyDescent="0.2">
      <c r="A29" s="162" t="s">
        <v>722</v>
      </c>
      <c r="B29" s="173" t="s">
        <v>89</v>
      </c>
      <c r="C29" s="252">
        <v>32.985334999999999</v>
      </c>
      <c r="D29" s="252">
        <v>32.886000000000003</v>
      </c>
      <c r="E29" s="252">
        <v>33.034235000000002</v>
      </c>
      <c r="F29" s="252">
        <v>33.191000000000003</v>
      </c>
      <c r="G29" s="252">
        <v>33.222000000000001</v>
      </c>
      <c r="H29" s="252">
        <v>32.689041000000003</v>
      </c>
      <c r="I29" s="252">
        <v>32.615288</v>
      </c>
      <c r="J29" s="252">
        <v>32.337000000000003</v>
      </c>
      <c r="K29" s="252">
        <v>31.745118999999999</v>
      </c>
      <c r="L29" s="252">
        <v>32.03</v>
      </c>
      <c r="M29" s="252">
        <v>31.524999999999999</v>
      </c>
      <c r="N29" s="252">
        <v>31.708234000000001</v>
      </c>
      <c r="O29" s="252">
        <v>32.170138000000001</v>
      </c>
      <c r="P29" s="252">
        <v>32.360999999999997</v>
      </c>
      <c r="Q29" s="252">
        <v>32.076999999999998</v>
      </c>
      <c r="R29" s="252">
        <v>31.925194999999999</v>
      </c>
      <c r="S29" s="252">
        <v>32.104281999999998</v>
      </c>
      <c r="T29" s="252">
        <v>32.190274000000002</v>
      </c>
      <c r="U29" s="252">
        <v>32.413310000000003</v>
      </c>
      <c r="V29" s="252">
        <v>32.768334000000003</v>
      </c>
      <c r="W29" s="252">
        <v>33.125999999999998</v>
      </c>
      <c r="X29" s="252">
        <v>33.007185</v>
      </c>
      <c r="Y29" s="252">
        <v>32.667999999999999</v>
      </c>
      <c r="Z29" s="252">
        <v>32.871074999999998</v>
      </c>
      <c r="AA29" s="252">
        <v>32.587722999999997</v>
      </c>
      <c r="AB29" s="252">
        <v>32.383125999999997</v>
      </c>
      <c r="AC29" s="252">
        <v>32.782724000000002</v>
      </c>
      <c r="AD29" s="252">
        <v>33.017893000000001</v>
      </c>
      <c r="AE29" s="252">
        <v>32.763193000000001</v>
      </c>
      <c r="AF29" s="252">
        <v>33.161043999999997</v>
      </c>
      <c r="AG29" s="252">
        <v>33.307797000000001</v>
      </c>
      <c r="AH29" s="252">
        <v>33.287132</v>
      </c>
      <c r="AI29" s="252">
        <v>33.433974999999997</v>
      </c>
      <c r="AJ29" s="252">
        <v>33.302985</v>
      </c>
      <c r="AK29" s="252">
        <v>33.502001</v>
      </c>
      <c r="AL29" s="252">
        <v>33.488275999999999</v>
      </c>
      <c r="AM29" s="252">
        <v>33.594000000000001</v>
      </c>
      <c r="AN29" s="252">
        <v>33.35</v>
      </c>
      <c r="AO29" s="252">
        <v>33.612000000000002</v>
      </c>
      <c r="AP29" s="252">
        <v>33.630000000000003</v>
      </c>
      <c r="AQ29" s="252">
        <v>33.551000000000002</v>
      </c>
      <c r="AR29" s="252">
        <v>33.774999999999999</v>
      </c>
      <c r="AS29" s="252">
        <v>33.706000000000003</v>
      </c>
      <c r="AT29" s="252">
        <v>33.789000000000001</v>
      </c>
      <c r="AU29" s="252">
        <v>33.825000000000003</v>
      </c>
      <c r="AV29" s="252">
        <v>34.036999999999999</v>
      </c>
      <c r="AW29" s="252">
        <v>34.344000000000001</v>
      </c>
      <c r="AX29" s="252">
        <v>34.295000000000002</v>
      </c>
      <c r="AY29" s="757">
        <v>34.302</v>
      </c>
      <c r="AZ29" s="252">
        <v>34.344999999999999</v>
      </c>
      <c r="BA29" s="252">
        <v>34.25</v>
      </c>
      <c r="BB29" s="409">
        <v>34.375</v>
      </c>
      <c r="BC29" s="409">
        <v>34.465449999999997</v>
      </c>
      <c r="BD29" s="409">
        <v>34.480449999999998</v>
      </c>
      <c r="BE29" s="409">
        <v>34.550449999999998</v>
      </c>
      <c r="BF29" s="409">
        <v>34.40549</v>
      </c>
      <c r="BG29" s="409">
        <v>34.474809</v>
      </c>
      <c r="BH29" s="409">
        <v>34.518797999999997</v>
      </c>
      <c r="BI29" s="409">
        <v>34.532795</v>
      </c>
      <c r="BJ29" s="748">
        <v>34.523994999999999</v>
      </c>
      <c r="BK29" s="409">
        <v>34.525713000000003</v>
      </c>
      <c r="BL29" s="409">
        <v>34.528813999999997</v>
      </c>
      <c r="BM29" s="409">
        <v>34.486055</v>
      </c>
      <c r="BN29" s="409">
        <v>34.486156000000001</v>
      </c>
      <c r="BO29" s="409">
        <v>34.472175999999997</v>
      </c>
      <c r="BP29" s="409">
        <v>34.401054999999999</v>
      </c>
      <c r="BQ29" s="409">
        <v>34.420954999999999</v>
      </c>
      <c r="BR29" s="409">
        <v>34.386045000000003</v>
      </c>
      <c r="BS29" s="409">
        <v>34.395307000000003</v>
      </c>
      <c r="BT29" s="409">
        <v>34.399285999999996</v>
      </c>
      <c r="BU29" s="409">
        <v>34.408273000000001</v>
      </c>
      <c r="BV29" s="409">
        <v>34.404434999999999</v>
      </c>
    </row>
    <row r="30" spans="1:74" ht="11.1" customHeight="1" x14ac:dyDescent="0.2">
      <c r="B30" s="172"/>
      <c r="C30" s="252"/>
      <c r="D30" s="252"/>
      <c r="E30" s="252"/>
      <c r="F30" s="252"/>
      <c r="G30" s="252"/>
      <c r="H30" s="252"/>
      <c r="I30" s="252"/>
      <c r="J30" s="252"/>
      <c r="K30" s="252"/>
      <c r="L30" s="252"/>
      <c r="M30" s="252"/>
      <c r="N30" s="252"/>
      <c r="O30" s="252"/>
      <c r="P30" s="252"/>
      <c r="Q30" s="252"/>
      <c r="R30" s="252"/>
      <c r="S30" s="252"/>
      <c r="T30" s="252"/>
      <c r="U30" s="252"/>
      <c r="V30" s="252"/>
      <c r="W30" s="252"/>
      <c r="X30" s="252"/>
      <c r="Y30" s="252"/>
      <c r="Z30" s="252"/>
      <c r="AA30" s="252"/>
      <c r="AB30" s="252"/>
      <c r="AC30" s="252"/>
      <c r="AD30" s="252"/>
      <c r="AE30" s="252"/>
      <c r="AF30" s="252"/>
      <c r="AG30" s="252"/>
      <c r="AH30" s="252"/>
      <c r="AI30" s="252"/>
      <c r="AJ30" s="252"/>
      <c r="AK30" s="252"/>
      <c r="AL30" s="252"/>
      <c r="AM30" s="252"/>
      <c r="AN30" s="252"/>
      <c r="AO30" s="252"/>
      <c r="AP30" s="252"/>
      <c r="AQ30" s="252"/>
      <c r="AR30" s="252"/>
      <c r="AS30" s="252"/>
      <c r="AT30" s="252"/>
      <c r="AU30" s="252"/>
      <c r="AV30" s="252"/>
      <c r="AW30" s="252"/>
      <c r="AX30" s="252"/>
      <c r="AY30" s="757"/>
      <c r="AZ30" s="252"/>
      <c r="BA30" s="252"/>
      <c r="BB30" s="409"/>
      <c r="BC30" s="409"/>
      <c r="BD30" s="409"/>
      <c r="BE30" s="409"/>
      <c r="BF30" s="409"/>
      <c r="BG30" s="409"/>
      <c r="BH30" s="409"/>
      <c r="BI30" s="409"/>
      <c r="BJ30" s="748"/>
      <c r="BK30" s="409"/>
      <c r="BL30" s="409"/>
      <c r="BM30" s="409"/>
      <c r="BN30" s="409"/>
      <c r="BO30" s="409"/>
      <c r="BP30" s="409"/>
      <c r="BQ30" s="409"/>
      <c r="BR30" s="409"/>
      <c r="BS30" s="409"/>
      <c r="BT30" s="409"/>
      <c r="BU30" s="409"/>
      <c r="BV30" s="409"/>
    </row>
    <row r="31" spans="1:74" ht="11.1" customHeight="1" x14ac:dyDescent="0.2">
      <c r="B31" s="254" t="s">
        <v>18</v>
      </c>
      <c r="C31" s="252"/>
      <c r="D31" s="252"/>
      <c r="E31" s="252"/>
      <c r="F31" s="252"/>
      <c r="G31" s="252"/>
      <c r="H31" s="252"/>
      <c r="I31" s="252"/>
      <c r="J31" s="252"/>
      <c r="K31" s="252"/>
      <c r="L31" s="252"/>
      <c r="M31" s="252"/>
      <c r="N31" s="252"/>
      <c r="O31" s="252"/>
      <c r="P31" s="252"/>
      <c r="Q31" s="252"/>
      <c r="R31" s="252"/>
      <c r="S31" s="252"/>
      <c r="T31" s="252"/>
      <c r="U31" s="252"/>
      <c r="V31" s="252"/>
      <c r="W31" s="252"/>
      <c r="X31" s="252"/>
      <c r="Y31" s="252"/>
      <c r="Z31" s="252"/>
      <c r="AA31" s="252"/>
      <c r="AB31" s="252"/>
      <c r="AC31" s="252"/>
      <c r="AD31" s="252"/>
      <c r="AE31" s="252"/>
      <c r="AF31" s="252"/>
      <c r="AG31" s="252"/>
      <c r="AH31" s="252"/>
      <c r="AI31" s="252"/>
      <c r="AJ31" s="252"/>
      <c r="AK31" s="252"/>
      <c r="AL31" s="252"/>
      <c r="AM31" s="252"/>
      <c r="AN31" s="252"/>
      <c r="AO31" s="252"/>
      <c r="AP31" s="252"/>
      <c r="AQ31" s="252"/>
      <c r="AR31" s="252"/>
      <c r="AS31" s="252"/>
      <c r="AT31" s="252"/>
      <c r="AU31" s="252"/>
      <c r="AV31" s="252"/>
      <c r="AW31" s="252"/>
      <c r="AX31" s="252"/>
      <c r="AY31" s="757"/>
      <c r="AZ31" s="252"/>
      <c r="BA31" s="252"/>
      <c r="BB31" s="409"/>
      <c r="BC31" s="409"/>
      <c r="BD31" s="409"/>
      <c r="BE31" s="409"/>
      <c r="BF31" s="409"/>
      <c r="BG31" s="409"/>
      <c r="BH31" s="409"/>
      <c r="BI31" s="409"/>
      <c r="BJ31" s="748"/>
      <c r="BK31" s="409"/>
      <c r="BL31" s="409"/>
      <c r="BM31" s="409"/>
      <c r="BN31" s="409"/>
      <c r="BO31" s="409"/>
      <c r="BP31" s="409"/>
      <c r="BQ31" s="409"/>
      <c r="BR31" s="409"/>
      <c r="BS31" s="409"/>
      <c r="BT31" s="409"/>
      <c r="BU31" s="409"/>
      <c r="BV31" s="409"/>
    </row>
    <row r="32" spans="1:74" ht="11.1" customHeight="1" x14ac:dyDescent="0.2">
      <c r="A32" s="162" t="s">
        <v>710</v>
      </c>
      <c r="B32" s="173" t="s">
        <v>707</v>
      </c>
      <c r="C32" s="252">
        <v>0</v>
      </c>
      <c r="D32" s="252">
        <v>0</v>
      </c>
      <c r="E32" s="252">
        <v>0</v>
      </c>
      <c r="F32" s="252">
        <v>0</v>
      </c>
      <c r="G32" s="252">
        <v>0</v>
      </c>
      <c r="H32" s="252">
        <v>0</v>
      </c>
      <c r="I32" s="252">
        <v>0</v>
      </c>
      <c r="J32" s="252">
        <v>0</v>
      </c>
      <c r="K32" s="252">
        <v>0</v>
      </c>
      <c r="L32" s="252">
        <v>0</v>
      </c>
      <c r="M32" s="252">
        <v>0</v>
      </c>
      <c r="N32" s="252">
        <v>0</v>
      </c>
      <c r="O32" s="252">
        <v>0</v>
      </c>
      <c r="P32" s="252">
        <v>0</v>
      </c>
      <c r="Q32" s="252">
        <v>0</v>
      </c>
      <c r="R32" s="252">
        <v>0</v>
      </c>
      <c r="S32" s="252">
        <v>0</v>
      </c>
      <c r="T32" s="252">
        <v>0</v>
      </c>
      <c r="U32" s="252">
        <v>0</v>
      </c>
      <c r="V32" s="252">
        <v>0</v>
      </c>
      <c r="W32" s="252">
        <v>0</v>
      </c>
      <c r="X32" s="252">
        <v>0</v>
      </c>
      <c r="Y32" s="252">
        <v>0</v>
      </c>
      <c r="Z32" s="252">
        <v>0</v>
      </c>
      <c r="AA32" s="252">
        <v>0</v>
      </c>
      <c r="AB32" s="252">
        <v>0</v>
      </c>
      <c r="AC32" s="252">
        <v>0</v>
      </c>
      <c r="AD32" s="252">
        <v>0</v>
      </c>
      <c r="AE32" s="252">
        <v>0</v>
      </c>
      <c r="AF32" s="252">
        <v>0</v>
      </c>
      <c r="AG32" s="252">
        <v>0</v>
      </c>
      <c r="AH32" s="252">
        <v>0</v>
      </c>
      <c r="AI32" s="252">
        <v>0</v>
      </c>
      <c r="AJ32" s="252">
        <v>0</v>
      </c>
      <c r="AK32" s="252">
        <v>0</v>
      </c>
      <c r="AL32" s="252">
        <v>0</v>
      </c>
      <c r="AM32" s="252">
        <v>0</v>
      </c>
      <c r="AN32" s="252">
        <v>0</v>
      </c>
      <c r="AO32" s="252">
        <v>0</v>
      </c>
      <c r="AP32" s="252">
        <v>0</v>
      </c>
      <c r="AQ32" s="252">
        <v>0</v>
      </c>
      <c r="AR32" s="252">
        <v>0</v>
      </c>
      <c r="AS32" s="252">
        <v>0</v>
      </c>
      <c r="AT32" s="252">
        <v>0</v>
      </c>
      <c r="AU32" s="252">
        <v>0</v>
      </c>
      <c r="AV32" s="252">
        <v>0</v>
      </c>
      <c r="AW32" s="252">
        <v>0</v>
      </c>
      <c r="AX32" s="252">
        <v>0</v>
      </c>
      <c r="AY32" s="757">
        <v>0</v>
      </c>
      <c r="AZ32" s="252">
        <v>0</v>
      </c>
      <c r="BA32" s="252">
        <v>0</v>
      </c>
      <c r="BB32" s="409">
        <v>0</v>
      </c>
      <c r="BC32" s="409">
        <v>0</v>
      </c>
      <c r="BD32" s="409">
        <v>0</v>
      </c>
      <c r="BE32" s="409">
        <v>0</v>
      </c>
      <c r="BF32" s="409">
        <v>0</v>
      </c>
      <c r="BG32" s="409">
        <v>0</v>
      </c>
      <c r="BH32" s="409">
        <v>0</v>
      </c>
      <c r="BI32" s="409">
        <v>0</v>
      </c>
      <c r="BJ32" s="750">
        <v>0</v>
      </c>
      <c r="BK32" s="493">
        <v>0</v>
      </c>
      <c r="BL32" s="493">
        <v>0</v>
      </c>
      <c r="BM32" s="493">
        <v>0</v>
      </c>
      <c r="BN32" s="493">
        <v>0</v>
      </c>
      <c r="BO32" s="493">
        <v>0</v>
      </c>
      <c r="BP32" s="493">
        <v>0</v>
      </c>
      <c r="BQ32" s="493">
        <v>0</v>
      </c>
      <c r="BR32" s="493">
        <v>0</v>
      </c>
      <c r="BS32" s="493">
        <v>0</v>
      </c>
      <c r="BT32" s="493">
        <v>0</v>
      </c>
      <c r="BU32" s="493">
        <v>0</v>
      </c>
      <c r="BV32" s="493">
        <v>0</v>
      </c>
    </row>
    <row r="33" spans="1:74" ht="11.1" customHeight="1" x14ac:dyDescent="0.2">
      <c r="A33" s="162" t="s">
        <v>711</v>
      </c>
      <c r="B33" s="173" t="s">
        <v>709</v>
      </c>
      <c r="C33" s="252">
        <v>2.7</v>
      </c>
      <c r="D33" s="252">
        <v>2.7</v>
      </c>
      <c r="E33" s="252">
        <v>2.7</v>
      </c>
      <c r="F33" s="252">
        <v>2.4</v>
      </c>
      <c r="G33" s="252">
        <v>2.2999999999999998</v>
      </c>
      <c r="H33" s="252">
        <v>2</v>
      </c>
      <c r="I33" s="252">
        <v>1.8</v>
      </c>
      <c r="J33" s="252">
        <v>1.6</v>
      </c>
      <c r="K33" s="252">
        <v>1.7</v>
      </c>
      <c r="L33" s="252">
        <v>2</v>
      </c>
      <c r="M33" s="252">
        <v>2</v>
      </c>
      <c r="N33" s="252">
        <v>2</v>
      </c>
      <c r="O33" s="252">
        <v>1.9</v>
      </c>
      <c r="P33" s="252">
        <v>1.95</v>
      </c>
      <c r="Q33" s="252">
        <v>2.15</v>
      </c>
      <c r="R33" s="252">
        <v>2.15</v>
      </c>
      <c r="S33" s="252">
        <v>2.15</v>
      </c>
      <c r="T33" s="252">
        <v>2.15</v>
      </c>
      <c r="U33" s="252">
        <v>2</v>
      </c>
      <c r="V33" s="252">
        <v>2.1</v>
      </c>
      <c r="W33" s="252">
        <v>2.2000000000000002</v>
      </c>
      <c r="X33" s="252">
        <v>2.0249999999999999</v>
      </c>
      <c r="Y33" s="252">
        <v>2.0499999999999998</v>
      </c>
      <c r="Z33" s="252">
        <v>2.0499999999999998</v>
      </c>
      <c r="AA33" s="252">
        <v>2.0499999999999998</v>
      </c>
      <c r="AB33" s="252">
        <v>1.95</v>
      </c>
      <c r="AC33" s="252">
        <v>1.55</v>
      </c>
      <c r="AD33" s="252">
        <v>1.55</v>
      </c>
      <c r="AE33" s="252">
        <v>1.3</v>
      </c>
      <c r="AF33" s="252">
        <v>1.1000000000000001</v>
      </c>
      <c r="AG33" s="252">
        <v>1.19</v>
      </c>
      <c r="AH33" s="252">
        <v>1.3</v>
      </c>
      <c r="AI33" s="252">
        <v>1.3</v>
      </c>
      <c r="AJ33" s="252">
        <v>1.35</v>
      </c>
      <c r="AK33" s="252">
        <v>1.45</v>
      </c>
      <c r="AL33" s="252">
        <v>1.45</v>
      </c>
      <c r="AM33" s="252">
        <v>1.5</v>
      </c>
      <c r="AN33" s="252">
        <v>1.6</v>
      </c>
      <c r="AO33" s="252">
        <v>1.75</v>
      </c>
      <c r="AP33" s="252">
        <v>1.45</v>
      </c>
      <c r="AQ33" s="252">
        <v>1.27</v>
      </c>
      <c r="AR33" s="252">
        <v>1.06</v>
      </c>
      <c r="AS33" s="252">
        <v>0.94</v>
      </c>
      <c r="AT33" s="252">
        <v>0.97</v>
      </c>
      <c r="AU33" s="252">
        <v>1.01</v>
      </c>
      <c r="AV33" s="252">
        <v>1.01</v>
      </c>
      <c r="AW33" s="252">
        <v>0.97</v>
      </c>
      <c r="AX33" s="252">
        <v>1.1100000000000001</v>
      </c>
      <c r="AY33" s="757">
        <v>2.0299999999999998</v>
      </c>
      <c r="AZ33" s="252">
        <v>2.23</v>
      </c>
      <c r="BA33" s="252">
        <v>2.2149999999999999</v>
      </c>
      <c r="BB33" s="409">
        <v>1.9950000000000001</v>
      </c>
      <c r="BC33" s="409">
        <v>1.9350000000000001</v>
      </c>
      <c r="BD33" s="409">
        <v>1.875</v>
      </c>
      <c r="BE33" s="409">
        <v>1.7050000000000001</v>
      </c>
      <c r="BF33" s="409">
        <v>1.3879999999999999</v>
      </c>
      <c r="BG33" s="409">
        <v>1.3779999999999999</v>
      </c>
      <c r="BH33" s="409">
        <v>1.3680000000000001</v>
      </c>
      <c r="BI33" s="409">
        <v>1.458</v>
      </c>
      <c r="BJ33" s="750">
        <v>1.448</v>
      </c>
      <c r="BK33" s="493">
        <v>1.45</v>
      </c>
      <c r="BL33" s="493">
        <v>1.45</v>
      </c>
      <c r="BM33" s="493">
        <v>1.35</v>
      </c>
      <c r="BN33" s="493">
        <v>1.2</v>
      </c>
      <c r="BO33" s="493">
        <v>1.1000000000000001</v>
      </c>
      <c r="BP33" s="493">
        <v>1.05</v>
      </c>
      <c r="BQ33" s="493">
        <v>1</v>
      </c>
      <c r="BR33" s="493">
        <v>1.1499999999999999</v>
      </c>
      <c r="BS33" s="493">
        <v>1.1499999999999999</v>
      </c>
      <c r="BT33" s="493">
        <v>1.1499999999999999</v>
      </c>
      <c r="BU33" s="493">
        <v>1.1499999999999999</v>
      </c>
      <c r="BV33" s="493">
        <v>1.3</v>
      </c>
    </row>
    <row r="34" spans="1:74" ht="11.1" customHeight="1" x14ac:dyDescent="0.2">
      <c r="A34" s="162" t="s">
        <v>1298</v>
      </c>
      <c r="B34" s="173" t="s">
        <v>1305</v>
      </c>
      <c r="C34" s="252">
        <v>3.3500000000000001E-4</v>
      </c>
      <c r="D34" s="252">
        <v>0</v>
      </c>
      <c r="E34" s="252">
        <v>2.3499999999999999E-4</v>
      </c>
      <c r="F34" s="252">
        <v>0</v>
      </c>
      <c r="G34" s="252">
        <v>0</v>
      </c>
      <c r="H34" s="252">
        <v>4.1E-5</v>
      </c>
      <c r="I34" s="252">
        <v>2.8800000000000001E-4</v>
      </c>
      <c r="J34" s="252">
        <v>0</v>
      </c>
      <c r="K34" s="252">
        <v>1.1900000000000001E-4</v>
      </c>
      <c r="L34" s="252">
        <v>0</v>
      </c>
      <c r="M34" s="252">
        <v>0</v>
      </c>
      <c r="N34" s="252">
        <v>2.34E-4</v>
      </c>
      <c r="O34" s="252">
        <v>1.3799999999999999E-4</v>
      </c>
      <c r="P34" s="252">
        <v>0</v>
      </c>
      <c r="Q34" s="252">
        <v>0</v>
      </c>
      <c r="R34" s="252">
        <v>1.95E-4</v>
      </c>
      <c r="S34" s="252">
        <v>2.8200000000000002E-4</v>
      </c>
      <c r="T34" s="252">
        <v>2.7399999999999999E-4</v>
      </c>
      <c r="U34" s="252">
        <v>3.1E-4</v>
      </c>
      <c r="V34" s="252">
        <v>3.3399999999999999E-4</v>
      </c>
      <c r="W34" s="252">
        <v>0</v>
      </c>
      <c r="X34" s="252">
        <v>1.85E-4</v>
      </c>
      <c r="Y34" s="252">
        <v>0</v>
      </c>
      <c r="Z34" s="252">
        <v>7.4999999999999993E-5</v>
      </c>
      <c r="AA34" s="252">
        <v>7.9999999999999996E-6</v>
      </c>
      <c r="AB34" s="252">
        <v>0</v>
      </c>
      <c r="AC34" s="252">
        <v>1.9999999999E-6</v>
      </c>
      <c r="AD34" s="252">
        <v>0</v>
      </c>
      <c r="AE34" s="252">
        <v>0</v>
      </c>
      <c r="AF34" s="252">
        <v>6.9999999999999999E-6</v>
      </c>
      <c r="AG34" s="252">
        <v>0</v>
      </c>
      <c r="AH34" s="252">
        <v>0</v>
      </c>
      <c r="AI34" s="252">
        <v>0</v>
      </c>
      <c r="AJ34" s="252">
        <v>0</v>
      </c>
      <c r="AK34" s="252">
        <v>0</v>
      </c>
      <c r="AL34" s="252">
        <v>0</v>
      </c>
      <c r="AM34" s="252">
        <v>0</v>
      </c>
      <c r="AN34" s="252">
        <v>0</v>
      </c>
      <c r="AO34" s="252">
        <v>0</v>
      </c>
      <c r="AP34" s="252">
        <v>0</v>
      </c>
      <c r="AQ34" s="252">
        <v>0</v>
      </c>
      <c r="AR34" s="252">
        <v>0</v>
      </c>
      <c r="AS34" s="252">
        <v>0</v>
      </c>
      <c r="AT34" s="252">
        <v>0</v>
      </c>
      <c r="AU34" s="252">
        <v>0</v>
      </c>
      <c r="AV34" s="252">
        <v>0</v>
      </c>
      <c r="AW34" s="252">
        <v>0</v>
      </c>
      <c r="AX34" s="252">
        <v>6.0000000000000001E-3</v>
      </c>
      <c r="AY34" s="757">
        <v>0</v>
      </c>
      <c r="AZ34" s="252">
        <v>0</v>
      </c>
      <c r="BA34" s="252">
        <v>0</v>
      </c>
      <c r="BB34" s="409">
        <v>0</v>
      </c>
      <c r="BC34" s="409">
        <v>0</v>
      </c>
      <c r="BD34" s="409">
        <v>0</v>
      </c>
      <c r="BE34" s="409">
        <v>0</v>
      </c>
      <c r="BF34" s="409">
        <v>0</v>
      </c>
      <c r="BG34" s="409">
        <v>0</v>
      </c>
      <c r="BH34" s="409">
        <v>0</v>
      </c>
      <c r="BI34" s="409">
        <v>0</v>
      </c>
      <c r="BJ34" s="750">
        <v>0</v>
      </c>
      <c r="BK34" s="493">
        <v>0</v>
      </c>
      <c r="BL34" s="493">
        <v>0</v>
      </c>
      <c r="BM34" s="493">
        <v>0</v>
      </c>
      <c r="BN34" s="493">
        <v>0</v>
      </c>
      <c r="BO34" s="493">
        <v>0</v>
      </c>
      <c r="BP34" s="493">
        <v>0</v>
      </c>
      <c r="BQ34" s="493">
        <v>0</v>
      </c>
      <c r="BR34" s="493">
        <v>0</v>
      </c>
      <c r="BS34" s="493">
        <v>0</v>
      </c>
      <c r="BT34" s="493">
        <v>0</v>
      </c>
      <c r="BU34" s="493">
        <v>0</v>
      </c>
      <c r="BV34" s="493">
        <v>0</v>
      </c>
    </row>
    <row r="35" spans="1:74" ht="11.1" customHeight="1" x14ac:dyDescent="0.2">
      <c r="A35" s="162" t="s">
        <v>1035</v>
      </c>
      <c r="B35" s="173" t="s">
        <v>89</v>
      </c>
      <c r="C35" s="252">
        <v>2.7003349999999999</v>
      </c>
      <c r="D35" s="252">
        <v>2.7</v>
      </c>
      <c r="E35" s="252">
        <v>2.7002350000000002</v>
      </c>
      <c r="F35" s="252">
        <v>2.4</v>
      </c>
      <c r="G35" s="252">
        <v>2.2999999999999998</v>
      </c>
      <c r="H35" s="252">
        <v>2.000041</v>
      </c>
      <c r="I35" s="252">
        <v>1.8002880000000001</v>
      </c>
      <c r="J35" s="252">
        <v>1.6</v>
      </c>
      <c r="K35" s="252">
        <v>1.7001189999999999</v>
      </c>
      <c r="L35" s="252">
        <v>2</v>
      </c>
      <c r="M35" s="252">
        <v>2</v>
      </c>
      <c r="N35" s="252">
        <v>2.0002339999999998</v>
      </c>
      <c r="O35" s="252">
        <v>1.9001380000000001</v>
      </c>
      <c r="P35" s="252">
        <v>1.95</v>
      </c>
      <c r="Q35" s="252">
        <v>2.15</v>
      </c>
      <c r="R35" s="252">
        <v>2.1501950000000001</v>
      </c>
      <c r="S35" s="252">
        <v>2.1502819999999998</v>
      </c>
      <c r="T35" s="252">
        <v>2.150274</v>
      </c>
      <c r="U35" s="252">
        <v>2.0003099999999998</v>
      </c>
      <c r="V35" s="252">
        <v>2.1003340000000001</v>
      </c>
      <c r="W35" s="252">
        <v>2.2000000000000002</v>
      </c>
      <c r="X35" s="252">
        <v>2.025185</v>
      </c>
      <c r="Y35" s="252">
        <v>2.0499999999999998</v>
      </c>
      <c r="Z35" s="252">
        <v>2.0500750000000001</v>
      </c>
      <c r="AA35" s="252">
        <v>2.0500080000000001</v>
      </c>
      <c r="AB35" s="252">
        <v>1.95</v>
      </c>
      <c r="AC35" s="252">
        <v>1.5500020000000001</v>
      </c>
      <c r="AD35" s="252">
        <v>1.55</v>
      </c>
      <c r="AE35" s="252">
        <v>1.3</v>
      </c>
      <c r="AF35" s="252">
        <v>1.100007</v>
      </c>
      <c r="AG35" s="252">
        <v>1.19</v>
      </c>
      <c r="AH35" s="252">
        <v>1.3</v>
      </c>
      <c r="AI35" s="252">
        <v>1.3</v>
      </c>
      <c r="AJ35" s="252">
        <v>1.35</v>
      </c>
      <c r="AK35" s="252">
        <v>1.45</v>
      </c>
      <c r="AL35" s="252">
        <v>1.45</v>
      </c>
      <c r="AM35" s="252">
        <v>1.5</v>
      </c>
      <c r="AN35" s="252">
        <v>1.6</v>
      </c>
      <c r="AO35" s="252">
        <v>1.75</v>
      </c>
      <c r="AP35" s="252">
        <v>1.45</v>
      </c>
      <c r="AQ35" s="252">
        <v>1.27</v>
      </c>
      <c r="AR35" s="252">
        <v>1.06</v>
      </c>
      <c r="AS35" s="252">
        <v>0.94</v>
      </c>
      <c r="AT35" s="252">
        <v>0.97</v>
      </c>
      <c r="AU35" s="252">
        <v>1.01</v>
      </c>
      <c r="AV35" s="252">
        <v>1.01</v>
      </c>
      <c r="AW35" s="252">
        <v>0.97</v>
      </c>
      <c r="AX35" s="252">
        <v>1.1160000000000001</v>
      </c>
      <c r="AY35" s="757">
        <v>2.0299999999999998</v>
      </c>
      <c r="AZ35" s="252">
        <v>2.23</v>
      </c>
      <c r="BA35" s="252">
        <v>2.2149999999999999</v>
      </c>
      <c r="BB35" s="409">
        <v>1.9950000000000001</v>
      </c>
      <c r="BC35" s="409">
        <v>1.9350000000000001</v>
      </c>
      <c r="BD35" s="409">
        <v>1.875</v>
      </c>
      <c r="BE35" s="409">
        <v>1.7050000000000001</v>
      </c>
      <c r="BF35" s="409">
        <v>1.3879999999999999</v>
      </c>
      <c r="BG35" s="409">
        <v>1.3779999999999999</v>
      </c>
      <c r="BH35" s="409">
        <v>1.3680000000000001</v>
      </c>
      <c r="BI35" s="409">
        <v>1.458</v>
      </c>
      <c r="BJ35" s="748">
        <v>1.448</v>
      </c>
      <c r="BK35" s="409">
        <v>1.45</v>
      </c>
      <c r="BL35" s="409">
        <v>1.45</v>
      </c>
      <c r="BM35" s="409">
        <v>1.35</v>
      </c>
      <c r="BN35" s="409">
        <v>1.2</v>
      </c>
      <c r="BO35" s="409">
        <v>1.1000000000000001</v>
      </c>
      <c r="BP35" s="409">
        <v>1.05</v>
      </c>
      <c r="BQ35" s="409">
        <v>1</v>
      </c>
      <c r="BR35" s="409">
        <v>1.1499999999999999</v>
      </c>
      <c r="BS35" s="409">
        <v>1.1499999999999999</v>
      </c>
      <c r="BT35" s="409">
        <v>1.1499999999999999</v>
      </c>
      <c r="BU35" s="409">
        <v>1.1499999999999999</v>
      </c>
      <c r="BV35" s="409">
        <v>1.3</v>
      </c>
    </row>
    <row r="36" spans="1:74" ht="11.1" customHeight="1" x14ac:dyDescent="0.2">
      <c r="B36" s="173"/>
      <c r="C36" s="252"/>
      <c r="D36" s="252"/>
      <c r="E36" s="252"/>
      <c r="F36" s="252"/>
      <c r="G36" s="252"/>
      <c r="H36" s="252"/>
      <c r="I36" s="252"/>
      <c r="J36" s="252"/>
      <c r="K36" s="252"/>
      <c r="L36" s="252"/>
      <c r="M36" s="252"/>
      <c r="N36" s="252"/>
      <c r="O36" s="252"/>
      <c r="P36" s="252"/>
      <c r="Q36" s="252"/>
      <c r="R36" s="252"/>
      <c r="S36" s="252"/>
      <c r="T36" s="252"/>
      <c r="U36" s="252"/>
      <c r="V36" s="252"/>
      <c r="W36" s="252"/>
      <c r="X36" s="252"/>
      <c r="Y36" s="252"/>
      <c r="Z36" s="252"/>
      <c r="AA36" s="252"/>
      <c r="AB36" s="252"/>
      <c r="AC36" s="252"/>
      <c r="AD36" s="252"/>
      <c r="AE36" s="252"/>
      <c r="AF36" s="252"/>
      <c r="AG36" s="252"/>
      <c r="AH36" s="252"/>
      <c r="AI36" s="252"/>
      <c r="AJ36" s="252"/>
      <c r="AK36" s="252"/>
      <c r="AL36" s="252"/>
      <c r="AM36" s="252"/>
      <c r="AN36" s="252"/>
      <c r="AO36" s="252"/>
      <c r="AP36" s="252"/>
      <c r="AQ36" s="252"/>
      <c r="AR36" s="252"/>
      <c r="AS36" s="252"/>
      <c r="AT36" s="252"/>
      <c r="AU36" s="252"/>
      <c r="AV36" s="252"/>
      <c r="AW36" s="252"/>
      <c r="AX36" s="252"/>
      <c r="AY36" s="757"/>
      <c r="AZ36" s="252"/>
      <c r="BA36" s="252"/>
      <c r="BB36" s="409"/>
      <c r="BC36" s="409"/>
      <c r="BD36" s="409"/>
      <c r="BE36" s="409"/>
      <c r="BF36" s="409"/>
      <c r="BG36" s="409"/>
      <c r="BH36" s="409"/>
      <c r="BI36" s="409"/>
      <c r="BJ36" s="748"/>
      <c r="BK36" s="409"/>
      <c r="BL36" s="409"/>
      <c r="BM36" s="409"/>
      <c r="BN36" s="409"/>
      <c r="BO36" s="409"/>
      <c r="BP36" s="409"/>
      <c r="BQ36" s="409"/>
      <c r="BR36" s="409"/>
      <c r="BS36" s="409"/>
      <c r="BT36" s="409"/>
      <c r="BU36" s="409"/>
      <c r="BV36" s="409"/>
    </row>
    <row r="37" spans="1:74" ht="11.1" customHeight="1" x14ac:dyDescent="0.2">
      <c r="A37" s="162" t="s">
        <v>1150</v>
      </c>
      <c r="B37" s="174" t="s">
        <v>1151</v>
      </c>
      <c r="C37" s="253">
        <v>1.3754200000000001</v>
      </c>
      <c r="D37" s="253">
        <v>1.2802500000000001</v>
      </c>
      <c r="E37" s="253">
        <v>1.3105850000000001</v>
      </c>
      <c r="F37" s="253">
        <v>1.18801</v>
      </c>
      <c r="G37" s="253">
        <v>1.23092</v>
      </c>
      <c r="H37" s="253">
        <v>1.785955</v>
      </c>
      <c r="I37" s="253">
        <v>1.8038650000000001</v>
      </c>
      <c r="J37" s="253">
        <v>2.1346500000000002</v>
      </c>
      <c r="K37" s="253">
        <v>2.6767750000000001</v>
      </c>
      <c r="L37" s="253">
        <v>2.3567749999999998</v>
      </c>
      <c r="M37" s="253">
        <v>2.536775</v>
      </c>
      <c r="N37" s="253">
        <v>2.6067749999999998</v>
      </c>
      <c r="O37" s="253">
        <v>2.1938411289999999</v>
      </c>
      <c r="P37" s="253">
        <v>2.1581999999999999</v>
      </c>
      <c r="Q37" s="253">
        <v>2.6052</v>
      </c>
      <c r="R37" s="253">
        <v>2.5312000000000001</v>
      </c>
      <c r="S37" s="253">
        <v>2.6012</v>
      </c>
      <c r="T37" s="253">
        <v>2.5962000000000001</v>
      </c>
      <c r="U37" s="253">
        <v>2.4462000000000002</v>
      </c>
      <c r="V37" s="253">
        <v>2.2559999999999998</v>
      </c>
      <c r="W37" s="253">
        <v>2.0606</v>
      </c>
      <c r="X37" s="253">
        <v>2.1301999999999999</v>
      </c>
      <c r="Y37" s="253">
        <v>2.5497999999999998</v>
      </c>
      <c r="Z37" s="253">
        <v>2.6095999999999999</v>
      </c>
      <c r="AA37" s="253">
        <v>2.6507499999999999</v>
      </c>
      <c r="AB37" s="253">
        <v>2.5939000000000001</v>
      </c>
      <c r="AC37" s="253">
        <v>2.4468999999999999</v>
      </c>
      <c r="AD37" s="253">
        <v>2.3030499999999998</v>
      </c>
      <c r="AE37" s="253">
        <v>2.7580499999999999</v>
      </c>
      <c r="AF37" s="253">
        <v>2.7900499999999999</v>
      </c>
      <c r="AG37" s="253">
        <v>2.7500499999999999</v>
      </c>
      <c r="AH37" s="253">
        <v>2.7508875000000002</v>
      </c>
      <c r="AI37" s="253">
        <v>2.7293866250000001</v>
      </c>
      <c r="AJ37" s="253">
        <v>2.8432472588</v>
      </c>
      <c r="AK37" s="253">
        <v>2.7071192862000002</v>
      </c>
      <c r="AL37" s="253">
        <v>2.7906525932999999</v>
      </c>
      <c r="AM37" s="253">
        <v>1.8809165167999999</v>
      </c>
      <c r="AN37" s="253">
        <v>2.1528573515999998</v>
      </c>
      <c r="AO37" s="253">
        <v>2.2516287781000002</v>
      </c>
      <c r="AP37" s="253">
        <v>2.444</v>
      </c>
      <c r="AQ37" s="253">
        <v>2.5842083653999999</v>
      </c>
      <c r="AR37" s="253">
        <v>2.2890162817999999</v>
      </c>
      <c r="AS37" s="253">
        <v>2.3178361189999999</v>
      </c>
      <c r="AT37" s="253">
        <v>2.4166677578</v>
      </c>
      <c r="AU37" s="253">
        <v>2.2935110802000001</v>
      </c>
      <c r="AV37" s="253">
        <v>1.9973659694000001</v>
      </c>
      <c r="AW37" s="253">
        <v>1.9082323097</v>
      </c>
      <c r="AX37" s="253">
        <v>1.8971099866000001</v>
      </c>
      <c r="AY37" s="759">
        <v>1.814754467</v>
      </c>
      <c r="AZ37" s="253">
        <v>1.7863269224</v>
      </c>
      <c r="BA37" s="253">
        <v>1.8909136530999999</v>
      </c>
      <c r="BB37" s="634" t="s">
        <v>1307</v>
      </c>
      <c r="BC37" s="634" t="s">
        <v>1307</v>
      </c>
      <c r="BD37" s="634" t="s">
        <v>1307</v>
      </c>
      <c r="BE37" s="634" t="s">
        <v>1307</v>
      </c>
      <c r="BF37" s="634" t="s">
        <v>1307</v>
      </c>
      <c r="BG37" s="634" t="s">
        <v>1307</v>
      </c>
      <c r="BH37" s="634" t="s">
        <v>1307</v>
      </c>
      <c r="BI37" s="634" t="s">
        <v>1307</v>
      </c>
      <c r="BJ37" s="749" t="s">
        <v>1307</v>
      </c>
      <c r="BK37" s="634" t="s">
        <v>1307</v>
      </c>
      <c r="BL37" s="634" t="s">
        <v>1307</v>
      </c>
      <c r="BM37" s="634" t="s">
        <v>1307</v>
      </c>
      <c r="BN37" s="634" t="s">
        <v>1307</v>
      </c>
      <c r="BO37" s="634" t="s">
        <v>1307</v>
      </c>
      <c r="BP37" s="634" t="s">
        <v>1307</v>
      </c>
      <c r="BQ37" s="634" t="s">
        <v>1307</v>
      </c>
      <c r="BR37" s="634" t="s">
        <v>1307</v>
      </c>
      <c r="BS37" s="634" t="s">
        <v>1307</v>
      </c>
      <c r="BT37" s="634" t="s">
        <v>1307</v>
      </c>
      <c r="BU37" s="634" t="s">
        <v>1307</v>
      </c>
      <c r="BV37" s="634" t="s">
        <v>1307</v>
      </c>
    </row>
    <row r="38" spans="1:74" ht="11.1" customHeight="1" x14ac:dyDescent="0.2">
      <c r="B38" s="172"/>
      <c r="C38" s="252"/>
      <c r="D38" s="252"/>
      <c r="E38" s="252"/>
      <c r="F38" s="252"/>
      <c r="G38" s="252"/>
      <c r="H38" s="252"/>
      <c r="I38" s="252"/>
      <c r="J38" s="252"/>
      <c r="K38" s="252"/>
      <c r="L38" s="252"/>
      <c r="M38" s="252"/>
      <c r="N38" s="252"/>
      <c r="O38" s="252"/>
      <c r="P38" s="252"/>
      <c r="Q38" s="252"/>
      <c r="R38" s="252"/>
      <c r="S38" s="252"/>
      <c r="T38" s="252"/>
      <c r="U38" s="252"/>
      <c r="V38" s="252"/>
      <c r="W38" s="252"/>
      <c r="X38" s="252"/>
      <c r="Y38" s="252"/>
      <c r="Z38" s="252"/>
      <c r="AA38" s="252"/>
      <c r="AB38" s="252"/>
      <c r="AC38" s="252"/>
      <c r="AD38" s="252"/>
      <c r="AE38" s="252"/>
      <c r="AF38" s="252"/>
      <c r="AG38" s="252"/>
      <c r="AH38" s="252"/>
      <c r="AI38" s="252"/>
      <c r="AJ38" s="252"/>
      <c r="AK38" s="252"/>
      <c r="AL38" s="252"/>
      <c r="AM38" s="252"/>
      <c r="AN38" s="252"/>
      <c r="AO38" s="252"/>
      <c r="AP38" s="252"/>
      <c r="AQ38" s="252"/>
      <c r="AR38" s="252"/>
      <c r="AS38" s="252"/>
      <c r="AT38" s="252"/>
      <c r="AU38" s="252"/>
      <c r="AV38" s="252"/>
      <c r="AW38" s="252"/>
      <c r="AX38" s="252"/>
      <c r="AY38" s="409"/>
      <c r="AZ38" s="409"/>
      <c r="BA38" s="409"/>
      <c r="BB38" s="409"/>
      <c r="BC38" s="409"/>
      <c r="BD38" s="409"/>
      <c r="BE38" s="409"/>
      <c r="BF38" s="252"/>
      <c r="BG38" s="409"/>
      <c r="BH38" s="252"/>
      <c r="BI38" s="409"/>
      <c r="BJ38" s="409"/>
      <c r="BK38" s="409"/>
      <c r="BL38" s="409"/>
      <c r="BM38" s="409"/>
      <c r="BN38" s="409"/>
      <c r="BO38" s="409"/>
      <c r="BP38" s="409"/>
      <c r="BQ38" s="409"/>
      <c r="BR38" s="409"/>
      <c r="BS38" s="409"/>
      <c r="BT38" s="409"/>
      <c r="BU38" s="409"/>
      <c r="BV38" s="409"/>
    </row>
    <row r="39" spans="1:74" ht="12" customHeight="1" x14ac:dyDescent="0.2">
      <c r="B39" s="800" t="s">
        <v>1127</v>
      </c>
      <c r="C39" s="782"/>
      <c r="D39" s="782"/>
      <c r="E39" s="782"/>
      <c r="F39" s="782"/>
      <c r="G39" s="782"/>
      <c r="H39" s="782"/>
      <c r="I39" s="782"/>
      <c r="J39" s="782"/>
      <c r="K39" s="782"/>
      <c r="L39" s="782"/>
      <c r="M39" s="782"/>
      <c r="N39" s="782"/>
      <c r="O39" s="782"/>
      <c r="P39" s="782"/>
      <c r="Q39" s="782"/>
    </row>
    <row r="40" spans="1:74" ht="24" customHeight="1" x14ac:dyDescent="0.2">
      <c r="B40" s="797" t="s">
        <v>1302</v>
      </c>
      <c r="C40" s="772"/>
      <c r="D40" s="772"/>
      <c r="E40" s="772"/>
      <c r="F40" s="772"/>
      <c r="G40" s="772"/>
      <c r="H40" s="772"/>
      <c r="I40" s="772"/>
      <c r="J40" s="772"/>
      <c r="K40" s="772"/>
      <c r="L40" s="772"/>
      <c r="M40" s="772"/>
      <c r="N40" s="772"/>
      <c r="O40" s="772"/>
      <c r="P40" s="772"/>
      <c r="Q40" s="768"/>
    </row>
    <row r="41" spans="1:74" ht="13.15" customHeight="1" x14ac:dyDescent="0.2">
      <c r="B41" s="801" t="s">
        <v>1296</v>
      </c>
      <c r="C41" s="768"/>
      <c r="D41" s="768"/>
      <c r="E41" s="768"/>
      <c r="F41" s="768"/>
      <c r="G41" s="768"/>
      <c r="H41" s="768"/>
      <c r="I41" s="768"/>
      <c r="J41" s="768"/>
      <c r="K41" s="768"/>
      <c r="L41" s="768"/>
      <c r="M41" s="768"/>
      <c r="N41" s="768"/>
      <c r="O41" s="768"/>
      <c r="P41" s="768"/>
      <c r="Q41" s="768"/>
    </row>
    <row r="42" spans="1:74" s="440" customFormat="1" ht="12" customHeight="1" x14ac:dyDescent="0.2">
      <c r="A42" s="441"/>
      <c r="B42" s="771" t="s">
        <v>1064</v>
      </c>
      <c r="C42" s="772"/>
      <c r="D42" s="772"/>
      <c r="E42" s="772"/>
      <c r="F42" s="772"/>
      <c r="G42" s="772"/>
      <c r="H42" s="772"/>
      <c r="I42" s="772"/>
      <c r="J42" s="772"/>
      <c r="K42" s="772"/>
      <c r="L42" s="772"/>
      <c r="M42" s="772"/>
      <c r="N42" s="772"/>
      <c r="O42" s="772"/>
      <c r="P42" s="772"/>
      <c r="Q42" s="768"/>
      <c r="AY42" s="537"/>
      <c r="AZ42" s="537"/>
      <c r="BA42" s="537"/>
      <c r="BB42" s="537"/>
      <c r="BC42" s="537"/>
      <c r="BD42" s="537"/>
      <c r="BE42" s="537"/>
      <c r="BF42" s="652"/>
      <c r="BG42" s="537"/>
      <c r="BH42" s="537"/>
      <c r="BI42" s="537"/>
      <c r="BJ42" s="537"/>
    </row>
    <row r="43" spans="1:74" s="440" customFormat="1" ht="14.1" customHeight="1" x14ac:dyDescent="0.2">
      <c r="A43" s="441"/>
      <c r="B43" s="796" t="s">
        <v>1089</v>
      </c>
      <c r="C43" s="768"/>
      <c r="D43" s="768"/>
      <c r="E43" s="768"/>
      <c r="F43" s="768"/>
      <c r="G43" s="768"/>
      <c r="H43" s="768"/>
      <c r="I43" s="768"/>
      <c r="J43" s="768"/>
      <c r="K43" s="768"/>
      <c r="L43" s="768"/>
      <c r="M43" s="768"/>
      <c r="N43" s="768"/>
      <c r="O43" s="768"/>
      <c r="P43" s="768"/>
      <c r="Q43" s="768"/>
      <c r="AY43" s="537"/>
      <c r="AZ43" s="537"/>
      <c r="BA43" s="537"/>
      <c r="BB43" s="537"/>
      <c r="BC43" s="537"/>
      <c r="BD43" s="537"/>
      <c r="BE43" s="537"/>
      <c r="BF43" s="652"/>
      <c r="BG43" s="537"/>
      <c r="BH43" s="537"/>
      <c r="BI43" s="537"/>
      <c r="BJ43" s="537"/>
    </row>
    <row r="44" spans="1:74" s="440" customFormat="1" ht="12" customHeight="1" x14ac:dyDescent="0.2">
      <c r="A44" s="441"/>
      <c r="B44" s="766" t="s">
        <v>1068</v>
      </c>
      <c r="C44" s="767"/>
      <c r="D44" s="767"/>
      <c r="E44" s="767"/>
      <c r="F44" s="767"/>
      <c r="G44" s="767"/>
      <c r="H44" s="767"/>
      <c r="I44" s="767"/>
      <c r="J44" s="767"/>
      <c r="K44" s="767"/>
      <c r="L44" s="767"/>
      <c r="M44" s="767"/>
      <c r="N44" s="767"/>
      <c r="O44" s="767"/>
      <c r="P44" s="767"/>
      <c r="Q44" s="768"/>
      <c r="AY44" s="537"/>
      <c r="AZ44" s="537"/>
      <c r="BA44" s="537"/>
      <c r="BB44" s="537"/>
      <c r="BC44" s="537"/>
      <c r="BD44" s="537"/>
      <c r="BE44" s="537"/>
      <c r="BF44" s="652"/>
      <c r="BG44" s="537"/>
      <c r="BH44" s="537"/>
      <c r="BI44" s="537"/>
      <c r="BJ44" s="537"/>
    </row>
    <row r="45" spans="1:74" s="440" customFormat="1" ht="12" customHeight="1" x14ac:dyDescent="0.2">
      <c r="A45" s="436"/>
      <c r="B45" s="788" t="s">
        <v>1179</v>
      </c>
      <c r="C45" s="768"/>
      <c r="D45" s="768"/>
      <c r="E45" s="768"/>
      <c r="F45" s="768"/>
      <c r="G45" s="768"/>
      <c r="H45" s="768"/>
      <c r="I45" s="768"/>
      <c r="J45" s="768"/>
      <c r="K45" s="768"/>
      <c r="L45" s="768"/>
      <c r="M45" s="768"/>
      <c r="N45" s="768"/>
      <c r="O45" s="768"/>
      <c r="P45" s="768"/>
      <c r="Q45" s="768"/>
      <c r="AY45" s="537"/>
      <c r="AZ45" s="537"/>
      <c r="BA45" s="537"/>
      <c r="BB45" s="537"/>
      <c r="BC45" s="537"/>
      <c r="BD45" s="537"/>
      <c r="BE45" s="537"/>
      <c r="BF45" s="652"/>
      <c r="BG45" s="537"/>
      <c r="BH45" s="537"/>
      <c r="BI45" s="537"/>
      <c r="BJ45" s="537"/>
    </row>
    <row r="46" spans="1:74" x14ac:dyDescent="0.2">
      <c r="BK46" s="411"/>
      <c r="BL46" s="411"/>
      <c r="BM46" s="411"/>
      <c r="BN46" s="411"/>
      <c r="BO46" s="411"/>
      <c r="BP46" s="411"/>
      <c r="BQ46" s="411"/>
      <c r="BR46" s="411"/>
      <c r="BS46" s="411"/>
      <c r="BT46" s="411"/>
      <c r="BU46" s="411"/>
      <c r="BV46" s="411"/>
    </row>
    <row r="47" spans="1:74" x14ac:dyDescent="0.2">
      <c r="BK47" s="411"/>
      <c r="BL47" s="411"/>
      <c r="BM47" s="411"/>
      <c r="BN47" s="411"/>
      <c r="BO47" s="411"/>
      <c r="BP47" s="411"/>
      <c r="BQ47" s="411"/>
      <c r="BR47" s="411"/>
      <c r="BS47" s="411"/>
      <c r="BT47" s="411"/>
      <c r="BU47" s="411"/>
      <c r="BV47" s="411"/>
    </row>
    <row r="48" spans="1:74" x14ac:dyDescent="0.2">
      <c r="BK48" s="411"/>
      <c r="BL48" s="411"/>
      <c r="BM48" s="411"/>
      <c r="BN48" s="411"/>
      <c r="BO48" s="411"/>
      <c r="BP48" s="411"/>
      <c r="BQ48" s="411"/>
      <c r="BR48" s="411"/>
      <c r="BS48" s="411"/>
      <c r="BT48" s="411"/>
      <c r="BU48" s="411"/>
      <c r="BV48" s="411"/>
    </row>
    <row r="49" spans="63:74" x14ac:dyDescent="0.2">
      <c r="BK49" s="411"/>
      <c r="BL49" s="411"/>
      <c r="BM49" s="411"/>
      <c r="BN49" s="411"/>
      <c r="BO49" s="411"/>
      <c r="BP49" s="411"/>
      <c r="BQ49" s="411"/>
      <c r="BR49" s="411"/>
      <c r="BS49" s="411"/>
      <c r="BT49" s="411"/>
      <c r="BU49" s="411"/>
      <c r="BV49" s="411"/>
    </row>
    <row r="50" spans="63:74" x14ac:dyDescent="0.2">
      <c r="BK50" s="411"/>
      <c r="BL50" s="411"/>
      <c r="BM50" s="411"/>
      <c r="BN50" s="411"/>
      <c r="BO50" s="411"/>
      <c r="BP50" s="411"/>
      <c r="BQ50" s="411"/>
      <c r="BR50" s="411"/>
      <c r="BS50" s="411"/>
      <c r="BT50" s="411"/>
      <c r="BU50" s="411"/>
      <c r="BV50" s="411"/>
    </row>
    <row r="51" spans="63:74" x14ac:dyDescent="0.2">
      <c r="BK51" s="411"/>
      <c r="BL51" s="411"/>
      <c r="BM51" s="411"/>
      <c r="BN51" s="411"/>
      <c r="BO51" s="411"/>
      <c r="BP51" s="411"/>
      <c r="BQ51" s="411"/>
      <c r="BR51" s="411"/>
      <c r="BS51" s="411"/>
      <c r="BT51" s="411"/>
      <c r="BU51" s="411"/>
      <c r="BV51" s="411"/>
    </row>
    <row r="52" spans="63:74" x14ac:dyDescent="0.2">
      <c r="BK52" s="411"/>
      <c r="BL52" s="411"/>
      <c r="BM52" s="411"/>
      <c r="BN52" s="411"/>
      <c r="BO52" s="411"/>
      <c r="BP52" s="411"/>
      <c r="BQ52" s="411"/>
      <c r="BR52" s="411"/>
      <c r="BS52" s="411"/>
      <c r="BT52" s="411"/>
      <c r="BU52" s="411"/>
      <c r="BV52" s="411"/>
    </row>
    <row r="53" spans="63:74" x14ac:dyDescent="0.2">
      <c r="BK53" s="411"/>
      <c r="BL53" s="411"/>
      <c r="BM53" s="411"/>
      <c r="BN53" s="411"/>
      <c r="BO53" s="411"/>
      <c r="BP53" s="411"/>
      <c r="BQ53" s="411"/>
      <c r="BR53" s="411"/>
      <c r="BS53" s="411"/>
      <c r="BT53" s="411"/>
      <c r="BU53" s="411"/>
      <c r="BV53" s="411"/>
    </row>
    <row r="54" spans="63:74" x14ac:dyDescent="0.2">
      <c r="BK54" s="411"/>
      <c r="BL54" s="411"/>
      <c r="BM54" s="411"/>
      <c r="BN54" s="411"/>
      <c r="BO54" s="411"/>
      <c r="BP54" s="411"/>
      <c r="BQ54" s="411"/>
      <c r="BR54" s="411"/>
      <c r="BS54" s="411"/>
      <c r="BT54" s="411"/>
      <c r="BU54" s="411"/>
      <c r="BV54" s="411"/>
    </row>
    <row r="55" spans="63:74" x14ac:dyDescent="0.2">
      <c r="BK55" s="411"/>
      <c r="BL55" s="411"/>
      <c r="BM55" s="411"/>
      <c r="BN55" s="411"/>
      <c r="BO55" s="411"/>
      <c r="BP55" s="411"/>
      <c r="BQ55" s="411"/>
      <c r="BR55" s="411"/>
      <c r="BS55" s="411"/>
      <c r="BT55" s="411"/>
      <c r="BU55" s="411"/>
      <c r="BV55" s="411"/>
    </row>
    <row r="56" spans="63:74" x14ac:dyDescent="0.2">
      <c r="BK56" s="411"/>
      <c r="BL56" s="411"/>
      <c r="BM56" s="411"/>
      <c r="BN56" s="411"/>
      <c r="BO56" s="411"/>
      <c r="BP56" s="411"/>
      <c r="BQ56" s="411"/>
      <c r="BR56" s="411"/>
      <c r="BS56" s="411"/>
      <c r="BT56" s="411"/>
      <c r="BU56" s="411"/>
      <c r="BV56" s="411"/>
    </row>
    <row r="57" spans="63:74" x14ac:dyDescent="0.2">
      <c r="BK57" s="411"/>
      <c r="BL57" s="411"/>
      <c r="BM57" s="411"/>
      <c r="BN57" s="411"/>
      <c r="BO57" s="411"/>
      <c r="BP57" s="411"/>
      <c r="BQ57" s="411"/>
      <c r="BR57" s="411"/>
      <c r="BS57" s="411"/>
      <c r="BT57" s="411"/>
      <c r="BU57" s="411"/>
      <c r="BV57" s="411"/>
    </row>
    <row r="58" spans="63:74" x14ac:dyDescent="0.2">
      <c r="BK58" s="411"/>
      <c r="BL58" s="411"/>
      <c r="BM58" s="411"/>
      <c r="BN58" s="411"/>
      <c r="BO58" s="411"/>
      <c r="BP58" s="411"/>
      <c r="BQ58" s="411"/>
      <c r="BR58" s="411"/>
      <c r="BS58" s="411"/>
      <c r="BT58" s="411"/>
      <c r="BU58" s="411"/>
      <c r="BV58" s="411"/>
    </row>
    <row r="59" spans="63:74" x14ac:dyDescent="0.2">
      <c r="BK59" s="411"/>
      <c r="BL59" s="411"/>
      <c r="BM59" s="411"/>
      <c r="BN59" s="411"/>
      <c r="BO59" s="411"/>
      <c r="BP59" s="411"/>
      <c r="BQ59" s="411"/>
      <c r="BR59" s="411"/>
      <c r="BS59" s="411"/>
      <c r="BT59" s="411"/>
      <c r="BU59" s="411"/>
      <c r="BV59" s="411"/>
    </row>
    <row r="60" spans="63:74" x14ac:dyDescent="0.2">
      <c r="BK60" s="411"/>
      <c r="BL60" s="411"/>
      <c r="BM60" s="411"/>
      <c r="BN60" s="411"/>
      <c r="BO60" s="411"/>
      <c r="BP60" s="411"/>
      <c r="BQ60" s="411"/>
      <c r="BR60" s="411"/>
      <c r="BS60" s="411"/>
      <c r="BT60" s="411"/>
      <c r="BU60" s="411"/>
      <c r="BV60" s="411"/>
    </row>
    <row r="61" spans="63:74" x14ac:dyDescent="0.2">
      <c r="BK61" s="411"/>
      <c r="BL61" s="411"/>
      <c r="BM61" s="411"/>
      <c r="BN61" s="411"/>
      <c r="BO61" s="411"/>
      <c r="BP61" s="411"/>
      <c r="BQ61" s="411"/>
      <c r="BR61" s="411"/>
      <c r="BS61" s="411"/>
      <c r="BT61" s="411"/>
      <c r="BU61" s="411"/>
      <c r="BV61" s="411"/>
    </row>
    <row r="62" spans="63:74" x14ac:dyDescent="0.2">
      <c r="BK62" s="411"/>
      <c r="BL62" s="411"/>
      <c r="BM62" s="411"/>
      <c r="BN62" s="411"/>
      <c r="BO62" s="411"/>
      <c r="BP62" s="411"/>
      <c r="BQ62" s="411"/>
      <c r="BR62" s="411"/>
      <c r="BS62" s="411"/>
      <c r="BT62" s="411"/>
      <c r="BU62" s="411"/>
      <c r="BV62" s="411"/>
    </row>
    <row r="63" spans="63:74" x14ac:dyDescent="0.2">
      <c r="BK63" s="411"/>
      <c r="BL63" s="411"/>
      <c r="BM63" s="411"/>
      <c r="BN63" s="411"/>
      <c r="BO63" s="411"/>
      <c r="BP63" s="411"/>
      <c r="BQ63" s="411"/>
      <c r="BR63" s="411"/>
      <c r="BS63" s="411"/>
      <c r="BT63" s="411"/>
      <c r="BU63" s="411"/>
      <c r="BV63" s="411"/>
    </row>
    <row r="64" spans="63:74" x14ac:dyDescent="0.2">
      <c r="BK64" s="411"/>
      <c r="BL64" s="411"/>
      <c r="BM64" s="411"/>
      <c r="BN64" s="411"/>
      <c r="BO64" s="411"/>
      <c r="BP64" s="411"/>
      <c r="BQ64" s="411"/>
      <c r="BR64" s="411"/>
      <c r="BS64" s="411"/>
      <c r="BT64" s="411"/>
      <c r="BU64" s="411"/>
      <c r="BV64" s="411"/>
    </row>
    <row r="65" spans="63:74" x14ac:dyDescent="0.2">
      <c r="BK65" s="411"/>
      <c r="BL65" s="411"/>
      <c r="BM65" s="411"/>
      <c r="BN65" s="411"/>
      <c r="BO65" s="411"/>
      <c r="BP65" s="411"/>
      <c r="BQ65" s="411"/>
      <c r="BR65" s="411"/>
      <c r="BS65" s="411"/>
      <c r="BT65" s="411"/>
      <c r="BU65" s="411"/>
      <c r="BV65" s="411"/>
    </row>
    <row r="66" spans="63:74" x14ac:dyDescent="0.2">
      <c r="BK66" s="411"/>
      <c r="BL66" s="411"/>
      <c r="BM66" s="411"/>
      <c r="BN66" s="411"/>
      <c r="BO66" s="411"/>
      <c r="BP66" s="411"/>
      <c r="BQ66" s="411"/>
      <c r="BR66" s="411"/>
      <c r="BS66" s="411"/>
      <c r="BT66" s="411"/>
      <c r="BU66" s="411"/>
      <c r="BV66" s="411"/>
    </row>
    <row r="67" spans="63:74" x14ac:dyDescent="0.2">
      <c r="BK67" s="411"/>
      <c r="BL67" s="411"/>
      <c r="BM67" s="411"/>
      <c r="BN67" s="411"/>
      <c r="BO67" s="411"/>
      <c r="BP67" s="411"/>
      <c r="BQ67" s="411"/>
      <c r="BR67" s="411"/>
      <c r="BS67" s="411"/>
      <c r="BT67" s="411"/>
      <c r="BU67" s="411"/>
      <c r="BV67" s="411"/>
    </row>
    <row r="68" spans="63:74" x14ac:dyDescent="0.2">
      <c r="BK68" s="411"/>
      <c r="BL68" s="411"/>
      <c r="BM68" s="411"/>
      <c r="BN68" s="411"/>
      <c r="BO68" s="411"/>
      <c r="BP68" s="411"/>
      <c r="BQ68" s="411"/>
      <c r="BR68" s="411"/>
      <c r="BS68" s="411"/>
      <c r="BT68" s="411"/>
      <c r="BU68" s="411"/>
      <c r="BV68" s="411"/>
    </row>
    <row r="69" spans="63:74" x14ac:dyDescent="0.2">
      <c r="BK69" s="411"/>
      <c r="BL69" s="411"/>
      <c r="BM69" s="411"/>
      <c r="BN69" s="411"/>
      <c r="BO69" s="411"/>
      <c r="BP69" s="411"/>
      <c r="BQ69" s="411"/>
      <c r="BR69" s="411"/>
      <c r="BS69" s="411"/>
      <c r="BT69" s="411"/>
      <c r="BU69" s="411"/>
      <c r="BV69" s="411"/>
    </row>
    <row r="70" spans="63:74" x14ac:dyDescent="0.2">
      <c r="BK70" s="411"/>
      <c r="BL70" s="411"/>
      <c r="BM70" s="411"/>
      <c r="BN70" s="411"/>
      <c r="BO70" s="411"/>
      <c r="BP70" s="411"/>
      <c r="BQ70" s="411"/>
      <c r="BR70" s="411"/>
      <c r="BS70" s="411"/>
      <c r="BT70" s="411"/>
      <c r="BU70" s="411"/>
      <c r="BV70" s="411"/>
    </row>
    <row r="71" spans="63:74" x14ac:dyDescent="0.2">
      <c r="BK71" s="411"/>
      <c r="BL71" s="411"/>
      <c r="BM71" s="411"/>
      <c r="BN71" s="411"/>
      <c r="BO71" s="411"/>
      <c r="BP71" s="411"/>
      <c r="BQ71" s="411"/>
      <c r="BR71" s="411"/>
      <c r="BS71" s="411"/>
      <c r="BT71" s="411"/>
      <c r="BU71" s="411"/>
      <c r="BV71" s="411"/>
    </row>
    <row r="72" spans="63:74" x14ac:dyDescent="0.2">
      <c r="BK72" s="411"/>
      <c r="BL72" s="411"/>
      <c r="BM72" s="411"/>
      <c r="BN72" s="411"/>
      <c r="BO72" s="411"/>
      <c r="BP72" s="411"/>
      <c r="BQ72" s="411"/>
      <c r="BR72" s="411"/>
      <c r="BS72" s="411"/>
      <c r="BT72" s="411"/>
      <c r="BU72" s="411"/>
      <c r="BV72" s="411"/>
    </row>
    <row r="73" spans="63:74" x14ac:dyDescent="0.2">
      <c r="BK73" s="411"/>
      <c r="BL73" s="411"/>
      <c r="BM73" s="411"/>
      <c r="BN73" s="411"/>
      <c r="BO73" s="411"/>
      <c r="BP73" s="411"/>
      <c r="BQ73" s="411"/>
      <c r="BR73" s="411"/>
      <c r="BS73" s="411"/>
      <c r="BT73" s="411"/>
      <c r="BU73" s="411"/>
      <c r="BV73" s="411"/>
    </row>
    <row r="74" spans="63:74" x14ac:dyDescent="0.2">
      <c r="BK74" s="411"/>
      <c r="BL74" s="411"/>
      <c r="BM74" s="411"/>
      <c r="BN74" s="411"/>
      <c r="BO74" s="411"/>
      <c r="BP74" s="411"/>
      <c r="BQ74" s="411"/>
      <c r="BR74" s="411"/>
      <c r="BS74" s="411"/>
      <c r="BT74" s="411"/>
      <c r="BU74" s="411"/>
      <c r="BV74" s="411"/>
    </row>
    <row r="75" spans="63:74" x14ac:dyDescent="0.2">
      <c r="BK75" s="411"/>
      <c r="BL75" s="411"/>
      <c r="BM75" s="411"/>
      <c r="BN75" s="411"/>
      <c r="BO75" s="411"/>
      <c r="BP75" s="411"/>
      <c r="BQ75" s="411"/>
      <c r="BR75" s="411"/>
      <c r="BS75" s="411"/>
      <c r="BT75" s="411"/>
      <c r="BU75" s="411"/>
      <c r="BV75" s="411"/>
    </row>
    <row r="76" spans="63:74" x14ac:dyDescent="0.2">
      <c r="BK76" s="411"/>
      <c r="BL76" s="411"/>
      <c r="BM76" s="411"/>
      <c r="BN76" s="411"/>
      <c r="BO76" s="411"/>
      <c r="BP76" s="411"/>
      <c r="BQ76" s="411"/>
      <c r="BR76" s="411"/>
      <c r="BS76" s="411"/>
      <c r="BT76" s="411"/>
      <c r="BU76" s="411"/>
      <c r="BV76" s="411"/>
    </row>
    <row r="77" spans="63:74" x14ac:dyDescent="0.2">
      <c r="BK77" s="411"/>
      <c r="BL77" s="411"/>
      <c r="BM77" s="411"/>
      <c r="BN77" s="411"/>
      <c r="BO77" s="411"/>
      <c r="BP77" s="411"/>
      <c r="BQ77" s="411"/>
      <c r="BR77" s="411"/>
      <c r="BS77" s="411"/>
      <c r="BT77" s="411"/>
      <c r="BU77" s="411"/>
      <c r="BV77" s="411"/>
    </row>
    <row r="78" spans="63:74" x14ac:dyDescent="0.2">
      <c r="BK78" s="411"/>
      <c r="BL78" s="411"/>
      <c r="BM78" s="411"/>
      <c r="BN78" s="411"/>
      <c r="BO78" s="411"/>
      <c r="BP78" s="411"/>
      <c r="BQ78" s="411"/>
      <c r="BR78" s="411"/>
      <c r="BS78" s="411"/>
      <c r="BT78" s="411"/>
      <c r="BU78" s="411"/>
      <c r="BV78" s="411"/>
    </row>
    <row r="79" spans="63:74" x14ac:dyDescent="0.2">
      <c r="BK79" s="411"/>
      <c r="BL79" s="411"/>
      <c r="BM79" s="411"/>
      <c r="BN79" s="411"/>
      <c r="BO79" s="411"/>
      <c r="BP79" s="411"/>
      <c r="BQ79" s="411"/>
      <c r="BR79" s="411"/>
      <c r="BS79" s="411"/>
      <c r="BT79" s="411"/>
      <c r="BU79" s="411"/>
      <c r="BV79" s="411"/>
    </row>
    <row r="80" spans="63:74" x14ac:dyDescent="0.2">
      <c r="BK80" s="411"/>
      <c r="BL80" s="411"/>
      <c r="BM80" s="411"/>
      <c r="BN80" s="411"/>
      <c r="BO80" s="411"/>
      <c r="BP80" s="411"/>
      <c r="BQ80" s="411"/>
      <c r="BR80" s="411"/>
      <c r="BS80" s="411"/>
      <c r="BT80" s="411"/>
      <c r="BU80" s="411"/>
      <c r="BV80" s="411"/>
    </row>
    <row r="81" spans="63:74" x14ac:dyDescent="0.2">
      <c r="BK81" s="411"/>
      <c r="BL81" s="411"/>
      <c r="BM81" s="411"/>
      <c r="BN81" s="411"/>
      <c r="BO81" s="411"/>
      <c r="BP81" s="411"/>
      <c r="BQ81" s="411"/>
      <c r="BR81" s="411"/>
      <c r="BS81" s="411"/>
      <c r="BT81" s="411"/>
      <c r="BU81" s="411"/>
      <c r="BV81" s="411"/>
    </row>
    <row r="82" spans="63:74" x14ac:dyDescent="0.2">
      <c r="BK82" s="411"/>
      <c r="BL82" s="411"/>
      <c r="BM82" s="411"/>
      <c r="BN82" s="411"/>
      <c r="BO82" s="411"/>
      <c r="BP82" s="411"/>
      <c r="BQ82" s="411"/>
      <c r="BR82" s="411"/>
      <c r="BS82" s="411"/>
      <c r="BT82" s="411"/>
      <c r="BU82" s="411"/>
      <c r="BV82" s="411"/>
    </row>
    <row r="83" spans="63:74" x14ac:dyDescent="0.2">
      <c r="BK83" s="411"/>
      <c r="BL83" s="411"/>
      <c r="BM83" s="411"/>
      <c r="BN83" s="411"/>
      <c r="BO83" s="411"/>
      <c r="BP83" s="411"/>
      <c r="BQ83" s="411"/>
      <c r="BR83" s="411"/>
      <c r="BS83" s="411"/>
      <c r="BT83" s="411"/>
      <c r="BU83" s="411"/>
      <c r="BV83" s="411"/>
    </row>
    <row r="84" spans="63:74" x14ac:dyDescent="0.2">
      <c r="BK84" s="411"/>
      <c r="BL84" s="411"/>
      <c r="BM84" s="411"/>
      <c r="BN84" s="411"/>
      <c r="BO84" s="411"/>
      <c r="BP84" s="411"/>
      <c r="BQ84" s="411"/>
      <c r="BR84" s="411"/>
      <c r="BS84" s="411"/>
      <c r="BT84" s="411"/>
      <c r="BU84" s="411"/>
      <c r="BV84" s="411"/>
    </row>
    <row r="85" spans="63:74" x14ac:dyDescent="0.2">
      <c r="BK85" s="411"/>
      <c r="BL85" s="411"/>
      <c r="BM85" s="411"/>
      <c r="BN85" s="411"/>
      <c r="BO85" s="411"/>
      <c r="BP85" s="411"/>
      <c r="BQ85" s="411"/>
      <c r="BR85" s="411"/>
      <c r="BS85" s="411"/>
      <c r="BT85" s="411"/>
      <c r="BU85" s="411"/>
      <c r="BV85" s="411"/>
    </row>
    <row r="86" spans="63:74" x14ac:dyDescent="0.2">
      <c r="BK86" s="411"/>
      <c r="BL86" s="411"/>
      <c r="BM86" s="411"/>
      <c r="BN86" s="411"/>
      <c r="BO86" s="411"/>
      <c r="BP86" s="411"/>
      <c r="BQ86" s="411"/>
      <c r="BR86" s="411"/>
      <c r="BS86" s="411"/>
      <c r="BT86" s="411"/>
      <c r="BU86" s="411"/>
      <c r="BV86" s="411"/>
    </row>
    <row r="87" spans="63:74" x14ac:dyDescent="0.2">
      <c r="BK87" s="411"/>
      <c r="BL87" s="411"/>
      <c r="BM87" s="411"/>
      <c r="BN87" s="411"/>
      <c r="BO87" s="411"/>
      <c r="BP87" s="411"/>
      <c r="BQ87" s="411"/>
      <c r="BR87" s="411"/>
      <c r="BS87" s="411"/>
      <c r="BT87" s="411"/>
      <c r="BU87" s="411"/>
      <c r="BV87" s="411"/>
    </row>
    <row r="88" spans="63:74" x14ac:dyDescent="0.2">
      <c r="BK88" s="411"/>
      <c r="BL88" s="411"/>
      <c r="BM88" s="411"/>
      <c r="BN88" s="411"/>
      <c r="BO88" s="411"/>
      <c r="BP88" s="411"/>
      <c r="BQ88" s="411"/>
      <c r="BR88" s="411"/>
      <c r="BS88" s="411"/>
      <c r="BT88" s="411"/>
      <c r="BU88" s="411"/>
      <c r="BV88" s="411"/>
    </row>
    <row r="89" spans="63:74" x14ac:dyDescent="0.2">
      <c r="BK89" s="411"/>
      <c r="BL89" s="411"/>
      <c r="BM89" s="411"/>
      <c r="BN89" s="411"/>
      <c r="BO89" s="411"/>
      <c r="BP89" s="411"/>
      <c r="BQ89" s="411"/>
      <c r="BR89" s="411"/>
      <c r="BS89" s="411"/>
      <c r="BT89" s="411"/>
      <c r="BU89" s="411"/>
      <c r="BV89" s="411"/>
    </row>
    <row r="90" spans="63:74" x14ac:dyDescent="0.2">
      <c r="BK90" s="411"/>
      <c r="BL90" s="411"/>
      <c r="BM90" s="411"/>
      <c r="BN90" s="411"/>
      <c r="BO90" s="411"/>
      <c r="BP90" s="411"/>
      <c r="BQ90" s="411"/>
      <c r="BR90" s="411"/>
      <c r="BS90" s="411"/>
      <c r="BT90" s="411"/>
      <c r="BU90" s="411"/>
      <c r="BV90" s="411"/>
    </row>
    <row r="91" spans="63:74" x14ac:dyDescent="0.2">
      <c r="BK91" s="411"/>
      <c r="BL91" s="411"/>
      <c r="BM91" s="411"/>
      <c r="BN91" s="411"/>
      <c r="BO91" s="411"/>
      <c r="BP91" s="411"/>
      <c r="BQ91" s="411"/>
      <c r="BR91" s="411"/>
      <c r="BS91" s="411"/>
      <c r="BT91" s="411"/>
      <c r="BU91" s="411"/>
      <c r="BV91" s="411"/>
    </row>
    <row r="92" spans="63:74" x14ac:dyDescent="0.2">
      <c r="BK92" s="411"/>
      <c r="BL92" s="411"/>
      <c r="BM92" s="411"/>
      <c r="BN92" s="411"/>
      <c r="BO92" s="411"/>
      <c r="BP92" s="411"/>
      <c r="BQ92" s="411"/>
      <c r="BR92" s="411"/>
      <c r="BS92" s="411"/>
      <c r="BT92" s="411"/>
      <c r="BU92" s="411"/>
      <c r="BV92" s="411"/>
    </row>
    <row r="93" spans="63:74" x14ac:dyDescent="0.2">
      <c r="BK93" s="411"/>
      <c r="BL93" s="411"/>
      <c r="BM93" s="411"/>
      <c r="BN93" s="411"/>
      <c r="BO93" s="411"/>
      <c r="BP93" s="411"/>
      <c r="BQ93" s="411"/>
      <c r="BR93" s="411"/>
      <c r="BS93" s="411"/>
      <c r="BT93" s="411"/>
      <c r="BU93" s="411"/>
      <c r="BV93" s="411"/>
    </row>
    <row r="94" spans="63:74" x14ac:dyDescent="0.2">
      <c r="BK94" s="411"/>
      <c r="BL94" s="411"/>
      <c r="BM94" s="411"/>
      <c r="BN94" s="411"/>
      <c r="BO94" s="411"/>
      <c r="BP94" s="411"/>
      <c r="BQ94" s="411"/>
      <c r="BR94" s="411"/>
      <c r="BS94" s="411"/>
      <c r="BT94" s="411"/>
      <c r="BU94" s="411"/>
      <c r="BV94" s="411"/>
    </row>
    <row r="95" spans="63:74" x14ac:dyDescent="0.2">
      <c r="BK95" s="411"/>
      <c r="BL95" s="411"/>
      <c r="BM95" s="411"/>
      <c r="BN95" s="411"/>
      <c r="BO95" s="411"/>
      <c r="BP95" s="411"/>
      <c r="BQ95" s="411"/>
      <c r="BR95" s="411"/>
      <c r="BS95" s="411"/>
      <c r="BT95" s="411"/>
      <c r="BU95" s="411"/>
      <c r="BV95" s="411"/>
    </row>
    <row r="96" spans="63:74" x14ac:dyDescent="0.2">
      <c r="BK96" s="411"/>
      <c r="BL96" s="411"/>
      <c r="BM96" s="411"/>
      <c r="BN96" s="411"/>
      <c r="BO96" s="411"/>
      <c r="BP96" s="411"/>
      <c r="BQ96" s="411"/>
      <c r="BR96" s="411"/>
      <c r="BS96" s="411"/>
      <c r="BT96" s="411"/>
      <c r="BU96" s="411"/>
      <c r="BV96" s="411"/>
    </row>
    <row r="97" spans="63:74" x14ac:dyDescent="0.2">
      <c r="BK97" s="411"/>
      <c r="BL97" s="411"/>
      <c r="BM97" s="411"/>
      <c r="BN97" s="411"/>
      <c r="BO97" s="411"/>
      <c r="BP97" s="411"/>
      <c r="BQ97" s="411"/>
      <c r="BR97" s="411"/>
      <c r="BS97" s="411"/>
      <c r="BT97" s="411"/>
      <c r="BU97" s="411"/>
      <c r="BV97" s="411"/>
    </row>
    <row r="98" spans="63:74" x14ac:dyDescent="0.2">
      <c r="BK98" s="411"/>
      <c r="BL98" s="411"/>
      <c r="BM98" s="411"/>
      <c r="BN98" s="411"/>
      <c r="BO98" s="411"/>
      <c r="BP98" s="411"/>
      <c r="BQ98" s="411"/>
      <c r="BR98" s="411"/>
      <c r="BS98" s="411"/>
      <c r="BT98" s="411"/>
      <c r="BU98" s="411"/>
      <c r="BV98" s="411"/>
    </row>
    <row r="99" spans="63:74" x14ac:dyDescent="0.2">
      <c r="BK99" s="411"/>
      <c r="BL99" s="411"/>
      <c r="BM99" s="411"/>
      <c r="BN99" s="411"/>
      <c r="BO99" s="411"/>
      <c r="BP99" s="411"/>
      <c r="BQ99" s="411"/>
      <c r="BR99" s="411"/>
      <c r="BS99" s="411"/>
      <c r="BT99" s="411"/>
      <c r="BU99" s="411"/>
      <c r="BV99" s="411"/>
    </row>
    <row r="100" spans="63:74" x14ac:dyDescent="0.2">
      <c r="BK100" s="411"/>
      <c r="BL100" s="411"/>
      <c r="BM100" s="411"/>
      <c r="BN100" s="411"/>
      <c r="BO100" s="411"/>
      <c r="BP100" s="411"/>
      <c r="BQ100" s="411"/>
      <c r="BR100" s="411"/>
      <c r="BS100" s="411"/>
      <c r="BT100" s="411"/>
      <c r="BU100" s="411"/>
      <c r="BV100" s="411"/>
    </row>
    <row r="101" spans="63:74" x14ac:dyDescent="0.2">
      <c r="BK101" s="411"/>
      <c r="BL101" s="411"/>
      <c r="BM101" s="411"/>
      <c r="BN101" s="411"/>
      <c r="BO101" s="411"/>
      <c r="BP101" s="411"/>
      <c r="BQ101" s="411"/>
      <c r="BR101" s="411"/>
      <c r="BS101" s="411"/>
      <c r="BT101" s="411"/>
      <c r="BU101" s="411"/>
      <c r="BV101" s="411"/>
    </row>
    <row r="102" spans="63:74" x14ac:dyDescent="0.2">
      <c r="BK102" s="411"/>
      <c r="BL102" s="411"/>
      <c r="BM102" s="411"/>
      <c r="BN102" s="411"/>
      <c r="BO102" s="411"/>
      <c r="BP102" s="411"/>
      <c r="BQ102" s="411"/>
      <c r="BR102" s="411"/>
      <c r="BS102" s="411"/>
      <c r="BT102" s="411"/>
      <c r="BU102" s="411"/>
      <c r="BV102" s="411"/>
    </row>
    <row r="103" spans="63:74" x14ac:dyDescent="0.2">
      <c r="BK103" s="411"/>
      <c r="BL103" s="411"/>
      <c r="BM103" s="411"/>
      <c r="BN103" s="411"/>
      <c r="BO103" s="411"/>
      <c r="BP103" s="411"/>
      <c r="BQ103" s="411"/>
      <c r="BR103" s="411"/>
      <c r="BS103" s="411"/>
      <c r="BT103" s="411"/>
      <c r="BU103" s="411"/>
      <c r="BV103" s="411"/>
    </row>
    <row r="104" spans="63:74" x14ac:dyDescent="0.2">
      <c r="BK104" s="411"/>
      <c r="BL104" s="411"/>
      <c r="BM104" s="411"/>
      <c r="BN104" s="411"/>
      <c r="BO104" s="411"/>
      <c r="BP104" s="411"/>
      <c r="BQ104" s="411"/>
      <c r="BR104" s="411"/>
      <c r="BS104" s="411"/>
      <c r="BT104" s="411"/>
      <c r="BU104" s="411"/>
      <c r="BV104" s="411"/>
    </row>
    <row r="105" spans="63:74" x14ac:dyDescent="0.2">
      <c r="BK105" s="411"/>
      <c r="BL105" s="411"/>
      <c r="BM105" s="411"/>
      <c r="BN105" s="411"/>
      <c r="BO105" s="411"/>
      <c r="BP105" s="411"/>
      <c r="BQ105" s="411"/>
      <c r="BR105" s="411"/>
      <c r="BS105" s="411"/>
      <c r="BT105" s="411"/>
      <c r="BU105" s="411"/>
      <c r="BV105" s="411"/>
    </row>
    <row r="106" spans="63:74" x14ac:dyDescent="0.2">
      <c r="BK106" s="411"/>
      <c r="BL106" s="411"/>
      <c r="BM106" s="411"/>
      <c r="BN106" s="411"/>
      <c r="BO106" s="411"/>
      <c r="BP106" s="411"/>
      <c r="BQ106" s="411"/>
      <c r="BR106" s="411"/>
      <c r="BS106" s="411"/>
      <c r="BT106" s="411"/>
      <c r="BU106" s="411"/>
      <c r="BV106" s="411"/>
    </row>
    <row r="107" spans="63:74" x14ac:dyDescent="0.2">
      <c r="BK107" s="411"/>
      <c r="BL107" s="411"/>
      <c r="BM107" s="411"/>
      <c r="BN107" s="411"/>
      <c r="BO107" s="411"/>
      <c r="BP107" s="411"/>
      <c r="BQ107" s="411"/>
      <c r="BR107" s="411"/>
      <c r="BS107" s="411"/>
      <c r="BT107" s="411"/>
      <c r="BU107" s="411"/>
      <c r="BV107" s="411"/>
    </row>
    <row r="108" spans="63:74" x14ac:dyDescent="0.2">
      <c r="BK108" s="411"/>
      <c r="BL108" s="411"/>
      <c r="BM108" s="411"/>
      <c r="BN108" s="411"/>
      <c r="BO108" s="411"/>
      <c r="BP108" s="411"/>
      <c r="BQ108" s="411"/>
      <c r="BR108" s="411"/>
      <c r="BS108" s="411"/>
      <c r="BT108" s="411"/>
      <c r="BU108" s="411"/>
      <c r="BV108" s="411"/>
    </row>
    <row r="109" spans="63:74" x14ac:dyDescent="0.2">
      <c r="BK109" s="411"/>
      <c r="BL109" s="411"/>
      <c r="BM109" s="411"/>
      <c r="BN109" s="411"/>
      <c r="BO109" s="411"/>
      <c r="BP109" s="411"/>
      <c r="BQ109" s="411"/>
      <c r="BR109" s="411"/>
      <c r="BS109" s="411"/>
      <c r="BT109" s="411"/>
      <c r="BU109" s="411"/>
      <c r="BV109" s="411"/>
    </row>
    <row r="110" spans="63:74" x14ac:dyDescent="0.2">
      <c r="BK110" s="411"/>
      <c r="BL110" s="411"/>
      <c r="BM110" s="411"/>
      <c r="BN110" s="411"/>
      <c r="BO110" s="411"/>
      <c r="BP110" s="411"/>
      <c r="BQ110" s="411"/>
      <c r="BR110" s="411"/>
      <c r="BS110" s="411"/>
      <c r="BT110" s="411"/>
      <c r="BU110" s="411"/>
      <c r="BV110" s="411"/>
    </row>
    <row r="111" spans="63:74" x14ac:dyDescent="0.2">
      <c r="BK111" s="411"/>
      <c r="BL111" s="411"/>
      <c r="BM111" s="411"/>
      <c r="BN111" s="411"/>
      <c r="BO111" s="411"/>
      <c r="BP111" s="411"/>
      <c r="BQ111" s="411"/>
      <c r="BR111" s="411"/>
      <c r="BS111" s="411"/>
      <c r="BT111" s="411"/>
      <c r="BU111" s="411"/>
      <c r="BV111" s="411"/>
    </row>
    <row r="112" spans="63:74" x14ac:dyDescent="0.2">
      <c r="BK112" s="411"/>
      <c r="BL112" s="411"/>
      <c r="BM112" s="411"/>
      <c r="BN112" s="411"/>
      <c r="BO112" s="411"/>
      <c r="BP112" s="411"/>
      <c r="BQ112" s="411"/>
      <c r="BR112" s="411"/>
      <c r="BS112" s="411"/>
      <c r="BT112" s="411"/>
      <c r="BU112" s="411"/>
      <c r="BV112" s="411"/>
    </row>
    <row r="113" spans="63:74" x14ac:dyDescent="0.2">
      <c r="BK113" s="411"/>
      <c r="BL113" s="411"/>
      <c r="BM113" s="411"/>
      <c r="BN113" s="411"/>
      <c r="BO113" s="411"/>
      <c r="BP113" s="411"/>
      <c r="BQ113" s="411"/>
      <c r="BR113" s="411"/>
      <c r="BS113" s="411"/>
      <c r="BT113" s="411"/>
      <c r="BU113" s="411"/>
      <c r="BV113" s="411"/>
    </row>
    <row r="114" spans="63:74" x14ac:dyDescent="0.2">
      <c r="BK114" s="411"/>
      <c r="BL114" s="411"/>
      <c r="BM114" s="411"/>
      <c r="BN114" s="411"/>
      <c r="BO114" s="411"/>
      <c r="BP114" s="411"/>
      <c r="BQ114" s="411"/>
      <c r="BR114" s="411"/>
      <c r="BS114" s="411"/>
      <c r="BT114" s="411"/>
      <c r="BU114" s="411"/>
      <c r="BV114" s="411"/>
    </row>
    <row r="115" spans="63:74" x14ac:dyDescent="0.2">
      <c r="BK115" s="411"/>
      <c r="BL115" s="411"/>
      <c r="BM115" s="411"/>
      <c r="BN115" s="411"/>
      <c r="BO115" s="411"/>
      <c r="BP115" s="411"/>
      <c r="BQ115" s="411"/>
      <c r="BR115" s="411"/>
      <c r="BS115" s="411"/>
      <c r="BT115" s="411"/>
      <c r="BU115" s="411"/>
      <c r="BV115" s="411"/>
    </row>
    <row r="116" spans="63:74" x14ac:dyDescent="0.2">
      <c r="BK116" s="411"/>
      <c r="BL116" s="411"/>
      <c r="BM116" s="411"/>
      <c r="BN116" s="411"/>
      <c r="BO116" s="411"/>
      <c r="BP116" s="411"/>
      <c r="BQ116" s="411"/>
      <c r="BR116" s="411"/>
      <c r="BS116" s="411"/>
      <c r="BT116" s="411"/>
      <c r="BU116" s="411"/>
      <c r="BV116" s="411"/>
    </row>
    <row r="117" spans="63:74" x14ac:dyDescent="0.2">
      <c r="BK117" s="411"/>
      <c r="BL117" s="411"/>
      <c r="BM117" s="411"/>
      <c r="BN117" s="411"/>
      <c r="BO117" s="411"/>
      <c r="BP117" s="411"/>
      <c r="BQ117" s="411"/>
      <c r="BR117" s="411"/>
      <c r="BS117" s="411"/>
      <c r="BT117" s="411"/>
      <c r="BU117" s="411"/>
      <c r="BV117" s="411"/>
    </row>
    <row r="118" spans="63:74" x14ac:dyDescent="0.2">
      <c r="BK118" s="411"/>
      <c r="BL118" s="411"/>
      <c r="BM118" s="411"/>
      <c r="BN118" s="411"/>
      <c r="BO118" s="411"/>
      <c r="BP118" s="411"/>
      <c r="BQ118" s="411"/>
      <c r="BR118" s="411"/>
      <c r="BS118" s="411"/>
      <c r="BT118" s="411"/>
      <c r="BU118" s="411"/>
      <c r="BV118" s="411"/>
    </row>
    <row r="119" spans="63:74" x14ac:dyDescent="0.2">
      <c r="BK119" s="411"/>
      <c r="BL119" s="411"/>
      <c r="BM119" s="411"/>
      <c r="BN119" s="411"/>
      <c r="BO119" s="411"/>
      <c r="BP119" s="411"/>
      <c r="BQ119" s="411"/>
      <c r="BR119" s="411"/>
      <c r="BS119" s="411"/>
      <c r="BT119" s="411"/>
      <c r="BU119" s="411"/>
      <c r="BV119" s="411"/>
    </row>
    <row r="120" spans="63:74" x14ac:dyDescent="0.2">
      <c r="BK120" s="411"/>
      <c r="BL120" s="411"/>
      <c r="BM120" s="411"/>
      <c r="BN120" s="411"/>
      <c r="BO120" s="411"/>
      <c r="BP120" s="411"/>
      <c r="BQ120" s="411"/>
      <c r="BR120" s="411"/>
      <c r="BS120" s="411"/>
      <c r="BT120" s="411"/>
      <c r="BU120" s="411"/>
      <c r="BV120" s="411"/>
    </row>
    <row r="121" spans="63:74" x14ac:dyDescent="0.2">
      <c r="BK121" s="411"/>
      <c r="BL121" s="411"/>
      <c r="BM121" s="411"/>
      <c r="BN121" s="411"/>
      <c r="BO121" s="411"/>
      <c r="BP121" s="411"/>
      <c r="BQ121" s="411"/>
      <c r="BR121" s="411"/>
      <c r="BS121" s="411"/>
      <c r="BT121" s="411"/>
      <c r="BU121" s="411"/>
      <c r="BV121" s="411"/>
    </row>
    <row r="122" spans="63:74" x14ac:dyDescent="0.2">
      <c r="BK122" s="411"/>
      <c r="BL122" s="411"/>
      <c r="BM122" s="411"/>
      <c r="BN122" s="411"/>
      <c r="BO122" s="411"/>
      <c r="BP122" s="411"/>
      <c r="BQ122" s="411"/>
      <c r="BR122" s="411"/>
      <c r="BS122" s="411"/>
      <c r="BT122" s="411"/>
      <c r="BU122" s="411"/>
      <c r="BV122" s="411"/>
    </row>
    <row r="123" spans="63:74" x14ac:dyDescent="0.2">
      <c r="BK123" s="411"/>
      <c r="BL123" s="411"/>
      <c r="BM123" s="411"/>
      <c r="BN123" s="411"/>
      <c r="BO123" s="411"/>
      <c r="BP123" s="411"/>
      <c r="BQ123" s="411"/>
      <c r="BR123" s="411"/>
      <c r="BS123" s="411"/>
      <c r="BT123" s="411"/>
      <c r="BU123" s="411"/>
      <c r="BV123" s="411"/>
    </row>
    <row r="124" spans="63:74" x14ac:dyDescent="0.2">
      <c r="BK124" s="411"/>
      <c r="BL124" s="411"/>
      <c r="BM124" s="411"/>
      <c r="BN124" s="411"/>
      <c r="BO124" s="411"/>
      <c r="BP124" s="411"/>
      <c r="BQ124" s="411"/>
      <c r="BR124" s="411"/>
      <c r="BS124" s="411"/>
      <c r="BT124" s="411"/>
      <c r="BU124" s="411"/>
      <c r="BV124" s="411"/>
    </row>
    <row r="125" spans="63:74" x14ac:dyDescent="0.2">
      <c r="BK125" s="411"/>
      <c r="BL125" s="411"/>
      <c r="BM125" s="411"/>
      <c r="BN125" s="411"/>
      <c r="BO125" s="411"/>
      <c r="BP125" s="411"/>
      <c r="BQ125" s="411"/>
      <c r="BR125" s="411"/>
      <c r="BS125" s="411"/>
      <c r="BT125" s="411"/>
      <c r="BU125" s="411"/>
      <c r="BV125" s="411"/>
    </row>
    <row r="126" spans="63:74" x14ac:dyDescent="0.2">
      <c r="BK126" s="411"/>
      <c r="BL126" s="411"/>
      <c r="BM126" s="411"/>
      <c r="BN126" s="411"/>
      <c r="BO126" s="411"/>
      <c r="BP126" s="411"/>
      <c r="BQ126" s="411"/>
      <c r="BR126" s="411"/>
      <c r="BS126" s="411"/>
      <c r="BT126" s="411"/>
      <c r="BU126" s="411"/>
      <c r="BV126" s="411"/>
    </row>
    <row r="127" spans="63:74" x14ac:dyDescent="0.2">
      <c r="BK127" s="411"/>
      <c r="BL127" s="411"/>
      <c r="BM127" s="411"/>
      <c r="BN127" s="411"/>
      <c r="BO127" s="411"/>
      <c r="BP127" s="411"/>
      <c r="BQ127" s="411"/>
      <c r="BR127" s="411"/>
      <c r="BS127" s="411"/>
      <c r="BT127" s="411"/>
      <c r="BU127" s="411"/>
      <c r="BV127" s="411"/>
    </row>
  </sheetData>
  <mergeCells count="15">
    <mergeCell ref="A1:A2"/>
    <mergeCell ref="AM3:AX3"/>
    <mergeCell ref="AY3:BJ3"/>
    <mergeCell ref="BK3:BV3"/>
    <mergeCell ref="B1:AL1"/>
    <mergeCell ref="C3:N3"/>
    <mergeCell ref="O3:Z3"/>
    <mergeCell ref="AA3:AL3"/>
    <mergeCell ref="B45:Q45"/>
    <mergeCell ref="B39:Q39"/>
    <mergeCell ref="B42:Q42"/>
    <mergeCell ref="B43:Q43"/>
    <mergeCell ref="B44:Q44"/>
    <mergeCell ref="B40:Q40"/>
    <mergeCell ref="B41:Q41"/>
  </mergeCells>
  <phoneticPr fontId="2" type="noConversion"/>
  <hyperlinks>
    <hyperlink ref="A1:A2" location="Contents!A1" display="Table of Contents"/>
  </hyperlinks>
  <pageMargins left="0.25" right="0.25" top="0.25" bottom="0.25" header="0.5" footer="0.5"/>
  <pageSetup scale="39"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BV53"/>
  <sheetViews>
    <sheetView workbookViewId="0">
      <pane xSplit="2" ySplit="4" topLeftCell="AU5" activePane="bottomRight" state="frozen"/>
      <selection activeCell="BC15" sqref="BC15"/>
      <selection pane="topRight" activeCell="BC15" sqref="BC15"/>
      <selection pane="bottomLeft" activeCell="BC15" sqref="BC15"/>
      <selection pane="bottomRight" activeCell="AY44" sqref="AY44"/>
    </sheetView>
  </sheetViews>
  <sheetFormatPr defaultColWidth="8.5703125" defaultRowHeight="11.25" x14ac:dyDescent="0.2"/>
  <cols>
    <col min="1" max="1" width="11.5703125" style="162" customWidth="1"/>
    <col min="2" max="2" width="34.5703125" style="153" customWidth="1"/>
    <col min="3" max="50" width="6.5703125" style="153" customWidth="1"/>
    <col min="51" max="57" width="6.5703125" style="494" customWidth="1"/>
    <col min="58" max="58" width="6.5703125" style="647" customWidth="1"/>
    <col min="59" max="62" width="6.5703125" style="494" customWidth="1"/>
    <col min="63" max="74" width="6.5703125" style="153" customWidth="1"/>
    <col min="75" max="16384" width="8.5703125" style="153"/>
  </cols>
  <sheetData>
    <row r="1" spans="1:74" ht="12.75" customHeight="1" x14ac:dyDescent="0.2">
      <c r="A1" s="774" t="s">
        <v>1016</v>
      </c>
      <c r="B1" s="802" t="s">
        <v>1182</v>
      </c>
      <c r="C1" s="802"/>
      <c r="D1" s="802"/>
      <c r="E1" s="802"/>
      <c r="F1" s="802"/>
      <c r="G1" s="802"/>
      <c r="H1" s="802"/>
      <c r="I1" s="802"/>
      <c r="J1" s="802"/>
      <c r="K1" s="802"/>
      <c r="L1" s="802"/>
      <c r="M1" s="802"/>
      <c r="N1" s="802"/>
      <c r="O1" s="802"/>
      <c r="P1" s="802"/>
      <c r="Q1" s="802"/>
      <c r="R1" s="802"/>
      <c r="S1" s="802"/>
      <c r="T1" s="802"/>
      <c r="U1" s="802"/>
      <c r="V1" s="802"/>
      <c r="W1" s="802"/>
      <c r="X1" s="802"/>
      <c r="Y1" s="802"/>
      <c r="Z1" s="802"/>
      <c r="AA1" s="802"/>
      <c r="AB1" s="802"/>
      <c r="AC1" s="802"/>
      <c r="AD1" s="802"/>
      <c r="AE1" s="802"/>
      <c r="AF1" s="802"/>
      <c r="AG1" s="802"/>
      <c r="AH1" s="802"/>
      <c r="AI1" s="802"/>
      <c r="AJ1" s="802"/>
      <c r="AK1" s="802"/>
      <c r="AL1" s="802"/>
      <c r="AM1" s="802"/>
      <c r="AN1" s="802"/>
      <c r="AO1" s="802"/>
      <c r="AP1" s="802"/>
      <c r="AQ1" s="802"/>
      <c r="AR1" s="802"/>
      <c r="AS1" s="802"/>
      <c r="AT1" s="802"/>
      <c r="AU1" s="802"/>
      <c r="AV1" s="802"/>
      <c r="AW1" s="802"/>
      <c r="AX1" s="802"/>
      <c r="AY1" s="802"/>
      <c r="AZ1" s="802"/>
      <c r="BA1" s="802"/>
      <c r="BB1" s="802"/>
      <c r="BC1" s="802"/>
      <c r="BD1" s="802"/>
      <c r="BE1" s="802"/>
      <c r="BF1" s="802"/>
      <c r="BG1" s="802"/>
      <c r="BH1" s="802"/>
      <c r="BI1" s="802"/>
      <c r="BJ1" s="802"/>
      <c r="BK1" s="802"/>
      <c r="BL1" s="802"/>
      <c r="BM1" s="802"/>
      <c r="BN1" s="802"/>
      <c r="BO1" s="802"/>
      <c r="BP1" s="802"/>
      <c r="BQ1" s="802"/>
      <c r="BR1" s="802"/>
      <c r="BS1" s="802"/>
      <c r="BT1" s="802"/>
      <c r="BU1" s="802"/>
      <c r="BV1" s="802"/>
    </row>
    <row r="2" spans="1:74" ht="12.75" customHeight="1" x14ac:dyDescent="0.2">
      <c r="A2" s="775"/>
      <c r="B2" s="542" t="str">
        <f>"U.S. Energy Information Administration  |  Short-Term Energy Outlook  - "&amp;Dates!D1</f>
        <v>U.S. Energy Information Administration  |  Short-Term Energy Outlook  - April 2017</v>
      </c>
      <c r="C2" s="543"/>
      <c r="D2" s="543"/>
      <c r="E2" s="543"/>
      <c r="F2" s="543"/>
      <c r="G2" s="543"/>
      <c r="H2" s="543"/>
      <c r="I2" s="620"/>
      <c r="J2" s="621"/>
      <c r="K2" s="621"/>
      <c r="L2" s="621"/>
      <c r="M2" s="621"/>
      <c r="N2" s="621"/>
      <c r="O2" s="621"/>
      <c r="P2" s="621"/>
      <c r="Q2" s="621"/>
      <c r="R2" s="621"/>
      <c r="S2" s="621"/>
      <c r="T2" s="621"/>
      <c r="U2" s="621"/>
      <c r="V2" s="621"/>
      <c r="W2" s="621"/>
      <c r="X2" s="621"/>
      <c r="Y2" s="621"/>
      <c r="Z2" s="621"/>
      <c r="AA2" s="621"/>
      <c r="AB2" s="621"/>
      <c r="AC2" s="621"/>
      <c r="AD2" s="621"/>
      <c r="AE2" s="621"/>
      <c r="AF2" s="621"/>
      <c r="AG2" s="621"/>
      <c r="AH2" s="621"/>
      <c r="AI2" s="621"/>
      <c r="AJ2" s="621"/>
      <c r="AK2" s="621"/>
      <c r="AL2" s="621"/>
      <c r="AM2" s="622"/>
      <c r="AN2" s="622"/>
      <c r="AO2" s="622"/>
      <c r="AP2" s="622"/>
      <c r="AQ2" s="622"/>
      <c r="AR2" s="622"/>
      <c r="AS2" s="622"/>
      <c r="AT2" s="622"/>
      <c r="AU2" s="622"/>
      <c r="AV2" s="622"/>
      <c r="AW2" s="622"/>
      <c r="AX2" s="622"/>
      <c r="AY2" s="623"/>
      <c r="AZ2" s="623"/>
      <c r="BA2" s="623"/>
      <c r="BB2" s="623"/>
      <c r="BC2" s="623"/>
      <c r="BD2" s="623"/>
      <c r="BE2" s="623"/>
      <c r="BF2" s="667"/>
      <c r="BG2" s="623"/>
      <c r="BH2" s="623"/>
      <c r="BI2" s="623"/>
      <c r="BJ2" s="623"/>
      <c r="BK2" s="622"/>
      <c r="BL2" s="622"/>
      <c r="BM2" s="622"/>
      <c r="BN2" s="622"/>
      <c r="BO2" s="622"/>
      <c r="BP2" s="622"/>
      <c r="BQ2" s="622"/>
      <c r="BR2" s="622"/>
      <c r="BS2" s="622"/>
      <c r="BT2" s="622"/>
      <c r="BU2" s="622"/>
      <c r="BV2" s="624"/>
    </row>
    <row r="3" spans="1:74" ht="12.75" x14ac:dyDescent="0.2">
      <c r="B3" s="475"/>
      <c r="C3" s="783">
        <f>Dates!D3</f>
        <v>2013</v>
      </c>
      <c r="D3" s="779"/>
      <c r="E3" s="779"/>
      <c r="F3" s="779"/>
      <c r="G3" s="779"/>
      <c r="H3" s="779"/>
      <c r="I3" s="779"/>
      <c r="J3" s="779"/>
      <c r="K3" s="779"/>
      <c r="L3" s="779"/>
      <c r="M3" s="779"/>
      <c r="N3" s="780"/>
      <c r="O3" s="783">
        <f>C3+1</f>
        <v>2014</v>
      </c>
      <c r="P3" s="784"/>
      <c r="Q3" s="784"/>
      <c r="R3" s="784"/>
      <c r="S3" s="784"/>
      <c r="T3" s="784"/>
      <c r="U3" s="784"/>
      <c r="V3" s="784"/>
      <c r="W3" s="784"/>
      <c r="X3" s="779"/>
      <c r="Y3" s="779"/>
      <c r="Z3" s="780"/>
      <c r="AA3" s="776">
        <f>O3+1</f>
        <v>2015</v>
      </c>
      <c r="AB3" s="779"/>
      <c r="AC3" s="779"/>
      <c r="AD3" s="779"/>
      <c r="AE3" s="779"/>
      <c r="AF3" s="779"/>
      <c r="AG3" s="779"/>
      <c r="AH3" s="779"/>
      <c r="AI3" s="779"/>
      <c r="AJ3" s="779"/>
      <c r="AK3" s="779"/>
      <c r="AL3" s="780"/>
      <c r="AM3" s="776">
        <f>AA3+1</f>
        <v>2016</v>
      </c>
      <c r="AN3" s="779"/>
      <c r="AO3" s="779"/>
      <c r="AP3" s="779"/>
      <c r="AQ3" s="779"/>
      <c r="AR3" s="779"/>
      <c r="AS3" s="779"/>
      <c r="AT3" s="779"/>
      <c r="AU3" s="779"/>
      <c r="AV3" s="779"/>
      <c r="AW3" s="779"/>
      <c r="AX3" s="780"/>
      <c r="AY3" s="776">
        <f>AM3+1</f>
        <v>2017</v>
      </c>
      <c r="AZ3" s="777"/>
      <c r="BA3" s="777"/>
      <c r="BB3" s="777"/>
      <c r="BC3" s="777"/>
      <c r="BD3" s="777"/>
      <c r="BE3" s="777"/>
      <c r="BF3" s="777"/>
      <c r="BG3" s="777"/>
      <c r="BH3" s="777"/>
      <c r="BI3" s="777"/>
      <c r="BJ3" s="778"/>
      <c r="BK3" s="776">
        <f>AY3+1</f>
        <v>2018</v>
      </c>
      <c r="BL3" s="779"/>
      <c r="BM3" s="779"/>
      <c r="BN3" s="779"/>
      <c r="BO3" s="779"/>
      <c r="BP3" s="779"/>
      <c r="BQ3" s="779"/>
      <c r="BR3" s="779"/>
      <c r="BS3" s="779"/>
      <c r="BT3" s="779"/>
      <c r="BU3" s="779"/>
      <c r="BV3" s="780"/>
    </row>
    <row r="4" spans="1:74" x14ac:dyDescent="0.2">
      <c r="B4" s="476"/>
      <c r="C4" s="18" t="s">
        <v>626</v>
      </c>
      <c r="D4" s="18" t="s">
        <v>627</v>
      </c>
      <c r="E4" s="18" t="s">
        <v>628</v>
      </c>
      <c r="F4" s="18" t="s">
        <v>629</v>
      </c>
      <c r="G4" s="18" t="s">
        <v>630</v>
      </c>
      <c r="H4" s="18" t="s">
        <v>631</v>
      </c>
      <c r="I4" s="18" t="s">
        <v>632</v>
      </c>
      <c r="J4" s="18" t="s">
        <v>633</v>
      </c>
      <c r="K4" s="18" t="s">
        <v>634</v>
      </c>
      <c r="L4" s="18" t="s">
        <v>635</v>
      </c>
      <c r="M4" s="18" t="s">
        <v>636</v>
      </c>
      <c r="N4" s="18" t="s">
        <v>637</v>
      </c>
      <c r="O4" s="18" t="s">
        <v>626</v>
      </c>
      <c r="P4" s="18" t="s">
        <v>627</v>
      </c>
      <c r="Q4" s="18" t="s">
        <v>628</v>
      </c>
      <c r="R4" s="18" t="s">
        <v>629</v>
      </c>
      <c r="S4" s="18" t="s">
        <v>630</v>
      </c>
      <c r="T4" s="18" t="s">
        <v>631</v>
      </c>
      <c r="U4" s="18" t="s">
        <v>632</v>
      </c>
      <c r="V4" s="18" t="s">
        <v>633</v>
      </c>
      <c r="W4" s="18" t="s">
        <v>634</v>
      </c>
      <c r="X4" s="18" t="s">
        <v>635</v>
      </c>
      <c r="Y4" s="18" t="s">
        <v>636</v>
      </c>
      <c r="Z4" s="18" t="s">
        <v>637</v>
      </c>
      <c r="AA4" s="18" t="s">
        <v>626</v>
      </c>
      <c r="AB4" s="18" t="s">
        <v>627</v>
      </c>
      <c r="AC4" s="18" t="s">
        <v>628</v>
      </c>
      <c r="AD4" s="18" t="s">
        <v>629</v>
      </c>
      <c r="AE4" s="18" t="s">
        <v>630</v>
      </c>
      <c r="AF4" s="18" t="s">
        <v>631</v>
      </c>
      <c r="AG4" s="18" t="s">
        <v>632</v>
      </c>
      <c r="AH4" s="18" t="s">
        <v>633</v>
      </c>
      <c r="AI4" s="18" t="s">
        <v>634</v>
      </c>
      <c r="AJ4" s="18" t="s">
        <v>635</v>
      </c>
      <c r="AK4" s="18" t="s">
        <v>636</v>
      </c>
      <c r="AL4" s="18" t="s">
        <v>637</v>
      </c>
      <c r="AM4" s="18" t="s">
        <v>626</v>
      </c>
      <c r="AN4" s="18" t="s">
        <v>627</v>
      </c>
      <c r="AO4" s="18" t="s">
        <v>628</v>
      </c>
      <c r="AP4" s="18" t="s">
        <v>629</v>
      </c>
      <c r="AQ4" s="18" t="s">
        <v>630</v>
      </c>
      <c r="AR4" s="18" t="s">
        <v>631</v>
      </c>
      <c r="AS4" s="18" t="s">
        <v>632</v>
      </c>
      <c r="AT4" s="18" t="s">
        <v>633</v>
      </c>
      <c r="AU4" s="18" t="s">
        <v>634</v>
      </c>
      <c r="AV4" s="18" t="s">
        <v>635</v>
      </c>
      <c r="AW4" s="18" t="s">
        <v>636</v>
      </c>
      <c r="AX4" s="18" t="s">
        <v>637</v>
      </c>
      <c r="AY4" s="18" t="s">
        <v>626</v>
      </c>
      <c r="AZ4" s="18" t="s">
        <v>627</v>
      </c>
      <c r="BA4" s="18" t="s">
        <v>628</v>
      </c>
      <c r="BB4" s="18" t="s">
        <v>629</v>
      </c>
      <c r="BC4" s="18" t="s">
        <v>630</v>
      </c>
      <c r="BD4" s="18" t="s">
        <v>631</v>
      </c>
      <c r="BE4" s="18" t="s">
        <v>632</v>
      </c>
      <c r="BF4" s="18" t="s">
        <v>633</v>
      </c>
      <c r="BG4" s="18" t="s">
        <v>634</v>
      </c>
      <c r="BH4" s="18" t="s">
        <v>635</v>
      </c>
      <c r="BI4" s="18" t="s">
        <v>636</v>
      </c>
      <c r="BJ4" s="18" t="s">
        <v>637</v>
      </c>
      <c r="BK4" s="18" t="s">
        <v>626</v>
      </c>
      <c r="BL4" s="18" t="s">
        <v>627</v>
      </c>
      <c r="BM4" s="18" t="s">
        <v>628</v>
      </c>
      <c r="BN4" s="18" t="s">
        <v>629</v>
      </c>
      <c r="BO4" s="18" t="s">
        <v>630</v>
      </c>
      <c r="BP4" s="18" t="s">
        <v>631</v>
      </c>
      <c r="BQ4" s="18" t="s">
        <v>632</v>
      </c>
      <c r="BR4" s="18" t="s">
        <v>633</v>
      </c>
      <c r="BS4" s="18" t="s">
        <v>634</v>
      </c>
      <c r="BT4" s="18" t="s">
        <v>635</v>
      </c>
      <c r="BU4" s="18" t="s">
        <v>636</v>
      </c>
      <c r="BV4" s="18" t="s">
        <v>637</v>
      </c>
    </row>
    <row r="5" spans="1:74" ht="11.1" customHeight="1" x14ac:dyDescent="0.2"/>
    <row r="6" spans="1:74" ht="11.1" customHeight="1" x14ac:dyDescent="0.2">
      <c r="A6" s="162" t="s">
        <v>754</v>
      </c>
      <c r="B6" s="172" t="s">
        <v>250</v>
      </c>
      <c r="C6" s="252">
        <v>23.383555000000001</v>
      </c>
      <c r="D6" s="252">
        <v>23.304537</v>
      </c>
      <c r="E6" s="252">
        <v>22.956962000000001</v>
      </c>
      <c r="F6" s="252">
        <v>23.153290999999999</v>
      </c>
      <c r="G6" s="252">
        <v>23.361356000000001</v>
      </c>
      <c r="H6" s="252">
        <v>23.384084000000001</v>
      </c>
      <c r="I6" s="252">
        <v>23.863605</v>
      </c>
      <c r="J6" s="252">
        <v>23.757801000000001</v>
      </c>
      <c r="K6" s="252">
        <v>23.661169999999998</v>
      </c>
      <c r="L6" s="252">
        <v>23.838090999999999</v>
      </c>
      <c r="M6" s="252">
        <v>24.008918000000001</v>
      </c>
      <c r="N6" s="252">
        <v>23.489025000000002</v>
      </c>
      <c r="O6" s="252">
        <v>23.516069000000002</v>
      </c>
      <c r="P6" s="252">
        <v>23.493103999999999</v>
      </c>
      <c r="Q6" s="252">
        <v>22.863032</v>
      </c>
      <c r="R6" s="252">
        <v>23.186457000000001</v>
      </c>
      <c r="S6" s="252">
        <v>22.981178</v>
      </c>
      <c r="T6" s="252">
        <v>23.327617</v>
      </c>
      <c r="U6" s="252">
        <v>23.876995000000001</v>
      </c>
      <c r="V6" s="252">
        <v>23.789753999999999</v>
      </c>
      <c r="W6" s="252">
        <v>23.743352000000002</v>
      </c>
      <c r="X6" s="252">
        <v>24.196805000000001</v>
      </c>
      <c r="Y6" s="252">
        <v>23.747239</v>
      </c>
      <c r="Z6" s="252">
        <v>24.005188</v>
      </c>
      <c r="AA6" s="252">
        <v>23.600076752</v>
      </c>
      <c r="AB6" s="252">
        <v>24.170640752000001</v>
      </c>
      <c r="AC6" s="252">
        <v>23.630578752000002</v>
      </c>
      <c r="AD6" s="252">
        <v>23.510232752</v>
      </c>
      <c r="AE6" s="252">
        <v>23.587976751999999</v>
      </c>
      <c r="AF6" s="252">
        <v>24.251083752</v>
      </c>
      <c r="AG6" s="252">
        <v>24.691603751999999</v>
      </c>
      <c r="AH6" s="252">
        <v>24.422255752000002</v>
      </c>
      <c r="AI6" s="252">
        <v>23.944868752000001</v>
      </c>
      <c r="AJ6" s="252">
        <v>23.990578752000001</v>
      </c>
      <c r="AK6" s="252">
        <v>23.530666751999998</v>
      </c>
      <c r="AL6" s="252">
        <v>24.106947752</v>
      </c>
      <c r="AM6" s="252">
        <v>23.443525466000001</v>
      </c>
      <c r="AN6" s="252">
        <v>24.061144465999998</v>
      </c>
      <c r="AO6" s="252">
        <v>23.984594466000001</v>
      </c>
      <c r="AP6" s="252">
        <v>23.492235466</v>
      </c>
      <c r="AQ6" s="252">
        <v>23.496129465999999</v>
      </c>
      <c r="AR6" s="252">
        <v>24.255397466000002</v>
      </c>
      <c r="AS6" s="252">
        <v>24.109149466000002</v>
      </c>
      <c r="AT6" s="252">
        <v>24.700018466</v>
      </c>
      <c r="AU6" s="252">
        <v>24.277983465999998</v>
      </c>
      <c r="AV6" s="252">
        <v>23.925808465999999</v>
      </c>
      <c r="AW6" s="252">
        <v>24.024716466000001</v>
      </c>
      <c r="AX6" s="252">
        <v>24.560409465999999</v>
      </c>
      <c r="AY6" s="252">
        <v>23.494489753</v>
      </c>
      <c r="AZ6" s="252">
        <v>23.508774244000001</v>
      </c>
      <c r="BA6" s="252">
        <v>23.936939476999999</v>
      </c>
      <c r="BB6" s="409">
        <v>23.770119301000001</v>
      </c>
      <c r="BC6" s="409">
        <v>23.912685847999999</v>
      </c>
      <c r="BD6" s="409">
        <v>24.425748288000001</v>
      </c>
      <c r="BE6" s="409">
        <v>24.674872444999998</v>
      </c>
      <c r="BF6" s="409">
        <v>24.810130522000001</v>
      </c>
      <c r="BG6" s="409">
        <v>24.411867439000002</v>
      </c>
      <c r="BH6" s="409">
        <v>24.458475740000001</v>
      </c>
      <c r="BI6" s="409">
        <v>24.427746757000001</v>
      </c>
      <c r="BJ6" s="409">
        <v>24.553136330000001</v>
      </c>
      <c r="BK6" s="409">
        <v>23.936997645999998</v>
      </c>
      <c r="BL6" s="409">
        <v>24.350707308</v>
      </c>
      <c r="BM6" s="409">
        <v>24.331474324999999</v>
      </c>
      <c r="BN6" s="409">
        <v>24.041353193999999</v>
      </c>
      <c r="BO6" s="409">
        <v>24.226399741000002</v>
      </c>
      <c r="BP6" s="409">
        <v>24.767712181</v>
      </c>
      <c r="BQ6" s="409">
        <v>24.942516338000001</v>
      </c>
      <c r="BR6" s="409">
        <v>25.107394415000002</v>
      </c>
      <c r="BS6" s="409">
        <v>24.653221332000001</v>
      </c>
      <c r="BT6" s="409">
        <v>24.658769632999999</v>
      </c>
      <c r="BU6" s="409">
        <v>24.676380649999999</v>
      </c>
      <c r="BV6" s="409">
        <v>24.845670222999999</v>
      </c>
    </row>
    <row r="7" spans="1:74" ht="11.1" customHeight="1" x14ac:dyDescent="0.2">
      <c r="A7" s="162" t="s">
        <v>301</v>
      </c>
      <c r="B7" s="173" t="s">
        <v>365</v>
      </c>
      <c r="C7" s="252">
        <v>2.5150000000000001</v>
      </c>
      <c r="D7" s="252">
        <v>2.4820000000000002</v>
      </c>
      <c r="E7" s="252">
        <v>2.4089999999999998</v>
      </c>
      <c r="F7" s="252">
        <v>2.4</v>
      </c>
      <c r="G7" s="252">
        <v>2.4910000000000001</v>
      </c>
      <c r="H7" s="252">
        <v>2.4239999999999999</v>
      </c>
      <c r="I7" s="252">
        <v>2.48</v>
      </c>
      <c r="J7" s="252">
        <v>2.4540000000000002</v>
      </c>
      <c r="K7" s="252">
        <v>2.4670000000000001</v>
      </c>
      <c r="L7" s="252">
        <v>2.4049999999999998</v>
      </c>
      <c r="M7" s="252">
        <v>2.52</v>
      </c>
      <c r="N7" s="252">
        <v>2.4140000000000001</v>
      </c>
      <c r="O7" s="252">
        <v>2.4140000000000001</v>
      </c>
      <c r="P7" s="252">
        <v>2.528</v>
      </c>
      <c r="Q7" s="252">
        <v>2.3380000000000001</v>
      </c>
      <c r="R7" s="252">
        <v>2.2589999999999999</v>
      </c>
      <c r="S7" s="252">
        <v>2.3279999999999998</v>
      </c>
      <c r="T7" s="252">
        <v>2.4089999999999998</v>
      </c>
      <c r="U7" s="252">
        <v>2.48</v>
      </c>
      <c r="V7" s="252">
        <v>2.3940000000000001</v>
      </c>
      <c r="W7" s="252">
        <v>2.4889999999999999</v>
      </c>
      <c r="X7" s="252">
        <v>2.4369999999999998</v>
      </c>
      <c r="Y7" s="252">
        <v>2.3780000000000001</v>
      </c>
      <c r="Z7" s="252">
        <v>2.4340000000000002</v>
      </c>
      <c r="AA7" s="252">
        <v>2.4430000000000001</v>
      </c>
      <c r="AB7" s="252">
        <v>2.528</v>
      </c>
      <c r="AC7" s="252">
        <v>2.339</v>
      </c>
      <c r="AD7" s="252">
        <v>2.282</v>
      </c>
      <c r="AE7" s="252">
        <v>2.3210000000000002</v>
      </c>
      <c r="AF7" s="252">
        <v>2.3929999999999998</v>
      </c>
      <c r="AG7" s="252">
        <v>2.4409999999999998</v>
      </c>
      <c r="AH7" s="252">
        <v>2.4569999999999999</v>
      </c>
      <c r="AI7" s="252">
        <v>2.46</v>
      </c>
      <c r="AJ7" s="252">
        <v>2.4409999999999998</v>
      </c>
      <c r="AK7" s="252">
        <v>2.4049999999999998</v>
      </c>
      <c r="AL7" s="252">
        <v>2.3679999999999999</v>
      </c>
      <c r="AM7" s="252">
        <v>2.4249999999999998</v>
      </c>
      <c r="AN7" s="252">
        <v>2.387</v>
      </c>
      <c r="AO7" s="252">
        <v>2.3580000000000001</v>
      </c>
      <c r="AP7" s="252">
        <v>2.3140000000000001</v>
      </c>
      <c r="AQ7" s="252">
        <v>2.359</v>
      </c>
      <c r="AR7" s="252">
        <v>2.4449999999999998</v>
      </c>
      <c r="AS7" s="252">
        <v>2.456</v>
      </c>
      <c r="AT7" s="252">
        <v>2.5859999999999999</v>
      </c>
      <c r="AU7" s="252">
        <v>2.5110999999999999</v>
      </c>
      <c r="AV7" s="252">
        <v>2.4013</v>
      </c>
      <c r="AW7" s="252">
        <v>2.4426000000000001</v>
      </c>
      <c r="AX7" s="252">
        <v>2.5272999999999999</v>
      </c>
      <c r="AY7" s="252">
        <v>2.3626824750000002</v>
      </c>
      <c r="AZ7" s="252">
        <v>2.4691480160000001</v>
      </c>
      <c r="BA7" s="252">
        <v>2.3883682070000001</v>
      </c>
      <c r="BB7" s="409">
        <v>2.2585141069999999</v>
      </c>
      <c r="BC7" s="409">
        <v>2.338089928</v>
      </c>
      <c r="BD7" s="409">
        <v>2.4292501130000002</v>
      </c>
      <c r="BE7" s="409">
        <v>2.44172901</v>
      </c>
      <c r="BF7" s="409">
        <v>2.4818924080000002</v>
      </c>
      <c r="BG7" s="409">
        <v>2.4429322189999998</v>
      </c>
      <c r="BH7" s="409">
        <v>2.4197360720000001</v>
      </c>
      <c r="BI7" s="409">
        <v>2.4595756849999999</v>
      </c>
      <c r="BJ7" s="409">
        <v>2.429619781</v>
      </c>
      <c r="BK7" s="409">
        <v>2.3626824750000002</v>
      </c>
      <c r="BL7" s="409">
        <v>2.4691480160000001</v>
      </c>
      <c r="BM7" s="409">
        <v>2.3883682070000001</v>
      </c>
      <c r="BN7" s="409">
        <v>2.2585141069999999</v>
      </c>
      <c r="BO7" s="409">
        <v>2.338089928</v>
      </c>
      <c r="BP7" s="409">
        <v>2.4292501130000002</v>
      </c>
      <c r="BQ7" s="409">
        <v>2.44172901</v>
      </c>
      <c r="BR7" s="409">
        <v>2.4818924080000002</v>
      </c>
      <c r="BS7" s="409">
        <v>2.4429322189999998</v>
      </c>
      <c r="BT7" s="409">
        <v>2.4197360720000001</v>
      </c>
      <c r="BU7" s="409">
        <v>2.4595756849999999</v>
      </c>
      <c r="BV7" s="409">
        <v>2.429619781</v>
      </c>
    </row>
    <row r="8" spans="1:74" ht="11.1" customHeight="1" x14ac:dyDescent="0.2">
      <c r="A8" s="162" t="s">
        <v>755</v>
      </c>
      <c r="B8" s="173" t="s">
        <v>366</v>
      </c>
      <c r="C8" s="252">
        <v>2.1110000000000002</v>
      </c>
      <c r="D8" s="252">
        <v>2.1709999999999998</v>
      </c>
      <c r="E8" s="252">
        <v>2.0089999999999999</v>
      </c>
      <c r="F8" s="252">
        <v>2.161</v>
      </c>
      <c r="G8" s="252">
        <v>2.0830000000000002</v>
      </c>
      <c r="H8" s="252">
        <v>2.1459999999999999</v>
      </c>
      <c r="I8" s="252">
        <v>2.1179999999999999</v>
      </c>
      <c r="J8" s="252">
        <v>2.1709999999999998</v>
      </c>
      <c r="K8" s="252">
        <v>1.9339999999999999</v>
      </c>
      <c r="L8" s="252">
        <v>2.113</v>
      </c>
      <c r="M8" s="252">
        <v>1.99</v>
      </c>
      <c r="N8" s="252">
        <v>2.0840000000000001</v>
      </c>
      <c r="O8" s="252">
        <v>1.99</v>
      </c>
      <c r="P8" s="252">
        <v>2.0470000000000002</v>
      </c>
      <c r="Q8" s="252">
        <v>2.0510000000000002</v>
      </c>
      <c r="R8" s="252">
        <v>2.069</v>
      </c>
      <c r="S8" s="252">
        <v>2.0579999999999998</v>
      </c>
      <c r="T8" s="252">
        <v>2.0190000000000001</v>
      </c>
      <c r="U8" s="252">
        <v>2.1040000000000001</v>
      </c>
      <c r="V8" s="252">
        <v>1.986</v>
      </c>
      <c r="W8" s="252">
        <v>1.998</v>
      </c>
      <c r="X8" s="252">
        <v>2.0590000000000002</v>
      </c>
      <c r="Y8" s="252">
        <v>1.9890000000000001</v>
      </c>
      <c r="Z8" s="252">
        <v>2.1040000000000001</v>
      </c>
      <c r="AA8" s="252">
        <v>1.929</v>
      </c>
      <c r="AB8" s="252">
        <v>1.956</v>
      </c>
      <c r="AC8" s="252">
        <v>1.931</v>
      </c>
      <c r="AD8" s="252">
        <v>1.9550000000000001</v>
      </c>
      <c r="AE8" s="252">
        <v>1.956</v>
      </c>
      <c r="AF8" s="252">
        <v>2.008</v>
      </c>
      <c r="AG8" s="252">
        <v>2.1150000000000002</v>
      </c>
      <c r="AH8" s="252">
        <v>2.0259999999999998</v>
      </c>
      <c r="AI8" s="252">
        <v>2.0569999999999999</v>
      </c>
      <c r="AJ8" s="252">
        <v>2.0390000000000001</v>
      </c>
      <c r="AK8" s="252">
        <v>1.9730000000000001</v>
      </c>
      <c r="AL8" s="252">
        <v>2.129</v>
      </c>
      <c r="AM8" s="252">
        <v>1.9530000000000001</v>
      </c>
      <c r="AN8" s="252">
        <v>1.984</v>
      </c>
      <c r="AO8" s="252">
        <v>2</v>
      </c>
      <c r="AP8" s="252">
        <v>1.9039999999999999</v>
      </c>
      <c r="AQ8" s="252">
        <v>1.925</v>
      </c>
      <c r="AR8" s="252">
        <v>2.0009999999999999</v>
      </c>
      <c r="AS8" s="252">
        <v>1.931</v>
      </c>
      <c r="AT8" s="252">
        <v>1.9730000000000001</v>
      </c>
      <c r="AU8" s="252">
        <v>1.8932</v>
      </c>
      <c r="AV8" s="252">
        <v>1.8926000000000001</v>
      </c>
      <c r="AW8" s="252">
        <v>1.9172</v>
      </c>
      <c r="AX8" s="252">
        <v>2.0436000000000001</v>
      </c>
      <c r="AY8" s="252">
        <v>1.887370201</v>
      </c>
      <c r="AZ8" s="252">
        <v>1.8964843220000001</v>
      </c>
      <c r="BA8" s="252">
        <v>1.9232511480000001</v>
      </c>
      <c r="BB8" s="409">
        <v>1.8816941170000001</v>
      </c>
      <c r="BC8" s="409">
        <v>1.9300748430000001</v>
      </c>
      <c r="BD8" s="409">
        <v>1.9469570979999999</v>
      </c>
      <c r="BE8" s="409">
        <v>1.923172358</v>
      </c>
      <c r="BF8" s="409">
        <v>1.899207037</v>
      </c>
      <c r="BG8" s="409">
        <v>1.8564541429999999</v>
      </c>
      <c r="BH8" s="409">
        <v>1.869068591</v>
      </c>
      <c r="BI8" s="409">
        <v>1.874379995</v>
      </c>
      <c r="BJ8" s="409">
        <v>1.9596554719999999</v>
      </c>
      <c r="BK8" s="409">
        <v>1.887370201</v>
      </c>
      <c r="BL8" s="409">
        <v>1.8964843220000001</v>
      </c>
      <c r="BM8" s="409">
        <v>1.9232511480000001</v>
      </c>
      <c r="BN8" s="409">
        <v>1.8816941170000001</v>
      </c>
      <c r="BO8" s="409">
        <v>1.9300748430000001</v>
      </c>
      <c r="BP8" s="409">
        <v>1.9469570979999999</v>
      </c>
      <c r="BQ8" s="409">
        <v>1.923172358</v>
      </c>
      <c r="BR8" s="409">
        <v>1.899207037</v>
      </c>
      <c r="BS8" s="409">
        <v>1.8564541429999999</v>
      </c>
      <c r="BT8" s="409">
        <v>1.869068591</v>
      </c>
      <c r="BU8" s="409">
        <v>1.874379995</v>
      </c>
      <c r="BV8" s="409">
        <v>1.9596554719999999</v>
      </c>
    </row>
    <row r="9" spans="1:74" ht="11.1" customHeight="1" x14ac:dyDescent="0.2">
      <c r="A9" s="162" t="s">
        <v>299</v>
      </c>
      <c r="B9" s="173" t="s">
        <v>367</v>
      </c>
      <c r="C9" s="252">
        <v>18.749355000000001</v>
      </c>
      <c r="D9" s="252">
        <v>18.643336999999999</v>
      </c>
      <c r="E9" s="252">
        <v>18.530761999999999</v>
      </c>
      <c r="F9" s="252">
        <v>18.584091000000001</v>
      </c>
      <c r="G9" s="252">
        <v>18.779156</v>
      </c>
      <c r="H9" s="252">
        <v>18.805883999999999</v>
      </c>
      <c r="I9" s="252">
        <v>19.257404999999999</v>
      </c>
      <c r="J9" s="252">
        <v>19.124600999999998</v>
      </c>
      <c r="K9" s="252">
        <v>19.25197</v>
      </c>
      <c r="L9" s="252">
        <v>19.311890999999999</v>
      </c>
      <c r="M9" s="252">
        <v>19.490718000000001</v>
      </c>
      <c r="N9" s="252">
        <v>18.982824999999998</v>
      </c>
      <c r="O9" s="252">
        <v>19.102169</v>
      </c>
      <c r="P9" s="252">
        <v>18.908204000000001</v>
      </c>
      <c r="Q9" s="252">
        <v>18.464131999999999</v>
      </c>
      <c r="R9" s="252">
        <v>18.848557</v>
      </c>
      <c r="S9" s="252">
        <v>18.585277999999999</v>
      </c>
      <c r="T9" s="252">
        <v>18.889717000000001</v>
      </c>
      <c r="U9" s="252">
        <v>19.283094999999999</v>
      </c>
      <c r="V9" s="252">
        <v>19.399854000000001</v>
      </c>
      <c r="W9" s="252">
        <v>19.246452000000001</v>
      </c>
      <c r="X9" s="252">
        <v>19.690905000000001</v>
      </c>
      <c r="Y9" s="252">
        <v>19.370339000000001</v>
      </c>
      <c r="Z9" s="252">
        <v>19.457287999999998</v>
      </c>
      <c r="AA9" s="252">
        <v>19.218243000000001</v>
      </c>
      <c r="AB9" s="252">
        <v>19.676807</v>
      </c>
      <c r="AC9" s="252">
        <v>19.350745</v>
      </c>
      <c r="AD9" s="252">
        <v>19.263399</v>
      </c>
      <c r="AE9" s="252">
        <v>19.301143</v>
      </c>
      <c r="AF9" s="252">
        <v>19.840250000000001</v>
      </c>
      <c r="AG9" s="252">
        <v>20.125769999999999</v>
      </c>
      <c r="AH9" s="252">
        <v>19.929421999999999</v>
      </c>
      <c r="AI9" s="252">
        <v>19.418035</v>
      </c>
      <c r="AJ9" s="252">
        <v>19.500744999999998</v>
      </c>
      <c r="AK9" s="252">
        <v>19.142833</v>
      </c>
      <c r="AL9" s="252">
        <v>19.600114000000001</v>
      </c>
      <c r="AM9" s="252">
        <v>19.055408</v>
      </c>
      <c r="AN9" s="252">
        <v>19.680026999999999</v>
      </c>
      <c r="AO9" s="252">
        <v>19.616477</v>
      </c>
      <c r="AP9" s="252">
        <v>19.264118</v>
      </c>
      <c r="AQ9" s="252">
        <v>19.202012</v>
      </c>
      <c r="AR9" s="252">
        <v>19.79928</v>
      </c>
      <c r="AS9" s="252">
        <v>19.712032000000001</v>
      </c>
      <c r="AT9" s="252">
        <v>20.130901000000001</v>
      </c>
      <c r="AU9" s="252">
        <v>19.863565999999999</v>
      </c>
      <c r="AV9" s="252">
        <v>19.621791000000002</v>
      </c>
      <c r="AW9" s="252">
        <v>19.654799000000001</v>
      </c>
      <c r="AX9" s="252">
        <v>19.979392000000001</v>
      </c>
      <c r="AY9" s="252">
        <v>19.234026</v>
      </c>
      <c r="AZ9" s="252">
        <v>19.132730829</v>
      </c>
      <c r="BA9" s="252">
        <v>19.614909045000001</v>
      </c>
      <c r="BB9" s="409">
        <v>19.619499999999999</v>
      </c>
      <c r="BC9" s="409">
        <v>19.63411</v>
      </c>
      <c r="BD9" s="409">
        <v>20.03913</v>
      </c>
      <c r="BE9" s="409">
        <v>20.29956</v>
      </c>
      <c r="BF9" s="409">
        <v>20.418620000000001</v>
      </c>
      <c r="BG9" s="409">
        <v>20.102070000000001</v>
      </c>
      <c r="BH9" s="409">
        <v>20.15926</v>
      </c>
      <c r="BI9" s="409">
        <v>20.083379999999998</v>
      </c>
      <c r="BJ9" s="409">
        <v>20.153449999999999</v>
      </c>
      <c r="BK9" s="409">
        <v>19.67623</v>
      </c>
      <c r="BL9" s="409">
        <v>19.974360000000001</v>
      </c>
      <c r="BM9" s="409">
        <v>20.009139999999999</v>
      </c>
      <c r="BN9" s="409">
        <v>19.890429999999999</v>
      </c>
      <c r="BO9" s="409">
        <v>19.947520000000001</v>
      </c>
      <c r="BP9" s="409">
        <v>20.380790000000001</v>
      </c>
      <c r="BQ9" s="409">
        <v>20.5669</v>
      </c>
      <c r="BR9" s="409">
        <v>20.715579999999999</v>
      </c>
      <c r="BS9" s="409">
        <v>20.343119999999999</v>
      </c>
      <c r="BT9" s="409">
        <v>20.359249999999999</v>
      </c>
      <c r="BU9" s="409">
        <v>20.331710000000001</v>
      </c>
      <c r="BV9" s="409">
        <v>20.445679999999999</v>
      </c>
    </row>
    <row r="10" spans="1:74" ht="11.1" customHeight="1" x14ac:dyDescent="0.2">
      <c r="AY10" s="647"/>
      <c r="AZ10" s="647"/>
      <c r="BA10" s="647"/>
      <c r="BF10" s="494"/>
    </row>
    <row r="11" spans="1:74" ht="11.1" customHeight="1" x14ac:dyDescent="0.2">
      <c r="A11" s="162" t="s">
        <v>756</v>
      </c>
      <c r="B11" s="172" t="s">
        <v>532</v>
      </c>
      <c r="C11" s="252">
        <v>6.8820248517999998</v>
      </c>
      <c r="D11" s="252">
        <v>6.8794421872999996</v>
      </c>
      <c r="E11" s="252">
        <v>6.8545166111000002</v>
      </c>
      <c r="F11" s="252">
        <v>7.2102185991000001</v>
      </c>
      <c r="G11" s="252">
        <v>6.9677326491000002</v>
      </c>
      <c r="H11" s="252">
        <v>7.1288658510999996</v>
      </c>
      <c r="I11" s="252">
        <v>7.1751045602000003</v>
      </c>
      <c r="J11" s="252">
        <v>7.3610010125000001</v>
      </c>
      <c r="K11" s="252">
        <v>7.1407579161000001</v>
      </c>
      <c r="L11" s="252">
        <v>7.1846851914999998</v>
      </c>
      <c r="M11" s="252">
        <v>7.3071338271000004</v>
      </c>
      <c r="N11" s="252">
        <v>7.1906055439000003</v>
      </c>
      <c r="O11" s="252">
        <v>6.9454969352999996</v>
      </c>
      <c r="P11" s="252">
        <v>7.2662603369000003</v>
      </c>
      <c r="Q11" s="252">
        <v>6.9951124236000002</v>
      </c>
      <c r="R11" s="252">
        <v>7.2274086601</v>
      </c>
      <c r="S11" s="252">
        <v>7.2004064166999999</v>
      </c>
      <c r="T11" s="252">
        <v>7.3124170766000001</v>
      </c>
      <c r="U11" s="252">
        <v>7.2530699792000002</v>
      </c>
      <c r="V11" s="252">
        <v>7.4212699370999999</v>
      </c>
      <c r="W11" s="252">
        <v>7.5522470219000004</v>
      </c>
      <c r="X11" s="252">
        <v>7.4545102222999997</v>
      </c>
      <c r="Y11" s="252">
        <v>7.2267862087000001</v>
      </c>
      <c r="Z11" s="252">
        <v>7.4276352777000003</v>
      </c>
      <c r="AA11" s="252">
        <v>6.9551426650000003</v>
      </c>
      <c r="AB11" s="252">
        <v>7.0713138229999997</v>
      </c>
      <c r="AC11" s="252">
        <v>7.1153102730000004</v>
      </c>
      <c r="AD11" s="252">
        <v>7.2508813559999998</v>
      </c>
      <c r="AE11" s="252">
        <v>6.9639454199999999</v>
      </c>
      <c r="AF11" s="252">
        <v>7.2956292149999999</v>
      </c>
      <c r="AG11" s="252">
        <v>7.3453641589999998</v>
      </c>
      <c r="AH11" s="252">
        <v>7.1440941889999996</v>
      </c>
      <c r="AI11" s="252">
        <v>7.1846611449999997</v>
      </c>
      <c r="AJ11" s="252">
        <v>7.23815075</v>
      </c>
      <c r="AK11" s="252">
        <v>7.1397266930000001</v>
      </c>
      <c r="AL11" s="252">
        <v>7.1868294779999999</v>
      </c>
      <c r="AM11" s="252">
        <v>6.7780603580000003</v>
      </c>
      <c r="AN11" s="252">
        <v>7.0788600940000004</v>
      </c>
      <c r="AO11" s="252">
        <v>7.0411833179999999</v>
      </c>
      <c r="AP11" s="252">
        <v>7.1496510400000002</v>
      </c>
      <c r="AQ11" s="252">
        <v>7.0322040350000004</v>
      </c>
      <c r="AR11" s="252">
        <v>7.185718702</v>
      </c>
      <c r="AS11" s="252">
        <v>7.1969017830000004</v>
      </c>
      <c r="AT11" s="252">
        <v>7.2680214769999996</v>
      </c>
      <c r="AU11" s="252">
        <v>7.2096939219999996</v>
      </c>
      <c r="AV11" s="252">
        <v>7.2356005899999998</v>
      </c>
      <c r="AW11" s="252">
        <v>7.1906779030000001</v>
      </c>
      <c r="AX11" s="252">
        <v>7.2215189889999998</v>
      </c>
      <c r="AY11" s="252">
        <v>6.7201575580000004</v>
      </c>
      <c r="AZ11" s="252">
        <v>7.0193429490000003</v>
      </c>
      <c r="BA11" s="252">
        <v>6.9936472119999999</v>
      </c>
      <c r="BB11" s="409">
        <v>7.1135946939999997</v>
      </c>
      <c r="BC11" s="409">
        <v>7.0017219500000003</v>
      </c>
      <c r="BD11" s="409">
        <v>7.1659538439999997</v>
      </c>
      <c r="BE11" s="409">
        <v>7.2016593870000003</v>
      </c>
      <c r="BF11" s="409">
        <v>7.2879848999999997</v>
      </c>
      <c r="BG11" s="409">
        <v>7.215587395</v>
      </c>
      <c r="BH11" s="409">
        <v>7.2586457429999998</v>
      </c>
      <c r="BI11" s="409">
        <v>7.2007217680000002</v>
      </c>
      <c r="BJ11" s="409">
        <v>7.225702633</v>
      </c>
      <c r="BK11" s="409">
        <v>6.7214847649999996</v>
      </c>
      <c r="BL11" s="409">
        <v>7.0112959679999998</v>
      </c>
      <c r="BM11" s="409">
        <v>6.982820931</v>
      </c>
      <c r="BN11" s="409">
        <v>7.1107446010000004</v>
      </c>
      <c r="BO11" s="409">
        <v>6.9982496870000004</v>
      </c>
      <c r="BP11" s="409">
        <v>7.161444447</v>
      </c>
      <c r="BQ11" s="409">
        <v>7.1909168799999996</v>
      </c>
      <c r="BR11" s="409">
        <v>7.2726414740000003</v>
      </c>
      <c r="BS11" s="409">
        <v>7.2017315149999996</v>
      </c>
      <c r="BT11" s="409">
        <v>7.2406321880000002</v>
      </c>
      <c r="BU11" s="409">
        <v>7.1907776969999997</v>
      </c>
      <c r="BV11" s="409">
        <v>7.2283069820000003</v>
      </c>
    </row>
    <row r="12" spans="1:74" ht="11.1" customHeight="1" x14ac:dyDescent="0.2">
      <c r="A12" s="162" t="s">
        <v>757</v>
      </c>
      <c r="B12" s="173" t="s">
        <v>369</v>
      </c>
      <c r="C12" s="252">
        <v>2.8540761273999999</v>
      </c>
      <c r="D12" s="252">
        <v>2.9331364080000002</v>
      </c>
      <c r="E12" s="252">
        <v>2.9534661943999998</v>
      </c>
      <c r="F12" s="252">
        <v>3.1605647093</v>
      </c>
      <c r="G12" s="252">
        <v>2.9186847570999999</v>
      </c>
      <c r="H12" s="252">
        <v>2.9578462730999999</v>
      </c>
      <c r="I12" s="252">
        <v>2.9824963491999998</v>
      </c>
      <c r="J12" s="252">
        <v>3.2366410514999999</v>
      </c>
      <c r="K12" s="252">
        <v>2.9995912844000001</v>
      </c>
      <c r="L12" s="252">
        <v>3.2030345625000001</v>
      </c>
      <c r="M12" s="252">
        <v>3.1917958447000001</v>
      </c>
      <c r="N12" s="252">
        <v>3.0007376427999999</v>
      </c>
      <c r="O12" s="252">
        <v>2.9128926822999999</v>
      </c>
      <c r="P12" s="252">
        <v>3.1876288114000002</v>
      </c>
      <c r="Q12" s="252">
        <v>3.0473869379999998</v>
      </c>
      <c r="R12" s="252">
        <v>3.0397109078</v>
      </c>
      <c r="S12" s="252">
        <v>3.1450754677999999</v>
      </c>
      <c r="T12" s="252">
        <v>3.0929596639999999</v>
      </c>
      <c r="U12" s="252">
        <v>3.0581633209999999</v>
      </c>
      <c r="V12" s="252">
        <v>3.2596878585</v>
      </c>
      <c r="W12" s="252">
        <v>3.2961216732</v>
      </c>
      <c r="X12" s="252">
        <v>3.3710628278999999</v>
      </c>
      <c r="Y12" s="252">
        <v>3.1489560127999998</v>
      </c>
      <c r="Z12" s="252">
        <v>3.1726323738</v>
      </c>
      <c r="AA12" s="252">
        <v>3.0351260440000001</v>
      </c>
      <c r="AB12" s="252">
        <v>3.093070413</v>
      </c>
      <c r="AC12" s="252">
        <v>3.1475381200000001</v>
      </c>
      <c r="AD12" s="252">
        <v>3.1421685899999998</v>
      </c>
      <c r="AE12" s="252">
        <v>2.928634733</v>
      </c>
      <c r="AF12" s="252">
        <v>3.2220946700000002</v>
      </c>
      <c r="AG12" s="252">
        <v>3.2201958730000002</v>
      </c>
      <c r="AH12" s="252">
        <v>3.0934836630000002</v>
      </c>
      <c r="AI12" s="252">
        <v>3.125161716</v>
      </c>
      <c r="AJ12" s="252">
        <v>3.2198762630000002</v>
      </c>
      <c r="AK12" s="252">
        <v>3.0858153989999999</v>
      </c>
      <c r="AL12" s="252">
        <v>3.0652835540000001</v>
      </c>
      <c r="AM12" s="252">
        <v>2.8231205730000002</v>
      </c>
      <c r="AN12" s="252">
        <v>3.0331625139999998</v>
      </c>
      <c r="AO12" s="252">
        <v>3.043599977</v>
      </c>
      <c r="AP12" s="252">
        <v>3.0542758650000001</v>
      </c>
      <c r="AQ12" s="252">
        <v>2.9702045670000001</v>
      </c>
      <c r="AR12" s="252">
        <v>3.043230865</v>
      </c>
      <c r="AS12" s="252">
        <v>3.046711583</v>
      </c>
      <c r="AT12" s="252">
        <v>3.145244012</v>
      </c>
      <c r="AU12" s="252">
        <v>3.0886121430000002</v>
      </c>
      <c r="AV12" s="252">
        <v>3.1606220930000002</v>
      </c>
      <c r="AW12" s="252">
        <v>3.0907646500000001</v>
      </c>
      <c r="AX12" s="252">
        <v>3.0396579290000001</v>
      </c>
      <c r="AY12" s="252">
        <v>2.7521808339999998</v>
      </c>
      <c r="AZ12" s="252">
        <v>2.949302131</v>
      </c>
      <c r="BA12" s="252">
        <v>2.9576249909999999</v>
      </c>
      <c r="BB12" s="409">
        <v>2.9822348010000002</v>
      </c>
      <c r="BC12" s="409">
        <v>2.9062288839999999</v>
      </c>
      <c r="BD12" s="409">
        <v>2.985836522</v>
      </c>
      <c r="BE12" s="409">
        <v>3.0003622339999998</v>
      </c>
      <c r="BF12" s="409">
        <v>3.105614842</v>
      </c>
      <c r="BG12" s="409">
        <v>3.0577149619999999</v>
      </c>
      <c r="BH12" s="409">
        <v>3.142219592</v>
      </c>
      <c r="BI12" s="409">
        <v>3.075390729</v>
      </c>
      <c r="BJ12" s="409">
        <v>3.0216298639999999</v>
      </c>
      <c r="BK12" s="409">
        <v>2.718820123</v>
      </c>
      <c r="BL12" s="409">
        <v>2.9063752460000001</v>
      </c>
      <c r="BM12" s="409">
        <v>2.910727541</v>
      </c>
      <c r="BN12" s="409">
        <v>2.9371326390000001</v>
      </c>
      <c r="BO12" s="409">
        <v>2.860760118</v>
      </c>
      <c r="BP12" s="409">
        <v>2.937156168</v>
      </c>
      <c r="BQ12" s="409">
        <v>2.948491277</v>
      </c>
      <c r="BR12" s="409">
        <v>3.0502195259999998</v>
      </c>
      <c r="BS12" s="409">
        <v>3.001714325</v>
      </c>
      <c r="BT12" s="409">
        <v>3.0798910070000001</v>
      </c>
      <c r="BU12" s="409">
        <v>3.0164078810000001</v>
      </c>
      <c r="BV12" s="409">
        <v>2.9690462559999999</v>
      </c>
    </row>
    <row r="13" spans="1:74" ht="11.1" customHeight="1" x14ac:dyDescent="0.2">
      <c r="AY13" s="647"/>
      <c r="AZ13" s="647"/>
      <c r="BA13" s="647"/>
      <c r="BF13" s="494"/>
    </row>
    <row r="14" spans="1:74" ht="11.1" customHeight="1" x14ac:dyDescent="0.2">
      <c r="A14" s="162" t="s">
        <v>758</v>
      </c>
      <c r="B14" s="172" t="s">
        <v>533</v>
      </c>
      <c r="C14" s="252">
        <v>13.478716041</v>
      </c>
      <c r="D14" s="252">
        <v>14.069716041</v>
      </c>
      <c r="E14" s="252">
        <v>13.778716040999999</v>
      </c>
      <c r="F14" s="252">
        <v>14.748424233</v>
      </c>
      <c r="G14" s="252">
        <v>14.506424233000001</v>
      </c>
      <c r="H14" s="252">
        <v>14.403424233000001</v>
      </c>
      <c r="I14" s="252">
        <v>14.946848456</v>
      </c>
      <c r="J14" s="252">
        <v>14.504848456</v>
      </c>
      <c r="K14" s="252">
        <v>14.598848456000001</v>
      </c>
      <c r="L14" s="252">
        <v>14.783998838</v>
      </c>
      <c r="M14" s="252">
        <v>14.275998838</v>
      </c>
      <c r="N14" s="252">
        <v>13.732998838</v>
      </c>
      <c r="O14" s="252">
        <v>13.344980029</v>
      </c>
      <c r="P14" s="252">
        <v>14.055980029000001</v>
      </c>
      <c r="Q14" s="252">
        <v>14.005980029</v>
      </c>
      <c r="R14" s="252">
        <v>14.270953854</v>
      </c>
      <c r="S14" s="252">
        <v>13.945953854000001</v>
      </c>
      <c r="T14" s="252">
        <v>14.429953854000001</v>
      </c>
      <c r="U14" s="252">
        <v>14.798041973</v>
      </c>
      <c r="V14" s="252">
        <v>14.371041973000001</v>
      </c>
      <c r="W14" s="252">
        <v>14.841041972999999</v>
      </c>
      <c r="X14" s="252">
        <v>14.731142773</v>
      </c>
      <c r="Y14" s="252">
        <v>13.848142772999999</v>
      </c>
      <c r="Z14" s="252">
        <v>14.181142772999999</v>
      </c>
      <c r="AA14" s="252">
        <v>13.721222066999999</v>
      </c>
      <c r="AB14" s="252">
        <v>14.614325435</v>
      </c>
      <c r="AC14" s="252">
        <v>14.216520262</v>
      </c>
      <c r="AD14" s="252">
        <v>14.4169181</v>
      </c>
      <c r="AE14" s="252">
        <v>13.801729332000001</v>
      </c>
      <c r="AF14" s="252">
        <v>14.733244271</v>
      </c>
      <c r="AG14" s="252">
        <v>14.938336095</v>
      </c>
      <c r="AH14" s="252">
        <v>14.71372176</v>
      </c>
      <c r="AI14" s="252">
        <v>15.224086029</v>
      </c>
      <c r="AJ14" s="252">
        <v>14.652578132</v>
      </c>
      <c r="AK14" s="252">
        <v>14.208551172</v>
      </c>
      <c r="AL14" s="252">
        <v>14.614054436</v>
      </c>
      <c r="AM14" s="252">
        <v>13.687939888000001</v>
      </c>
      <c r="AN14" s="252">
        <v>14.726216548</v>
      </c>
      <c r="AO14" s="252">
        <v>14.721322599000001</v>
      </c>
      <c r="AP14" s="252">
        <v>14.784738269</v>
      </c>
      <c r="AQ14" s="252">
        <v>14.447387542</v>
      </c>
      <c r="AR14" s="252">
        <v>14.820175872</v>
      </c>
      <c r="AS14" s="252">
        <v>14.889324897</v>
      </c>
      <c r="AT14" s="252">
        <v>15.374509776</v>
      </c>
      <c r="AU14" s="252">
        <v>15.339110752</v>
      </c>
      <c r="AV14" s="252">
        <v>15.073332978</v>
      </c>
      <c r="AW14" s="252">
        <v>14.865495365999999</v>
      </c>
      <c r="AX14" s="252">
        <v>14.862779267000001</v>
      </c>
      <c r="AY14" s="252">
        <v>13.993556139000001</v>
      </c>
      <c r="AZ14" s="252">
        <v>14.939981215</v>
      </c>
      <c r="BA14" s="252">
        <v>14.623878167999999</v>
      </c>
      <c r="BB14" s="409">
        <v>14.784680774</v>
      </c>
      <c r="BC14" s="409">
        <v>14.524698672</v>
      </c>
      <c r="BD14" s="409">
        <v>15.043832764999999</v>
      </c>
      <c r="BE14" s="409">
        <v>15.219836457</v>
      </c>
      <c r="BF14" s="409">
        <v>14.968934171000001</v>
      </c>
      <c r="BG14" s="409">
        <v>15.484310151000001</v>
      </c>
      <c r="BH14" s="409">
        <v>15.187800362000001</v>
      </c>
      <c r="BI14" s="409">
        <v>14.840279166</v>
      </c>
      <c r="BJ14" s="409">
        <v>14.503929156</v>
      </c>
      <c r="BK14" s="409">
        <v>14.213524887</v>
      </c>
      <c r="BL14" s="409">
        <v>14.955776924</v>
      </c>
      <c r="BM14" s="409">
        <v>14.733358566</v>
      </c>
      <c r="BN14" s="409">
        <v>14.696221242</v>
      </c>
      <c r="BO14" s="409">
        <v>14.466224030999999</v>
      </c>
      <c r="BP14" s="409">
        <v>14.987804641</v>
      </c>
      <c r="BQ14" s="409">
        <v>15.121237101</v>
      </c>
      <c r="BR14" s="409">
        <v>14.824222778999999</v>
      </c>
      <c r="BS14" s="409">
        <v>15.478738462999999</v>
      </c>
      <c r="BT14" s="409">
        <v>15.188213616000001</v>
      </c>
      <c r="BU14" s="409">
        <v>14.853312668999999</v>
      </c>
      <c r="BV14" s="409">
        <v>14.524012789</v>
      </c>
    </row>
    <row r="15" spans="1:74" ht="11.1" customHeight="1" x14ac:dyDescent="0.2">
      <c r="AY15" s="647"/>
      <c r="AZ15" s="647"/>
      <c r="BA15" s="647"/>
      <c r="BF15" s="494"/>
    </row>
    <row r="16" spans="1:74" ht="11.1" customHeight="1" x14ac:dyDescent="0.2">
      <c r="A16" s="162" t="s">
        <v>759</v>
      </c>
      <c r="B16" s="172" t="s">
        <v>1176</v>
      </c>
      <c r="C16" s="252">
        <v>4.3620602098000001</v>
      </c>
      <c r="D16" s="252">
        <v>4.3620602098000001</v>
      </c>
      <c r="E16" s="252">
        <v>4.3620602098000001</v>
      </c>
      <c r="F16" s="252">
        <v>4.4538578769999999</v>
      </c>
      <c r="G16" s="252">
        <v>4.4538578769999999</v>
      </c>
      <c r="H16" s="252">
        <v>4.4538578769999999</v>
      </c>
      <c r="I16" s="252">
        <v>4.8079345933999997</v>
      </c>
      <c r="J16" s="252">
        <v>4.8079345933999997</v>
      </c>
      <c r="K16" s="252">
        <v>4.8079345933999997</v>
      </c>
      <c r="L16" s="252">
        <v>4.7685927360000004</v>
      </c>
      <c r="M16" s="252">
        <v>4.7685927360000004</v>
      </c>
      <c r="N16" s="252">
        <v>4.7685927360000004</v>
      </c>
      <c r="O16" s="252">
        <v>4.6399913635000001</v>
      </c>
      <c r="P16" s="252">
        <v>4.6399913635000001</v>
      </c>
      <c r="Q16" s="252">
        <v>4.6399913635000001</v>
      </c>
      <c r="R16" s="252">
        <v>4.8061485601999996</v>
      </c>
      <c r="S16" s="252">
        <v>4.8061485601999996</v>
      </c>
      <c r="T16" s="252">
        <v>4.8061485601999996</v>
      </c>
      <c r="U16" s="252">
        <v>5.0501262160999998</v>
      </c>
      <c r="V16" s="252">
        <v>5.0501262160999998</v>
      </c>
      <c r="W16" s="252">
        <v>5.0501262160999998</v>
      </c>
      <c r="X16" s="252">
        <v>4.8986918089999998</v>
      </c>
      <c r="Y16" s="252">
        <v>4.8986918089999998</v>
      </c>
      <c r="Z16" s="252">
        <v>4.8986918089999998</v>
      </c>
      <c r="AA16" s="252">
        <v>4.7236116780000001</v>
      </c>
      <c r="AB16" s="252">
        <v>4.6033392510000004</v>
      </c>
      <c r="AC16" s="252">
        <v>4.6233265699999997</v>
      </c>
      <c r="AD16" s="252">
        <v>4.8447683079999999</v>
      </c>
      <c r="AE16" s="252">
        <v>4.7916270900000004</v>
      </c>
      <c r="AF16" s="252">
        <v>4.7833801139999998</v>
      </c>
      <c r="AG16" s="252">
        <v>5.0602353219999996</v>
      </c>
      <c r="AH16" s="252">
        <v>4.9498127209999998</v>
      </c>
      <c r="AI16" s="252">
        <v>5.0086595779999996</v>
      </c>
      <c r="AJ16" s="252">
        <v>4.8546766440000004</v>
      </c>
      <c r="AK16" s="252">
        <v>4.8481287699999998</v>
      </c>
      <c r="AL16" s="252">
        <v>4.8715189390000004</v>
      </c>
      <c r="AM16" s="252">
        <v>4.8173389469999996</v>
      </c>
      <c r="AN16" s="252">
        <v>4.696773844</v>
      </c>
      <c r="AO16" s="252">
        <v>4.7141052190000003</v>
      </c>
      <c r="AP16" s="252">
        <v>4.7062925560000002</v>
      </c>
      <c r="AQ16" s="252">
        <v>4.6545707050000003</v>
      </c>
      <c r="AR16" s="252">
        <v>4.6464872650000002</v>
      </c>
      <c r="AS16" s="252">
        <v>4.9965476410000003</v>
      </c>
      <c r="AT16" s="252">
        <v>4.8882615459999998</v>
      </c>
      <c r="AU16" s="252">
        <v>4.9461690960000002</v>
      </c>
      <c r="AV16" s="252">
        <v>4.926765005</v>
      </c>
      <c r="AW16" s="252">
        <v>4.9202947310000003</v>
      </c>
      <c r="AX16" s="252">
        <v>4.9445480420000001</v>
      </c>
      <c r="AY16" s="252">
        <v>4.8781889319999996</v>
      </c>
      <c r="AZ16" s="252">
        <v>4.7558035570000001</v>
      </c>
      <c r="BA16" s="252">
        <v>4.7738727929999998</v>
      </c>
      <c r="BB16" s="409">
        <v>4.7659935249999998</v>
      </c>
      <c r="BC16" s="409">
        <v>4.7136959359999997</v>
      </c>
      <c r="BD16" s="409">
        <v>4.7056026539999998</v>
      </c>
      <c r="BE16" s="409">
        <v>5.0599723589999996</v>
      </c>
      <c r="BF16" s="409">
        <v>4.9504269350000003</v>
      </c>
      <c r="BG16" s="409">
        <v>5.0089986700000004</v>
      </c>
      <c r="BH16" s="409">
        <v>4.9891024589999997</v>
      </c>
      <c r="BI16" s="409">
        <v>4.9825479010000002</v>
      </c>
      <c r="BJ16" s="409">
        <v>5.0070406619999996</v>
      </c>
      <c r="BK16" s="409">
        <v>4.9401298750000002</v>
      </c>
      <c r="BL16" s="409">
        <v>4.8158934010000003</v>
      </c>
      <c r="BM16" s="409">
        <v>4.8347134470000004</v>
      </c>
      <c r="BN16" s="409">
        <v>4.8267688340000001</v>
      </c>
      <c r="BO16" s="409">
        <v>4.7738868329999997</v>
      </c>
      <c r="BP16" s="409">
        <v>4.765785589</v>
      </c>
      <c r="BQ16" s="409">
        <v>5.1245373489999997</v>
      </c>
      <c r="BR16" s="409">
        <v>5.0137151419999997</v>
      </c>
      <c r="BS16" s="409">
        <v>5.0729606230000002</v>
      </c>
      <c r="BT16" s="409">
        <v>5.052559209</v>
      </c>
      <c r="BU16" s="409">
        <v>5.0459195619999999</v>
      </c>
      <c r="BV16" s="409">
        <v>5.0706565289999999</v>
      </c>
    </row>
    <row r="17" spans="1:74" ht="11.1" customHeight="1" x14ac:dyDescent="0.2">
      <c r="A17" s="162" t="s">
        <v>760</v>
      </c>
      <c r="B17" s="173" t="s">
        <v>517</v>
      </c>
      <c r="C17" s="252">
        <v>3.2522602098000002</v>
      </c>
      <c r="D17" s="252">
        <v>3.2522602098000002</v>
      </c>
      <c r="E17" s="252">
        <v>3.2522602098000002</v>
      </c>
      <c r="F17" s="252">
        <v>3.344057877</v>
      </c>
      <c r="G17" s="252">
        <v>3.344057877</v>
      </c>
      <c r="H17" s="252">
        <v>3.344057877</v>
      </c>
      <c r="I17" s="252">
        <v>3.6981345933999998</v>
      </c>
      <c r="J17" s="252">
        <v>3.6981345933999998</v>
      </c>
      <c r="K17" s="252">
        <v>3.6981345933999998</v>
      </c>
      <c r="L17" s="252">
        <v>3.6587927360000001</v>
      </c>
      <c r="M17" s="252">
        <v>3.6587927360000001</v>
      </c>
      <c r="N17" s="252">
        <v>3.6587927360000001</v>
      </c>
      <c r="O17" s="252">
        <v>3.4829913635</v>
      </c>
      <c r="P17" s="252">
        <v>3.4829913635</v>
      </c>
      <c r="Q17" s="252">
        <v>3.4829913635</v>
      </c>
      <c r="R17" s="252">
        <v>3.6491485602</v>
      </c>
      <c r="S17" s="252">
        <v>3.6491485602</v>
      </c>
      <c r="T17" s="252">
        <v>3.6491485602</v>
      </c>
      <c r="U17" s="252">
        <v>3.8931262161000002</v>
      </c>
      <c r="V17" s="252">
        <v>3.8931262161000002</v>
      </c>
      <c r="W17" s="252">
        <v>3.8931262161000002</v>
      </c>
      <c r="X17" s="252">
        <v>3.7416918090000002</v>
      </c>
      <c r="Y17" s="252">
        <v>3.7416918090000002</v>
      </c>
      <c r="Z17" s="252">
        <v>3.7416918090000002</v>
      </c>
      <c r="AA17" s="252">
        <v>3.4929848940000001</v>
      </c>
      <c r="AB17" s="252">
        <v>3.3835090029999999</v>
      </c>
      <c r="AC17" s="252">
        <v>3.4266392429999999</v>
      </c>
      <c r="AD17" s="252">
        <v>3.6454577399999999</v>
      </c>
      <c r="AE17" s="252">
        <v>3.6053271050000002</v>
      </c>
      <c r="AF17" s="252">
        <v>3.5986572880000001</v>
      </c>
      <c r="AG17" s="252">
        <v>3.7918618249999998</v>
      </c>
      <c r="AH17" s="252">
        <v>3.701606822</v>
      </c>
      <c r="AI17" s="252">
        <v>3.748193127</v>
      </c>
      <c r="AJ17" s="252">
        <v>3.5972677480000002</v>
      </c>
      <c r="AK17" s="252">
        <v>3.590443746</v>
      </c>
      <c r="AL17" s="252">
        <v>3.6029959379999998</v>
      </c>
      <c r="AM17" s="252">
        <v>3.5502247370000002</v>
      </c>
      <c r="AN17" s="252">
        <v>3.4389548560000001</v>
      </c>
      <c r="AO17" s="252">
        <v>3.4827918740000001</v>
      </c>
      <c r="AP17" s="252">
        <v>3.4720109250000002</v>
      </c>
      <c r="AQ17" s="252">
        <v>3.433789661</v>
      </c>
      <c r="AR17" s="252">
        <v>3.4274371860000001</v>
      </c>
      <c r="AS17" s="252">
        <v>3.6915907510000001</v>
      </c>
      <c r="AT17" s="252">
        <v>3.6037224289999998</v>
      </c>
      <c r="AU17" s="252">
        <v>3.6490768170000001</v>
      </c>
      <c r="AV17" s="252">
        <v>3.6323149909999999</v>
      </c>
      <c r="AW17" s="252">
        <v>3.6254245049999998</v>
      </c>
      <c r="AX17" s="252">
        <v>3.63809899</v>
      </c>
      <c r="AY17" s="252">
        <v>3.6001746250000002</v>
      </c>
      <c r="AZ17" s="252">
        <v>3.4873392320000001</v>
      </c>
      <c r="BA17" s="252">
        <v>3.5317930149999999</v>
      </c>
      <c r="BB17" s="409">
        <v>3.5208603840000001</v>
      </c>
      <c r="BC17" s="409">
        <v>3.4821013660000002</v>
      </c>
      <c r="BD17" s="409">
        <v>3.4756595149999998</v>
      </c>
      <c r="BE17" s="409">
        <v>3.743529589</v>
      </c>
      <c r="BF17" s="409">
        <v>3.6544250030000001</v>
      </c>
      <c r="BG17" s="409">
        <v>3.7004175049999999</v>
      </c>
      <c r="BH17" s="409">
        <v>3.6834198480000002</v>
      </c>
      <c r="BI17" s="409">
        <v>3.6764324159999999</v>
      </c>
      <c r="BJ17" s="409">
        <v>3.6892852249999999</v>
      </c>
      <c r="BK17" s="409">
        <v>3.6501245130000002</v>
      </c>
      <c r="BL17" s="409">
        <v>3.5357236090000002</v>
      </c>
      <c r="BM17" s="409">
        <v>3.5807941570000001</v>
      </c>
      <c r="BN17" s="409">
        <v>3.569709843</v>
      </c>
      <c r="BO17" s="409">
        <v>3.5304130709999999</v>
      </c>
      <c r="BP17" s="409">
        <v>3.5238818429999998</v>
      </c>
      <c r="BQ17" s="409">
        <v>3.7954684259999998</v>
      </c>
      <c r="BR17" s="409">
        <v>3.7051275769999998</v>
      </c>
      <c r="BS17" s="409">
        <v>3.751758192</v>
      </c>
      <c r="BT17" s="409">
        <v>3.7345247050000001</v>
      </c>
      <c r="BU17" s="409">
        <v>3.7274403280000001</v>
      </c>
      <c r="BV17" s="409">
        <v>3.7404714600000002</v>
      </c>
    </row>
    <row r="18" spans="1:74" ht="11.1" customHeight="1" x14ac:dyDescent="0.2">
      <c r="AY18" s="647"/>
      <c r="AZ18" s="647"/>
      <c r="BA18" s="647"/>
      <c r="BF18" s="494"/>
    </row>
    <row r="19" spans="1:74" ht="11.1" customHeight="1" x14ac:dyDescent="0.2">
      <c r="A19" s="162" t="s">
        <v>761</v>
      </c>
      <c r="B19" s="172" t="s">
        <v>534</v>
      </c>
      <c r="C19" s="252">
        <v>7.9320880514000001</v>
      </c>
      <c r="D19" s="252">
        <v>7.7446632999</v>
      </c>
      <c r="E19" s="252">
        <v>8.0017152034999999</v>
      </c>
      <c r="F19" s="252">
        <v>7.8618470661000002</v>
      </c>
      <c r="G19" s="252">
        <v>8.2806714140000004</v>
      </c>
      <c r="H19" s="252">
        <v>8.7951088812999991</v>
      </c>
      <c r="I19" s="252">
        <v>9.0332773051000004</v>
      </c>
      <c r="J19" s="252">
        <v>8.6783192184000004</v>
      </c>
      <c r="K19" s="252">
        <v>8.3783527950999996</v>
      </c>
      <c r="L19" s="252">
        <v>8.0749114024999997</v>
      </c>
      <c r="M19" s="252">
        <v>7.7429187082000004</v>
      </c>
      <c r="N19" s="252">
        <v>8.0811724110000007</v>
      </c>
      <c r="O19" s="252">
        <v>8.1922951063999996</v>
      </c>
      <c r="P19" s="252">
        <v>8.4768230421999995</v>
      </c>
      <c r="Q19" s="252">
        <v>8.0253922753999998</v>
      </c>
      <c r="R19" s="252">
        <v>8.3911518366000006</v>
      </c>
      <c r="S19" s="252">
        <v>8.5387589803000008</v>
      </c>
      <c r="T19" s="252">
        <v>9.0590353558000007</v>
      </c>
      <c r="U19" s="252">
        <v>8.7762964137000008</v>
      </c>
      <c r="V19" s="252">
        <v>9.0397937673000008</v>
      </c>
      <c r="W19" s="252">
        <v>8.7085445021000005</v>
      </c>
      <c r="X19" s="252">
        <v>8.4369315243000003</v>
      </c>
      <c r="Y19" s="252">
        <v>8.0807063108000001</v>
      </c>
      <c r="Z19" s="252">
        <v>8.4397507666999996</v>
      </c>
      <c r="AA19" s="252">
        <v>7.9313466511000001</v>
      </c>
      <c r="AB19" s="252">
        <v>8.0868450585999998</v>
      </c>
      <c r="AC19" s="252">
        <v>7.7804112536999996</v>
      </c>
      <c r="AD19" s="252">
        <v>8.0776477201999999</v>
      </c>
      <c r="AE19" s="252">
        <v>8.7423344643000007</v>
      </c>
      <c r="AF19" s="252">
        <v>9.0238513577999999</v>
      </c>
      <c r="AG19" s="252">
        <v>8.7859606058999997</v>
      </c>
      <c r="AH19" s="252">
        <v>8.9210367743999992</v>
      </c>
      <c r="AI19" s="252">
        <v>9.0318358852999996</v>
      </c>
      <c r="AJ19" s="252">
        <v>8.8109139312</v>
      </c>
      <c r="AK19" s="252">
        <v>8.3730800099000007</v>
      </c>
      <c r="AL19" s="252">
        <v>8.1254086388999998</v>
      </c>
      <c r="AM19" s="252">
        <v>7.9412582694999996</v>
      </c>
      <c r="AN19" s="252">
        <v>7.9647904307999999</v>
      </c>
      <c r="AO19" s="252">
        <v>7.9403709886999998</v>
      </c>
      <c r="AP19" s="252">
        <v>8.2517426042000004</v>
      </c>
      <c r="AQ19" s="252">
        <v>8.7713744061999996</v>
      </c>
      <c r="AR19" s="252">
        <v>9.0867006607</v>
      </c>
      <c r="AS19" s="252">
        <v>9.2113285086999994</v>
      </c>
      <c r="AT19" s="252">
        <v>9.1797613403000007</v>
      </c>
      <c r="AU19" s="252">
        <v>9.1822623951000004</v>
      </c>
      <c r="AV19" s="252">
        <v>8.8098749901000009</v>
      </c>
      <c r="AW19" s="252">
        <v>8.2287177789000001</v>
      </c>
      <c r="AX19" s="252">
        <v>8.1025414470000001</v>
      </c>
      <c r="AY19" s="252">
        <v>8.3057286687000005</v>
      </c>
      <c r="AZ19" s="252">
        <v>8.3066028291999991</v>
      </c>
      <c r="BA19" s="252">
        <v>8.2813013952999999</v>
      </c>
      <c r="BB19" s="409">
        <v>8.4820111698999998</v>
      </c>
      <c r="BC19" s="409">
        <v>9.0517532510999992</v>
      </c>
      <c r="BD19" s="409">
        <v>9.3697965789000008</v>
      </c>
      <c r="BE19" s="409">
        <v>9.5027853132000004</v>
      </c>
      <c r="BF19" s="409">
        <v>9.4547713560000002</v>
      </c>
      <c r="BG19" s="409">
        <v>9.4947296331000004</v>
      </c>
      <c r="BH19" s="409">
        <v>9.1306718183999998</v>
      </c>
      <c r="BI19" s="409">
        <v>8.5197489675</v>
      </c>
      <c r="BJ19" s="409">
        <v>8.5547102810000002</v>
      </c>
      <c r="BK19" s="409">
        <v>8.638447116</v>
      </c>
      <c r="BL19" s="409">
        <v>8.6462515768999992</v>
      </c>
      <c r="BM19" s="409">
        <v>8.6576240523999992</v>
      </c>
      <c r="BN19" s="409">
        <v>8.7431192073999995</v>
      </c>
      <c r="BO19" s="409">
        <v>9.3307847740999996</v>
      </c>
      <c r="BP19" s="409">
        <v>9.7091896112999994</v>
      </c>
      <c r="BQ19" s="409">
        <v>9.8637478200000004</v>
      </c>
      <c r="BR19" s="409">
        <v>9.8060563103000007</v>
      </c>
      <c r="BS19" s="409">
        <v>9.7153536368999998</v>
      </c>
      <c r="BT19" s="409">
        <v>9.3917128897000008</v>
      </c>
      <c r="BU19" s="409">
        <v>8.7463282213000006</v>
      </c>
      <c r="BV19" s="409">
        <v>8.7876546243</v>
      </c>
    </row>
    <row r="20" spans="1:74" ht="11.1" customHeight="1" x14ac:dyDescent="0.2">
      <c r="AY20" s="647"/>
      <c r="AZ20" s="647"/>
      <c r="BA20" s="647"/>
      <c r="BF20" s="494"/>
    </row>
    <row r="21" spans="1:74" ht="11.1" customHeight="1" x14ac:dyDescent="0.2">
      <c r="A21" s="162" t="s">
        <v>762</v>
      </c>
      <c r="B21" s="172" t="s">
        <v>535</v>
      </c>
      <c r="C21" s="252">
        <v>31.520715923000001</v>
      </c>
      <c r="D21" s="252">
        <v>31.436153870999998</v>
      </c>
      <c r="E21" s="252">
        <v>30.543494768999999</v>
      </c>
      <c r="F21" s="252">
        <v>29.973576115</v>
      </c>
      <c r="G21" s="252">
        <v>30.253905046</v>
      </c>
      <c r="H21" s="252">
        <v>30.540344342000001</v>
      </c>
      <c r="I21" s="252">
        <v>30.660804006999999</v>
      </c>
      <c r="J21" s="252">
        <v>29.479455178999999</v>
      </c>
      <c r="K21" s="252">
        <v>30.542551584000002</v>
      </c>
      <c r="L21" s="252">
        <v>30.43548809</v>
      </c>
      <c r="M21" s="252">
        <v>31.541739081999999</v>
      </c>
      <c r="N21" s="252">
        <v>32.287996126000003</v>
      </c>
      <c r="O21" s="252">
        <v>32.206048410000001</v>
      </c>
      <c r="P21" s="252">
        <v>31.914456093999998</v>
      </c>
      <c r="Q21" s="252">
        <v>31.270538055999999</v>
      </c>
      <c r="R21" s="252">
        <v>31.290867209999998</v>
      </c>
      <c r="S21" s="252">
        <v>30.851020839</v>
      </c>
      <c r="T21" s="252">
        <v>30.400834553999999</v>
      </c>
      <c r="U21" s="252">
        <v>30.293676422000001</v>
      </c>
      <c r="V21" s="252">
        <v>30.136460001</v>
      </c>
      <c r="W21" s="252">
        <v>30.506794556999999</v>
      </c>
      <c r="X21" s="252">
        <v>30.121554916000001</v>
      </c>
      <c r="Y21" s="252">
        <v>31.890938525999999</v>
      </c>
      <c r="Z21" s="252">
        <v>33.470397216000002</v>
      </c>
      <c r="AA21" s="252">
        <v>32.176063825999996</v>
      </c>
      <c r="AB21" s="252">
        <v>32.843198704999999</v>
      </c>
      <c r="AC21" s="252">
        <v>32.146400927999998</v>
      </c>
      <c r="AD21" s="252">
        <v>32.388602796999997</v>
      </c>
      <c r="AE21" s="252">
        <v>31.452253919</v>
      </c>
      <c r="AF21" s="252">
        <v>31.698150163000001</v>
      </c>
      <c r="AG21" s="252">
        <v>31.487120268000002</v>
      </c>
      <c r="AH21" s="252">
        <v>31.633007923000001</v>
      </c>
      <c r="AI21" s="252">
        <v>31.853846344000001</v>
      </c>
      <c r="AJ21" s="252">
        <v>31.910726890999999</v>
      </c>
      <c r="AK21" s="252">
        <v>32.628948930999996</v>
      </c>
      <c r="AL21" s="252">
        <v>32.972794432000001</v>
      </c>
      <c r="AM21" s="252">
        <v>33.218379646000002</v>
      </c>
      <c r="AN21" s="252">
        <v>33.666751728000001</v>
      </c>
      <c r="AO21" s="252">
        <v>33.117814121000002</v>
      </c>
      <c r="AP21" s="252">
        <v>33.250407191999997</v>
      </c>
      <c r="AQ21" s="252">
        <v>32.683353091000001</v>
      </c>
      <c r="AR21" s="252">
        <v>32.626171462999999</v>
      </c>
      <c r="AS21" s="252">
        <v>32.162111510000003</v>
      </c>
      <c r="AT21" s="252">
        <v>32.43276496</v>
      </c>
      <c r="AU21" s="252">
        <v>32.607586200999997</v>
      </c>
      <c r="AV21" s="252">
        <v>32.824884607999998</v>
      </c>
      <c r="AW21" s="252">
        <v>33.954703258000002</v>
      </c>
      <c r="AX21" s="252">
        <v>34.030741663000001</v>
      </c>
      <c r="AY21" s="252">
        <v>33.880082739999999</v>
      </c>
      <c r="AZ21" s="252">
        <v>34.249619166999999</v>
      </c>
      <c r="BA21" s="252">
        <v>33.673166983000002</v>
      </c>
      <c r="BB21" s="409">
        <v>33.930337295000001</v>
      </c>
      <c r="BC21" s="409">
        <v>33.441618073999997</v>
      </c>
      <c r="BD21" s="409">
        <v>33.524344698</v>
      </c>
      <c r="BE21" s="409">
        <v>33.083724148000002</v>
      </c>
      <c r="BF21" s="409">
        <v>33.168778115000002</v>
      </c>
      <c r="BG21" s="409">
        <v>33.394057414999999</v>
      </c>
      <c r="BH21" s="409">
        <v>33.554121819000002</v>
      </c>
      <c r="BI21" s="409">
        <v>34.508003936000001</v>
      </c>
      <c r="BJ21" s="409">
        <v>34.777010787000002</v>
      </c>
      <c r="BK21" s="409">
        <v>34.823750984</v>
      </c>
      <c r="BL21" s="409">
        <v>35.192471947000001</v>
      </c>
      <c r="BM21" s="409">
        <v>34.622189284999997</v>
      </c>
      <c r="BN21" s="409">
        <v>34.623810810000002</v>
      </c>
      <c r="BO21" s="409">
        <v>34.132875077999998</v>
      </c>
      <c r="BP21" s="409">
        <v>34.215840106999998</v>
      </c>
      <c r="BQ21" s="409">
        <v>33.686157909999999</v>
      </c>
      <c r="BR21" s="409">
        <v>33.765288130999998</v>
      </c>
      <c r="BS21" s="409">
        <v>33.998643745000003</v>
      </c>
      <c r="BT21" s="409">
        <v>34.260978627999997</v>
      </c>
      <c r="BU21" s="409">
        <v>35.238542993000003</v>
      </c>
      <c r="BV21" s="409">
        <v>35.509697955</v>
      </c>
    </row>
    <row r="22" spans="1:74" ht="11.1" customHeight="1" x14ac:dyDescent="0.2">
      <c r="A22" s="162" t="s">
        <v>308</v>
      </c>
      <c r="B22" s="173" t="s">
        <v>361</v>
      </c>
      <c r="C22" s="252">
        <v>11.314786955000001</v>
      </c>
      <c r="D22" s="252">
        <v>10.863230831999999</v>
      </c>
      <c r="E22" s="252">
        <v>10.671823781000001</v>
      </c>
      <c r="F22" s="252">
        <v>10.513156363</v>
      </c>
      <c r="G22" s="252">
        <v>10.995210468</v>
      </c>
      <c r="H22" s="252">
        <v>11.568736414</v>
      </c>
      <c r="I22" s="252">
        <v>11.444080921999999</v>
      </c>
      <c r="J22" s="252">
        <v>10.145747068</v>
      </c>
      <c r="K22" s="252">
        <v>11.596489160000001</v>
      </c>
      <c r="L22" s="252">
        <v>11.111358042999999</v>
      </c>
      <c r="M22" s="252">
        <v>11.178770087</v>
      </c>
      <c r="N22" s="252">
        <v>11.601253452</v>
      </c>
      <c r="O22" s="252">
        <v>12.057852433000001</v>
      </c>
      <c r="P22" s="252">
        <v>11.016060428999999</v>
      </c>
      <c r="Q22" s="252">
        <v>10.899537683</v>
      </c>
      <c r="R22" s="252">
        <v>11.874429315</v>
      </c>
      <c r="S22" s="252">
        <v>11.332138119</v>
      </c>
      <c r="T22" s="252">
        <v>11.12061944</v>
      </c>
      <c r="U22" s="252">
        <v>11.194382790000001</v>
      </c>
      <c r="V22" s="252">
        <v>11.149474649</v>
      </c>
      <c r="W22" s="252">
        <v>11.540749597</v>
      </c>
      <c r="X22" s="252">
        <v>11.045942794</v>
      </c>
      <c r="Y22" s="252">
        <v>11.910380345</v>
      </c>
      <c r="Z22" s="252">
        <v>12.740417171000001</v>
      </c>
      <c r="AA22" s="252">
        <v>11.928245435999999</v>
      </c>
      <c r="AB22" s="252">
        <v>11.709987974000001</v>
      </c>
      <c r="AC22" s="252">
        <v>11.748553067</v>
      </c>
      <c r="AD22" s="252">
        <v>12.125227401</v>
      </c>
      <c r="AE22" s="252">
        <v>11.941630912999999</v>
      </c>
      <c r="AF22" s="252">
        <v>12.097268377000001</v>
      </c>
      <c r="AG22" s="252">
        <v>11.998482857000001</v>
      </c>
      <c r="AH22" s="252">
        <v>11.928608077</v>
      </c>
      <c r="AI22" s="252">
        <v>12.232918528000001</v>
      </c>
      <c r="AJ22" s="252">
        <v>12.085750652</v>
      </c>
      <c r="AK22" s="252">
        <v>12.336385719000001</v>
      </c>
      <c r="AL22" s="252">
        <v>11.982159190000001</v>
      </c>
      <c r="AM22" s="252">
        <v>12.398691161</v>
      </c>
      <c r="AN22" s="252">
        <v>12.171825703</v>
      </c>
      <c r="AO22" s="252">
        <v>12.211911789</v>
      </c>
      <c r="AP22" s="252">
        <v>12.54228047</v>
      </c>
      <c r="AQ22" s="252">
        <v>12.352369092</v>
      </c>
      <c r="AR22" s="252">
        <v>12.513359781</v>
      </c>
      <c r="AS22" s="252">
        <v>12.32052449</v>
      </c>
      <c r="AT22" s="252">
        <v>12.248194473</v>
      </c>
      <c r="AU22" s="252">
        <v>12.563197690000001</v>
      </c>
      <c r="AV22" s="252">
        <v>12.603448433000001</v>
      </c>
      <c r="AW22" s="252">
        <v>12.864819548</v>
      </c>
      <c r="AX22" s="252">
        <v>12.495419591999999</v>
      </c>
      <c r="AY22" s="252">
        <v>12.829339832</v>
      </c>
      <c r="AZ22" s="252">
        <v>12.594594566</v>
      </c>
      <c r="BA22" s="252">
        <v>12.636072978</v>
      </c>
      <c r="BB22" s="409">
        <v>12.896853104</v>
      </c>
      <c r="BC22" s="409">
        <v>12.701572896</v>
      </c>
      <c r="BD22" s="409">
        <v>12.867114822</v>
      </c>
      <c r="BE22" s="409">
        <v>12.692293394</v>
      </c>
      <c r="BF22" s="409">
        <v>12.618378116000001</v>
      </c>
      <c r="BG22" s="409">
        <v>12.940285274000001</v>
      </c>
      <c r="BH22" s="409">
        <v>12.826138800000001</v>
      </c>
      <c r="BI22" s="409">
        <v>13.092128083</v>
      </c>
      <c r="BJ22" s="409">
        <v>12.716201197</v>
      </c>
      <c r="BK22" s="409">
        <v>13.166821673999999</v>
      </c>
      <c r="BL22" s="409">
        <v>12.925901323</v>
      </c>
      <c r="BM22" s="409">
        <v>12.968470844</v>
      </c>
      <c r="BN22" s="409">
        <v>13.243054476999999</v>
      </c>
      <c r="BO22" s="409">
        <v>13.042532195</v>
      </c>
      <c r="BP22" s="409">
        <v>13.212517906</v>
      </c>
      <c r="BQ22" s="409">
        <v>12.970667370999999</v>
      </c>
      <c r="BR22" s="409">
        <v>12.895130944</v>
      </c>
      <c r="BS22" s="409">
        <v>13.224098336999999</v>
      </c>
      <c r="BT22" s="409">
        <v>13.215077019000001</v>
      </c>
      <c r="BU22" s="409">
        <v>13.489132127</v>
      </c>
      <c r="BV22" s="409">
        <v>13.101805682</v>
      </c>
    </row>
    <row r="23" spans="1:74" ht="11.1" customHeight="1" x14ac:dyDescent="0.2">
      <c r="A23" s="162" t="s">
        <v>303</v>
      </c>
      <c r="B23" s="173" t="s">
        <v>763</v>
      </c>
      <c r="C23" s="252">
        <v>5.0810000000000004</v>
      </c>
      <c r="D23" s="252">
        <v>5.194</v>
      </c>
      <c r="E23" s="252">
        <v>4.6840000000000002</v>
      </c>
      <c r="F23" s="252">
        <v>4.3230000000000004</v>
      </c>
      <c r="G23" s="252">
        <v>4.0590000000000002</v>
      </c>
      <c r="H23" s="252">
        <v>3.8570000000000002</v>
      </c>
      <c r="I23" s="252">
        <v>4.335</v>
      </c>
      <c r="J23" s="252">
        <v>4.3499999999999996</v>
      </c>
      <c r="K23" s="252">
        <v>4.0810000000000004</v>
      </c>
      <c r="L23" s="252">
        <v>4.1429999999999998</v>
      </c>
      <c r="M23" s="252">
        <v>4.782</v>
      </c>
      <c r="N23" s="252">
        <v>5.1929999999999996</v>
      </c>
      <c r="O23" s="252">
        <v>4.9960000000000004</v>
      </c>
      <c r="P23" s="252">
        <v>5.242</v>
      </c>
      <c r="Q23" s="252">
        <v>4.8319999999999999</v>
      </c>
      <c r="R23" s="252">
        <v>4.0199999999999996</v>
      </c>
      <c r="S23" s="252">
        <v>3.7519999999999998</v>
      </c>
      <c r="T23" s="252">
        <v>3.738</v>
      </c>
      <c r="U23" s="252">
        <v>3.8889999999999998</v>
      </c>
      <c r="V23" s="252">
        <v>3.8610000000000002</v>
      </c>
      <c r="W23" s="252">
        <v>3.7570000000000001</v>
      </c>
      <c r="X23" s="252">
        <v>3.911</v>
      </c>
      <c r="Y23" s="252">
        <v>4.26</v>
      </c>
      <c r="Z23" s="252">
        <v>5.0019999999999998</v>
      </c>
      <c r="AA23" s="252">
        <v>4.5469999999999997</v>
      </c>
      <c r="AB23" s="252">
        <v>5.0620000000000003</v>
      </c>
      <c r="AC23" s="252">
        <v>4.53</v>
      </c>
      <c r="AD23" s="252">
        <v>4.1539999999999999</v>
      </c>
      <c r="AE23" s="252">
        <v>3.589</v>
      </c>
      <c r="AF23" s="252">
        <v>3.669</v>
      </c>
      <c r="AG23" s="252">
        <v>3.7909999999999999</v>
      </c>
      <c r="AH23" s="252">
        <v>3.9089999999999998</v>
      </c>
      <c r="AI23" s="252">
        <v>3.851</v>
      </c>
      <c r="AJ23" s="252">
        <v>3.8279999999999998</v>
      </c>
      <c r="AK23" s="252">
        <v>3.9689999999999999</v>
      </c>
      <c r="AL23" s="252">
        <v>4.6070000000000002</v>
      </c>
      <c r="AM23" s="252">
        <v>4.3360000000000003</v>
      </c>
      <c r="AN23" s="252">
        <v>4.62</v>
      </c>
      <c r="AO23" s="252">
        <v>4.3479999999999999</v>
      </c>
      <c r="AP23" s="252">
        <v>3.93</v>
      </c>
      <c r="AQ23" s="252">
        <v>3.5369999999999999</v>
      </c>
      <c r="AR23" s="252">
        <v>3.5179999999999998</v>
      </c>
      <c r="AS23" s="252">
        <v>3.7370000000000001</v>
      </c>
      <c r="AT23" s="252">
        <v>3.8180000000000001</v>
      </c>
      <c r="AU23" s="252">
        <v>3.6797</v>
      </c>
      <c r="AV23" s="252">
        <v>3.7353999999999998</v>
      </c>
      <c r="AW23" s="252">
        <v>4.1142000000000003</v>
      </c>
      <c r="AX23" s="252">
        <v>4.5431999999999997</v>
      </c>
      <c r="AY23" s="252">
        <v>4.3098873600000003</v>
      </c>
      <c r="AZ23" s="252">
        <v>4.5513117369999998</v>
      </c>
      <c r="BA23" s="252">
        <v>4.1733673009999999</v>
      </c>
      <c r="BB23" s="409">
        <v>3.7410445659999998</v>
      </c>
      <c r="BC23" s="409">
        <v>3.4527241270000002</v>
      </c>
      <c r="BD23" s="409">
        <v>3.4354868939999998</v>
      </c>
      <c r="BE23" s="409">
        <v>3.6167731230000002</v>
      </c>
      <c r="BF23" s="409">
        <v>3.728746997</v>
      </c>
      <c r="BG23" s="409">
        <v>3.6238820889999999</v>
      </c>
      <c r="BH23" s="409">
        <v>3.6426645550000001</v>
      </c>
      <c r="BI23" s="409">
        <v>3.9478417119999998</v>
      </c>
      <c r="BJ23" s="409">
        <v>4.5230500449999997</v>
      </c>
      <c r="BK23" s="409">
        <v>4.2169730369999998</v>
      </c>
      <c r="BL23" s="409">
        <v>4.4554400190000001</v>
      </c>
      <c r="BM23" s="409">
        <v>4.0867697319999996</v>
      </c>
      <c r="BN23" s="409">
        <v>3.6647288420000002</v>
      </c>
      <c r="BO23" s="409">
        <v>3.3825557320000001</v>
      </c>
      <c r="BP23" s="409">
        <v>3.3651070189999999</v>
      </c>
      <c r="BQ23" s="409">
        <v>3.5383224700000002</v>
      </c>
      <c r="BR23" s="409">
        <v>3.6480977129999999</v>
      </c>
      <c r="BS23" s="409">
        <v>3.546946487</v>
      </c>
      <c r="BT23" s="409">
        <v>3.5561128709999998</v>
      </c>
      <c r="BU23" s="409">
        <v>3.8686724259999998</v>
      </c>
      <c r="BV23" s="409">
        <v>4.4563532380000002</v>
      </c>
    </row>
    <row r="24" spans="1:74" ht="11.1" customHeight="1" x14ac:dyDescent="0.2">
      <c r="A24" s="162" t="s">
        <v>764</v>
      </c>
      <c r="B24" s="173" t="s">
        <v>362</v>
      </c>
      <c r="C24" s="252">
        <v>3.6333811628000001</v>
      </c>
      <c r="D24" s="252">
        <v>3.7779933483999999</v>
      </c>
      <c r="E24" s="252">
        <v>3.8364762175</v>
      </c>
      <c r="F24" s="252">
        <v>3.6983667332999999</v>
      </c>
      <c r="G24" s="252">
        <v>3.8683824572000001</v>
      </c>
      <c r="H24" s="252">
        <v>3.6742286984999999</v>
      </c>
      <c r="I24" s="252">
        <v>3.5000614235</v>
      </c>
      <c r="J24" s="252">
        <v>3.4116388191000002</v>
      </c>
      <c r="K24" s="252">
        <v>3.3969017184000001</v>
      </c>
      <c r="L24" s="252">
        <v>3.5866508549999998</v>
      </c>
      <c r="M24" s="252">
        <v>3.7635755469999999</v>
      </c>
      <c r="N24" s="252">
        <v>3.7332156886000001</v>
      </c>
      <c r="O24" s="252">
        <v>3.6397444569999999</v>
      </c>
      <c r="P24" s="252">
        <v>3.8607437641</v>
      </c>
      <c r="Q24" s="252">
        <v>3.8482930989000002</v>
      </c>
      <c r="R24" s="252">
        <v>3.7738216582000002</v>
      </c>
      <c r="S24" s="252">
        <v>3.9258155788</v>
      </c>
      <c r="T24" s="252">
        <v>3.8373259675</v>
      </c>
      <c r="U24" s="252">
        <v>3.6215475542000002</v>
      </c>
      <c r="V24" s="252">
        <v>3.4735793694999999</v>
      </c>
      <c r="W24" s="252">
        <v>3.5239515175</v>
      </c>
      <c r="X24" s="252">
        <v>3.5507728771</v>
      </c>
      <c r="Y24" s="252">
        <v>3.8760108696</v>
      </c>
      <c r="Z24" s="252">
        <v>3.9028559103</v>
      </c>
      <c r="AA24" s="252">
        <v>3.9316543080000002</v>
      </c>
      <c r="AB24" s="252">
        <v>4.0684923380000004</v>
      </c>
      <c r="AC24" s="252">
        <v>4.0357312089999997</v>
      </c>
      <c r="AD24" s="252">
        <v>4.0816003780000001</v>
      </c>
      <c r="AE24" s="252">
        <v>4.1332362219999998</v>
      </c>
      <c r="AF24" s="252">
        <v>4.0196313799999999</v>
      </c>
      <c r="AG24" s="252">
        <v>3.9161832909999998</v>
      </c>
      <c r="AH24" s="252">
        <v>3.8341361150000002</v>
      </c>
      <c r="AI24" s="252">
        <v>3.9078918709999999</v>
      </c>
      <c r="AJ24" s="252">
        <v>4.0292267629999996</v>
      </c>
      <c r="AK24" s="252">
        <v>4.1919786390000002</v>
      </c>
      <c r="AL24" s="252">
        <v>4.2165787540000004</v>
      </c>
      <c r="AM24" s="252">
        <v>4.3886065690000002</v>
      </c>
      <c r="AN24" s="252">
        <v>4.5413484500000001</v>
      </c>
      <c r="AO24" s="252">
        <v>4.5047796949999999</v>
      </c>
      <c r="AP24" s="252">
        <v>4.4602424379999999</v>
      </c>
      <c r="AQ24" s="252">
        <v>4.516668438</v>
      </c>
      <c r="AR24" s="252">
        <v>4.342524697</v>
      </c>
      <c r="AS24" s="252">
        <v>4.0686012109999998</v>
      </c>
      <c r="AT24" s="252">
        <v>4.0323132169999996</v>
      </c>
      <c r="AU24" s="252">
        <v>4.109881229</v>
      </c>
      <c r="AV24" s="252">
        <v>4.2939752999999996</v>
      </c>
      <c r="AW24" s="252">
        <v>4.46742112</v>
      </c>
      <c r="AX24" s="252">
        <v>4.4966376349999999</v>
      </c>
      <c r="AY24" s="252">
        <v>4.3404436879999997</v>
      </c>
      <c r="AZ24" s="252">
        <v>4.5029946809999997</v>
      </c>
      <c r="BA24" s="252">
        <v>4.4640774739999998</v>
      </c>
      <c r="BB24" s="409">
        <v>4.7496800260000001</v>
      </c>
      <c r="BC24" s="409">
        <v>4.8127297139999996</v>
      </c>
      <c r="BD24" s="409">
        <v>4.680613439</v>
      </c>
      <c r="BE24" s="409">
        <v>4.3890985369999997</v>
      </c>
      <c r="BF24" s="409">
        <v>4.2972691120000004</v>
      </c>
      <c r="BG24" s="409">
        <v>4.3828185550000001</v>
      </c>
      <c r="BH24" s="409">
        <v>4.578735182</v>
      </c>
      <c r="BI24" s="409">
        <v>4.7642197240000002</v>
      </c>
      <c r="BJ24" s="409">
        <v>4.793019868</v>
      </c>
      <c r="BK24" s="409">
        <v>4.8516246929999998</v>
      </c>
      <c r="BL24" s="409">
        <v>5.0204815439999999</v>
      </c>
      <c r="BM24" s="409">
        <v>4.9800546170000004</v>
      </c>
      <c r="BN24" s="409">
        <v>4.9308184749999997</v>
      </c>
      <c r="BO24" s="409">
        <v>4.9931976770000004</v>
      </c>
      <c r="BP24" s="409">
        <v>4.8559562019999998</v>
      </c>
      <c r="BQ24" s="409">
        <v>4.5531325310000001</v>
      </c>
      <c r="BR24" s="409">
        <v>4.457740759</v>
      </c>
      <c r="BS24" s="409">
        <v>4.5434925509999999</v>
      </c>
      <c r="BT24" s="409">
        <v>4.7470093919999998</v>
      </c>
      <c r="BU24" s="409">
        <v>4.9387545409999998</v>
      </c>
      <c r="BV24" s="409">
        <v>4.9677370180000002</v>
      </c>
    </row>
    <row r="25" spans="1:74" ht="11.1" customHeight="1" x14ac:dyDescent="0.2">
      <c r="AY25" s="647"/>
      <c r="AZ25" s="647"/>
      <c r="BA25" s="647"/>
      <c r="BF25" s="494"/>
    </row>
    <row r="26" spans="1:74" ht="11.1" customHeight="1" x14ac:dyDescent="0.2">
      <c r="A26" s="162" t="s">
        <v>765</v>
      </c>
      <c r="B26" s="172" t="s">
        <v>536</v>
      </c>
      <c r="C26" s="252">
        <v>3.9947876632999999</v>
      </c>
      <c r="D26" s="252">
        <v>3.7245649506</v>
      </c>
      <c r="E26" s="252">
        <v>3.9515248033999999</v>
      </c>
      <c r="F26" s="252">
        <v>3.9626114021999999</v>
      </c>
      <c r="G26" s="252">
        <v>3.8008309786000001</v>
      </c>
      <c r="H26" s="252">
        <v>3.8234750200000001</v>
      </c>
      <c r="I26" s="252">
        <v>3.5947996348000002</v>
      </c>
      <c r="J26" s="252">
        <v>3.7796618171</v>
      </c>
      <c r="K26" s="252">
        <v>3.5064323885999999</v>
      </c>
      <c r="L26" s="252">
        <v>3.8369518215</v>
      </c>
      <c r="M26" s="252">
        <v>3.8169015450999999</v>
      </c>
      <c r="N26" s="252">
        <v>3.7885493426000001</v>
      </c>
      <c r="O26" s="252">
        <v>4.0547156200999996</v>
      </c>
      <c r="P26" s="252">
        <v>4.1170330542000002</v>
      </c>
      <c r="Q26" s="252">
        <v>4.0820269608000004</v>
      </c>
      <c r="R26" s="252">
        <v>4.0342823833999999</v>
      </c>
      <c r="S26" s="252">
        <v>4.0041754897999997</v>
      </c>
      <c r="T26" s="252">
        <v>4.0267576968999998</v>
      </c>
      <c r="U26" s="252">
        <v>3.9538771070999998</v>
      </c>
      <c r="V26" s="252">
        <v>3.8071611392000002</v>
      </c>
      <c r="W26" s="252">
        <v>3.9025869688000001</v>
      </c>
      <c r="X26" s="252">
        <v>3.8524481679</v>
      </c>
      <c r="Y26" s="252">
        <v>3.9312149647000001</v>
      </c>
      <c r="Z26" s="252">
        <v>3.9860346012000001</v>
      </c>
      <c r="AA26" s="252">
        <v>4.1214282960000004</v>
      </c>
      <c r="AB26" s="252">
        <v>4.1446105229999999</v>
      </c>
      <c r="AC26" s="252">
        <v>4.1230073230000004</v>
      </c>
      <c r="AD26" s="252">
        <v>4.0933297240000002</v>
      </c>
      <c r="AE26" s="252">
        <v>4.0822697879999996</v>
      </c>
      <c r="AF26" s="252">
        <v>4.0829658709999999</v>
      </c>
      <c r="AG26" s="252">
        <v>4.0215790499999997</v>
      </c>
      <c r="AH26" s="252">
        <v>4.0324669560000004</v>
      </c>
      <c r="AI26" s="252">
        <v>4.0648545040000004</v>
      </c>
      <c r="AJ26" s="252">
        <v>4.1604312620000004</v>
      </c>
      <c r="AK26" s="252">
        <v>4.1994542570000002</v>
      </c>
      <c r="AL26" s="252">
        <v>4.1215602049999998</v>
      </c>
      <c r="AM26" s="252">
        <v>4.2581913069999997</v>
      </c>
      <c r="AN26" s="252">
        <v>4.2809568899999997</v>
      </c>
      <c r="AO26" s="252">
        <v>4.2578187940000003</v>
      </c>
      <c r="AP26" s="252">
        <v>4.3112428530000004</v>
      </c>
      <c r="AQ26" s="252">
        <v>4.3001019149999999</v>
      </c>
      <c r="AR26" s="252">
        <v>4.3012159109999999</v>
      </c>
      <c r="AS26" s="252">
        <v>4.211949003</v>
      </c>
      <c r="AT26" s="252">
        <v>4.2222185980000004</v>
      </c>
      <c r="AU26" s="252">
        <v>4.2551984770000004</v>
      </c>
      <c r="AV26" s="252">
        <v>4.34225365</v>
      </c>
      <c r="AW26" s="252">
        <v>4.3843026480000002</v>
      </c>
      <c r="AX26" s="252">
        <v>4.3072841049999999</v>
      </c>
      <c r="AY26" s="252">
        <v>4.4702679420000004</v>
      </c>
      <c r="AZ26" s="252">
        <v>4.493395724</v>
      </c>
      <c r="BA26" s="252">
        <v>4.4683001999999998</v>
      </c>
      <c r="BB26" s="409">
        <v>4.4802523519999999</v>
      </c>
      <c r="BC26" s="409">
        <v>4.4710253929999997</v>
      </c>
      <c r="BD26" s="409">
        <v>4.4729978790000002</v>
      </c>
      <c r="BE26" s="409">
        <v>4.4031505839999996</v>
      </c>
      <c r="BF26" s="409">
        <v>4.4132035089999997</v>
      </c>
      <c r="BG26" s="409">
        <v>4.4467030019999996</v>
      </c>
      <c r="BH26" s="409">
        <v>4.5304632739999997</v>
      </c>
      <c r="BI26" s="409">
        <v>4.5749208079999999</v>
      </c>
      <c r="BJ26" s="409">
        <v>4.4954200249999996</v>
      </c>
      <c r="BK26" s="409">
        <v>4.6699297739999999</v>
      </c>
      <c r="BL26" s="409">
        <v>4.6931787030000001</v>
      </c>
      <c r="BM26" s="409">
        <v>4.6662078810000001</v>
      </c>
      <c r="BN26" s="409">
        <v>4.6784668390000004</v>
      </c>
      <c r="BO26" s="409">
        <v>4.6706009059999998</v>
      </c>
      <c r="BP26" s="409">
        <v>4.6733658360000003</v>
      </c>
      <c r="BQ26" s="409">
        <v>4.6015528769999996</v>
      </c>
      <c r="BR26" s="409">
        <v>4.6110380419999997</v>
      </c>
      <c r="BS26" s="409">
        <v>4.6449064519999999</v>
      </c>
      <c r="BT26" s="409">
        <v>4.7305521050000001</v>
      </c>
      <c r="BU26" s="409">
        <v>4.7779717100000001</v>
      </c>
      <c r="BV26" s="409">
        <v>4.6972384519999997</v>
      </c>
    </row>
    <row r="27" spans="1:74" ht="11.1" customHeight="1" x14ac:dyDescent="0.2">
      <c r="AY27" s="647"/>
      <c r="AZ27" s="647"/>
      <c r="BA27" s="647"/>
      <c r="BF27" s="494"/>
    </row>
    <row r="28" spans="1:74" ht="11.1" customHeight="1" x14ac:dyDescent="0.2">
      <c r="A28" s="162" t="s">
        <v>305</v>
      </c>
      <c r="B28" s="172" t="s">
        <v>688</v>
      </c>
      <c r="C28" s="252">
        <v>45.843355000000003</v>
      </c>
      <c r="D28" s="252">
        <v>46.530337000000003</v>
      </c>
      <c r="E28" s="252">
        <v>45.090761999999998</v>
      </c>
      <c r="F28" s="252">
        <v>45.938091</v>
      </c>
      <c r="G28" s="252">
        <v>45.655155999999998</v>
      </c>
      <c r="H28" s="252">
        <v>45.416884000000003</v>
      </c>
      <c r="I28" s="252">
        <v>46.851405</v>
      </c>
      <c r="J28" s="252">
        <v>46.348601000000002</v>
      </c>
      <c r="K28" s="252">
        <v>45.941969999999998</v>
      </c>
      <c r="L28" s="252">
        <v>46.440891000000001</v>
      </c>
      <c r="M28" s="252">
        <v>46.992718000000004</v>
      </c>
      <c r="N28" s="252">
        <v>46.324824999999997</v>
      </c>
      <c r="O28" s="252">
        <v>45.598168999999999</v>
      </c>
      <c r="P28" s="252">
        <v>46.658203999999998</v>
      </c>
      <c r="Q28" s="252">
        <v>45.458131999999999</v>
      </c>
      <c r="R28" s="252">
        <v>45.158557000000002</v>
      </c>
      <c r="S28" s="252">
        <v>44.390278000000002</v>
      </c>
      <c r="T28" s="252">
        <v>45.201717000000002</v>
      </c>
      <c r="U28" s="252">
        <v>46.274095000000003</v>
      </c>
      <c r="V28" s="252">
        <v>45.744853999999997</v>
      </c>
      <c r="W28" s="252">
        <v>46.014451999999999</v>
      </c>
      <c r="X28" s="252">
        <v>46.471905</v>
      </c>
      <c r="Y28" s="252">
        <v>45.637338999999997</v>
      </c>
      <c r="Z28" s="252">
        <v>47.126288000000002</v>
      </c>
      <c r="AA28" s="252">
        <v>45.698595541000003</v>
      </c>
      <c r="AB28" s="252">
        <v>47.868892856999999</v>
      </c>
      <c r="AC28" s="252">
        <v>46.228777032000004</v>
      </c>
      <c r="AD28" s="252">
        <v>45.851535018</v>
      </c>
      <c r="AE28" s="252">
        <v>44.572170972999999</v>
      </c>
      <c r="AF28" s="252">
        <v>46.357982362000001</v>
      </c>
      <c r="AG28" s="252">
        <v>47.113730680000003</v>
      </c>
      <c r="AH28" s="252">
        <v>46.851646129999999</v>
      </c>
      <c r="AI28" s="252">
        <v>46.745353809000001</v>
      </c>
      <c r="AJ28" s="252">
        <v>46.239705143000002</v>
      </c>
      <c r="AK28" s="252">
        <v>45.676193044999998</v>
      </c>
      <c r="AL28" s="252">
        <v>47.368283609000002</v>
      </c>
      <c r="AM28" s="252">
        <v>45.472424181000001</v>
      </c>
      <c r="AN28" s="252">
        <v>47.619807240999997</v>
      </c>
      <c r="AO28" s="252">
        <v>46.964159234</v>
      </c>
      <c r="AP28" s="252">
        <v>46.115992431999999</v>
      </c>
      <c r="AQ28" s="252">
        <v>45.405815783000001</v>
      </c>
      <c r="AR28" s="252">
        <v>46.488817703999999</v>
      </c>
      <c r="AS28" s="252">
        <v>46.529849521000003</v>
      </c>
      <c r="AT28" s="252">
        <v>47.937993016</v>
      </c>
      <c r="AU28" s="252">
        <v>47.279698590000002</v>
      </c>
      <c r="AV28" s="252">
        <v>46.565866034999999</v>
      </c>
      <c r="AW28" s="252">
        <v>47.195490702999997</v>
      </c>
      <c r="AX28" s="252">
        <v>48.186443357000002</v>
      </c>
      <c r="AY28" s="252">
        <v>45.966614270000001</v>
      </c>
      <c r="AZ28" s="252">
        <v>47.328831987999997</v>
      </c>
      <c r="BA28" s="252">
        <v>46.847997366000001</v>
      </c>
      <c r="BB28" s="409">
        <v>46.281486520000001</v>
      </c>
      <c r="BC28" s="409">
        <v>45.871891689000002</v>
      </c>
      <c r="BD28" s="409">
        <v>46.954767582000002</v>
      </c>
      <c r="BE28" s="409">
        <v>47.534169366999997</v>
      </c>
      <c r="BF28" s="409">
        <v>47.621464017000001</v>
      </c>
      <c r="BG28" s="409">
        <v>47.535044262</v>
      </c>
      <c r="BH28" s="409">
        <v>47.315329736999999</v>
      </c>
      <c r="BI28" s="409">
        <v>47.451690077000002</v>
      </c>
      <c r="BJ28" s="409">
        <v>47.901481762000003</v>
      </c>
      <c r="BK28" s="409">
        <v>46.529457876999999</v>
      </c>
      <c r="BL28" s="409">
        <v>48.085365017000001</v>
      </c>
      <c r="BM28" s="409">
        <v>47.258131466999998</v>
      </c>
      <c r="BN28" s="409">
        <v>46.430599332</v>
      </c>
      <c r="BO28" s="409">
        <v>46.099149011999998</v>
      </c>
      <c r="BP28" s="409">
        <v>47.212982728</v>
      </c>
      <c r="BQ28" s="409">
        <v>47.667148251</v>
      </c>
      <c r="BR28" s="409">
        <v>47.736547035999997</v>
      </c>
      <c r="BS28" s="409">
        <v>47.736430691000002</v>
      </c>
      <c r="BT28" s="409">
        <v>47.471461806000001</v>
      </c>
      <c r="BU28" s="409">
        <v>47.677825917</v>
      </c>
      <c r="BV28" s="409">
        <v>48.192331283000001</v>
      </c>
    </row>
    <row r="29" spans="1:74" ht="11.1" customHeight="1" x14ac:dyDescent="0.2">
      <c r="A29" s="162" t="s">
        <v>311</v>
      </c>
      <c r="B29" s="172" t="s">
        <v>689</v>
      </c>
      <c r="C29" s="252">
        <v>45.710592740999999</v>
      </c>
      <c r="D29" s="252">
        <v>44.990800559999997</v>
      </c>
      <c r="E29" s="252">
        <v>45.358227638000002</v>
      </c>
      <c r="F29" s="252">
        <v>45.425735293000002</v>
      </c>
      <c r="G29" s="252">
        <v>45.969622197</v>
      </c>
      <c r="H29" s="252">
        <v>47.112276203999997</v>
      </c>
      <c r="I29" s="252">
        <v>47.230968556999997</v>
      </c>
      <c r="J29" s="252">
        <v>46.020420276999999</v>
      </c>
      <c r="K29" s="252">
        <v>46.694077733</v>
      </c>
      <c r="L29" s="252">
        <v>46.48182808</v>
      </c>
      <c r="M29" s="252">
        <v>46.469484737000002</v>
      </c>
      <c r="N29" s="252">
        <v>47.014114997999997</v>
      </c>
      <c r="O29" s="252">
        <v>47.301427464</v>
      </c>
      <c r="P29" s="252">
        <v>47.305443920000002</v>
      </c>
      <c r="Q29" s="252">
        <v>46.423941108000001</v>
      </c>
      <c r="R29" s="252">
        <v>48.048712504000001</v>
      </c>
      <c r="S29" s="252">
        <v>47.93736414</v>
      </c>
      <c r="T29" s="252">
        <v>48.161047097999997</v>
      </c>
      <c r="U29" s="252">
        <v>47.727988111000002</v>
      </c>
      <c r="V29" s="252">
        <v>47.870753034000003</v>
      </c>
      <c r="W29" s="252">
        <v>48.290241238999997</v>
      </c>
      <c r="X29" s="252">
        <v>47.220179412999997</v>
      </c>
      <c r="Y29" s="252">
        <v>47.986380593</v>
      </c>
      <c r="Z29" s="252">
        <v>49.282552443999997</v>
      </c>
      <c r="AA29" s="252">
        <v>47.530296393999997</v>
      </c>
      <c r="AB29" s="252">
        <v>47.665380691000003</v>
      </c>
      <c r="AC29" s="252">
        <v>47.406778328999998</v>
      </c>
      <c r="AD29" s="252">
        <v>48.730845739000003</v>
      </c>
      <c r="AE29" s="252">
        <v>48.849965791999999</v>
      </c>
      <c r="AF29" s="252">
        <v>49.510322383000002</v>
      </c>
      <c r="AG29" s="252">
        <v>49.216468571999997</v>
      </c>
      <c r="AH29" s="252">
        <v>48.964749945000001</v>
      </c>
      <c r="AI29" s="252">
        <v>49.567458428000002</v>
      </c>
      <c r="AJ29" s="252">
        <v>49.378351219000002</v>
      </c>
      <c r="AK29" s="252">
        <v>49.252363539999997</v>
      </c>
      <c r="AL29" s="252">
        <v>48.630830271999997</v>
      </c>
      <c r="AM29" s="252">
        <v>48.672269700000001</v>
      </c>
      <c r="AN29" s="252">
        <v>48.855686759000001</v>
      </c>
      <c r="AO29" s="252">
        <v>48.813050271000002</v>
      </c>
      <c r="AP29" s="252">
        <v>49.830317547999996</v>
      </c>
      <c r="AQ29" s="252">
        <v>49.979305377000003</v>
      </c>
      <c r="AR29" s="252">
        <v>50.433049636</v>
      </c>
      <c r="AS29" s="252">
        <v>50.247463287999999</v>
      </c>
      <c r="AT29" s="252">
        <v>50.127563146999996</v>
      </c>
      <c r="AU29" s="252">
        <v>50.538305719</v>
      </c>
      <c r="AV29" s="252">
        <v>50.572654252</v>
      </c>
      <c r="AW29" s="252">
        <v>50.373417447999998</v>
      </c>
      <c r="AX29" s="252">
        <v>49.843379622</v>
      </c>
      <c r="AY29" s="252">
        <v>49.775857463000001</v>
      </c>
      <c r="AZ29" s="252">
        <v>49.944687698000003</v>
      </c>
      <c r="BA29" s="252">
        <v>49.903108861</v>
      </c>
      <c r="BB29" s="409">
        <v>51.045502589999998</v>
      </c>
      <c r="BC29" s="409">
        <v>51.245307435000001</v>
      </c>
      <c r="BD29" s="409">
        <v>51.753509123999997</v>
      </c>
      <c r="BE29" s="409">
        <v>51.611831326000001</v>
      </c>
      <c r="BF29" s="409">
        <v>51.432765492000001</v>
      </c>
      <c r="BG29" s="409">
        <v>51.921209443999999</v>
      </c>
      <c r="BH29" s="409">
        <v>51.793951477999997</v>
      </c>
      <c r="BI29" s="409">
        <v>51.602279226999997</v>
      </c>
      <c r="BJ29" s="409">
        <v>51.215468112000003</v>
      </c>
      <c r="BK29" s="409">
        <v>51.414807170000003</v>
      </c>
      <c r="BL29" s="409">
        <v>51.580210811000001</v>
      </c>
      <c r="BM29" s="409">
        <v>51.570257021000003</v>
      </c>
      <c r="BN29" s="409">
        <v>52.289885394999999</v>
      </c>
      <c r="BO29" s="409">
        <v>52.499872037999999</v>
      </c>
      <c r="BP29" s="409">
        <v>53.068159684999998</v>
      </c>
      <c r="BQ29" s="409">
        <v>52.863518024000001</v>
      </c>
      <c r="BR29" s="409">
        <v>52.663809258000001</v>
      </c>
      <c r="BS29" s="409">
        <v>53.029125077000003</v>
      </c>
      <c r="BT29" s="409">
        <v>53.051956463000003</v>
      </c>
      <c r="BU29" s="409">
        <v>52.851407584999997</v>
      </c>
      <c r="BV29" s="409">
        <v>52.470906270999997</v>
      </c>
    </row>
    <row r="30" spans="1:74" ht="11.1" customHeight="1" x14ac:dyDescent="0.2">
      <c r="B30" s="172"/>
      <c r="AY30" s="647"/>
      <c r="AZ30" s="647"/>
      <c r="BA30" s="647"/>
      <c r="BF30" s="494"/>
    </row>
    <row r="31" spans="1:74" ht="11.1" customHeight="1" x14ac:dyDescent="0.2">
      <c r="A31" s="162" t="s">
        <v>312</v>
      </c>
      <c r="B31" s="172" t="s">
        <v>690</v>
      </c>
      <c r="C31" s="252">
        <v>91.553947741000002</v>
      </c>
      <c r="D31" s="252">
        <v>91.52113756</v>
      </c>
      <c r="E31" s="252">
        <v>90.448989638</v>
      </c>
      <c r="F31" s="252">
        <v>91.363826293000002</v>
      </c>
      <c r="G31" s="252">
        <v>91.624778196999998</v>
      </c>
      <c r="H31" s="252">
        <v>92.529160203999993</v>
      </c>
      <c r="I31" s="252">
        <v>94.082373556999997</v>
      </c>
      <c r="J31" s="252">
        <v>92.369021277000002</v>
      </c>
      <c r="K31" s="252">
        <v>92.636047732999998</v>
      </c>
      <c r="L31" s="252">
        <v>92.922719079999993</v>
      </c>
      <c r="M31" s="252">
        <v>93.462202736999998</v>
      </c>
      <c r="N31" s="252">
        <v>93.338939998000001</v>
      </c>
      <c r="O31" s="252">
        <v>92.899596463999998</v>
      </c>
      <c r="P31" s="252">
        <v>93.96364792</v>
      </c>
      <c r="Q31" s="252">
        <v>91.882073108</v>
      </c>
      <c r="R31" s="252">
        <v>93.207269503999996</v>
      </c>
      <c r="S31" s="252">
        <v>92.327642139999995</v>
      </c>
      <c r="T31" s="252">
        <v>93.362764098</v>
      </c>
      <c r="U31" s="252">
        <v>94.002083111000005</v>
      </c>
      <c r="V31" s="252">
        <v>93.615607034000007</v>
      </c>
      <c r="W31" s="252">
        <v>94.304693239000002</v>
      </c>
      <c r="X31" s="252">
        <v>93.692084413000003</v>
      </c>
      <c r="Y31" s="252">
        <v>93.623719593000004</v>
      </c>
      <c r="Z31" s="252">
        <v>96.408840444000006</v>
      </c>
      <c r="AA31" s="252">
        <v>93.228891934999993</v>
      </c>
      <c r="AB31" s="252">
        <v>95.534273548000002</v>
      </c>
      <c r="AC31" s="252">
        <v>93.635555361000002</v>
      </c>
      <c r="AD31" s="252">
        <v>94.582380756999996</v>
      </c>
      <c r="AE31" s="252">
        <v>93.422136765000005</v>
      </c>
      <c r="AF31" s="252">
        <v>95.868304745000003</v>
      </c>
      <c r="AG31" s="252">
        <v>96.330199252</v>
      </c>
      <c r="AH31" s="252">
        <v>95.816396075</v>
      </c>
      <c r="AI31" s="252">
        <v>96.312812237000003</v>
      </c>
      <c r="AJ31" s="252">
        <v>95.618056362000004</v>
      </c>
      <c r="AK31" s="252">
        <v>94.928556584999995</v>
      </c>
      <c r="AL31" s="252">
        <v>95.999113881</v>
      </c>
      <c r="AM31" s="252">
        <v>94.144693880999995</v>
      </c>
      <c r="AN31" s="252">
        <v>96.475493999999998</v>
      </c>
      <c r="AO31" s="252">
        <v>95.777209505000002</v>
      </c>
      <c r="AP31" s="252">
        <v>95.946309979999995</v>
      </c>
      <c r="AQ31" s="252">
        <v>95.385121159999997</v>
      </c>
      <c r="AR31" s="252">
        <v>96.921867340000006</v>
      </c>
      <c r="AS31" s="252">
        <v>96.777312808999994</v>
      </c>
      <c r="AT31" s="252">
        <v>98.065556162999997</v>
      </c>
      <c r="AU31" s="252">
        <v>97.818004309000003</v>
      </c>
      <c r="AV31" s="252">
        <v>97.138520287000006</v>
      </c>
      <c r="AW31" s="252">
        <v>97.568908151000002</v>
      </c>
      <c r="AX31" s="252">
        <v>98.029822979000002</v>
      </c>
      <c r="AY31" s="252">
        <v>95.742471733000002</v>
      </c>
      <c r="AZ31" s="252">
        <v>97.273519684999997</v>
      </c>
      <c r="BA31" s="252">
        <v>96.751106227999998</v>
      </c>
      <c r="BB31" s="409">
        <v>97.32698911</v>
      </c>
      <c r="BC31" s="409">
        <v>97.117199123999995</v>
      </c>
      <c r="BD31" s="409">
        <v>98.708276706000007</v>
      </c>
      <c r="BE31" s="409">
        <v>99.146000693000005</v>
      </c>
      <c r="BF31" s="409">
        <v>99.054229508999995</v>
      </c>
      <c r="BG31" s="409">
        <v>99.456253705999998</v>
      </c>
      <c r="BH31" s="409">
        <v>99.109281214999996</v>
      </c>
      <c r="BI31" s="409">
        <v>99.053969304000006</v>
      </c>
      <c r="BJ31" s="409">
        <v>99.116949873999999</v>
      </c>
      <c r="BK31" s="409">
        <v>97.944265047000002</v>
      </c>
      <c r="BL31" s="409">
        <v>99.665575828000001</v>
      </c>
      <c r="BM31" s="409">
        <v>98.828388488000002</v>
      </c>
      <c r="BN31" s="409">
        <v>98.720484726999999</v>
      </c>
      <c r="BO31" s="409">
        <v>98.599021050000005</v>
      </c>
      <c r="BP31" s="409">
        <v>100.28114241</v>
      </c>
      <c r="BQ31" s="409">
        <v>100.53066628000001</v>
      </c>
      <c r="BR31" s="409">
        <v>100.40035629</v>
      </c>
      <c r="BS31" s="409">
        <v>100.76555577000001</v>
      </c>
      <c r="BT31" s="409">
        <v>100.52341826999999</v>
      </c>
      <c r="BU31" s="409">
        <v>100.5292335</v>
      </c>
      <c r="BV31" s="409">
        <v>100.66323755000001</v>
      </c>
    </row>
    <row r="32" spans="1:74" ht="11.1" customHeight="1" x14ac:dyDescent="0.2">
      <c r="B32" s="172"/>
      <c r="C32" s="252"/>
      <c r="D32" s="252"/>
      <c r="E32" s="252"/>
      <c r="F32" s="252"/>
      <c r="G32" s="252"/>
      <c r="H32" s="252"/>
      <c r="I32" s="252"/>
      <c r="J32" s="252"/>
      <c r="K32" s="252"/>
      <c r="L32" s="252"/>
      <c r="M32" s="252"/>
      <c r="N32" s="252"/>
      <c r="O32" s="252"/>
      <c r="P32" s="252"/>
      <c r="Q32" s="252"/>
      <c r="R32" s="252"/>
      <c r="S32" s="252"/>
      <c r="T32" s="252"/>
      <c r="U32" s="252"/>
      <c r="V32" s="252"/>
      <c r="W32" s="252"/>
      <c r="X32" s="252"/>
      <c r="Y32" s="252"/>
      <c r="Z32" s="252"/>
      <c r="AA32" s="252"/>
      <c r="AB32" s="252"/>
      <c r="AC32" s="252"/>
      <c r="AD32" s="252"/>
      <c r="AE32" s="252"/>
      <c r="AF32" s="252"/>
      <c r="AG32" s="252"/>
      <c r="AH32" s="252"/>
      <c r="AI32" s="252"/>
      <c r="AJ32" s="252"/>
      <c r="AK32" s="252"/>
      <c r="AL32" s="252"/>
      <c r="AM32" s="252"/>
      <c r="AN32" s="252"/>
      <c r="AO32" s="252"/>
      <c r="AP32" s="252"/>
      <c r="AQ32" s="252"/>
      <c r="AR32" s="252"/>
      <c r="AS32" s="252"/>
      <c r="AT32" s="252"/>
      <c r="AU32" s="252"/>
      <c r="AV32" s="252"/>
      <c r="AW32" s="252"/>
      <c r="AX32" s="252"/>
      <c r="AY32" s="252"/>
      <c r="AZ32" s="252"/>
      <c r="BA32" s="252"/>
      <c r="BB32" s="409"/>
      <c r="BC32" s="409"/>
      <c r="BD32" s="409"/>
      <c r="BE32" s="409"/>
      <c r="BF32" s="409"/>
      <c r="BG32" s="409"/>
      <c r="BH32" s="409"/>
      <c r="BI32" s="409"/>
      <c r="BJ32" s="409"/>
      <c r="BK32" s="409"/>
      <c r="BL32" s="409"/>
      <c r="BM32" s="409"/>
      <c r="BN32" s="409"/>
      <c r="BO32" s="409"/>
      <c r="BP32" s="409"/>
      <c r="BQ32" s="409"/>
      <c r="BR32" s="409"/>
      <c r="BS32" s="409"/>
      <c r="BT32" s="409"/>
      <c r="BU32" s="409"/>
      <c r="BV32" s="409"/>
    </row>
    <row r="33" spans="1:74" ht="11.1" customHeight="1" x14ac:dyDescent="0.2">
      <c r="B33" s="172" t="s">
        <v>328</v>
      </c>
      <c r="C33" s="252"/>
      <c r="D33" s="252"/>
      <c r="E33" s="252"/>
      <c r="F33" s="252"/>
      <c r="G33" s="252"/>
      <c r="H33" s="252"/>
      <c r="I33" s="252"/>
      <c r="J33" s="252"/>
      <c r="K33" s="252"/>
      <c r="L33" s="252"/>
      <c r="M33" s="252"/>
      <c r="N33" s="252"/>
      <c r="O33" s="252"/>
      <c r="P33" s="252"/>
      <c r="Q33" s="252"/>
      <c r="R33" s="252"/>
      <c r="S33" s="252"/>
      <c r="T33" s="252"/>
      <c r="U33" s="252"/>
      <c r="V33" s="252"/>
      <c r="W33" s="252"/>
      <c r="X33" s="252"/>
      <c r="Y33" s="252"/>
      <c r="Z33" s="252"/>
      <c r="AA33" s="252"/>
      <c r="AB33" s="252"/>
      <c r="AC33" s="252"/>
      <c r="AD33" s="252"/>
      <c r="AE33" s="252"/>
      <c r="AF33" s="252"/>
      <c r="AG33" s="252"/>
      <c r="AH33" s="252"/>
      <c r="AI33" s="252"/>
      <c r="AJ33" s="252"/>
      <c r="AK33" s="252"/>
      <c r="AL33" s="252"/>
      <c r="AM33" s="252"/>
      <c r="AN33" s="252"/>
      <c r="AO33" s="252"/>
      <c r="AP33" s="252"/>
      <c r="AQ33" s="252"/>
      <c r="AR33" s="252"/>
      <c r="AS33" s="252"/>
      <c r="AT33" s="252"/>
      <c r="AU33" s="252"/>
      <c r="AV33" s="252"/>
      <c r="AW33" s="252"/>
      <c r="AX33" s="252"/>
      <c r="AY33" s="252"/>
      <c r="AZ33" s="252"/>
      <c r="BA33" s="252"/>
      <c r="BB33" s="409"/>
      <c r="BC33" s="409"/>
      <c r="BD33" s="409"/>
      <c r="BE33" s="409"/>
      <c r="BF33" s="409"/>
      <c r="BG33" s="409"/>
      <c r="BH33" s="409"/>
      <c r="BI33" s="409"/>
      <c r="BJ33" s="409"/>
      <c r="BK33" s="409"/>
      <c r="BL33" s="409"/>
      <c r="BM33" s="409"/>
      <c r="BN33" s="409"/>
      <c r="BO33" s="409"/>
      <c r="BP33" s="409"/>
      <c r="BQ33" s="409"/>
      <c r="BR33" s="409"/>
      <c r="BS33" s="409"/>
      <c r="BT33" s="409"/>
      <c r="BU33" s="409"/>
      <c r="BV33" s="409"/>
    </row>
    <row r="34" spans="1:74" ht="11.1" customHeight="1" x14ac:dyDescent="0.2">
      <c r="A34" s="162" t="s">
        <v>766</v>
      </c>
      <c r="B34" s="173" t="s">
        <v>1154</v>
      </c>
      <c r="C34" s="252">
        <v>110.17095306</v>
      </c>
      <c r="D34" s="252">
        <v>110.44180776</v>
      </c>
      <c r="E34" s="252">
        <v>110.71537909</v>
      </c>
      <c r="F34" s="252">
        <v>110.99280207</v>
      </c>
      <c r="G34" s="252">
        <v>111.28744525</v>
      </c>
      <c r="H34" s="252">
        <v>111.59114627</v>
      </c>
      <c r="I34" s="252">
        <v>111.92587640000001</v>
      </c>
      <c r="J34" s="252">
        <v>112.23640734999999</v>
      </c>
      <c r="K34" s="252">
        <v>112.53459371</v>
      </c>
      <c r="L34" s="252">
        <v>112.85122634</v>
      </c>
      <c r="M34" s="252">
        <v>113.11553605</v>
      </c>
      <c r="N34" s="252">
        <v>113.35322540999999</v>
      </c>
      <c r="O34" s="252">
        <v>113.51331315</v>
      </c>
      <c r="P34" s="252">
        <v>113.73299445000001</v>
      </c>
      <c r="Q34" s="252">
        <v>113.96732311</v>
      </c>
      <c r="R34" s="252">
        <v>114.22281024</v>
      </c>
      <c r="S34" s="252">
        <v>114.49685864999999</v>
      </c>
      <c r="T34" s="252">
        <v>114.78755425999999</v>
      </c>
      <c r="U34" s="252">
        <v>115.12230268</v>
      </c>
      <c r="V34" s="252">
        <v>115.43111073999999</v>
      </c>
      <c r="W34" s="252">
        <v>115.73123956000001</v>
      </c>
      <c r="X34" s="252">
        <v>116.03623503</v>
      </c>
      <c r="Y34" s="252">
        <v>116.32260072</v>
      </c>
      <c r="Z34" s="252">
        <v>116.59886154</v>
      </c>
      <c r="AA34" s="252">
        <v>116.88377761</v>
      </c>
      <c r="AB34" s="252">
        <v>117.1208776</v>
      </c>
      <c r="AC34" s="252">
        <v>117.33788216000001</v>
      </c>
      <c r="AD34" s="252">
        <v>117.50164701</v>
      </c>
      <c r="AE34" s="252">
        <v>117.71426106</v>
      </c>
      <c r="AF34" s="252">
        <v>117.93623891</v>
      </c>
      <c r="AG34" s="252">
        <v>118.18757308000001</v>
      </c>
      <c r="AH34" s="252">
        <v>118.41718904</v>
      </c>
      <c r="AI34" s="252">
        <v>118.63756945999999</v>
      </c>
      <c r="AJ34" s="252">
        <v>118.84682072</v>
      </c>
      <c r="AK34" s="252">
        <v>119.06038361</v>
      </c>
      <c r="AL34" s="252">
        <v>119.27260089000001</v>
      </c>
      <c r="AM34" s="252">
        <v>119.47626878</v>
      </c>
      <c r="AN34" s="252">
        <v>119.69034825999999</v>
      </c>
      <c r="AO34" s="252">
        <v>119.91100578</v>
      </c>
      <c r="AP34" s="252">
        <v>120.13621993</v>
      </c>
      <c r="AQ34" s="252">
        <v>120.37824363</v>
      </c>
      <c r="AR34" s="252">
        <v>120.63126822</v>
      </c>
      <c r="AS34" s="252">
        <v>120.91079413999999</v>
      </c>
      <c r="AT34" s="252">
        <v>121.17878706</v>
      </c>
      <c r="AU34" s="252">
        <v>121.44198161</v>
      </c>
      <c r="AV34" s="252">
        <v>121.70603294999999</v>
      </c>
      <c r="AW34" s="252">
        <v>121.96728403</v>
      </c>
      <c r="AX34" s="252">
        <v>122.22706237</v>
      </c>
      <c r="AY34" s="252">
        <v>122.47446324000001</v>
      </c>
      <c r="AZ34" s="252">
        <v>122.73423001</v>
      </c>
      <c r="BA34" s="252">
        <v>123.00368081000001</v>
      </c>
      <c r="BB34" s="409">
        <v>123.29376947</v>
      </c>
      <c r="BC34" s="409">
        <v>123.5912879</v>
      </c>
      <c r="BD34" s="409">
        <v>123.89771437</v>
      </c>
      <c r="BE34" s="409">
        <v>124.23002977</v>
      </c>
      <c r="BF34" s="409">
        <v>124.54684662</v>
      </c>
      <c r="BG34" s="409">
        <v>124.85482801000001</v>
      </c>
      <c r="BH34" s="409">
        <v>125.15586558</v>
      </c>
      <c r="BI34" s="409">
        <v>125.45884363</v>
      </c>
      <c r="BJ34" s="409">
        <v>125.76050337</v>
      </c>
      <c r="BK34" s="409">
        <v>126.0476699</v>
      </c>
      <c r="BL34" s="409">
        <v>126.35045375999999</v>
      </c>
      <c r="BM34" s="409">
        <v>126.66523305</v>
      </c>
      <c r="BN34" s="409">
        <v>127.02445763</v>
      </c>
      <c r="BO34" s="409">
        <v>127.35871640000001</v>
      </c>
      <c r="BP34" s="409">
        <v>127.68920285999999</v>
      </c>
      <c r="BQ34" s="409">
        <v>128.02190157000001</v>
      </c>
      <c r="BR34" s="409">
        <v>128.34543457000001</v>
      </c>
      <c r="BS34" s="409">
        <v>128.65539132999999</v>
      </c>
      <c r="BT34" s="409">
        <v>128.95699012</v>
      </c>
      <c r="BU34" s="409">
        <v>129.25032178999999</v>
      </c>
      <c r="BV34" s="409">
        <v>129.53529549000001</v>
      </c>
    </row>
    <row r="35" spans="1:74" ht="11.1" customHeight="1" x14ac:dyDescent="0.2">
      <c r="A35" s="162" t="s">
        <v>767</v>
      </c>
      <c r="B35" s="173" t="s">
        <v>1058</v>
      </c>
      <c r="C35" s="484">
        <v>2.3330301422000002</v>
      </c>
      <c r="D35" s="484">
        <v>2.3313652389000001</v>
      </c>
      <c r="E35" s="484">
        <v>2.3730364682</v>
      </c>
      <c r="F35" s="484">
        <v>2.5153028450999999</v>
      </c>
      <c r="G35" s="484">
        <v>2.6104298267999999</v>
      </c>
      <c r="H35" s="484">
        <v>2.7101540692000001</v>
      </c>
      <c r="I35" s="484">
        <v>2.8287602421</v>
      </c>
      <c r="J35" s="484">
        <v>2.9285252606999999</v>
      </c>
      <c r="K35" s="484">
        <v>3.020562564</v>
      </c>
      <c r="L35" s="484">
        <v>3.1677997242</v>
      </c>
      <c r="M35" s="484">
        <v>3.2019118754</v>
      </c>
      <c r="N35" s="484">
        <v>3.1844772700999999</v>
      </c>
      <c r="O35" s="484">
        <v>3.0337942942999998</v>
      </c>
      <c r="P35" s="484">
        <v>2.9800188472000002</v>
      </c>
      <c r="Q35" s="484">
        <v>2.9372107527</v>
      </c>
      <c r="R35" s="484">
        <v>2.9101059784999999</v>
      </c>
      <c r="S35" s="484">
        <v>2.8838953033000001</v>
      </c>
      <c r="T35" s="484">
        <v>2.8643921058999999</v>
      </c>
      <c r="U35" s="484">
        <v>2.8558420865</v>
      </c>
      <c r="V35" s="484">
        <v>2.8464056019999999</v>
      </c>
      <c r="W35" s="484">
        <v>2.8405894983</v>
      </c>
      <c r="X35" s="484">
        <v>2.8223075574999998</v>
      </c>
      <c r="Y35" s="484">
        <v>2.8352114828000001</v>
      </c>
      <c r="Z35" s="484">
        <v>2.8632940183</v>
      </c>
      <c r="AA35" s="484">
        <v>2.9692239353000001</v>
      </c>
      <c r="AB35" s="484">
        <v>2.9788041462999999</v>
      </c>
      <c r="AC35" s="484">
        <v>2.9574784781000001</v>
      </c>
      <c r="AD35" s="484">
        <v>2.8705621592999999</v>
      </c>
      <c r="AE35" s="484">
        <v>2.8100355327000002</v>
      </c>
      <c r="AF35" s="484">
        <v>2.7430540463000002</v>
      </c>
      <c r="AG35" s="484">
        <v>2.6626208208</v>
      </c>
      <c r="AH35" s="484">
        <v>2.5868921186999998</v>
      </c>
      <c r="AI35" s="484">
        <v>2.5112751869999999</v>
      </c>
      <c r="AJ35" s="484">
        <v>2.4221620825999999</v>
      </c>
      <c r="AK35" s="484">
        <v>2.3536121686999998</v>
      </c>
      <c r="AL35" s="484">
        <v>2.2931093161999998</v>
      </c>
      <c r="AM35" s="484">
        <v>2.2180076868</v>
      </c>
      <c r="AN35" s="484">
        <v>2.1938621983000002</v>
      </c>
      <c r="AO35" s="484">
        <v>2.1929180626</v>
      </c>
      <c r="AP35" s="484">
        <v>2.2421582940999998</v>
      </c>
      <c r="AQ35" s="484">
        <v>2.2630924595000002</v>
      </c>
      <c r="AR35" s="484">
        <v>2.2851579247</v>
      </c>
      <c r="AS35" s="484">
        <v>2.3041517648999998</v>
      </c>
      <c r="AT35" s="484">
        <v>2.3320921893</v>
      </c>
      <c r="AU35" s="484">
        <v>2.3638482798</v>
      </c>
      <c r="AV35" s="484">
        <v>2.4057961486999999</v>
      </c>
      <c r="AW35" s="484">
        <v>2.4415345678000002</v>
      </c>
      <c r="AX35" s="484">
        <v>2.4770663644000002</v>
      </c>
      <c r="AY35" s="484">
        <v>2.5094476801000001</v>
      </c>
      <c r="AZ35" s="484">
        <v>2.5431304966999999</v>
      </c>
      <c r="BA35" s="484">
        <v>2.5791419370000002</v>
      </c>
      <c r="BB35" s="485">
        <v>2.6283077136999999</v>
      </c>
      <c r="BC35" s="485">
        <v>2.6691237307</v>
      </c>
      <c r="BD35" s="485">
        <v>2.7077939235000001</v>
      </c>
      <c r="BE35" s="485">
        <v>2.7451938127000002</v>
      </c>
      <c r="BF35" s="485">
        <v>2.779413495</v>
      </c>
      <c r="BG35" s="485">
        <v>2.8102690321999999</v>
      </c>
      <c r="BH35" s="485">
        <v>2.8345617292999998</v>
      </c>
      <c r="BI35" s="485">
        <v>2.8627017772999999</v>
      </c>
      <c r="BJ35" s="485">
        <v>2.8908826942000001</v>
      </c>
      <c r="BK35" s="485">
        <v>2.9175115935</v>
      </c>
      <c r="BL35" s="485">
        <v>2.9463856603999998</v>
      </c>
      <c r="BM35" s="485">
        <v>2.9767826589999999</v>
      </c>
      <c r="BN35" s="485">
        <v>3.0258529502</v>
      </c>
      <c r="BO35" s="485">
        <v>3.0482961748999999</v>
      </c>
      <c r="BP35" s="485">
        <v>3.0601762986000001</v>
      </c>
      <c r="BQ35" s="485">
        <v>3.0522988680999998</v>
      </c>
      <c r="BR35" s="485">
        <v>3.0499270370999998</v>
      </c>
      <c r="BS35" s="485">
        <v>3.043985868</v>
      </c>
      <c r="BT35" s="485">
        <v>3.0371125782999999</v>
      </c>
      <c r="BU35" s="485">
        <v>3.0220891910000001</v>
      </c>
      <c r="BV35" s="485">
        <v>3.0015720521000002</v>
      </c>
    </row>
    <row r="36" spans="1:74" ht="11.1" customHeight="1" x14ac:dyDescent="0.2">
      <c r="A36" s="162" t="s">
        <v>1059</v>
      </c>
      <c r="B36" s="173" t="s">
        <v>1155</v>
      </c>
      <c r="C36" s="252">
        <v>105.17824688</v>
      </c>
      <c r="D36" s="252">
        <v>105.34824272</v>
      </c>
      <c r="E36" s="252">
        <v>105.50393099</v>
      </c>
      <c r="F36" s="252">
        <v>105.59036164</v>
      </c>
      <c r="G36" s="252">
        <v>105.7665082</v>
      </c>
      <c r="H36" s="252">
        <v>105.97312727000001</v>
      </c>
      <c r="I36" s="252">
        <v>106.26410785</v>
      </c>
      <c r="J36" s="252">
        <v>106.49569184000001</v>
      </c>
      <c r="K36" s="252">
        <v>106.71396291000001</v>
      </c>
      <c r="L36" s="252">
        <v>106.95631246000001</v>
      </c>
      <c r="M36" s="252">
        <v>107.13035853</v>
      </c>
      <c r="N36" s="252">
        <v>107.26965319</v>
      </c>
      <c r="O36" s="252">
        <v>107.30934778</v>
      </c>
      <c r="P36" s="252">
        <v>107.42736864</v>
      </c>
      <c r="Q36" s="252">
        <v>107.56121242</v>
      </c>
      <c r="R36" s="252">
        <v>107.68886465999999</v>
      </c>
      <c r="S36" s="252">
        <v>107.88032551000001</v>
      </c>
      <c r="T36" s="252">
        <v>108.10873127000001</v>
      </c>
      <c r="U36" s="252">
        <v>108.45198943</v>
      </c>
      <c r="V36" s="252">
        <v>108.70066411000001</v>
      </c>
      <c r="W36" s="252">
        <v>108.92423504999999</v>
      </c>
      <c r="X36" s="252">
        <v>109.07635021999999</v>
      </c>
      <c r="Y36" s="252">
        <v>109.29563453999999</v>
      </c>
      <c r="Z36" s="252">
        <v>109.53149583</v>
      </c>
      <c r="AA36" s="252">
        <v>109.84683385</v>
      </c>
      <c r="AB36" s="252">
        <v>110.06272869999999</v>
      </c>
      <c r="AC36" s="252">
        <v>110.25131227999999</v>
      </c>
      <c r="AD36" s="252">
        <v>110.37585966</v>
      </c>
      <c r="AE36" s="252">
        <v>110.54592715</v>
      </c>
      <c r="AF36" s="252">
        <v>110.71967718000001</v>
      </c>
      <c r="AG36" s="252">
        <v>110.93007272</v>
      </c>
      <c r="AH36" s="252">
        <v>111.08900539</v>
      </c>
      <c r="AI36" s="252">
        <v>111.22427084</v>
      </c>
      <c r="AJ36" s="252">
        <v>111.29470522</v>
      </c>
      <c r="AK36" s="252">
        <v>111.42069905</v>
      </c>
      <c r="AL36" s="252">
        <v>111.55829565000001</v>
      </c>
      <c r="AM36" s="252">
        <v>111.72865496</v>
      </c>
      <c r="AN36" s="252">
        <v>111.87269947999999</v>
      </c>
      <c r="AO36" s="252">
        <v>112.01418719</v>
      </c>
      <c r="AP36" s="252">
        <v>112.1189492</v>
      </c>
      <c r="AQ36" s="252">
        <v>112.28505634</v>
      </c>
      <c r="AR36" s="252">
        <v>112.47602421000001</v>
      </c>
      <c r="AS36" s="252">
        <v>112.73187279</v>
      </c>
      <c r="AT36" s="252">
        <v>112.94659883999999</v>
      </c>
      <c r="AU36" s="252">
        <v>113.15302250000001</v>
      </c>
      <c r="AV36" s="252">
        <v>113.36756308</v>
      </c>
      <c r="AW36" s="252">
        <v>113.55467054</v>
      </c>
      <c r="AX36" s="252">
        <v>113.72724828</v>
      </c>
      <c r="AY36" s="252">
        <v>113.85762252000001</v>
      </c>
      <c r="AZ36" s="252">
        <v>114.01937783</v>
      </c>
      <c r="BA36" s="252">
        <v>114.18953024</v>
      </c>
      <c r="BB36" s="409">
        <v>114.38490547000001</v>
      </c>
      <c r="BC36" s="409">
        <v>114.57013345999999</v>
      </c>
      <c r="BD36" s="409">
        <v>114.75589683</v>
      </c>
      <c r="BE36" s="409">
        <v>114.93568026</v>
      </c>
      <c r="BF36" s="409">
        <v>115.13058746</v>
      </c>
      <c r="BG36" s="409">
        <v>115.32780991</v>
      </c>
      <c r="BH36" s="409">
        <v>115.53638619</v>
      </c>
      <c r="BI36" s="409">
        <v>115.74005787999999</v>
      </c>
      <c r="BJ36" s="409">
        <v>115.94477925</v>
      </c>
      <c r="BK36" s="409">
        <v>116.15370617000001</v>
      </c>
      <c r="BL36" s="409">
        <v>116.35388646</v>
      </c>
      <c r="BM36" s="409">
        <v>116.55521904</v>
      </c>
      <c r="BN36" s="409">
        <v>116.76819863999999</v>
      </c>
      <c r="BO36" s="409">
        <v>116.97601895</v>
      </c>
      <c r="BP36" s="409">
        <v>117.18228043000001</v>
      </c>
      <c r="BQ36" s="409">
        <v>117.38757246999999</v>
      </c>
      <c r="BR36" s="409">
        <v>117.59354684</v>
      </c>
      <c r="BS36" s="409">
        <v>117.79416573</v>
      </c>
      <c r="BT36" s="409">
        <v>117.99275129</v>
      </c>
      <c r="BU36" s="409">
        <v>118.18932563</v>
      </c>
      <c r="BV36" s="409">
        <v>118.38386666</v>
      </c>
    </row>
    <row r="37" spans="1:74" ht="11.1" customHeight="1" x14ac:dyDescent="0.2">
      <c r="A37" s="162" t="s">
        <v>1060</v>
      </c>
      <c r="B37" s="173" t="s">
        <v>1058</v>
      </c>
      <c r="C37" s="484">
        <v>0.82278738921000005</v>
      </c>
      <c r="D37" s="484">
        <v>0.86654265205000003</v>
      </c>
      <c r="E37" s="484">
        <v>0.91966687418000004</v>
      </c>
      <c r="F37" s="484">
        <v>0.93798665430999995</v>
      </c>
      <c r="G37" s="484">
        <v>1.0485980912999999</v>
      </c>
      <c r="H37" s="484">
        <v>1.2043604633</v>
      </c>
      <c r="I37" s="484">
        <v>1.471990388</v>
      </c>
      <c r="J37" s="484">
        <v>1.6724693773999999</v>
      </c>
      <c r="K37" s="484">
        <v>1.8655487788</v>
      </c>
      <c r="L37" s="484">
        <v>2.1723199177999999</v>
      </c>
      <c r="M37" s="484">
        <v>2.2690918548000001</v>
      </c>
      <c r="N37" s="484">
        <v>2.2735203058</v>
      </c>
      <c r="O37" s="484">
        <v>2.0261802895000001</v>
      </c>
      <c r="P37" s="484">
        <v>1.9735743682</v>
      </c>
      <c r="Q37" s="484">
        <v>1.9499571345</v>
      </c>
      <c r="R37" s="484">
        <v>1.9874001612000001</v>
      </c>
      <c r="S37" s="484">
        <v>1.9985696325</v>
      </c>
      <c r="T37" s="484">
        <v>2.0152316488999999</v>
      </c>
      <c r="U37" s="484">
        <v>2.0589092814000001</v>
      </c>
      <c r="V37" s="484">
        <v>2.0704802538</v>
      </c>
      <c r="W37" s="484">
        <v>2.0712117519</v>
      </c>
      <c r="X37" s="484">
        <v>1.982153005</v>
      </c>
      <c r="Y37" s="484">
        <v>2.0211600506999998</v>
      </c>
      <c r="Z37" s="484">
        <v>2.1085577946999998</v>
      </c>
      <c r="AA37" s="484">
        <v>2.3646458787000002</v>
      </c>
      <c r="AB37" s="484">
        <v>2.4531551869000001</v>
      </c>
      <c r="AC37" s="484">
        <v>2.5009943628000002</v>
      </c>
      <c r="AD37" s="484">
        <v>2.4951465574</v>
      </c>
      <c r="AE37" s="484">
        <v>2.4708876477000001</v>
      </c>
      <c r="AF37" s="484">
        <v>2.4151110433</v>
      </c>
      <c r="AG37" s="484">
        <v>2.2849588129999998</v>
      </c>
      <c r="AH37" s="484">
        <v>2.1971726693</v>
      </c>
      <c r="AI37" s="484">
        <v>2.1115923273999999</v>
      </c>
      <c r="AJ37" s="484">
        <v>2.0337635078999998</v>
      </c>
      <c r="AK37" s="484">
        <v>1.9443269781999999</v>
      </c>
      <c r="AL37" s="484">
        <v>1.8504264995999999</v>
      </c>
      <c r="AM37" s="484">
        <v>1.7131318541</v>
      </c>
      <c r="AN37" s="484">
        <v>1.6444901940000001</v>
      </c>
      <c r="AO37" s="484">
        <v>1.5989604811</v>
      </c>
      <c r="AP37" s="484">
        <v>1.5792307772</v>
      </c>
      <c r="AQ37" s="484">
        <v>1.5732186940999999</v>
      </c>
      <c r="AR37" s="484">
        <v>1.5863007113000001</v>
      </c>
      <c r="AS37" s="484">
        <v>1.6242665566000001</v>
      </c>
      <c r="AT37" s="484">
        <v>1.6721667819999999</v>
      </c>
      <c r="AU37" s="484">
        <v>1.7341104078</v>
      </c>
      <c r="AV37" s="484">
        <v>1.8624945819000001</v>
      </c>
      <c r="AW37" s="484">
        <v>1.9152379364000001</v>
      </c>
      <c r="AX37" s="484">
        <v>1.944232494</v>
      </c>
      <c r="AY37" s="484">
        <v>1.905480345</v>
      </c>
      <c r="AZ37" s="484">
        <v>1.9188580932999999</v>
      </c>
      <c r="BA37" s="484">
        <v>1.9420245802</v>
      </c>
      <c r="BB37" s="485">
        <v>2.0210288071</v>
      </c>
      <c r="BC37" s="485">
        <v>2.0350678813999998</v>
      </c>
      <c r="BD37" s="485">
        <v>2.0269854318</v>
      </c>
      <c r="BE37" s="485">
        <v>1.9549107206</v>
      </c>
      <c r="BF37" s="485">
        <v>1.9336470924</v>
      </c>
      <c r="BG37" s="485">
        <v>1.9219879073999999</v>
      </c>
      <c r="BH37" s="485">
        <v>1.9130896436</v>
      </c>
      <c r="BI37" s="485">
        <v>1.9245243933</v>
      </c>
      <c r="BJ37" s="485">
        <v>1.9498677764000001</v>
      </c>
      <c r="BK37" s="485">
        <v>2.0166270850000001</v>
      </c>
      <c r="BL37" s="485">
        <v>2.0474665557999998</v>
      </c>
      <c r="BM37" s="485">
        <v>2.0717212827</v>
      </c>
      <c r="BN37" s="485">
        <v>2.0835731466</v>
      </c>
      <c r="BO37" s="485">
        <v>2.0999237926999998</v>
      </c>
      <c r="BP37" s="485">
        <v>2.1143868585000001</v>
      </c>
      <c r="BQ37" s="485">
        <v>2.1332733284000001</v>
      </c>
      <c r="BR37" s="485">
        <v>2.13927457</v>
      </c>
      <c r="BS37" s="485">
        <v>2.1385612226999999</v>
      </c>
      <c r="BT37" s="485">
        <v>2.1260532592999999</v>
      </c>
      <c r="BU37" s="485">
        <v>2.1161798264999998</v>
      </c>
      <c r="BV37" s="485">
        <v>2.1036629850000002</v>
      </c>
    </row>
    <row r="38" spans="1:74" ht="11.1" customHeight="1" x14ac:dyDescent="0.2">
      <c r="A38" s="162" t="s">
        <v>1061</v>
      </c>
      <c r="B38" s="173" t="s">
        <v>1156</v>
      </c>
      <c r="C38" s="252">
        <v>116.18659477</v>
      </c>
      <c r="D38" s="252">
        <v>116.58470275000001</v>
      </c>
      <c r="E38" s="252">
        <v>117.00738199</v>
      </c>
      <c r="F38" s="252">
        <v>117.52725465</v>
      </c>
      <c r="G38" s="252">
        <v>117.97204506999999</v>
      </c>
      <c r="H38" s="252">
        <v>118.3987332</v>
      </c>
      <c r="I38" s="252">
        <v>118.78859098</v>
      </c>
      <c r="J38" s="252">
        <v>119.19927334</v>
      </c>
      <c r="K38" s="252">
        <v>119.59900334</v>
      </c>
      <c r="L38" s="252">
        <v>120.00983054</v>
      </c>
      <c r="M38" s="252">
        <v>120.38941278999999</v>
      </c>
      <c r="N38" s="252">
        <v>120.7531287</v>
      </c>
      <c r="O38" s="252">
        <v>121.06803125</v>
      </c>
      <c r="P38" s="252">
        <v>121.41837193000001</v>
      </c>
      <c r="Q38" s="252">
        <v>121.78198018000001</v>
      </c>
      <c r="R38" s="252">
        <v>122.2026398</v>
      </c>
      <c r="S38" s="252">
        <v>122.58279025</v>
      </c>
      <c r="T38" s="252">
        <v>122.95318020000001</v>
      </c>
      <c r="U38" s="252">
        <v>123.27530209</v>
      </c>
      <c r="V38" s="252">
        <v>123.66113726</v>
      </c>
      <c r="W38" s="252">
        <v>124.05983913</v>
      </c>
      <c r="X38" s="252">
        <v>124.56323216</v>
      </c>
      <c r="Y38" s="252">
        <v>124.93587922</v>
      </c>
      <c r="Z38" s="252">
        <v>125.26358912000001</v>
      </c>
      <c r="AA38" s="252">
        <v>125.50728233</v>
      </c>
      <c r="AB38" s="252">
        <v>125.77096238999999</v>
      </c>
      <c r="AC38" s="252">
        <v>126.0241102</v>
      </c>
      <c r="AD38" s="252">
        <v>126.23840294999999</v>
      </c>
      <c r="AE38" s="252">
        <v>126.50573355</v>
      </c>
      <c r="AF38" s="252">
        <v>126.78986049</v>
      </c>
      <c r="AG38" s="252">
        <v>127.09347347000001</v>
      </c>
      <c r="AH38" s="252">
        <v>127.41485677</v>
      </c>
      <c r="AI38" s="252">
        <v>127.74614828999999</v>
      </c>
      <c r="AJ38" s="252">
        <v>128.13720791</v>
      </c>
      <c r="AK38" s="252">
        <v>128.46510262999999</v>
      </c>
      <c r="AL38" s="252">
        <v>128.77467278</v>
      </c>
      <c r="AM38" s="252">
        <v>129.02126177</v>
      </c>
      <c r="AN38" s="252">
        <v>129.32687743</v>
      </c>
      <c r="AO38" s="252">
        <v>129.65123581</v>
      </c>
      <c r="AP38" s="252">
        <v>130.03507005</v>
      </c>
      <c r="AQ38" s="252">
        <v>130.37645369000001</v>
      </c>
      <c r="AR38" s="252">
        <v>130.71040152</v>
      </c>
      <c r="AS38" s="252">
        <v>131.01972867000001</v>
      </c>
      <c r="AT38" s="252">
        <v>131.35697841999999</v>
      </c>
      <c r="AU38" s="252">
        <v>131.69416859</v>
      </c>
      <c r="AV38" s="252">
        <v>132.02240939000001</v>
      </c>
      <c r="AW38" s="252">
        <v>132.38101882000001</v>
      </c>
      <c r="AX38" s="252">
        <v>132.75572603000001</v>
      </c>
      <c r="AY38" s="252">
        <v>133.15803004</v>
      </c>
      <c r="AZ38" s="252">
        <v>133.54744435999999</v>
      </c>
      <c r="BA38" s="252">
        <v>133.94836408</v>
      </c>
      <c r="BB38" s="409">
        <v>134.36364689000001</v>
      </c>
      <c r="BC38" s="409">
        <v>134.81032307999999</v>
      </c>
      <c r="BD38" s="409">
        <v>135.27736141</v>
      </c>
      <c r="BE38" s="409">
        <v>135.81341950999999</v>
      </c>
      <c r="BF38" s="409">
        <v>136.29283834</v>
      </c>
      <c r="BG38" s="409">
        <v>136.74858663000001</v>
      </c>
      <c r="BH38" s="409">
        <v>137.17296013000001</v>
      </c>
      <c r="BI38" s="409">
        <v>137.60855193</v>
      </c>
      <c r="BJ38" s="409">
        <v>138.03975199000001</v>
      </c>
      <c r="BK38" s="409">
        <v>138.43110572000001</v>
      </c>
      <c r="BL38" s="409">
        <v>138.8715172</v>
      </c>
      <c r="BM38" s="409">
        <v>139.3388353</v>
      </c>
      <c r="BN38" s="409">
        <v>139.89521830999999</v>
      </c>
      <c r="BO38" s="409">
        <v>140.40003867999999</v>
      </c>
      <c r="BP38" s="409">
        <v>140.89832038</v>
      </c>
      <c r="BQ38" s="409">
        <v>141.40354142999999</v>
      </c>
      <c r="BR38" s="409">
        <v>141.88616847</v>
      </c>
      <c r="BS38" s="409">
        <v>142.34418276</v>
      </c>
      <c r="BT38" s="409">
        <v>142.78536861000001</v>
      </c>
      <c r="BU38" s="409">
        <v>143.20990893000001</v>
      </c>
      <c r="BV38" s="409">
        <v>143.6176208</v>
      </c>
    </row>
    <row r="39" spans="1:74" ht="11.1" customHeight="1" x14ac:dyDescent="0.2">
      <c r="A39" s="162" t="s">
        <v>1062</v>
      </c>
      <c r="B39" s="173" t="s">
        <v>1058</v>
      </c>
      <c r="C39" s="484">
        <v>4.0918787196000004</v>
      </c>
      <c r="D39" s="484">
        <v>4.0368879876000001</v>
      </c>
      <c r="E39" s="484">
        <v>4.0654057118000004</v>
      </c>
      <c r="F39" s="484">
        <v>4.3544303354</v>
      </c>
      <c r="G39" s="484">
        <v>4.4307079083999996</v>
      </c>
      <c r="H39" s="484">
        <v>4.4635842200000004</v>
      </c>
      <c r="I39" s="484">
        <v>4.4067440337999999</v>
      </c>
      <c r="J39" s="484">
        <v>4.3877625756</v>
      </c>
      <c r="K39" s="484">
        <v>4.3609291064000004</v>
      </c>
      <c r="L39" s="484">
        <v>4.3205383662000001</v>
      </c>
      <c r="M39" s="484">
        <v>4.2818628722999996</v>
      </c>
      <c r="N39" s="484">
        <v>4.2393272673000002</v>
      </c>
      <c r="O39" s="484">
        <v>4.2013766652999998</v>
      </c>
      <c r="P39" s="484">
        <v>4.1460578141999997</v>
      </c>
      <c r="Q39" s="484">
        <v>4.0805956966999997</v>
      </c>
      <c r="R39" s="484">
        <v>3.9781284474</v>
      </c>
      <c r="S39" s="484">
        <v>3.9083370762</v>
      </c>
      <c r="T39" s="484">
        <v>3.8467024752999999</v>
      </c>
      <c r="U39" s="484">
        <v>3.7770555803999999</v>
      </c>
      <c r="V39" s="484">
        <v>3.7431972528999999</v>
      </c>
      <c r="W39" s="484">
        <v>3.7298269009</v>
      </c>
      <c r="X39" s="484">
        <v>3.7941905283000001</v>
      </c>
      <c r="Y39" s="484">
        <v>3.7764669856999999</v>
      </c>
      <c r="Z39" s="484">
        <v>3.7352741631000002</v>
      </c>
      <c r="AA39" s="484">
        <v>3.6667409473000001</v>
      </c>
      <c r="AB39" s="484">
        <v>3.5847873684999998</v>
      </c>
      <c r="AC39" s="484">
        <v>3.4833807213000001</v>
      </c>
      <c r="AD39" s="484">
        <v>3.3025171583000001</v>
      </c>
      <c r="AE39" s="484">
        <v>3.2002398448</v>
      </c>
      <c r="AF39" s="484">
        <v>3.1204400642999999</v>
      </c>
      <c r="AG39" s="484">
        <v>3.0972719743999999</v>
      </c>
      <c r="AH39" s="484">
        <v>3.0354884201000001</v>
      </c>
      <c r="AI39" s="484">
        <v>2.9713960425999999</v>
      </c>
      <c r="AJ39" s="484">
        <v>2.8692060097000001</v>
      </c>
      <c r="AK39" s="484">
        <v>2.8248277728</v>
      </c>
      <c r="AL39" s="484">
        <v>2.8029563042999999</v>
      </c>
      <c r="AM39" s="484">
        <v>2.7998211561000002</v>
      </c>
      <c r="AN39" s="484">
        <v>2.8272941294999998</v>
      </c>
      <c r="AO39" s="484">
        <v>2.8781203832000002</v>
      </c>
      <c r="AP39" s="484">
        <v>3.0075373348999999</v>
      </c>
      <c r="AQ39" s="484">
        <v>3.0597191404999999</v>
      </c>
      <c r="AR39" s="484">
        <v>3.0921565896000001</v>
      </c>
      <c r="AS39" s="484">
        <v>3.0892657929</v>
      </c>
      <c r="AT39" s="484">
        <v>3.0939262153999998</v>
      </c>
      <c r="AU39" s="484">
        <v>3.0905200370000001</v>
      </c>
      <c r="AV39" s="484">
        <v>3.0320634805000002</v>
      </c>
      <c r="AW39" s="484">
        <v>3.0482334120000001</v>
      </c>
      <c r="AX39" s="484">
        <v>3.0914877584</v>
      </c>
      <c r="AY39" s="484">
        <v>3.206268653</v>
      </c>
      <c r="AZ39" s="484">
        <v>3.2634878525</v>
      </c>
      <c r="BA39" s="484">
        <v>3.3143750961</v>
      </c>
      <c r="BB39" s="485">
        <v>3.3287764939</v>
      </c>
      <c r="BC39" s="485">
        <v>3.4008206727000001</v>
      </c>
      <c r="BD39" s="485">
        <v>3.4939529236000002</v>
      </c>
      <c r="BE39" s="485">
        <v>3.6587549725000001</v>
      </c>
      <c r="BF39" s="485">
        <v>3.7575924586</v>
      </c>
      <c r="BG39" s="485">
        <v>3.8379968411999998</v>
      </c>
      <c r="BH39" s="485">
        <v>3.9012700630000001</v>
      </c>
      <c r="BI39" s="485">
        <v>3.9488539692</v>
      </c>
      <c r="BJ39" s="485">
        <v>3.9802621836999998</v>
      </c>
      <c r="BK39" s="485">
        <v>3.9600132869000002</v>
      </c>
      <c r="BL39" s="485">
        <v>3.9866527325000001</v>
      </c>
      <c r="BM39" s="485">
        <v>4.0242904442</v>
      </c>
      <c r="BN39" s="485">
        <v>4.1168660874</v>
      </c>
      <c r="BO39" s="485">
        <v>4.1463557612999997</v>
      </c>
      <c r="BP39" s="485">
        <v>4.1551364608999997</v>
      </c>
      <c r="BQ39" s="485">
        <v>4.1160306088</v>
      </c>
      <c r="BR39" s="485">
        <v>4.1039061211999996</v>
      </c>
      <c r="BS39" s="485">
        <v>4.0918859028999996</v>
      </c>
      <c r="BT39" s="485">
        <v>4.0914831006999997</v>
      </c>
      <c r="BU39" s="485">
        <v>4.0705006462000002</v>
      </c>
      <c r="BV39" s="485">
        <v>4.0407699436</v>
      </c>
    </row>
    <row r="40" spans="1:74" ht="11.1" customHeight="1" x14ac:dyDescent="0.2">
      <c r="B40" s="172"/>
      <c r="AY40" s="647"/>
      <c r="AZ40" s="647"/>
      <c r="BA40" s="647"/>
      <c r="BF40" s="494"/>
    </row>
    <row r="41" spans="1:74" ht="11.1" customHeight="1" x14ac:dyDescent="0.2">
      <c r="B41" s="254" t="s">
        <v>1093</v>
      </c>
      <c r="AY41" s="647"/>
      <c r="AZ41" s="647"/>
      <c r="BA41" s="647"/>
      <c r="BF41" s="494"/>
    </row>
    <row r="42" spans="1:74" ht="11.1" customHeight="1" x14ac:dyDescent="0.2">
      <c r="A42" s="162" t="s">
        <v>1094</v>
      </c>
      <c r="B42" s="173" t="s">
        <v>1157</v>
      </c>
      <c r="C42" s="252">
        <v>103.23215094</v>
      </c>
      <c r="D42" s="252">
        <v>103.9558061</v>
      </c>
      <c r="E42" s="252">
        <v>104.78836504</v>
      </c>
      <c r="F42" s="252">
        <v>104.92345611</v>
      </c>
      <c r="G42" s="252">
        <v>105.32352238999999</v>
      </c>
      <c r="H42" s="252">
        <v>105.93002702</v>
      </c>
      <c r="I42" s="252">
        <v>107.0902157</v>
      </c>
      <c r="J42" s="252">
        <v>107.07837687999999</v>
      </c>
      <c r="K42" s="252">
        <v>107.04654112</v>
      </c>
      <c r="L42" s="252">
        <v>105.94068077999999</v>
      </c>
      <c r="M42" s="252">
        <v>106.67783651000001</v>
      </c>
      <c r="N42" s="252">
        <v>106.88982660000001</v>
      </c>
      <c r="O42" s="252">
        <v>107.74796959</v>
      </c>
      <c r="P42" s="252">
        <v>108.44659229</v>
      </c>
      <c r="Q42" s="252">
        <v>108.29741135</v>
      </c>
      <c r="R42" s="252">
        <v>108.01007846</v>
      </c>
      <c r="S42" s="252">
        <v>107.84899308999999</v>
      </c>
      <c r="T42" s="252">
        <v>108.0806954</v>
      </c>
      <c r="U42" s="252">
        <v>108.01306592</v>
      </c>
      <c r="V42" s="252">
        <v>108.88403704</v>
      </c>
      <c r="W42" s="252">
        <v>110.30032749</v>
      </c>
      <c r="X42" s="252">
        <v>111.62436018</v>
      </c>
      <c r="Y42" s="252">
        <v>113.37863597</v>
      </c>
      <c r="Z42" s="252">
        <v>115.59863896</v>
      </c>
      <c r="AA42" s="252">
        <v>117.5593963</v>
      </c>
      <c r="AB42" s="252">
        <v>119.0246107</v>
      </c>
      <c r="AC42" s="252">
        <v>120.37688334000001</v>
      </c>
      <c r="AD42" s="252">
        <v>119.48812458</v>
      </c>
      <c r="AE42" s="252">
        <v>118.71386627</v>
      </c>
      <c r="AF42" s="252">
        <v>119.63445734</v>
      </c>
      <c r="AG42" s="252">
        <v>120.88059778</v>
      </c>
      <c r="AH42" s="252">
        <v>122.80388075</v>
      </c>
      <c r="AI42" s="252">
        <v>123.82217753</v>
      </c>
      <c r="AJ42" s="252">
        <v>123.10162471</v>
      </c>
      <c r="AK42" s="252">
        <v>124.52380703</v>
      </c>
      <c r="AL42" s="252">
        <v>125.48615162</v>
      </c>
      <c r="AM42" s="252">
        <v>127.28172905</v>
      </c>
      <c r="AN42" s="252">
        <v>129.66603205999999</v>
      </c>
      <c r="AO42" s="252">
        <v>128.25978642000001</v>
      </c>
      <c r="AP42" s="252">
        <v>127.04607991</v>
      </c>
      <c r="AQ42" s="252">
        <v>127.84723750000001</v>
      </c>
      <c r="AR42" s="252">
        <v>128.24118046999999</v>
      </c>
      <c r="AS42" s="252">
        <v>128.58873109999999</v>
      </c>
      <c r="AT42" s="252">
        <v>127.83408956</v>
      </c>
      <c r="AU42" s="252">
        <v>128.19440048000001</v>
      </c>
      <c r="AV42" s="252">
        <v>128.87245902000001</v>
      </c>
      <c r="AW42" s="252">
        <v>131.79099758999999</v>
      </c>
      <c r="AX42" s="252">
        <v>133.63084348000001</v>
      </c>
      <c r="AY42" s="252">
        <v>133.10062052000001</v>
      </c>
      <c r="AZ42" s="252">
        <v>132.59925694</v>
      </c>
      <c r="BA42" s="252">
        <v>132.49599119000001</v>
      </c>
      <c r="BB42" s="409">
        <v>133.10636307999999</v>
      </c>
      <c r="BC42" s="409">
        <v>133.54970387</v>
      </c>
      <c r="BD42" s="409">
        <v>134.05783769000001</v>
      </c>
      <c r="BE42" s="409">
        <v>134.63094179999999</v>
      </c>
      <c r="BF42" s="409">
        <v>135.08127881999999</v>
      </c>
      <c r="BG42" s="409">
        <v>135.50058902000001</v>
      </c>
      <c r="BH42" s="409">
        <v>135.89803746999999</v>
      </c>
      <c r="BI42" s="409">
        <v>136.24146039999999</v>
      </c>
      <c r="BJ42" s="409">
        <v>136.61375268</v>
      </c>
      <c r="BK42" s="409">
        <v>137.00377351</v>
      </c>
      <c r="BL42" s="409">
        <v>137.27460622000001</v>
      </c>
      <c r="BM42" s="409">
        <v>137.45680092000001</v>
      </c>
      <c r="BN42" s="409">
        <v>137.57216819000001</v>
      </c>
      <c r="BO42" s="409">
        <v>137.67201754000001</v>
      </c>
      <c r="BP42" s="409">
        <v>137.60723784999999</v>
      </c>
      <c r="BQ42" s="409">
        <v>137.53407658</v>
      </c>
      <c r="BR42" s="409">
        <v>137.49914827999999</v>
      </c>
      <c r="BS42" s="409">
        <v>137.43706741</v>
      </c>
      <c r="BT42" s="409">
        <v>137.32665524999999</v>
      </c>
      <c r="BU42" s="409">
        <v>137.15015797999999</v>
      </c>
      <c r="BV42" s="409">
        <v>136.97194998000001</v>
      </c>
    </row>
    <row r="43" spans="1:74" ht="11.1" customHeight="1" x14ac:dyDescent="0.2">
      <c r="A43" s="162" t="s">
        <v>1095</v>
      </c>
      <c r="B43" s="477" t="s">
        <v>13</v>
      </c>
      <c r="C43" s="478">
        <v>2.2188207625</v>
      </c>
      <c r="D43" s="478">
        <v>4.0990561876999996</v>
      </c>
      <c r="E43" s="478">
        <v>4.3731738783000003</v>
      </c>
      <c r="F43" s="478">
        <v>4.2050210356999997</v>
      </c>
      <c r="G43" s="478">
        <v>3.2656355751000001</v>
      </c>
      <c r="H43" s="478">
        <v>2.6473475371999999</v>
      </c>
      <c r="I43" s="478">
        <v>3.8556341919000001</v>
      </c>
      <c r="J43" s="478">
        <v>4.3208382302999997</v>
      </c>
      <c r="K43" s="478">
        <v>3.9271747941999999</v>
      </c>
      <c r="L43" s="478">
        <v>2.7717341574000001</v>
      </c>
      <c r="M43" s="478">
        <v>3.0145125955999998</v>
      </c>
      <c r="N43" s="478">
        <v>3.5957053986999998</v>
      </c>
      <c r="O43" s="478">
        <v>4.3744304515000003</v>
      </c>
      <c r="P43" s="478">
        <v>4.3198993475999998</v>
      </c>
      <c r="Q43" s="478">
        <v>3.3486984058</v>
      </c>
      <c r="R43" s="478">
        <v>2.9417848596999998</v>
      </c>
      <c r="S43" s="478">
        <v>2.3978221068000001</v>
      </c>
      <c r="T43" s="478">
        <v>2.0302726629999999</v>
      </c>
      <c r="U43" s="478">
        <v>0.86175027002000004</v>
      </c>
      <c r="V43" s="478">
        <v>1.6862976581</v>
      </c>
      <c r="W43" s="478">
        <v>3.0395997215000001</v>
      </c>
      <c r="X43" s="478">
        <v>5.3649640186000003</v>
      </c>
      <c r="Y43" s="478">
        <v>6.2813417295000002</v>
      </c>
      <c r="Z43" s="478">
        <v>8.1474660718000003</v>
      </c>
      <c r="AA43" s="478">
        <v>9.1059040422000006</v>
      </c>
      <c r="AB43" s="478">
        <v>9.7541270650000005</v>
      </c>
      <c r="AC43" s="478">
        <v>11.153980359</v>
      </c>
      <c r="AD43" s="478">
        <v>10.626828797</v>
      </c>
      <c r="AE43" s="478">
        <v>10.074153558000001</v>
      </c>
      <c r="AF43" s="478">
        <v>10.689940418999999</v>
      </c>
      <c r="AG43" s="478">
        <v>11.912940114</v>
      </c>
      <c r="AH43" s="478">
        <v>12.784099568</v>
      </c>
      <c r="AI43" s="478">
        <v>12.259120482</v>
      </c>
      <c r="AJ43" s="478">
        <v>10.282042835</v>
      </c>
      <c r="AK43" s="478">
        <v>9.8300451066000001</v>
      </c>
      <c r="AL43" s="478">
        <v>8.5533123544999992</v>
      </c>
      <c r="AM43" s="478">
        <v>8.2701451742999996</v>
      </c>
      <c r="AN43" s="478">
        <v>8.9405218764000001</v>
      </c>
      <c r="AO43" s="478">
        <v>6.5485190041000001</v>
      </c>
      <c r="AP43" s="478">
        <v>6.3252773907000002</v>
      </c>
      <c r="AQ43" s="478">
        <v>7.6936010244000004</v>
      </c>
      <c r="AR43" s="478">
        <v>7.1941841155999997</v>
      </c>
      <c r="AS43" s="478">
        <v>6.3766505659000003</v>
      </c>
      <c r="AT43" s="478">
        <v>4.0961318031999996</v>
      </c>
      <c r="AU43" s="478">
        <v>3.5310499657999999</v>
      </c>
      <c r="AV43" s="478">
        <v>4.6878620166999996</v>
      </c>
      <c r="AW43" s="478">
        <v>5.8359848939000001</v>
      </c>
      <c r="AX43" s="478">
        <v>6.4905105040000004</v>
      </c>
      <c r="AY43" s="478">
        <v>4.5716628123999996</v>
      </c>
      <c r="AZ43" s="478">
        <v>2.2621382298000001</v>
      </c>
      <c r="BA43" s="478">
        <v>3.3028316150000001</v>
      </c>
      <c r="BB43" s="479">
        <v>4.7701457423000004</v>
      </c>
      <c r="BC43" s="479">
        <v>4.4603751168999999</v>
      </c>
      <c r="BD43" s="479">
        <v>4.5357171504</v>
      </c>
      <c r="BE43" s="479">
        <v>4.6988648607999997</v>
      </c>
      <c r="BF43" s="479">
        <v>5.6692148996</v>
      </c>
      <c r="BG43" s="479">
        <v>5.6993039537000003</v>
      </c>
      <c r="BH43" s="479">
        <v>5.4515747632</v>
      </c>
      <c r="BI43" s="479">
        <v>3.3769095647</v>
      </c>
      <c r="BJ43" s="479">
        <v>2.2322011346999999</v>
      </c>
      <c r="BK43" s="479">
        <v>2.9324829439000002</v>
      </c>
      <c r="BL43" s="479">
        <v>3.5259241890999999</v>
      </c>
      <c r="BM43" s="479">
        <v>3.7441206169000001</v>
      </c>
      <c r="BN43" s="479">
        <v>3.3550650848000001</v>
      </c>
      <c r="BO43" s="479">
        <v>3.0867261830000001</v>
      </c>
      <c r="BP43" s="479">
        <v>2.6476632923999999</v>
      </c>
      <c r="BQ43" s="479">
        <v>2.1563651976</v>
      </c>
      <c r="BR43" s="479">
        <v>1.7899367558999999</v>
      </c>
      <c r="BS43" s="479">
        <v>1.4291291316000001</v>
      </c>
      <c r="BT43" s="479">
        <v>1.0512423926000001</v>
      </c>
      <c r="BU43" s="479">
        <v>0.66697581207000001</v>
      </c>
      <c r="BV43" s="479">
        <v>0.26219709820999998</v>
      </c>
    </row>
    <row r="44" spans="1:74" ht="11.1" customHeight="1" x14ac:dyDescent="0.2"/>
    <row r="45" spans="1:74" ht="12.75" x14ac:dyDescent="0.2">
      <c r="B45" s="785" t="s">
        <v>1037</v>
      </c>
      <c r="C45" s="782"/>
      <c r="D45" s="782"/>
      <c r="E45" s="782"/>
      <c r="F45" s="782"/>
      <c r="G45" s="782"/>
      <c r="H45" s="782"/>
      <c r="I45" s="782"/>
      <c r="J45" s="782"/>
      <c r="K45" s="782"/>
      <c r="L45" s="782"/>
      <c r="M45" s="782"/>
      <c r="N45" s="782"/>
      <c r="O45" s="782"/>
      <c r="P45" s="782"/>
      <c r="Q45" s="782"/>
    </row>
    <row r="46" spans="1:74" ht="12.75" customHeight="1" x14ac:dyDescent="0.2">
      <c r="B46" s="797" t="s">
        <v>829</v>
      </c>
      <c r="C46" s="772"/>
      <c r="D46" s="772"/>
      <c r="E46" s="772"/>
      <c r="F46" s="772"/>
      <c r="G46" s="772"/>
      <c r="H46" s="772"/>
      <c r="I46" s="772"/>
      <c r="J46" s="772"/>
      <c r="K46" s="772"/>
      <c r="L46" s="772"/>
      <c r="M46" s="772"/>
      <c r="N46" s="772"/>
      <c r="O46" s="772"/>
      <c r="P46" s="772"/>
      <c r="Q46" s="768"/>
    </row>
    <row r="47" spans="1:74" ht="12.75" customHeight="1" x14ac:dyDescent="0.2">
      <c r="B47" s="797" t="s">
        <v>1299</v>
      </c>
      <c r="C47" s="768"/>
      <c r="D47" s="768"/>
      <c r="E47" s="768"/>
      <c r="F47" s="768"/>
      <c r="G47" s="768"/>
      <c r="H47" s="768"/>
      <c r="I47" s="768"/>
      <c r="J47" s="768"/>
      <c r="K47" s="768"/>
      <c r="L47" s="768"/>
      <c r="M47" s="768"/>
      <c r="N47" s="768"/>
      <c r="O47" s="768"/>
      <c r="P47" s="768"/>
      <c r="Q47" s="768"/>
    </row>
    <row r="48" spans="1:74" ht="12.75" customHeight="1" x14ac:dyDescent="0.2">
      <c r="B48" s="797" t="s">
        <v>1301</v>
      </c>
      <c r="C48" s="768"/>
      <c r="D48" s="768"/>
      <c r="E48" s="768"/>
      <c r="F48" s="768"/>
      <c r="G48" s="768"/>
      <c r="H48" s="768"/>
      <c r="I48" s="768"/>
      <c r="J48" s="768"/>
      <c r="K48" s="768"/>
      <c r="L48" s="768"/>
      <c r="M48" s="768"/>
      <c r="N48" s="768"/>
      <c r="O48" s="768"/>
      <c r="P48" s="768"/>
      <c r="Q48" s="768"/>
    </row>
    <row r="49" spans="2:17" ht="23.85" customHeight="1" x14ac:dyDescent="0.2">
      <c r="B49" s="799" t="s">
        <v>327</v>
      </c>
      <c r="C49" s="799"/>
      <c r="D49" s="799"/>
      <c r="E49" s="799"/>
      <c r="F49" s="799"/>
      <c r="G49" s="799"/>
      <c r="H49" s="799"/>
      <c r="I49" s="799"/>
      <c r="J49" s="799"/>
      <c r="K49" s="799"/>
      <c r="L49" s="799"/>
      <c r="M49" s="799"/>
      <c r="N49" s="799"/>
      <c r="O49" s="799"/>
      <c r="P49" s="799"/>
      <c r="Q49" s="799"/>
    </row>
    <row r="50" spans="2:17" ht="12.75" x14ac:dyDescent="0.2">
      <c r="B50" s="771" t="s">
        <v>1064</v>
      </c>
      <c r="C50" s="772"/>
      <c r="D50" s="772"/>
      <c r="E50" s="772"/>
      <c r="F50" s="772"/>
      <c r="G50" s="772"/>
      <c r="H50" s="772"/>
      <c r="I50" s="772"/>
      <c r="J50" s="772"/>
      <c r="K50" s="772"/>
      <c r="L50" s="772"/>
      <c r="M50" s="772"/>
      <c r="N50" s="772"/>
      <c r="O50" s="772"/>
      <c r="P50" s="772"/>
      <c r="Q50" s="768"/>
    </row>
    <row r="51" spans="2:17" ht="14.85" customHeight="1" x14ac:dyDescent="0.2">
      <c r="B51" s="796" t="s">
        <v>1088</v>
      </c>
      <c r="C51" s="768"/>
      <c r="D51" s="768"/>
      <c r="E51" s="768"/>
      <c r="F51" s="768"/>
      <c r="G51" s="768"/>
      <c r="H51" s="768"/>
      <c r="I51" s="768"/>
      <c r="J51" s="768"/>
      <c r="K51" s="768"/>
      <c r="L51" s="768"/>
      <c r="M51" s="768"/>
      <c r="N51" s="768"/>
      <c r="O51" s="768"/>
      <c r="P51" s="768"/>
      <c r="Q51" s="768"/>
    </row>
    <row r="52" spans="2:17" ht="12.75" x14ac:dyDescent="0.2">
      <c r="B52" s="766" t="s">
        <v>1068</v>
      </c>
      <c r="C52" s="767"/>
      <c r="D52" s="767"/>
      <c r="E52" s="767"/>
      <c r="F52" s="767"/>
      <c r="G52" s="767"/>
      <c r="H52" s="767"/>
      <c r="I52" s="767"/>
      <c r="J52" s="767"/>
      <c r="K52" s="767"/>
      <c r="L52" s="767"/>
      <c r="M52" s="767"/>
      <c r="N52" s="767"/>
      <c r="O52" s="767"/>
      <c r="P52" s="767"/>
      <c r="Q52" s="768"/>
    </row>
    <row r="53" spans="2:17" ht="13.35" customHeight="1" x14ac:dyDescent="0.2">
      <c r="B53" s="788" t="s">
        <v>1179</v>
      </c>
      <c r="C53" s="768"/>
      <c r="D53" s="768"/>
      <c r="E53" s="768"/>
      <c r="F53" s="768"/>
      <c r="G53" s="768"/>
      <c r="H53" s="768"/>
      <c r="I53" s="768"/>
      <c r="J53" s="768"/>
      <c r="K53" s="768"/>
      <c r="L53" s="768"/>
      <c r="M53" s="768"/>
      <c r="N53" s="768"/>
      <c r="O53" s="768"/>
      <c r="P53" s="768"/>
      <c r="Q53" s="768"/>
    </row>
  </sheetData>
  <mergeCells count="17">
    <mergeCell ref="BK3:BV3"/>
    <mergeCell ref="B1:BV1"/>
    <mergeCell ref="C3:N3"/>
    <mergeCell ref="O3:Z3"/>
    <mergeCell ref="AA3:AL3"/>
    <mergeCell ref="AM3:AX3"/>
    <mergeCell ref="A1:A2"/>
    <mergeCell ref="AY3:BJ3"/>
    <mergeCell ref="B53:Q53"/>
    <mergeCell ref="B48:Q48"/>
    <mergeCell ref="B50:Q50"/>
    <mergeCell ref="B51:Q51"/>
    <mergeCell ref="B52:Q52"/>
    <mergeCell ref="B49:Q49"/>
    <mergeCell ref="B45:Q45"/>
    <mergeCell ref="B46:Q46"/>
    <mergeCell ref="B47:Q47"/>
  </mergeCells>
  <phoneticPr fontId="2" type="noConversion"/>
  <hyperlinks>
    <hyperlink ref="A1:A2" location="Contents!A1" display="Table of Contents"/>
  </hyperlinks>
  <pageMargins left="0.75" right="0.75" top="1" bottom="1" header="0.5" footer="0.5"/>
  <pageSetup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7">
    <pageSetUpPr fitToPage="1"/>
  </sheetPr>
  <dimension ref="A1:BV140"/>
  <sheetViews>
    <sheetView showGridLines="0" workbookViewId="0">
      <pane xSplit="2" ySplit="4" topLeftCell="AS5" activePane="bottomRight" state="frozen"/>
      <selection activeCell="BC15" sqref="BC15"/>
      <selection pane="topRight" activeCell="BC15" sqref="BC15"/>
      <selection pane="bottomLeft" activeCell="BC15" sqref="BC15"/>
      <selection pane="bottomRight" activeCell="AW68" sqref="AW68"/>
    </sheetView>
  </sheetViews>
  <sheetFormatPr defaultColWidth="9.5703125" defaultRowHeight="11.25" x14ac:dyDescent="0.2"/>
  <cols>
    <col min="1" max="1" width="14.5703125" style="70" customWidth="1"/>
    <col min="2" max="2" width="37" style="47" customWidth="1"/>
    <col min="3" max="50" width="6.5703125" style="47" customWidth="1"/>
    <col min="51" max="57" width="6.5703125" style="408" customWidth="1"/>
    <col min="58" max="58" width="6.5703125" style="668" customWidth="1"/>
    <col min="59" max="62" width="6.5703125" style="408" customWidth="1"/>
    <col min="63" max="74" width="6.5703125" style="47" customWidth="1"/>
    <col min="75" max="16384" width="9.5703125" style="47"/>
  </cols>
  <sheetData>
    <row r="1" spans="1:74" ht="13.35" customHeight="1" x14ac:dyDescent="0.2">
      <c r="A1" s="774" t="s">
        <v>1016</v>
      </c>
      <c r="B1" s="806" t="s">
        <v>1148</v>
      </c>
      <c r="C1" s="807"/>
      <c r="D1" s="807"/>
      <c r="E1" s="807"/>
      <c r="F1" s="807"/>
      <c r="G1" s="807"/>
      <c r="H1" s="807"/>
      <c r="I1" s="807"/>
      <c r="J1" s="807"/>
      <c r="K1" s="807"/>
      <c r="L1" s="807"/>
      <c r="M1" s="807"/>
      <c r="N1" s="807"/>
      <c r="O1" s="807"/>
      <c r="P1" s="807"/>
      <c r="Q1" s="807"/>
      <c r="R1" s="807"/>
      <c r="S1" s="807"/>
      <c r="T1" s="807"/>
      <c r="U1" s="807"/>
      <c r="V1" s="807"/>
      <c r="W1" s="807"/>
      <c r="X1" s="807"/>
      <c r="Y1" s="807"/>
      <c r="Z1" s="807"/>
      <c r="AA1" s="807"/>
      <c r="AB1" s="807"/>
      <c r="AC1" s="807"/>
      <c r="AD1" s="807"/>
      <c r="AE1" s="807"/>
      <c r="AF1" s="807"/>
      <c r="AG1" s="807"/>
      <c r="AH1" s="807"/>
      <c r="AI1" s="807"/>
      <c r="AJ1" s="807"/>
      <c r="AK1" s="807"/>
      <c r="AL1" s="807"/>
      <c r="AM1" s="301"/>
    </row>
    <row r="2" spans="1:74" ht="12.75" x14ac:dyDescent="0.2">
      <c r="A2" s="775"/>
      <c r="B2" s="542" t="str">
        <f>"U.S. Energy Information Administration  |  Short-Term Energy Outlook  - "&amp;Dates!D1</f>
        <v>U.S. Energy Information Administration  |  Short-Term Energy Outlook  - April 2017</v>
      </c>
      <c r="C2" s="543"/>
      <c r="D2" s="543"/>
      <c r="E2" s="543"/>
      <c r="F2" s="543"/>
      <c r="G2" s="543"/>
      <c r="H2" s="543"/>
      <c r="I2" s="543"/>
      <c r="J2" s="543"/>
      <c r="K2" s="543"/>
      <c r="L2" s="543"/>
      <c r="M2" s="543"/>
      <c r="N2" s="543"/>
      <c r="O2" s="543"/>
      <c r="P2" s="543"/>
      <c r="Q2" s="543"/>
      <c r="R2" s="543"/>
      <c r="S2" s="543"/>
      <c r="T2" s="543"/>
      <c r="U2" s="543"/>
      <c r="V2" s="543"/>
      <c r="W2" s="543"/>
      <c r="X2" s="543"/>
      <c r="Y2" s="543"/>
      <c r="Z2" s="543"/>
      <c r="AA2" s="543"/>
      <c r="AB2" s="543"/>
      <c r="AC2" s="543"/>
      <c r="AD2" s="543"/>
      <c r="AE2" s="543"/>
      <c r="AF2" s="543"/>
      <c r="AG2" s="543"/>
      <c r="AH2" s="543"/>
      <c r="AI2" s="543"/>
      <c r="AJ2" s="543"/>
      <c r="AK2" s="543"/>
      <c r="AL2" s="543"/>
      <c r="AM2" s="301"/>
    </row>
    <row r="3" spans="1:74" s="12" customFormat="1" ht="12.75" x14ac:dyDescent="0.2">
      <c r="A3" s="14"/>
      <c r="B3" s="15"/>
      <c r="C3" s="783">
        <f>Dates!D3</f>
        <v>2013</v>
      </c>
      <c r="D3" s="779"/>
      <c r="E3" s="779"/>
      <c r="F3" s="779"/>
      <c r="G3" s="779"/>
      <c r="H3" s="779"/>
      <c r="I3" s="779"/>
      <c r="J3" s="779"/>
      <c r="K3" s="779"/>
      <c r="L3" s="779"/>
      <c r="M3" s="779"/>
      <c r="N3" s="780"/>
      <c r="O3" s="783">
        <f>C3+1</f>
        <v>2014</v>
      </c>
      <c r="P3" s="784"/>
      <c r="Q3" s="784"/>
      <c r="R3" s="784"/>
      <c r="S3" s="784"/>
      <c r="T3" s="784"/>
      <c r="U3" s="784"/>
      <c r="V3" s="784"/>
      <c r="W3" s="784"/>
      <c r="X3" s="779"/>
      <c r="Y3" s="779"/>
      <c r="Z3" s="780"/>
      <c r="AA3" s="776">
        <f>O3+1</f>
        <v>2015</v>
      </c>
      <c r="AB3" s="779"/>
      <c r="AC3" s="779"/>
      <c r="AD3" s="779"/>
      <c r="AE3" s="779"/>
      <c r="AF3" s="779"/>
      <c r="AG3" s="779"/>
      <c r="AH3" s="779"/>
      <c r="AI3" s="779"/>
      <c r="AJ3" s="779"/>
      <c r="AK3" s="779"/>
      <c r="AL3" s="780"/>
      <c r="AM3" s="776">
        <f>AA3+1</f>
        <v>2016</v>
      </c>
      <c r="AN3" s="779"/>
      <c r="AO3" s="779"/>
      <c r="AP3" s="779"/>
      <c r="AQ3" s="779"/>
      <c r="AR3" s="779"/>
      <c r="AS3" s="779"/>
      <c r="AT3" s="779"/>
      <c r="AU3" s="779"/>
      <c r="AV3" s="779"/>
      <c r="AW3" s="779"/>
      <c r="AX3" s="780"/>
      <c r="AY3" s="776">
        <f>AM3+1</f>
        <v>2017</v>
      </c>
      <c r="AZ3" s="777"/>
      <c r="BA3" s="777"/>
      <c r="BB3" s="777"/>
      <c r="BC3" s="777"/>
      <c r="BD3" s="777"/>
      <c r="BE3" s="777"/>
      <c r="BF3" s="777"/>
      <c r="BG3" s="777"/>
      <c r="BH3" s="777"/>
      <c r="BI3" s="777"/>
      <c r="BJ3" s="778"/>
      <c r="BK3" s="776">
        <f>AY3+1</f>
        <v>2018</v>
      </c>
      <c r="BL3" s="779"/>
      <c r="BM3" s="779"/>
      <c r="BN3" s="779"/>
      <c r="BO3" s="779"/>
      <c r="BP3" s="779"/>
      <c r="BQ3" s="779"/>
      <c r="BR3" s="779"/>
      <c r="BS3" s="779"/>
      <c r="BT3" s="779"/>
      <c r="BU3" s="779"/>
      <c r="BV3" s="780"/>
    </row>
    <row r="4" spans="1:74" s="12" customFormat="1" x14ac:dyDescent="0.2">
      <c r="A4" s="16"/>
      <c r="B4" s="17"/>
      <c r="C4" s="18" t="s">
        <v>626</v>
      </c>
      <c r="D4" s="18" t="s">
        <v>627</v>
      </c>
      <c r="E4" s="18" t="s">
        <v>628</v>
      </c>
      <c r="F4" s="18" t="s">
        <v>629</v>
      </c>
      <c r="G4" s="18" t="s">
        <v>630</v>
      </c>
      <c r="H4" s="18" t="s">
        <v>631</v>
      </c>
      <c r="I4" s="18" t="s">
        <v>632</v>
      </c>
      <c r="J4" s="18" t="s">
        <v>633</v>
      </c>
      <c r="K4" s="18" t="s">
        <v>634</v>
      </c>
      <c r="L4" s="18" t="s">
        <v>635</v>
      </c>
      <c r="M4" s="18" t="s">
        <v>636</v>
      </c>
      <c r="N4" s="18" t="s">
        <v>637</v>
      </c>
      <c r="O4" s="18" t="s">
        <v>626</v>
      </c>
      <c r="P4" s="18" t="s">
        <v>627</v>
      </c>
      <c r="Q4" s="18" t="s">
        <v>628</v>
      </c>
      <c r="R4" s="18" t="s">
        <v>629</v>
      </c>
      <c r="S4" s="18" t="s">
        <v>630</v>
      </c>
      <c r="T4" s="18" t="s">
        <v>631</v>
      </c>
      <c r="U4" s="18" t="s">
        <v>632</v>
      </c>
      <c r="V4" s="18" t="s">
        <v>633</v>
      </c>
      <c r="W4" s="18" t="s">
        <v>634</v>
      </c>
      <c r="X4" s="18" t="s">
        <v>635</v>
      </c>
      <c r="Y4" s="18" t="s">
        <v>636</v>
      </c>
      <c r="Z4" s="18" t="s">
        <v>637</v>
      </c>
      <c r="AA4" s="18" t="s">
        <v>626</v>
      </c>
      <c r="AB4" s="18" t="s">
        <v>627</v>
      </c>
      <c r="AC4" s="18" t="s">
        <v>628</v>
      </c>
      <c r="AD4" s="18" t="s">
        <v>629</v>
      </c>
      <c r="AE4" s="18" t="s">
        <v>630</v>
      </c>
      <c r="AF4" s="18" t="s">
        <v>631</v>
      </c>
      <c r="AG4" s="18" t="s">
        <v>632</v>
      </c>
      <c r="AH4" s="18" t="s">
        <v>633</v>
      </c>
      <c r="AI4" s="18" t="s">
        <v>634</v>
      </c>
      <c r="AJ4" s="18" t="s">
        <v>635</v>
      </c>
      <c r="AK4" s="18" t="s">
        <v>636</v>
      </c>
      <c r="AL4" s="18" t="s">
        <v>637</v>
      </c>
      <c r="AM4" s="18" t="s">
        <v>626</v>
      </c>
      <c r="AN4" s="18" t="s">
        <v>627</v>
      </c>
      <c r="AO4" s="18" t="s">
        <v>628</v>
      </c>
      <c r="AP4" s="18" t="s">
        <v>629</v>
      </c>
      <c r="AQ4" s="18" t="s">
        <v>630</v>
      </c>
      <c r="AR4" s="18" t="s">
        <v>631</v>
      </c>
      <c r="AS4" s="18" t="s">
        <v>632</v>
      </c>
      <c r="AT4" s="18" t="s">
        <v>633</v>
      </c>
      <c r="AU4" s="18" t="s">
        <v>634</v>
      </c>
      <c r="AV4" s="18" t="s">
        <v>635</v>
      </c>
      <c r="AW4" s="18" t="s">
        <v>636</v>
      </c>
      <c r="AX4" s="18" t="s">
        <v>637</v>
      </c>
      <c r="AY4" s="18" t="s">
        <v>626</v>
      </c>
      <c r="AZ4" s="18" t="s">
        <v>627</v>
      </c>
      <c r="BA4" s="18" t="s">
        <v>628</v>
      </c>
      <c r="BB4" s="18" t="s">
        <v>629</v>
      </c>
      <c r="BC4" s="18" t="s">
        <v>630</v>
      </c>
      <c r="BD4" s="18" t="s">
        <v>631</v>
      </c>
      <c r="BE4" s="18" t="s">
        <v>632</v>
      </c>
      <c r="BF4" s="18" t="s">
        <v>633</v>
      </c>
      <c r="BG4" s="18" t="s">
        <v>634</v>
      </c>
      <c r="BH4" s="18" t="s">
        <v>635</v>
      </c>
      <c r="BI4" s="18" t="s">
        <v>636</v>
      </c>
      <c r="BJ4" s="18" t="s">
        <v>637</v>
      </c>
      <c r="BK4" s="18" t="s">
        <v>626</v>
      </c>
      <c r="BL4" s="18" t="s">
        <v>627</v>
      </c>
      <c r="BM4" s="18" t="s">
        <v>628</v>
      </c>
      <c r="BN4" s="18" t="s">
        <v>629</v>
      </c>
      <c r="BO4" s="18" t="s">
        <v>630</v>
      </c>
      <c r="BP4" s="18" t="s">
        <v>631</v>
      </c>
      <c r="BQ4" s="18" t="s">
        <v>632</v>
      </c>
      <c r="BR4" s="18" t="s">
        <v>633</v>
      </c>
      <c r="BS4" s="18" t="s">
        <v>634</v>
      </c>
      <c r="BT4" s="18" t="s">
        <v>635</v>
      </c>
      <c r="BU4" s="18" t="s">
        <v>636</v>
      </c>
      <c r="BV4" s="18" t="s">
        <v>637</v>
      </c>
    </row>
    <row r="5" spans="1:74" ht="11.1" customHeight="1" x14ac:dyDescent="0.2">
      <c r="A5" s="57"/>
      <c r="B5" s="59" t="s">
        <v>988</v>
      </c>
      <c r="C5" s="58"/>
      <c r="D5" s="58"/>
      <c r="E5" s="58"/>
      <c r="F5" s="58"/>
      <c r="G5" s="58"/>
      <c r="H5" s="58"/>
      <c r="I5" s="58"/>
      <c r="J5" s="58"/>
      <c r="K5" s="58"/>
      <c r="L5" s="58"/>
      <c r="M5" s="58"/>
      <c r="N5" s="58"/>
      <c r="O5" s="58"/>
      <c r="P5" s="58"/>
      <c r="Q5" s="58"/>
      <c r="R5" s="58"/>
      <c r="S5" s="58"/>
      <c r="T5" s="58"/>
      <c r="U5" s="58"/>
      <c r="V5" s="58"/>
      <c r="W5" s="58"/>
      <c r="X5" s="58"/>
      <c r="Y5" s="58"/>
      <c r="Z5" s="58"/>
      <c r="AA5" s="58"/>
      <c r="AB5" s="58"/>
      <c r="AC5" s="58"/>
      <c r="AD5" s="58"/>
      <c r="AE5" s="58"/>
      <c r="AF5" s="58"/>
      <c r="AG5" s="58"/>
      <c r="AH5" s="58"/>
      <c r="AI5" s="58"/>
      <c r="AJ5" s="58"/>
      <c r="AK5" s="58"/>
      <c r="AL5" s="58"/>
      <c r="AM5" s="58"/>
      <c r="AN5" s="58"/>
      <c r="AO5" s="58"/>
      <c r="AP5" s="58"/>
      <c r="AQ5" s="58"/>
      <c r="AR5" s="58"/>
      <c r="AS5" s="58"/>
      <c r="AT5" s="58"/>
      <c r="AU5" s="58"/>
      <c r="AV5" s="58"/>
      <c r="AW5" s="58"/>
      <c r="AX5" s="58"/>
      <c r="AY5" s="428"/>
      <c r="AZ5" s="428"/>
      <c r="BA5" s="428"/>
      <c r="BB5" s="428"/>
      <c r="BC5" s="428"/>
      <c r="BD5" s="428"/>
      <c r="BE5" s="428"/>
      <c r="BF5" s="58"/>
      <c r="BG5" s="428"/>
      <c r="BH5" s="428"/>
      <c r="BI5" s="428"/>
      <c r="BJ5" s="428"/>
      <c r="BK5" s="428"/>
      <c r="BL5" s="428"/>
      <c r="BM5" s="428"/>
      <c r="BN5" s="428"/>
      <c r="BO5" s="428"/>
      <c r="BP5" s="428"/>
      <c r="BQ5" s="428"/>
      <c r="BR5" s="428"/>
      <c r="BS5" s="428"/>
      <c r="BT5" s="428"/>
      <c r="BU5" s="428"/>
      <c r="BV5" s="428"/>
    </row>
    <row r="6" spans="1:74" ht="11.1" customHeight="1" x14ac:dyDescent="0.2">
      <c r="A6" s="57"/>
      <c r="B6" s="44" t="s">
        <v>957</v>
      </c>
      <c r="C6" s="60"/>
      <c r="D6" s="60"/>
      <c r="E6" s="60"/>
      <c r="F6" s="60"/>
      <c r="G6" s="60"/>
      <c r="H6" s="60"/>
      <c r="I6" s="60"/>
      <c r="J6" s="60"/>
      <c r="K6" s="60"/>
      <c r="L6" s="60"/>
      <c r="M6" s="60"/>
      <c r="N6" s="60"/>
      <c r="O6" s="60"/>
      <c r="P6" s="60"/>
      <c r="Q6" s="60"/>
      <c r="R6" s="60"/>
      <c r="S6" s="60"/>
      <c r="T6" s="60"/>
      <c r="U6" s="60"/>
      <c r="V6" s="60"/>
      <c r="W6" s="60"/>
      <c r="X6" s="60"/>
      <c r="Y6" s="60"/>
      <c r="Z6" s="60"/>
      <c r="AA6" s="60"/>
      <c r="AB6" s="60"/>
      <c r="AC6" s="60"/>
      <c r="AD6" s="60"/>
      <c r="AE6" s="60"/>
      <c r="AF6" s="60"/>
      <c r="AG6" s="60"/>
      <c r="AH6" s="60"/>
      <c r="AI6" s="60"/>
      <c r="AJ6" s="60"/>
      <c r="AK6" s="60"/>
      <c r="AL6" s="60"/>
      <c r="AM6" s="60"/>
      <c r="AN6" s="60"/>
      <c r="AO6" s="60"/>
      <c r="AP6" s="60"/>
      <c r="AQ6" s="60"/>
      <c r="AR6" s="60"/>
      <c r="AS6" s="60"/>
      <c r="AT6" s="60"/>
      <c r="AU6" s="60"/>
      <c r="AV6" s="60"/>
      <c r="AW6" s="60"/>
      <c r="AX6" s="60"/>
      <c r="AY6" s="429"/>
      <c r="AZ6" s="429"/>
      <c r="BA6" s="429"/>
      <c r="BB6" s="429"/>
      <c r="BC6" s="429"/>
      <c r="BD6" s="429"/>
      <c r="BE6" s="429"/>
      <c r="BF6" s="60"/>
      <c r="BG6" s="429"/>
      <c r="BH6" s="429"/>
      <c r="BI6" s="429"/>
      <c r="BJ6" s="429"/>
      <c r="BK6" s="429"/>
      <c r="BL6" s="429"/>
      <c r="BM6" s="429"/>
      <c r="BN6" s="429"/>
      <c r="BO6" s="429"/>
      <c r="BP6" s="429"/>
      <c r="BQ6" s="429"/>
      <c r="BR6" s="429"/>
      <c r="BS6" s="747"/>
      <c r="BT6" s="429"/>
      <c r="BU6" s="429"/>
      <c r="BV6" s="429"/>
    </row>
    <row r="7" spans="1:74" ht="11.1" customHeight="1" x14ac:dyDescent="0.2">
      <c r="A7" s="61" t="s">
        <v>655</v>
      </c>
      <c r="B7" s="175" t="s">
        <v>130</v>
      </c>
      <c r="C7" s="216">
        <v>7.0701559999999999</v>
      </c>
      <c r="D7" s="216">
        <v>7.1282959999999997</v>
      </c>
      <c r="E7" s="216">
        <v>7.1970499999999999</v>
      </c>
      <c r="F7" s="216">
        <v>7.378152</v>
      </c>
      <c r="G7" s="216">
        <v>7.2989009999999999</v>
      </c>
      <c r="H7" s="216">
        <v>7.2638439999999997</v>
      </c>
      <c r="I7" s="216">
        <v>7.4667519999999996</v>
      </c>
      <c r="J7" s="216">
        <v>7.5206020000000002</v>
      </c>
      <c r="K7" s="216">
        <v>7.7449060000000003</v>
      </c>
      <c r="L7" s="216">
        <v>7.7096840000000002</v>
      </c>
      <c r="M7" s="216">
        <v>7.8848339999999997</v>
      </c>
      <c r="N7" s="216">
        <v>7.9278519999999997</v>
      </c>
      <c r="O7" s="216">
        <v>8.0325430000000004</v>
      </c>
      <c r="P7" s="216">
        <v>8.1266320000000007</v>
      </c>
      <c r="Q7" s="216">
        <v>8.2615859999999994</v>
      </c>
      <c r="R7" s="216">
        <v>8.604927</v>
      </c>
      <c r="S7" s="216">
        <v>8.6044750000000008</v>
      </c>
      <c r="T7" s="216">
        <v>8.7181829999999998</v>
      </c>
      <c r="U7" s="216">
        <v>8.8146009999999997</v>
      </c>
      <c r="V7" s="216">
        <v>8.8756419999999991</v>
      </c>
      <c r="W7" s="216">
        <v>9.0467919999999999</v>
      </c>
      <c r="X7" s="216">
        <v>9.2332599999999996</v>
      </c>
      <c r="Y7" s="216">
        <v>9.3066999999999993</v>
      </c>
      <c r="Z7" s="216">
        <v>9.4956370000000003</v>
      </c>
      <c r="AA7" s="216">
        <v>9.3789049999999996</v>
      </c>
      <c r="AB7" s="216">
        <v>9.5166229999999992</v>
      </c>
      <c r="AC7" s="216">
        <v>9.5655160000000006</v>
      </c>
      <c r="AD7" s="216">
        <v>9.6267099999999992</v>
      </c>
      <c r="AE7" s="216">
        <v>9.471527</v>
      </c>
      <c r="AF7" s="216">
        <v>9.3196119999999993</v>
      </c>
      <c r="AG7" s="216">
        <v>9.4181849999999994</v>
      </c>
      <c r="AH7" s="216">
        <v>9.3843969999999999</v>
      </c>
      <c r="AI7" s="216">
        <v>9.4225169999999991</v>
      </c>
      <c r="AJ7" s="216">
        <v>9.3579840000000001</v>
      </c>
      <c r="AK7" s="216">
        <v>9.3044100000000007</v>
      </c>
      <c r="AL7" s="216">
        <v>9.2251659999999998</v>
      </c>
      <c r="AM7" s="216">
        <v>9.1936230000000005</v>
      </c>
      <c r="AN7" s="216">
        <v>9.1466539999999998</v>
      </c>
      <c r="AO7" s="216">
        <v>9.1742799999999995</v>
      </c>
      <c r="AP7" s="216">
        <v>8.9471039999999995</v>
      </c>
      <c r="AQ7" s="216">
        <v>8.882377</v>
      </c>
      <c r="AR7" s="216">
        <v>8.7110869999999991</v>
      </c>
      <c r="AS7" s="216">
        <v>8.6909430000000008</v>
      </c>
      <c r="AT7" s="216">
        <v>8.7588430000000006</v>
      </c>
      <c r="AU7" s="216">
        <v>8.566827</v>
      </c>
      <c r="AV7" s="216">
        <v>8.7851379999999999</v>
      </c>
      <c r="AW7" s="216">
        <v>8.8628680000000006</v>
      </c>
      <c r="AX7" s="216">
        <v>8.7754589999999997</v>
      </c>
      <c r="AY7" s="216">
        <v>8.8351640000000007</v>
      </c>
      <c r="AZ7" s="216">
        <v>8.9835450796000007</v>
      </c>
      <c r="BA7" s="216">
        <v>9.0762877547999992</v>
      </c>
      <c r="BB7" s="327">
        <v>9.1255000000000006</v>
      </c>
      <c r="BC7" s="327">
        <v>9.1703050000000008</v>
      </c>
      <c r="BD7" s="327">
        <v>9.1624239999999997</v>
      </c>
      <c r="BE7" s="327">
        <v>9.2424379999999999</v>
      </c>
      <c r="BF7" s="327">
        <v>9.2211619999999996</v>
      </c>
      <c r="BG7" s="327">
        <v>9.1757240000000007</v>
      </c>
      <c r="BH7" s="327">
        <v>9.3956710000000001</v>
      </c>
      <c r="BI7" s="327">
        <v>9.5623710000000006</v>
      </c>
      <c r="BJ7" s="327">
        <v>9.6374650000000006</v>
      </c>
      <c r="BK7" s="327">
        <v>9.713101</v>
      </c>
      <c r="BL7" s="327">
        <v>9.7764120000000005</v>
      </c>
      <c r="BM7" s="327">
        <v>9.8294099999999993</v>
      </c>
      <c r="BN7" s="327">
        <v>9.8608899999999995</v>
      </c>
      <c r="BO7" s="327">
        <v>9.9022570000000005</v>
      </c>
      <c r="BP7" s="327">
        <v>9.8895130000000009</v>
      </c>
      <c r="BQ7" s="327">
        <v>9.8947629999999993</v>
      </c>
      <c r="BR7" s="327">
        <v>9.8557930000000002</v>
      </c>
      <c r="BS7" s="327">
        <v>9.7557430000000007</v>
      </c>
      <c r="BT7" s="327">
        <v>9.9711750000000006</v>
      </c>
      <c r="BU7" s="327">
        <v>10.14279</v>
      </c>
      <c r="BV7" s="327">
        <v>10.23718</v>
      </c>
    </row>
    <row r="8" spans="1:74" ht="11.1" customHeight="1" x14ac:dyDescent="0.2">
      <c r="A8" s="61" t="s">
        <v>656</v>
      </c>
      <c r="B8" s="175" t="s">
        <v>545</v>
      </c>
      <c r="C8" s="216">
        <v>0.54876999999999998</v>
      </c>
      <c r="D8" s="216">
        <v>0.54095000000000004</v>
      </c>
      <c r="E8" s="216">
        <v>0.53312000000000004</v>
      </c>
      <c r="F8" s="216">
        <v>0.52253000000000005</v>
      </c>
      <c r="G8" s="216">
        <v>0.51537999999999995</v>
      </c>
      <c r="H8" s="216">
        <v>0.48557</v>
      </c>
      <c r="I8" s="216">
        <v>0.49297000000000002</v>
      </c>
      <c r="J8" s="216">
        <v>0.42824000000000001</v>
      </c>
      <c r="K8" s="216">
        <v>0.51127</v>
      </c>
      <c r="L8" s="216">
        <v>0.52078000000000002</v>
      </c>
      <c r="M8" s="216">
        <v>0.53593000000000002</v>
      </c>
      <c r="N8" s="216">
        <v>0.54617000000000004</v>
      </c>
      <c r="O8" s="216">
        <v>0.54190000000000005</v>
      </c>
      <c r="P8" s="216">
        <v>0.51554</v>
      </c>
      <c r="Q8" s="216">
        <v>0.53017999999999998</v>
      </c>
      <c r="R8" s="216">
        <v>0.53681000000000001</v>
      </c>
      <c r="S8" s="216">
        <v>0.52417000000000002</v>
      </c>
      <c r="T8" s="216">
        <v>0.48465000000000003</v>
      </c>
      <c r="U8" s="216">
        <v>0.42248000000000002</v>
      </c>
      <c r="V8" s="216">
        <v>0.39802999999999999</v>
      </c>
      <c r="W8" s="216">
        <v>0.47761999999999999</v>
      </c>
      <c r="X8" s="216">
        <v>0.50019999999999998</v>
      </c>
      <c r="Y8" s="216">
        <v>0.51292000000000004</v>
      </c>
      <c r="Z8" s="216">
        <v>0.51466000000000001</v>
      </c>
      <c r="AA8" s="216">
        <v>0.50033799999999995</v>
      </c>
      <c r="AB8" s="216">
        <v>0.487819</v>
      </c>
      <c r="AC8" s="216">
        <v>0.50595999999999997</v>
      </c>
      <c r="AD8" s="216">
        <v>0.50990999999999997</v>
      </c>
      <c r="AE8" s="216">
        <v>0.472603</v>
      </c>
      <c r="AF8" s="216">
        <v>0.44660499999999997</v>
      </c>
      <c r="AG8" s="216">
        <v>0.44970199999999999</v>
      </c>
      <c r="AH8" s="216">
        <v>0.407833</v>
      </c>
      <c r="AI8" s="216">
        <v>0.472437</v>
      </c>
      <c r="AJ8" s="216">
        <v>0.49702200000000002</v>
      </c>
      <c r="AK8" s="216">
        <v>0.52284900000000001</v>
      </c>
      <c r="AL8" s="216">
        <v>0.52227599999999996</v>
      </c>
      <c r="AM8" s="216">
        <v>0.51570800000000006</v>
      </c>
      <c r="AN8" s="216">
        <v>0.50741199999999997</v>
      </c>
      <c r="AO8" s="216">
        <v>0.51107999999999998</v>
      </c>
      <c r="AP8" s="216">
        <v>0.48888999999999999</v>
      </c>
      <c r="AQ8" s="216">
        <v>0.50519000000000003</v>
      </c>
      <c r="AR8" s="216">
        <v>0.47010200000000002</v>
      </c>
      <c r="AS8" s="216">
        <v>0.43818699999999999</v>
      </c>
      <c r="AT8" s="216">
        <v>0.45891900000000002</v>
      </c>
      <c r="AU8" s="216">
        <v>0.45197700000000002</v>
      </c>
      <c r="AV8" s="216">
        <v>0.49488100000000002</v>
      </c>
      <c r="AW8" s="216">
        <v>0.51294799999999996</v>
      </c>
      <c r="AX8" s="216">
        <v>0.51917800000000003</v>
      </c>
      <c r="AY8" s="216">
        <v>0.51586500000000002</v>
      </c>
      <c r="AZ8" s="216">
        <v>0.48892693757</v>
      </c>
      <c r="BA8" s="216">
        <v>0.49412432653999999</v>
      </c>
      <c r="BB8" s="327">
        <v>0.49027111253</v>
      </c>
      <c r="BC8" s="327">
        <v>0.45900308365999998</v>
      </c>
      <c r="BD8" s="327">
        <v>0.44218566614999999</v>
      </c>
      <c r="BE8" s="327">
        <v>0.43259862609999999</v>
      </c>
      <c r="BF8" s="327">
        <v>0.42660207190999999</v>
      </c>
      <c r="BG8" s="327">
        <v>0.44246273133000003</v>
      </c>
      <c r="BH8" s="327">
        <v>0.48082857231999998</v>
      </c>
      <c r="BI8" s="327">
        <v>0.49703411818999998</v>
      </c>
      <c r="BJ8" s="327">
        <v>0.50180133816000005</v>
      </c>
      <c r="BK8" s="327">
        <v>0.50774729297999999</v>
      </c>
      <c r="BL8" s="327">
        <v>0.49959194833999998</v>
      </c>
      <c r="BM8" s="327">
        <v>0.50172642531</v>
      </c>
      <c r="BN8" s="327">
        <v>0.48460417406</v>
      </c>
      <c r="BO8" s="327">
        <v>0.48178329683999999</v>
      </c>
      <c r="BP8" s="327">
        <v>0.46389164174999997</v>
      </c>
      <c r="BQ8" s="327">
        <v>0.42523157455999999</v>
      </c>
      <c r="BR8" s="327">
        <v>0.451103476</v>
      </c>
      <c r="BS8" s="327">
        <v>0.43307508376999998</v>
      </c>
      <c r="BT8" s="327">
        <v>0.47877612179000001</v>
      </c>
      <c r="BU8" s="327">
        <v>0.49246961938</v>
      </c>
      <c r="BV8" s="327">
        <v>0.50297429293999996</v>
      </c>
    </row>
    <row r="9" spans="1:74" ht="11.1" customHeight="1" x14ac:dyDescent="0.2">
      <c r="A9" s="61" t="s">
        <v>657</v>
      </c>
      <c r="B9" s="175" t="s">
        <v>249</v>
      </c>
      <c r="C9" s="216">
        <v>1.3321799999999999</v>
      </c>
      <c r="D9" s="216">
        <v>1.31531</v>
      </c>
      <c r="E9" s="216">
        <v>1.25457</v>
      </c>
      <c r="F9" s="216">
        <v>1.3359399999999999</v>
      </c>
      <c r="G9" s="216">
        <v>1.2002600000000001</v>
      </c>
      <c r="H9" s="216">
        <v>1.12188</v>
      </c>
      <c r="I9" s="216">
        <v>1.23756</v>
      </c>
      <c r="J9" s="216">
        <v>1.1850099999999999</v>
      </c>
      <c r="K9" s="216">
        <v>1.3191900000000001</v>
      </c>
      <c r="L9" s="216">
        <v>1.1768099999999999</v>
      </c>
      <c r="M9" s="216">
        <v>1.3026</v>
      </c>
      <c r="N9" s="216">
        <v>1.2853000000000001</v>
      </c>
      <c r="O9" s="216">
        <v>1.30324</v>
      </c>
      <c r="P9" s="216">
        <v>1.3305400000000001</v>
      </c>
      <c r="Q9" s="216">
        <v>1.3234300000000001</v>
      </c>
      <c r="R9" s="216">
        <v>1.4247799999999999</v>
      </c>
      <c r="S9" s="216">
        <v>1.4131199999999999</v>
      </c>
      <c r="T9" s="216">
        <v>1.41157</v>
      </c>
      <c r="U9" s="216">
        <v>1.4281200000000001</v>
      </c>
      <c r="V9" s="216">
        <v>1.4359900000000001</v>
      </c>
      <c r="W9" s="216">
        <v>1.4221600000000001</v>
      </c>
      <c r="X9" s="216">
        <v>1.4282300000000001</v>
      </c>
      <c r="Y9" s="216">
        <v>1.38856</v>
      </c>
      <c r="Z9" s="216">
        <v>1.4521999999999999</v>
      </c>
      <c r="AA9" s="216">
        <v>1.4517199999999999</v>
      </c>
      <c r="AB9" s="216">
        <v>1.4557100000000001</v>
      </c>
      <c r="AC9" s="216">
        <v>1.3807</v>
      </c>
      <c r="AD9" s="216">
        <v>1.50404</v>
      </c>
      <c r="AE9" s="216">
        <v>1.40402</v>
      </c>
      <c r="AF9" s="216">
        <v>1.4129799999999999</v>
      </c>
      <c r="AG9" s="216">
        <v>1.5661</v>
      </c>
      <c r="AH9" s="216">
        <v>1.6293599999999999</v>
      </c>
      <c r="AI9" s="216">
        <v>1.6612</v>
      </c>
      <c r="AJ9" s="216">
        <v>1.57755</v>
      </c>
      <c r="AK9" s="216">
        <v>1.5238499999999999</v>
      </c>
      <c r="AL9" s="216">
        <v>1.6047800000000001</v>
      </c>
      <c r="AM9" s="216">
        <v>1.610622</v>
      </c>
      <c r="AN9" s="216">
        <v>1.5741039999999999</v>
      </c>
      <c r="AO9" s="216">
        <v>1.636388</v>
      </c>
      <c r="AP9" s="216">
        <v>1.5928990000000001</v>
      </c>
      <c r="AQ9" s="216">
        <v>1.600857</v>
      </c>
      <c r="AR9" s="216">
        <v>1.5448789999999999</v>
      </c>
      <c r="AS9" s="216">
        <v>1.559229</v>
      </c>
      <c r="AT9" s="216">
        <v>1.6449640000000001</v>
      </c>
      <c r="AU9" s="216">
        <v>1.506076</v>
      </c>
      <c r="AV9" s="216">
        <v>1.5917410000000001</v>
      </c>
      <c r="AW9" s="216">
        <v>1.6819789999999999</v>
      </c>
      <c r="AX9" s="216">
        <v>1.729468</v>
      </c>
      <c r="AY9" s="216">
        <v>1.7481960000000001</v>
      </c>
      <c r="AZ9" s="216">
        <v>1.7307898313000001</v>
      </c>
      <c r="BA9" s="216">
        <v>1.7406772849000001</v>
      </c>
      <c r="BB9" s="327">
        <v>1.7522155103999999</v>
      </c>
      <c r="BC9" s="327">
        <v>1.7651886836999999</v>
      </c>
      <c r="BD9" s="327">
        <v>1.7433982694000001</v>
      </c>
      <c r="BE9" s="327">
        <v>1.7589187994</v>
      </c>
      <c r="BF9" s="327">
        <v>1.6742912011</v>
      </c>
      <c r="BG9" s="327">
        <v>1.5631106244999999</v>
      </c>
      <c r="BH9" s="327">
        <v>1.7038126093999999</v>
      </c>
      <c r="BI9" s="327">
        <v>1.8204052441</v>
      </c>
      <c r="BJ9" s="327">
        <v>1.8627301360999999</v>
      </c>
      <c r="BK9" s="327">
        <v>1.8956762246000001</v>
      </c>
      <c r="BL9" s="327">
        <v>1.9249936511000001</v>
      </c>
      <c r="BM9" s="327">
        <v>1.935600706</v>
      </c>
      <c r="BN9" s="327">
        <v>1.9476388953999999</v>
      </c>
      <c r="BO9" s="327">
        <v>1.9538619261000001</v>
      </c>
      <c r="BP9" s="327">
        <v>1.9202274422000001</v>
      </c>
      <c r="BQ9" s="327">
        <v>1.9275745144</v>
      </c>
      <c r="BR9" s="327">
        <v>1.8299900451</v>
      </c>
      <c r="BS9" s="327">
        <v>1.7149841366</v>
      </c>
      <c r="BT9" s="327">
        <v>1.8450881989000001</v>
      </c>
      <c r="BU9" s="327">
        <v>1.9517851872</v>
      </c>
      <c r="BV9" s="327">
        <v>1.9817726833</v>
      </c>
    </row>
    <row r="10" spans="1:74" ht="11.1" customHeight="1" x14ac:dyDescent="0.2">
      <c r="A10" s="61" t="s">
        <v>658</v>
      </c>
      <c r="B10" s="175" t="s">
        <v>129</v>
      </c>
      <c r="C10" s="216">
        <v>5.1892060000000004</v>
      </c>
      <c r="D10" s="216">
        <v>5.2720359999999999</v>
      </c>
      <c r="E10" s="216">
        <v>5.4093600000000004</v>
      </c>
      <c r="F10" s="216">
        <v>5.5196820000000004</v>
      </c>
      <c r="G10" s="216">
        <v>5.5832610000000003</v>
      </c>
      <c r="H10" s="216">
        <v>5.6563939999999997</v>
      </c>
      <c r="I10" s="216">
        <v>5.7362219999999997</v>
      </c>
      <c r="J10" s="216">
        <v>5.9073520000000004</v>
      </c>
      <c r="K10" s="216">
        <v>5.9144459999999999</v>
      </c>
      <c r="L10" s="216">
        <v>6.0120940000000003</v>
      </c>
      <c r="M10" s="216">
        <v>6.0463040000000001</v>
      </c>
      <c r="N10" s="216">
        <v>6.0963820000000002</v>
      </c>
      <c r="O10" s="216">
        <v>6.1874029999999998</v>
      </c>
      <c r="P10" s="216">
        <v>6.2805520000000001</v>
      </c>
      <c r="Q10" s="216">
        <v>6.4079759999999997</v>
      </c>
      <c r="R10" s="216">
        <v>6.6433369999999998</v>
      </c>
      <c r="S10" s="216">
        <v>6.6671849999999999</v>
      </c>
      <c r="T10" s="216">
        <v>6.8219630000000002</v>
      </c>
      <c r="U10" s="216">
        <v>6.9640009999999997</v>
      </c>
      <c r="V10" s="216">
        <v>7.0416220000000003</v>
      </c>
      <c r="W10" s="216">
        <v>7.1470120000000001</v>
      </c>
      <c r="X10" s="216">
        <v>7.3048299999999999</v>
      </c>
      <c r="Y10" s="216">
        <v>7.4052199999999999</v>
      </c>
      <c r="Z10" s="216">
        <v>7.5287769999999998</v>
      </c>
      <c r="AA10" s="216">
        <v>7.4268470000000004</v>
      </c>
      <c r="AB10" s="216">
        <v>7.5730940000000002</v>
      </c>
      <c r="AC10" s="216">
        <v>7.6788559999999997</v>
      </c>
      <c r="AD10" s="216">
        <v>7.6127599999999997</v>
      </c>
      <c r="AE10" s="216">
        <v>7.5949039999999997</v>
      </c>
      <c r="AF10" s="216">
        <v>7.4600270000000002</v>
      </c>
      <c r="AG10" s="216">
        <v>7.4023830000000004</v>
      </c>
      <c r="AH10" s="216">
        <v>7.3472039999999996</v>
      </c>
      <c r="AI10" s="216">
        <v>7.2888799999999998</v>
      </c>
      <c r="AJ10" s="216">
        <v>7.2834120000000002</v>
      </c>
      <c r="AK10" s="216">
        <v>7.2577109999999996</v>
      </c>
      <c r="AL10" s="216">
        <v>7.0981100000000001</v>
      </c>
      <c r="AM10" s="216">
        <v>7.0672930000000003</v>
      </c>
      <c r="AN10" s="216">
        <v>7.0651380000000001</v>
      </c>
      <c r="AO10" s="216">
        <v>7.0268119999999996</v>
      </c>
      <c r="AP10" s="216">
        <v>6.8653149999999998</v>
      </c>
      <c r="AQ10" s="216">
        <v>6.7763299999999997</v>
      </c>
      <c r="AR10" s="216">
        <v>6.6961060000000003</v>
      </c>
      <c r="AS10" s="216">
        <v>6.6935269999999996</v>
      </c>
      <c r="AT10" s="216">
        <v>6.65496</v>
      </c>
      <c r="AU10" s="216">
        <v>6.6087740000000004</v>
      </c>
      <c r="AV10" s="216">
        <v>6.6985159999999997</v>
      </c>
      <c r="AW10" s="216">
        <v>6.6679409999999999</v>
      </c>
      <c r="AX10" s="216">
        <v>6.5268129999999998</v>
      </c>
      <c r="AY10" s="216">
        <v>6.5711029999999999</v>
      </c>
      <c r="AZ10" s="216">
        <v>6.7638283108000001</v>
      </c>
      <c r="BA10" s="216">
        <v>6.8414861433</v>
      </c>
      <c r="BB10" s="327">
        <v>6.8830132387000003</v>
      </c>
      <c r="BC10" s="327">
        <v>6.9461136798999998</v>
      </c>
      <c r="BD10" s="327">
        <v>6.9768402112999999</v>
      </c>
      <c r="BE10" s="327">
        <v>7.0509207186999996</v>
      </c>
      <c r="BF10" s="327">
        <v>7.1202683569999996</v>
      </c>
      <c r="BG10" s="327">
        <v>7.1701505418</v>
      </c>
      <c r="BH10" s="327">
        <v>7.2110296667</v>
      </c>
      <c r="BI10" s="327">
        <v>7.2449315989</v>
      </c>
      <c r="BJ10" s="327">
        <v>7.2729337185</v>
      </c>
      <c r="BK10" s="327">
        <v>7.3096775461999997</v>
      </c>
      <c r="BL10" s="327">
        <v>7.3518259883999999</v>
      </c>
      <c r="BM10" s="327">
        <v>7.3920824905</v>
      </c>
      <c r="BN10" s="327">
        <v>7.4286473971999998</v>
      </c>
      <c r="BO10" s="327">
        <v>7.4666117735000004</v>
      </c>
      <c r="BP10" s="327">
        <v>7.5053939110999996</v>
      </c>
      <c r="BQ10" s="327">
        <v>7.5419566884</v>
      </c>
      <c r="BR10" s="327">
        <v>7.5746991297999999</v>
      </c>
      <c r="BS10" s="327">
        <v>7.6076842741000004</v>
      </c>
      <c r="BT10" s="327">
        <v>7.6473109045000003</v>
      </c>
      <c r="BU10" s="327">
        <v>7.6985314342000004</v>
      </c>
      <c r="BV10" s="327">
        <v>7.7524330243000001</v>
      </c>
    </row>
    <row r="11" spans="1:74" ht="11.1" customHeight="1" x14ac:dyDescent="0.2">
      <c r="A11" s="61" t="s">
        <v>954</v>
      </c>
      <c r="B11" s="175" t="s">
        <v>131</v>
      </c>
      <c r="C11" s="216">
        <v>7.8466019999999999</v>
      </c>
      <c r="D11" s="216">
        <v>7.1602059999999996</v>
      </c>
      <c r="E11" s="216">
        <v>7.3899460000000001</v>
      </c>
      <c r="F11" s="216">
        <v>7.6218690000000002</v>
      </c>
      <c r="G11" s="216">
        <v>7.6108450000000003</v>
      </c>
      <c r="H11" s="216">
        <v>7.6068939999999996</v>
      </c>
      <c r="I11" s="216">
        <v>7.9539140000000002</v>
      </c>
      <c r="J11" s="216">
        <v>8.0286000000000008</v>
      </c>
      <c r="K11" s="216">
        <v>7.8179160000000003</v>
      </c>
      <c r="L11" s="216">
        <v>7.3594629999999999</v>
      </c>
      <c r="M11" s="216">
        <v>7.1556509999999998</v>
      </c>
      <c r="N11" s="216">
        <v>7.5511439999999999</v>
      </c>
      <c r="O11" s="216">
        <v>7.3410010000000003</v>
      </c>
      <c r="P11" s="216">
        <v>6.952318</v>
      </c>
      <c r="Q11" s="216">
        <v>7.0223620000000002</v>
      </c>
      <c r="R11" s="216">
        <v>7.2730370000000004</v>
      </c>
      <c r="S11" s="216">
        <v>6.8583850000000002</v>
      </c>
      <c r="T11" s="216">
        <v>6.6730520000000002</v>
      </c>
      <c r="U11" s="216">
        <v>7.2093360000000004</v>
      </c>
      <c r="V11" s="216">
        <v>7.0810719999999998</v>
      </c>
      <c r="W11" s="216">
        <v>7.1457249999999997</v>
      </c>
      <c r="X11" s="216">
        <v>6.7724690000000001</v>
      </c>
      <c r="Y11" s="216">
        <v>6.7741899999999999</v>
      </c>
      <c r="Z11" s="216">
        <v>6.8040180000000001</v>
      </c>
      <c r="AA11" s="216">
        <v>6.6765330000000001</v>
      </c>
      <c r="AB11" s="216">
        <v>6.6581149999999996</v>
      </c>
      <c r="AC11" s="216">
        <v>7.1546649999999996</v>
      </c>
      <c r="AD11" s="216">
        <v>6.6086640000000001</v>
      </c>
      <c r="AE11" s="216">
        <v>6.7182659999999998</v>
      </c>
      <c r="AF11" s="216">
        <v>6.8754379999999999</v>
      </c>
      <c r="AG11" s="216">
        <v>6.8137549999999996</v>
      </c>
      <c r="AH11" s="216">
        <v>7.2554559999999997</v>
      </c>
      <c r="AI11" s="216">
        <v>6.8174530000000004</v>
      </c>
      <c r="AJ11" s="216">
        <v>6.6022540000000003</v>
      </c>
      <c r="AK11" s="216">
        <v>7.0506919999999997</v>
      </c>
      <c r="AL11" s="216">
        <v>7.5096030000000003</v>
      </c>
      <c r="AM11" s="216">
        <v>7.3108709999999997</v>
      </c>
      <c r="AN11" s="216">
        <v>7.5359379999999998</v>
      </c>
      <c r="AO11" s="216">
        <v>7.534135</v>
      </c>
      <c r="AP11" s="216">
        <v>7.045471</v>
      </c>
      <c r="AQ11" s="216">
        <v>7.2842450000000003</v>
      </c>
      <c r="AR11" s="216">
        <v>7.2276959999999999</v>
      </c>
      <c r="AS11" s="216">
        <v>7.6181089999999996</v>
      </c>
      <c r="AT11" s="216">
        <v>7.3783399999999997</v>
      </c>
      <c r="AU11" s="216">
        <v>7.3652670000000002</v>
      </c>
      <c r="AV11" s="216">
        <v>7.116479</v>
      </c>
      <c r="AW11" s="216">
        <v>7.4563199999999998</v>
      </c>
      <c r="AX11" s="216">
        <v>7.4184840000000003</v>
      </c>
      <c r="AY11" s="216">
        <v>7.6893880000000001</v>
      </c>
      <c r="AZ11" s="216">
        <v>7.0261071428999999</v>
      </c>
      <c r="BA11" s="216">
        <v>7.2188722903000002</v>
      </c>
      <c r="BB11" s="327">
        <v>6.8208739999999999</v>
      </c>
      <c r="BC11" s="327">
        <v>6.555256</v>
      </c>
      <c r="BD11" s="327">
        <v>6.43161</v>
      </c>
      <c r="BE11" s="327">
        <v>6.7043889999999999</v>
      </c>
      <c r="BF11" s="327">
        <v>6.7785029999999997</v>
      </c>
      <c r="BG11" s="327">
        <v>6.7282580000000003</v>
      </c>
      <c r="BH11" s="327">
        <v>6.0898859999999999</v>
      </c>
      <c r="BI11" s="327">
        <v>6.3759269999999999</v>
      </c>
      <c r="BJ11" s="327">
        <v>6.0577759999999996</v>
      </c>
      <c r="BK11" s="327">
        <v>5.8290410000000001</v>
      </c>
      <c r="BL11" s="327">
        <v>5.7930469999999996</v>
      </c>
      <c r="BM11" s="327">
        <v>6.1680780000000004</v>
      </c>
      <c r="BN11" s="327">
        <v>6.1314289999999998</v>
      </c>
      <c r="BO11" s="327">
        <v>6.0309419999999996</v>
      </c>
      <c r="BP11" s="327">
        <v>5.9300810000000004</v>
      </c>
      <c r="BQ11" s="327">
        <v>6.0041190000000002</v>
      </c>
      <c r="BR11" s="327">
        <v>6.3058350000000001</v>
      </c>
      <c r="BS11" s="327">
        <v>6.2406490000000003</v>
      </c>
      <c r="BT11" s="327">
        <v>5.6756789999999997</v>
      </c>
      <c r="BU11" s="327">
        <v>5.8461610000000004</v>
      </c>
      <c r="BV11" s="327">
        <v>5.7501040000000003</v>
      </c>
    </row>
    <row r="12" spans="1:74" ht="11.1" customHeight="1" x14ac:dyDescent="0.2">
      <c r="A12" s="61" t="s">
        <v>956</v>
      </c>
      <c r="B12" s="175" t="s">
        <v>135</v>
      </c>
      <c r="C12" s="216">
        <v>-1.7322580644999998E-2</v>
      </c>
      <c r="D12" s="216">
        <v>-5.8571428571000004E-3</v>
      </c>
      <c r="E12" s="216">
        <v>0</v>
      </c>
      <c r="F12" s="216">
        <v>0</v>
      </c>
      <c r="G12" s="216">
        <v>0</v>
      </c>
      <c r="H12" s="216">
        <v>0</v>
      </c>
      <c r="I12" s="216">
        <v>0</v>
      </c>
      <c r="J12" s="216">
        <v>0</v>
      </c>
      <c r="K12" s="216">
        <v>0</v>
      </c>
      <c r="L12" s="216">
        <v>0</v>
      </c>
      <c r="M12" s="216">
        <v>0</v>
      </c>
      <c r="N12" s="216">
        <v>0</v>
      </c>
      <c r="O12" s="216">
        <v>0</v>
      </c>
      <c r="P12" s="216">
        <v>0</v>
      </c>
      <c r="Q12" s="216">
        <v>1.2903225805999999E-3</v>
      </c>
      <c r="R12" s="216">
        <v>8.7133333332999996E-2</v>
      </c>
      <c r="S12" s="216">
        <v>7.5580645161000007E-2</v>
      </c>
      <c r="T12" s="216">
        <v>0</v>
      </c>
      <c r="U12" s="216">
        <v>0</v>
      </c>
      <c r="V12" s="216">
        <v>0</v>
      </c>
      <c r="W12" s="216">
        <v>9.9999999998000004E-5</v>
      </c>
      <c r="X12" s="216">
        <v>9.6774193549999994E-5</v>
      </c>
      <c r="Y12" s="216">
        <v>1E-4</v>
      </c>
      <c r="Z12" s="216">
        <v>1.2903225807E-4</v>
      </c>
      <c r="AA12" s="216">
        <v>9.6774193546000006E-5</v>
      </c>
      <c r="AB12" s="216">
        <v>1.0714285713999999E-4</v>
      </c>
      <c r="AC12" s="216">
        <v>9.6774193546000006E-5</v>
      </c>
      <c r="AD12" s="216">
        <v>1E-4</v>
      </c>
      <c r="AE12" s="216">
        <v>-4.5096774194000003E-2</v>
      </c>
      <c r="AF12" s="216">
        <v>-5.1533333333000003E-2</v>
      </c>
      <c r="AG12" s="216">
        <v>-4.0096774193999998E-2</v>
      </c>
      <c r="AH12" s="216">
        <v>1.2903225807E-4</v>
      </c>
      <c r="AI12" s="216">
        <v>6.6666666664999994E-5</v>
      </c>
      <c r="AJ12" s="216">
        <v>6.4516129034000001E-5</v>
      </c>
      <c r="AK12" s="216">
        <v>9.9999999998000004E-5</v>
      </c>
      <c r="AL12" s="216">
        <v>1.2903225807E-4</v>
      </c>
      <c r="AM12" s="216">
        <v>9.6774193549999994E-5</v>
      </c>
      <c r="AN12" s="216">
        <v>6.8965517240000005E-5</v>
      </c>
      <c r="AO12" s="216">
        <v>6.4516129034000001E-5</v>
      </c>
      <c r="AP12" s="216">
        <v>1.6666666666999999E-4</v>
      </c>
      <c r="AQ12" s="216">
        <v>9.6774193546000006E-5</v>
      </c>
      <c r="AR12" s="216">
        <v>1.3333333332999999E-4</v>
      </c>
      <c r="AS12" s="216">
        <v>1.2903225807E-4</v>
      </c>
      <c r="AT12" s="216">
        <v>9.6774193549999994E-5</v>
      </c>
      <c r="AU12" s="216">
        <v>9.9999999998000004E-5</v>
      </c>
      <c r="AV12" s="216">
        <v>9.6774193549999994E-5</v>
      </c>
      <c r="AW12" s="216">
        <v>1E-4</v>
      </c>
      <c r="AX12" s="216">
        <v>6.4516129031E-5</v>
      </c>
      <c r="AY12" s="216">
        <v>1.2903225807E-4</v>
      </c>
      <c r="AZ12" s="216">
        <v>6.4744897959000004E-3</v>
      </c>
      <c r="BA12" s="216">
        <v>9.2313364055E-2</v>
      </c>
      <c r="BB12" s="327">
        <v>0.1053</v>
      </c>
      <c r="BC12" s="327">
        <v>0.1612903</v>
      </c>
      <c r="BD12" s="327">
        <v>0.1666667</v>
      </c>
      <c r="BE12" s="327">
        <v>0</v>
      </c>
      <c r="BF12" s="327">
        <v>0</v>
      </c>
      <c r="BG12" s="327">
        <v>0</v>
      </c>
      <c r="BH12" s="327">
        <v>6.1594999999999997E-2</v>
      </c>
      <c r="BI12" s="327">
        <v>6.3648200000000002E-2</v>
      </c>
      <c r="BJ12" s="327">
        <v>6.1594999999999997E-2</v>
      </c>
      <c r="BK12" s="327">
        <v>6.1594999999999997E-2</v>
      </c>
      <c r="BL12" s="327">
        <v>6.8194500000000005E-2</v>
      </c>
      <c r="BM12" s="327">
        <v>6.1594999999999997E-2</v>
      </c>
      <c r="BN12" s="327">
        <v>6.3648200000000002E-2</v>
      </c>
      <c r="BO12" s="327">
        <v>6.1594999999999997E-2</v>
      </c>
      <c r="BP12" s="327">
        <v>6.3648200000000002E-2</v>
      </c>
      <c r="BQ12" s="327">
        <v>6.1594999999999997E-2</v>
      </c>
      <c r="BR12" s="327">
        <v>6.1594999999999997E-2</v>
      </c>
      <c r="BS12" s="327">
        <v>6.3648200000000002E-2</v>
      </c>
      <c r="BT12" s="327">
        <v>6.1594999999999997E-2</v>
      </c>
      <c r="BU12" s="327">
        <v>6.3648200000000002E-2</v>
      </c>
      <c r="BV12" s="327">
        <v>6.1594999999999997E-2</v>
      </c>
    </row>
    <row r="13" spans="1:74" ht="11.1" customHeight="1" x14ac:dyDescent="0.2">
      <c r="A13" s="61" t="s">
        <v>955</v>
      </c>
      <c r="B13" s="175" t="s">
        <v>546</v>
      </c>
      <c r="C13" s="216">
        <v>-0.37090322581000001</v>
      </c>
      <c r="D13" s="216">
        <v>-0.26803571429</v>
      </c>
      <c r="E13" s="216">
        <v>-0.25232258065000002</v>
      </c>
      <c r="F13" s="216">
        <v>-9.7799999999999998E-2</v>
      </c>
      <c r="G13" s="216">
        <v>0.13712903226000001</v>
      </c>
      <c r="H13" s="216">
        <v>0.48323333333000001</v>
      </c>
      <c r="I13" s="216">
        <v>0.30374193548</v>
      </c>
      <c r="J13" s="216">
        <v>7.3032258064999994E-2</v>
      </c>
      <c r="K13" s="216">
        <v>-0.22963333332999999</v>
      </c>
      <c r="L13" s="216">
        <v>-0.27680645161</v>
      </c>
      <c r="M13" s="216">
        <v>0.28083333332999999</v>
      </c>
      <c r="N13" s="216">
        <v>0.54777419355000001</v>
      </c>
      <c r="O13" s="216">
        <v>-0.29183870967999997</v>
      </c>
      <c r="P13" s="216">
        <v>-0.32271428570999999</v>
      </c>
      <c r="Q13" s="216">
        <v>-0.31332258065000002</v>
      </c>
      <c r="R13" s="216">
        <v>-0.34506666667000002</v>
      </c>
      <c r="S13" s="216">
        <v>-3.9032258065000002E-3</v>
      </c>
      <c r="T13" s="216">
        <v>0.37183333333000002</v>
      </c>
      <c r="U13" s="216">
        <v>0.50219354838999997</v>
      </c>
      <c r="V13" s="216">
        <v>0.24712903225999999</v>
      </c>
      <c r="W13" s="216">
        <v>-3.5966666666999998E-2</v>
      </c>
      <c r="X13" s="216">
        <v>-0.63103225805999996</v>
      </c>
      <c r="Y13" s="216">
        <v>-0.16706666667</v>
      </c>
      <c r="Z13" s="216">
        <v>-0.13341935484</v>
      </c>
      <c r="AA13" s="216">
        <v>-0.91445161289999999</v>
      </c>
      <c r="AB13" s="216">
        <v>-0.93214285714</v>
      </c>
      <c r="AC13" s="216">
        <v>-0.89958064516000003</v>
      </c>
      <c r="AD13" s="216">
        <v>-0.31709999999999999</v>
      </c>
      <c r="AE13" s="216">
        <v>0.12103225805999999</v>
      </c>
      <c r="AF13" s="216">
        <v>0.33836666666999998</v>
      </c>
      <c r="AG13" s="216">
        <v>0.45164516128999999</v>
      </c>
      <c r="AH13" s="216">
        <v>-3.3677419355000002E-2</v>
      </c>
      <c r="AI13" s="216">
        <v>-0.10920000000000001</v>
      </c>
      <c r="AJ13" s="216">
        <v>-0.84141935483999997</v>
      </c>
      <c r="AK13" s="216">
        <v>-2.6033333333000001E-2</v>
      </c>
      <c r="AL13" s="216">
        <v>0.21851612903000001</v>
      </c>
      <c r="AM13" s="216">
        <v>-0.62845161289999996</v>
      </c>
      <c r="AN13" s="216">
        <v>-0.67962068966</v>
      </c>
      <c r="AO13" s="216">
        <v>-0.42264516129000002</v>
      </c>
      <c r="AP13" s="216">
        <v>-0.15913333332999999</v>
      </c>
      <c r="AQ13" s="216">
        <v>-8.6870967741999996E-2</v>
      </c>
      <c r="AR13" s="216">
        <v>0.36706666666999999</v>
      </c>
      <c r="AS13" s="216">
        <v>0.25661290323000002</v>
      </c>
      <c r="AT13" s="216">
        <v>0.20632258065</v>
      </c>
      <c r="AU13" s="216">
        <v>0.48513333333000003</v>
      </c>
      <c r="AV13" s="216">
        <v>-0.63741935484000001</v>
      </c>
      <c r="AW13" s="216">
        <v>6.1000000000000004E-3</v>
      </c>
      <c r="AX13" s="216">
        <v>0.13896774194</v>
      </c>
      <c r="AY13" s="216">
        <v>-0.64929032257999997</v>
      </c>
      <c r="AZ13" s="216">
        <v>-0.77098469388000002</v>
      </c>
      <c r="BA13" s="216">
        <v>-0.31373894664000002</v>
      </c>
      <c r="BB13" s="327">
        <v>-3.3293799999999998E-2</v>
      </c>
      <c r="BC13" s="327">
        <v>0.1018097</v>
      </c>
      <c r="BD13" s="327">
        <v>0.40523160000000003</v>
      </c>
      <c r="BE13" s="327">
        <v>0.44543529999999998</v>
      </c>
      <c r="BF13" s="327">
        <v>0.2257719</v>
      </c>
      <c r="BG13" s="327">
        <v>0.12278029999999999</v>
      </c>
      <c r="BH13" s="327">
        <v>-0.23185069999999999</v>
      </c>
      <c r="BI13" s="327">
        <v>0.1195905</v>
      </c>
      <c r="BJ13" s="327">
        <v>0.4612445</v>
      </c>
      <c r="BK13" s="327">
        <v>-0.3375823</v>
      </c>
      <c r="BL13" s="327">
        <v>-0.3454602</v>
      </c>
      <c r="BM13" s="327">
        <v>-0.42672939999999998</v>
      </c>
      <c r="BN13" s="327">
        <v>-0.24413370000000001</v>
      </c>
      <c r="BO13" s="327">
        <v>5.8499799999999998E-2</v>
      </c>
      <c r="BP13" s="327">
        <v>0.35267900000000002</v>
      </c>
      <c r="BQ13" s="327">
        <v>0.45764650000000001</v>
      </c>
      <c r="BR13" s="327">
        <v>0.2133208</v>
      </c>
      <c r="BS13" s="327">
        <v>2.9539900000000001E-2</v>
      </c>
      <c r="BT13" s="327">
        <v>-0.22300809999999999</v>
      </c>
      <c r="BU13" s="327">
        <v>6.2334899999999999E-2</v>
      </c>
      <c r="BV13" s="327">
        <v>0.34313260000000001</v>
      </c>
    </row>
    <row r="14" spans="1:74" ht="11.1" customHeight="1" x14ac:dyDescent="0.2">
      <c r="A14" s="61" t="s">
        <v>660</v>
      </c>
      <c r="B14" s="175" t="s">
        <v>132</v>
      </c>
      <c r="C14" s="216">
        <v>3.8692806452000003E-2</v>
      </c>
      <c r="D14" s="216">
        <v>0.21574785714</v>
      </c>
      <c r="E14" s="216">
        <v>0.36793858065000001</v>
      </c>
      <c r="F14" s="216">
        <v>-3.7788000000000002E-2</v>
      </c>
      <c r="G14" s="216">
        <v>0.25796296773999999</v>
      </c>
      <c r="H14" s="216">
        <v>0.47906166667</v>
      </c>
      <c r="I14" s="216">
        <v>0.31726906451999998</v>
      </c>
      <c r="J14" s="216">
        <v>0.17095874193999999</v>
      </c>
      <c r="K14" s="216">
        <v>0.30261133333000001</v>
      </c>
      <c r="L14" s="216">
        <v>0.19878845161</v>
      </c>
      <c r="M14" s="216">
        <v>0.31164766666999999</v>
      </c>
      <c r="N14" s="216">
        <v>4.2519806452E-2</v>
      </c>
      <c r="O14" s="216">
        <v>0.22935870967999999</v>
      </c>
      <c r="P14" s="216">
        <v>0.37133528571000002</v>
      </c>
      <c r="Q14" s="216">
        <v>0.14382525805999999</v>
      </c>
      <c r="R14" s="216">
        <v>0.24410233333</v>
      </c>
      <c r="S14" s="216">
        <v>0.41101058065000001</v>
      </c>
      <c r="T14" s="216">
        <v>5.4231666667000002E-2</v>
      </c>
      <c r="U14" s="216">
        <v>8.3204516128999994E-3</v>
      </c>
      <c r="V14" s="216">
        <v>0.25651096773999998</v>
      </c>
      <c r="W14" s="216">
        <v>-8.3150333332999996E-2</v>
      </c>
      <c r="X14" s="216">
        <v>-1.3761516129E-2</v>
      </c>
      <c r="Y14" s="216">
        <v>0.12950966667</v>
      </c>
      <c r="Z14" s="216">
        <v>0.30266732258000001</v>
      </c>
      <c r="AA14" s="216">
        <v>0.31504583871000003</v>
      </c>
      <c r="AB14" s="216">
        <v>9.8868714285999998E-2</v>
      </c>
      <c r="AC14" s="216">
        <v>-0.18069712902999999</v>
      </c>
      <c r="AD14" s="216">
        <v>0.35442600000000002</v>
      </c>
      <c r="AE14" s="216">
        <v>0.13588351612999999</v>
      </c>
      <c r="AF14" s="216">
        <v>0.21924966667000001</v>
      </c>
      <c r="AG14" s="216">
        <v>0.23515661290000001</v>
      </c>
      <c r="AH14" s="216">
        <v>9.3920387096999999E-2</v>
      </c>
      <c r="AI14" s="216">
        <v>3.6763333332999998E-2</v>
      </c>
      <c r="AJ14" s="216">
        <v>0.32098783870999997</v>
      </c>
      <c r="AK14" s="216">
        <v>0.12886433333</v>
      </c>
      <c r="AL14" s="216">
        <v>-0.21186616128999999</v>
      </c>
      <c r="AM14" s="216">
        <v>0.11760283871</v>
      </c>
      <c r="AN14" s="216">
        <v>-0.11928127585999999</v>
      </c>
      <c r="AO14" s="216">
        <v>-0.18083435483999999</v>
      </c>
      <c r="AP14" s="216">
        <v>0.10819166667000001</v>
      </c>
      <c r="AQ14" s="216">
        <v>0.19592619354999999</v>
      </c>
      <c r="AR14" s="216">
        <v>0.12601699999999999</v>
      </c>
      <c r="AS14" s="216">
        <v>7.4399064515999994E-2</v>
      </c>
      <c r="AT14" s="216">
        <v>0.24878464516000001</v>
      </c>
      <c r="AU14" s="216">
        <v>-6.1127333333000002E-2</v>
      </c>
      <c r="AV14" s="216">
        <v>0.19006058065000001</v>
      </c>
      <c r="AW14" s="216">
        <v>-0.10668800000000001</v>
      </c>
      <c r="AX14" s="216">
        <v>0.18070174193999999</v>
      </c>
      <c r="AY14" s="216">
        <v>0.25406129032000002</v>
      </c>
      <c r="AZ14" s="216">
        <v>0.20475083873</v>
      </c>
      <c r="BA14" s="216">
        <v>-0.12624123673000001</v>
      </c>
      <c r="BB14" s="327">
        <v>0.1207553</v>
      </c>
      <c r="BC14" s="327">
        <v>0.18702949999999999</v>
      </c>
      <c r="BD14" s="327">
        <v>0.24837329999999999</v>
      </c>
      <c r="BE14" s="327">
        <v>0.22597410000000001</v>
      </c>
      <c r="BF14" s="327">
        <v>0.1963104</v>
      </c>
      <c r="BG14" s="327">
        <v>0.21405370000000001</v>
      </c>
      <c r="BH14" s="327">
        <v>0.14800189999999999</v>
      </c>
      <c r="BI14" s="327">
        <v>0.14845630000000001</v>
      </c>
      <c r="BJ14" s="327">
        <v>0.1610231</v>
      </c>
      <c r="BK14" s="327">
        <v>0.20782120000000001</v>
      </c>
      <c r="BL14" s="327">
        <v>0.16917380000000001</v>
      </c>
      <c r="BM14" s="327">
        <v>0.19451199999999999</v>
      </c>
      <c r="BN14" s="327">
        <v>0.1207553</v>
      </c>
      <c r="BO14" s="327">
        <v>0.18702949999999999</v>
      </c>
      <c r="BP14" s="327">
        <v>0.24837329999999999</v>
      </c>
      <c r="BQ14" s="327">
        <v>0.22597410000000001</v>
      </c>
      <c r="BR14" s="327">
        <v>0.1963104</v>
      </c>
      <c r="BS14" s="327">
        <v>0.21405370000000001</v>
      </c>
      <c r="BT14" s="327">
        <v>0.14800189999999999</v>
      </c>
      <c r="BU14" s="327">
        <v>0.14845630000000001</v>
      </c>
      <c r="BV14" s="327">
        <v>0.1610231</v>
      </c>
    </row>
    <row r="15" spans="1:74" ht="11.1" customHeight="1" x14ac:dyDescent="0.2">
      <c r="A15" s="61" t="s">
        <v>661</v>
      </c>
      <c r="B15" s="175" t="s">
        <v>181</v>
      </c>
      <c r="C15" s="216">
        <v>14.567225000000001</v>
      </c>
      <c r="D15" s="216">
        <v>14.230357</v>
      </c>
      <c r="E15" s="216">
        <v>14.702612</v>
      </c>
      <c r="F15" s="216">
        <v>14.864433</v>
      </c>
      <c r="G15" s="216">
        <v>15.304838</v>
      </c>
      <c r="H15" s="216">
        <v>15.833033</v>
      </c>
      <c r="I15" s="216">
        <v>16.041677</v>
      </c>
      <c r="J15" s="216">
        <v>15.793193</v>
      </c>
      <c r="K15" s="216">
        <v>15.6358</v>
      </c>
      <c r="L15" s="216">
        <v>14.991129000000001</v>
      </c>
      <c r="M15" s="216">
        <v>15.632966</v>
      </c>
      <c r="N15" s="216">
        <v>16.069289999999999</v>
      </c>
      <c r="O15" s="216">
        <v>15.311064</v>
      </c>
      <c r="P15" s="216">
        <v>15.127571</v>
      </c>
      <c r="Q15" s="216">
        <v>15.115741</v>
      </c>
      <c r="R15" s="216">
        <v>15.864133000000001</v>
      </c>
      <c r="S15" s="216">
        <v>15.945548</v>
      </c>
      <c r="T15" s="216">
        <v>15.817299999999999</v>
      </c>
      <c r="U15" s="216">
        <v>16.534451000000001</v>
      </c>
      <c r="V15" s="216">
        <v>16.460353999999999</v>
      </c>
      <c r="W15" s="216">
        <v>16.073499999999999</v>
      </c>
      <c r="X15" s="216">
        <v>15.361032</v>
      </c>
      <c r="Y15" s="216">
        <v>16.043433</v>
      </c>
      <c r="Z15" s="216">
        <v>16.469031999999999</v>
      </c>
      <c r="AA15" s="216">
        <v>15.456129000000001</v>
      </c>
      <c r="AB15" s="216">
        <v>15.341571</v>
      </c>
      <c r="AC15" s="216">
        <v>15.64</v>
      </c>
      <c r="AD15" s="216">
        <v>16.2728</v>
      </c>
      <c r="AE15" s="216">
        <v>16.401612</v>
      </c>
      <c r="AF15" s="216">
        <v>16.701132999999999</v>
      </c>
      <c r="AG15" s="216">
        <v>16.878644999999999</v>
      </c>
      <c r="AH15" s="216">
        <v>16.700225</v>
      </c>
      <c r="AI15" s="216">
        <v>16.1676</v>
      </c>
      <c r="AJ15" s="216">
        <v>15.439871</v>
      </c>
      <c r="AK15" s="216">
        <v>16.458033</v>
      </c>
      <c r="AL15" s="216">
        <v>16.741548000000002</v>
      </c>
      <c r="AM15" s="216">
        <v>15.993741999999999</v>
      </c>
      <c r="AN15" s="216">
        <v>15.883759</v>
      </c>
      <c r="AO15" s="216">
        <v>16.105</v>
      </c>
      <c r="AP15" s="216">
        <v>15.941800000000001</v>
      </c>
      <c r="AQ15" s="216">
        <v>16.275773999999998</v>
      </c>
      <c r="AR15" s="216">
        <v>16.431999999999999</v>
      </c>
      <c r="AS15" s="216">
        <v>16.640193</v>
      </c>
      <c r="AT15" s="216">
        <v>16.592386999999999</v>
      </c>
      <c r="AU15" s="216">
        <v>16.356200000000001</v>
      </c>
      <c r="AV15" s="216">
        <v>15.454355</v>
      </c>
      <c r="AW15" s="216">
        <v>16.218699999999998</v>
      </c>
      <c r="AX15" s="216">
        <v>16.513677000000001</v>
      </c>
      <c r="AY15" s="216">
        <v>16.129452000000001</v>
      </c>
      <c r="AZ15" s="216">
        <v>15.449892857</v>
      </c>
      <c r="BA15" s="216">
        <v>15.947493226000001</v>
      </c>
      <c r="BB15" s="327">
        <v>16.139130000000002</v>
      </c>
      <c r="BC15" s="327">
        <v>16.175689999999999</v>
      </c>
      <c r="BD15" s="327">
        <v>16.41431</v>
      </c>
      <c r="BE15" s="327">
        <v>16.61824</v>
      </c>
      <c r="BF15" s="327">
        <v>16.421749999999999</v>
      </c>
      <c r="BG15" s="327">
        <v>16.240819999999999</v>
      </c>
      <c r="BH15" s="327">
        <v>15.4633</v>
      </c>
      <c r="BI15" s="327">
        <v>16.26999</v>
      </c>
      <c r="BJ15" s="327">
        <v>16.379100000000001</v>
      </c>
      <c r="BK15" s="327">
        <v>15.473979999999999</v>
      </c>
      <c r="BL15" s="327">
        <v>15.461370000000001</v>
      </c>
      <c r="BM15" s="327">
        <v>15.82686</v>
      </c>
      <c r="BN15" s="327">
        <v>15.932589999999999</v>
      </c>
      <c r="BO15" s="327">
        <v>16.240320000000001</v>
      </c>
      <c r="BP15" s="327">
        <v>16.484290000000001</v>
      </c>
      <c r="BQ15" s="327">
        <v>16.644100000000002</v>
      </c>
      <c r="BR15" s="327">
        <v>16.632850000000001</v>
      </c>
      <c r="BS15" s="327">
        <v>16.303629999999998</v>
      </c>
      <c r="BT15" s="327">
        <v>15.63344</v>
      </c>
      <c r="BU15" s="327">
        <v>16.263390000000001</v>
      </c>
      <c r="BV15" s="327">
        <v>16.55303</v>
      </c>
    </row>
    <row r="16" spans="1:74" ht="11.1" customHeight="1" x14ac:dyDescent="0.2">
      <c r="A16" s="57"/>
      <c r="B16" s="44" t="s">
        <v>958</v>
      </c>
      <c r="C16" s="63"/>
      <c r="D16" s="63"/>
      <c r="E16" s="63"/>
      <c r="F16" s="63"/>
      <c r="G16" s="63"/>
      <c r="H16" s="63"/>
      <c r="I16" s="63"/>
      <c r="J16" s="63"/>
      <c r="K16" s="63"/>
      <c r="L16" s="63"/>
      <c r="M16" s="63"/>
      <c r="N16" s="63"/>
      <c r="O16" s="63"/>
      <c r="P16" s="63"/>
      <c r="Q16" s="63"/>
      <c r="R16" s="63"/>
      <c r="S16" s="63"/>
      <c r="T16" s="63"/>
      <c r="U16" s="63"/>
      <c r="V16" s="63"/>
      <c r="W16" s="63"/>
      <c r="X16" s="63"/>
      <c r="Y16" s="63"/>
      <c r="Z16" s="63"/>
      <c r="AA16" s="63"/>
      <c r="AB16" s="63"/>
      <c r="AC16" s="63"/>
      <c r="AD16" s="63"/>
      <c r="AE16" s="63"/>
      <c r="AF16" s="63"/>
      <c r="AG16" s="63"/>
      <c r="AH16" s="63"/>
      <c r="AI16" s="63"/>
      <c r="AJ16" s="63"/>
      <c r="AK16" s="63"/>
      <c r="AL16" s="63"/>
      <c r="AM16" s="63"/>
      <c r="AN16" s="63"/>
      <c r="AO16" s="63"/>
      <c r="AP16" s="63"/>
      <c r="AQ16" s="63"/>
      <c r="AR16" s="63"/>
      <c r="AS16" s="63"/>
      <c r="AT16" s="63"/>
      <c r="AU16" s="63"/>
      <c r="AV16" s="63"/>
      <c r="AW16" s="63"/>
      <c r="AX16" s="63"/>
      <c r="AY16" s="63"/>
      <c r="AZ16" s="63"/>
      <c r="BA16" s="63"/>
      <c r="BB16" s="407"/>
      <c r="BC16" s="407"/>
      <c r="BD16" s="407"/>
      <c r="BE16" s="407"/>
      <c r="BF16" s="407"/>
      <c r="BG16" s="407"/>
      <c r="BH16" s="407"/>
      <c r="BI16" s="407"/>
      <c r="BJ16" s="407"/>
      <c r="BK16" s="407"/>
      <c r="BL16" s="407"/>
      <c r="BM16" s="407"/>
      <c r="BN16" s="407"/>
      <c r="BO16" s="407"/>
      <c r="BP16" s="407"/>
      <c r="BQ16" s="407"/>
      <c r="BR16" s="407"/>
      <c r="BS16" s="407"/>
      <c r="BT16" s="407"/>
      <c r="BU16" s="407"/>
      <c r="BV16" s="407"/>
    </row>
    <row r="17" spans="1:74" ht="11.1" customHeight="1" x14ac:dyDescent="0.2">
      <c r="A17" s="61" t="s">
        <v>663</v>
      </c>
      <c r="B17" s="175" t="s">
        <v>547</v>
      </c>
      <c r="C17" s="216">
        <v>1.0608029999999999</v>
      </c>
      <c r="D17" s="216">
        <v>0.966283</v>
      </c>
      <c r="E17" s="216">
        <v>1.0118339999999999</v>
      </c>
      <c r="F17" s="216">
        <v>1.0929009999999999</v>
      </c>
      <c r="G17" s="216">
        <v>1.03948</v>
      </c>
      <c r="H17" s="216">
        <v>1.0871310000000001</v>
      </c>
      <c r="I17" s="216">
        <v>1.131902</v>
      </c>
      <c r="J17" s="216">
        <v>1.114933</v>
      </c>
      <c r="K17" s="216">
        <v>1.135928</v>
      </c>
      <c r="L17" s="216">
        <v>1.0848340000000001</v>
      </c>
      <c r="M17" s="216">
        <v>1.126263</v>
      </c>
      <c r="N17" s="216">
        <v>1.179098</v>
      </c>
      <c r="O17" s="216">
        <v>1.107288</v>
      </c>
      <c r="P17" s="216">
        <v>1.064354</v>
      </c>
      <c r="Q17" s="216">
        <v>0.99148099999999995</v>
      </c>
      <c r="R17" s="216">
        <v>1.0779650000000001</v>
      </c>
      <c r="S17" s="216">
        <v>1.0128980000000001</v>
      </c>
      <c r="T17" s="216">
        <v>1.121499</v>
      </c>
      <c r="U17" s="216">
        <v>1.1071880000000001</v>
      </c>
      <c r="V17" s="216">
        <v>1.1626719999999999</v>
      </c>
      <c r="W17" s="216">
        <v>1.0154289999999999</v>
      </c>
      <c r="X17" s="216">
        <v>1.028383</v>
      </c>
      <c r="Y17" s="216">
        <v>1.1776960000000001</v>
      </c>
      <c r="Z17" s="216">
        <v>1.0999989999999999</v>
      </c>
      <c r="AA17" s="216">
        <v>1.0750580000000001</v>
      </c>
      <c r="AB17" s="216">
        <v>1.0212110000000001</v>
      </c>
      <c r="AC17" s="216">
        <v>1.0135749999999999</v>
      </c>
      <c r="AD17" s="216">
        <v>1.067199</v>
      </c>
      <c r="AE17" s="216">
        <v>1.0830610000000001</v>
      </c>
      <c r="AF17" s="216">
        <v>1.027965</v>
      </c>
      <c r="AG17" s="216">
        <v>1.091677</v>
      </c>
      <c r="AH17" s="216">
        <v>1.098579</v>
      </c>
      <c r="AI17" s="216">
        <v>1.0465310000000001</v>
      </c>
      <c r="AJ17" s="216">
        <v>1.040835</v>
      </c>
      <c r="AK17" s="216">
        <v>1.0652999999999999</v>
      </c>
      <c r="AL17" s="216">
        <v>1.10816</v>
      </c>
      <c r="AM17" s="216">
        <v>1.106096</v>
      </c>
      <c r="AN17" s="216">
        <v>1.057758</v>
      </c>
      <c r="AO17" s="216">
        <v>1.041066</v>
      </c>
      <c r="AP17" s="216">
        <v>1.066368</v>
      </c>
      <c r="AQ17" s="216">
        <v>1.139645</v>
      </c>
      <c r="AR17" s="216">
        <v>1.105899</v>
      </c>
      <c r="AS17" s="216">
        <v>1.184126</v>
      </c>
      <c r="AT17" s="216">
        <v>1.1416790000000001</v>
      </c>
      <c r="AU17" s="216">
        <v>1.1174679999999999</v>
      </c>
      <c r="AV17" s="216">
        <v>1.079356</v>
      </c>
      <c r="AW17" s="216">
        <v>1.1099000000000001</v>
      </c>
      <c r="AX17" s="216">
        <v>1.1458060000000001</v>
      </c>
      <c r="AY17" s="216">
        <v>1.1245799999999999</v>
      </c>
      <c r="AZ17" s="216">
        <v>1.0632349999999999</v>
      </c>
      <c r="BA17" s="216">
        <v>1.0353159999999999</v>
      </c>
      <c r="BB17" s="327">
        <v>1.054462</v>
      </c>
      <c r="BC17" s="327">
        <v>1.064775</v>
      </c>
      <c r="BD17" s="327">
        <v>1.071612</v>
      </c>
      <c r="BE17" s="327">
        <v>1.100948</v>
      </c>
      <c r="BF17" s="327">
        <v>1.111334</v>
      </c>
      <c r="BG17" s="327">
        <v>1.070773</v>
      </c>
      <c r="BH17" s="327">
        <v>1.0458179999999999</v>
      </c>
      <c r="BI17" s="327">
        <v>1.079785</v>
      </c>
      <c r="BJ17" s="327">
        <v>1.0923080000000001</v>
      </c>
      <c r="BK17" s="327">
        <v>1.04705</v>
      </c>
      <c r="BL17" s="327">
        <v>1.009144</v>
      </c>
      <c r="BM17" s="327">
        <v>1.016967</v>
      </c>
      <c r="BN17" s="327">
        <v>1.0446310000000001</v>
      </c>
      <c r="BO17" s="327">
        <v>1.0649839999999999</v>
      </c>
      <c r="BP17" s="327">
        <v>1.078592</v>
      </c>
      <c r="BQ17" s="327">
        <v>1.1019969999999999</v>
      </c>
      <c r="BR17" s="327">
        <v>1.1165879999999999</v>
      </c>
      <c r="BS17" s="327">
        <v>1.070192</v>
      </c>
      <c r="BT17" s="327">
        <v>1.0538700000000001</v>
      </c>
      <c r="BU17" s="327">
        <v>1.0760190000000001</v>
      </c>
      <c r="BV17" s="327">
        <v>1.101459</v>
      </c>
    </row>
    <row r="18" spans="1:74" ht="11.1" customHeight="1" x14ac:dyDescent="0.2">
      <c r="A18" s="61" t="s">
        <v>662</v>
      </c>
      <c r="B18" s="175" t="s">
        <v>1145</v>
      </c>
      <c r="C18" s="216">
        <v>2.3787410000000002</v>
      </c>
      <c r="D18" s="216">
        <v>2.4896769999999999</v>
      </c>
      <c r="E18" s="216">
        <v>2.4845480000000002</v>
      </c>
      <c r="F18" s="216">
        <v>2.5131990000000002</v>
      </c>
      <c r="G18" s="216">
        <v>2.5563539999999998</v>
      </c>
      <c r="H18" s="216">
        <v>2.541566</v>
      </c>
      <c r="I18" s="216">
        <v>2.6183860000000001</v>
      </c>
      <c r="J18" s="216">
        <v>2.715096</v>
      </c>
      <c r="K18" s="216">
        <v>2.791166</v>
      </c>
      <c r="L18" s="216">
        <v>2.766451</v>
      </c>
      <c r="M18" s="216">
        <v>2.746899</v>
      </c>
      <c r="N18" s="216">
        <v>2.6598060000000001</v>
      </c>
      <c r="O18" s="216">
        <v>2.6954829999999999</v>
      </c>
      <c r="P18" s="216">
        <v>2.710178</v>
      </c>
      <c r="Q18" s="216">
        <v>2.829418</v>
      </c>
      <c r="R18" s="216">
        <v>2.9502000000000002</v>
      </c>
      <c r="S18" s="216">
        <v>2.9555479999999998</v>
      </c>
      <c r="T18" s="216">
        <v>3.094033</v>
      </c>
      <c r="U18" s="216">
        <v>3.114805</v>
      </c>
      <c r="V18" s="216">
        <v>3.1418379999999999</v>
      </c>
      <c r="W18" s="216">
        <v>3.194766</v>
      </c>
      <c r="X18" s="216">
        <v>3.1963219999999999</v>
      </c>
      <c r="Y18" s="216">
        <v>3.1153330000000001</v>
      </c>
      <c r="Z18" s="216">
        <v>3.1563539999999999</v>
      </c>
      <c r="AA18" s="216">
        <v>3.0547740000000001</v>
      </c>
      <c r="AB18" s="216">
        <v>3.1617130000000002</v>
      </c>
      <c r="AC18" s="216">
        <v>3.2362250000000001</v>
      </c>
      <c r="AD18" s="216">
        <v>3.3753329999999999</v>
      </c>
      <c r="AE18" s="216">
        <v>3.3367089999999999</v>
      </c>
      <c r="AF18" s="216">
        <v>3.3187660000000001</v>
      </c>
      <c r="AG18" s="216">
        <v>3.3550629999999999</v>
      </c>
      <c r="AH18" s="216">
        <v>3.4187409999999998</v>
      </c>
      <c r="AI18" s="216">
        <v>3.4370319999999999</v>
      </c>
      <c r="AJ18" s="216">
        <v>3.488515</v>
      </c>
      <c r="AK18" s="216">
        <v>3.498132</v>
      </c>
      <c r="AL18" s="216">
        <v>3.4172570000000002</v>
      </c>
      <c r="AM18" s="216">
        <v>3.303258</v>
      </c>
      <c r="AN18" s="216">
        <v>3.3288959999999999</v>
      </c>
      <c r="AO18" s="216">
        <v>3.5091610000000002</v>
      </c>
      <c r="AP18" s="216">
        <v>3.503533</v>
      </c>
      <c r="AQ18" s="216">
        <v>3.593162</v>
      </c>
      <c r="AR18" s="216">
        <v>3.617667</v>
      </c>
      <c r="AS18" s="216">
        <v>3.5727090000000001</v>
      </c>
      <c r="AT18" s="216">
        <v>3.3992900000000001</v>
      </c>
      <c r="AU18" s="216">
        <v>3.4203999999999999</v>
      </c>
      <c r="AV18" s="216">
        <v>3.5409359999999999</v>
      </c>
      <c r="AW18" s="216">
        <v>3.5979000000000001</v>
      </c>
      <c r="AX18" s="216">
        <v>3.3443870000000002</v>
      </c>
      <c r="AY18" s="216">
        <v>3.3648069999999999</v>
      </c>
      <c r="AZ18" s="216">
        <v>3.4545952734999998</v>
      </c>
      <c r="BA18" s="216">
        <v>3.6063451832000002</v>
      </c>
      <c r="BB18" s="327">
        <v>3.6225450000000001</v>
      </c>
      <c r="BC18" s="327">
        <v>3.6814200000000001</v>
      </c>
      <c r="BD18" s="327">
        <v>3.7283230000000001</v>
      </c>
      <c r="BE18" s="327">
        <v>3.7832539999999999</v>
      </c>
      <c r="BF18" s="327">
        <v>3.8698239999999999</v>
      </c>
      <c r="BG18" s="327">
        <v>3.9120879999999998</v>
      </c>
      <c r="BH18" s="327">
        <v>3.9872160000000001</v>
      </c>
      <c r="BI18" s="327">
        <v>3.9644919999999999</v>
      </c>
      <c r="BJ18" s="327">
        <v>3.9515899999999999</v>
      </c>
      <c r="BK18" s="327">
        <v>3.9478780000000002</v>
      </c>
      <c r="BL18" s="327">
        <v>3.9999389999999999</v>
      </c>
      <c r="BM18" s="327">
        <v>4.0661949999999996</v>
      </c>
      <c r="BN18" s="327">
        <v>4.0794480000000002</v>
      </c>
      <c r="BO18" s="327">
        <v>4.1342220000000003</v>
      </c>
      <c r="BP18" s="327">
        <v>4.1360029999999997</v>
      </c>
      <c r="BQ18" s="327">
        <v>4.1407280000000002</v>
      </c>
      <c r="BR18" s="327">
        <v>4.2212170000000002</v>
      </c>
      <c r="BS18" s="327">
        <v>4.2531530000000002</v>
      </c>
      <c r="BT18" s="327">
        <v>4.3376539999999997</v>
      </c>
      <c r="BU18" s="327">
        <v>4.339855</v>
      </c>
      <c r="BV18" s="327">
        <v>4.3189929999999999</v>
      </c>
    </row>
    <row r="19" spans="1:74" ht="11.1" customHeight="1" x14ac:dyDescent="0.2">
      <c r="A19" s="61" t="s">
        <v>1116</v>
      </c>
      <c r="B19" s="175" t="s">
        <v>1117</v>
      </c>
      <c r="C19" s="216">
        <v>0.89124400000000004</v>
      </c>
      <c r="D19" s="216">
        <v>0.90458000000000005</v>
      </c>
      <c r="E19" s="216">
        <v>0.94930599999999998</v>
      </c>
      <c r="F19" s="216">
        <v>0.97013400000000005</v>
      </c>
      <c r="G19" s="216">
        <v>1.009749</v>
      </c>
      <c r="H19" s="216">
        <v>1.031541</v>
      </c>
      <c r="I19" s="216">
        <v>1.0189029999999999</v>
      </c>
      <c r="J19" s="216">
        <v>1.0019400000000001</v>
      </c>
      <c r="K19" s="216">
        <v>0.99647799999999997</v>
      </c>
      <c r="L19" s="216">
        <v>1.050038</v>
      </c>
      <c r="M19" s="216">
        <v>1.0820510000000001</v>
      </c>
      <c r="N19" s="216">
        <v>1.1012470000000001</v>
      </c>
      <c r="O19" s="216">
        <v>1.0002610000000001</v>
      </c>
      <c r="P19" s="216">
        <v>0.99921499999999996</v>
      </c>
      <c r="Q19" s="216">
        <v>1.024624</v>
      </c>
      <c r="R19" s="216">
        <v>1.038589</v>
      </c>
      <c r="S19" s="216">
        <v>1.055396</v>
      </c>
      <c r="T19" s="216">
        <v>1.0887180000000001</v>
      </c>
      <c r="U19" s="216">
        <v>1.085769</v>
      </c>
      <c r="V19" s="216">
        <v>1.048373</v>
      </c>
      <c r="W19" s="216">
        <v>1.0567059999999999</v>
      </c>
      <c r="X19" s="216">
        <v>1.0411379999999999</v>
      </c>
      <c r="Y19" s="216">
        <v>1.0571809999999999</v>
      </c>
      <c r="Z19" s="216">
        <v>1.1324650000000001</v>
      </c>
      <c r="AA19" s="216">
        <v>1.053428</v>
      </c>
      <c r="AB19" s="216">
        <v>1.046316</v>
      </c>
      <c r="AC19" s="216">
        <v>1.049733</v>
      </c>
      <c r="AD19" s="216">
        <v>1.0624279999999999</v>
      </c>
      <c r="AE19" s="216">
        <v>1.1037509999999999</v>
      </c>
      <c r="AF19" s="216">
        <v>1.1436120000000001</v>
      </c>
      <c r="AG19" s="216">
        <v>1.120201</v>
      </c>
      <c r="AH19" s="216">
        <v>1.0991850000000001</v>
      </c>
      <c r="AI19" s="216">
        <v>1.0871660000000001</v>
      </c>
      <c r="AJ19" s="216">
        <v>1.1006659999999999</v>
      </c>
      <c r="AK19" s="216">
        <v>1.1148610000000001</v>
      </c>
      <c r="AL19" s="216">
        <v>1.1218950000000001</v>
      </c>
      <c r="AM19" s="216">
        <v>1.102986</v>
      </c>
      <c r="AN19" s="216">
        <v>1.122681</v>
      </c>
      <c r="AO19" s="216">
        <v>1.1383000000000001</v>
      </c>
      <c r="AP19" s="216">
        <v>1.086184</v>
      </c>
      <c r="AQ19" s="216">
        <v>1.137953</v>
      </c>
      <c r="AR19" s="216">
        <v>1.1703110000000001</v>
      </c>
      <c r="AS19" s="216">
        <v>1.170528</v>
      </c>
      <c r="AT19" s="216">
        <v>1.180267</v>
      </c>
      <c r="AU19" s="216">
        <v>1.1550720000000001</v>
      </c>
      <c r="AV19" s="216">
        <v>1.141723</v>
      </c>
      <c r="AW19" s="216">
        <v>1.186364</v>
      </c>
      <c r="AX19" s="216">
        <v>1.2011480000000001</v>
      </c>
      <c r="AY19" s="216">
        <v>1.1631689999999999</v>
      </c>
      <c r="AZ19" s="216">
        <v>1.1470523428999999</v>
      </c>
      <c r="BA19" s="216">
        <v>1.1442874870999999</v>
      </c>
      <c r="BB19" s="327">
        <v>1.130943</v>
      </c>
      <c r="BC19" s="327">
        <v>1.1504700000000001</v>
      </c>
      <c r="BD19" s="327">
        <v>1.161619</v>
      </c>
      <c r="BE19" s="327">
        <v>1.169745</v>
      </c>
      <c r="BF19" s="327">
        <v>1.1770449999999999</v>
      </c>
      <c r="BG19" s="327">
        <v>1.1754389999999999</v>
      </c>
      <c r="BH19" s="327">
        <v>1.1408419999999999</v>
      </c>
      <c r="BI19" s="327">
        <v>1.187316</v>
      </c>
      <c r="BJ19" s="327">
        <v>1.158072</v>
      </c>
      <c r="BK19" s="327">
        <v>1.163626</v>
      </c>
      <c r="BL19" s="327">
        <v>1.141065</v>
      </c>
      <c r="BM19" s="327">
        <v>1.1487700000000001</v>
      </c>
      <c r="BN19" s="327">
        <v>1.1421939999999999</v>
      </c>
      <c r="BO19" s="327">
        <v>1.156733</v>
      </c>
      <c r="BP19" s="327">
        <v>1.176021</v>
      </c>
      <c r="BQ19" s="327">
        <v>1.1694420000000001</v>
      </c>
      <c r="BR19" s="327">
        <v>1.166175</v>
      </c>
      <c r="BS19" s="327">
        <v>1.171592</v>
      </c>
      <c r="BT19" s="327">
        <v>1.139429</v>
      </c>
      <c r="BU19" s="327">
        <v>1.1907559999999999</v>
      </c>
      <c r="BV19" s="327">
        <v>1.1574819999999999</v>
      </c>
    </row>
    <row r="20" spans="1:74" ht="11.1" customHeight="1" x14ac:dyDescent="0.2">
      <c r="A20" s="61" t="s">
        <v>1005</v>
      </c>
      <c r="B20" s="175" t="s">
        <v>121</v>
      </c>
      <c r="C20" s="216">
        <v>0.79928999999999994</v>
      </c>
      <c r="D20" s="216">
        <v>0.80335699999999999</v>
      </c>
      <c r="E20" s="216">
        <v>0.82645100000000005</v>
      </c>
      <c r="F20" s="216">
        <v>0.85336599999999996</v>
      </c>
      <c r="G20" s="216">
        <v>0.87732200000000005</v>
      </c>
      <c r="H20" s="216">
        <v>0.890733</v>
      </c>
      <c r="I20" s="216">
        <v>0.868483</v>
      </c>
      <c r="J20" s="216">
        <v>0.84770900000000005</v>
      </c>
      <c r="K20" s="216">
        <v>0.85213300000000003</v>
      </c>
      <c r="L20" s="216">
        <v>0.90306399999999998</v>
      </c>
      <c r="M20" s="216">
        <v>0.93049999999999999</v>
      </c>
      <c r="N20" s="216">
        <v>0.94854799999999995</v>
      </c>
      <c r="O20" s="216">
        <v>0.90948300000000004</v>
      </c>
      <c r="P20" s="216">
        <v>0.90246400000000004</v>
      </c>
      <c r="Q20" s="216">
        <v>0.90709600000000001</v>
      </c>
      <c r="R20" s="216">
        <v>0.92443299999999995</v>
      </c>
      <c r="S20" s="216">
        <v>0.931871</v>
      </c>
      <c r="T20" s="216">
        <v>0.95430000000000004</v>
      </c>
      <c r="U20" s="216">
        <v>0.94880600000000004</v>
      </c>
      <c r="V20" s="216">
        <v>0.92467699999999997</v>
      </c>
      <c r="W20" s="216">
        <v>0.92689999999999995</v>
      </c>
      <c r="X20" s="216">
        <v>0.92400000000000004</v>
      </c>
      <c r="Y20" s="216">
        <v>0.95293300000000003</v>
      </c>
      <c r="Z20" s="216">
        <v>0.99454799999999999</v>
      </c>
      <c r="AA20" s="216">
        <v>0.95983799999999997</v>
      </c>
      <c r="AB20" s="216">
        <v>0.95764199999999999</v>
      </c>
      <c r="AC20" s="216">
        <v>0.95125800000000005</v>
      </c>
      <c r="AD20" s="216">
        <v>0.93033299999999997</v>
      </c>
      <c r="AE20" s="216">
        <v>0.95696700000000001</v>
      </c>
      <c r="AF20" s="216">
        <v>0.98946599999999996</v>
      </c>
      <c r="AG20" s="216">
        <v>0.97599999999999998</v>
      </c>
      <c r="AH20" s="216">
        <v>0.96006400000000003</v>
      </c>
      <c r="AI20" s="216">
        <v>0.95236600000000005</v>
      </c>
      <c r="AJ20" s="216">
        <v>0.96406400000000003</v>
      </c>
      <c r="AK20" s="216">
        <v>0.98916599999999999</v>
      </c>
      <c r="AL20" s="216">
        <v>1.0026120000000001</v>
      </c>
      <c r="AM20" s="216">
        <v>0.97803200000000001</v>
      </c>
      <c r="AN20" s="216">
        <v>0.98889700000000003</v>
      </c>
      <c r="AO20" s="216">
        <v>0.99393600000000004</v>
      </c>
      <c r="AP20" s="216">
        <v>0.93530000000000002</v>
      </c>
      <c r="AQ20" s="216">
        <v>0.97509699999999999</v>
      </c>
      <c r="AR20" s="216">
        <v>1.0085999999999999</v>
      </c>
      <c r="AS20" s="216">
        <v>1.0080960000000001</v>
      </c>
      <c r="AT20" s="216">
        <v>1.0215810000000001</v>
      </c>
      <c r="AU20" s="216">
        <v>0.99586699999999995</v>
      </c>
      <c r="AV20" s="216">
        <v>0.993452</v>
      </c>
      <c r="AW20" s="216">
        <v>1.0188330000000001</v>
      </c>
      <c r="AX20" s="216">
        <v>1.047323</v>
      </c>
      <c r="AY20" s="216">
        <v>1.0400320000000001</v>
      </c>
      <c r="AZ20" s="216">
        <v>1.0348571429</v>
      </c>
      <c r="BA20" s="216">
        <v>1.0289183871000001</v>
      </c>
      <c r="BB20" s="327">
        <v>1.0102139999999999</v>
      </c>
      <c r="BC20" s="327">
        <v>1.013053</v>
      </c>
      <c r="BD20" s="327">
        <v>1.0239959999999999</v>
      </c>
      <c r="BE20" s="327">
        <v>1.023066</v>
      </c>
      <c r="BF20" s="327">
        <v>1.032027</v>
      </c>
      <c r="BG20" s="327">
        <v>1.0273760000000001</v>
      </c>
      <c r="BH20" s="327">
        <v>0.99509309999999995</v>
      </c>
      <c r="BI20" s="327">
        <v>1.044287</v>
      </c>
      <c r="BJ20" s="327">
        <v>1.022008</v>
      </c>
      <c r="BK20" s="327">
        <v>1.0302579999999999</v>
      </c>
      <c r="BL20" s="327">
        <v>1.0085299999999999</v>
      </c>
      <c r="BM20" s="327">
        <v>1.0123150000000001</v>
      </c>
      <c r="BN20" s="327">
        <v>1.0055559999999999</v>
      </c>
      <c r="BO20" s="327">
        <v>1.015906</v>
      </c>
      <c r="BP20" s="327">
        <v>1.032778</v>
      </c>
      <c r="BQ20" s="327">
        <v>1.023253</v>
      </c>
      <c r="BR20" s="327">
        <v>1.0212490000000001</v>
      </c>
      <c r="BS20" s="327">
        <v>1.0239659999999999</v>
      </c>
      <c r="BT20" s="327">
        <v>0.99385590000000001</v>
      </c>
      <c r="BU20" s="327">
        <v>1.0477970000000001</v>
      </c>
      <c r="BV20" s="327">
        <v>1.02071</v>
      </c>
    </row>
    <row r="21" spans="1:74" ht="11.1" customHeight="1" x14ac:dyDescent="0.2">
      <c r="A21" s="61" t="s">
        <v>1118</v>
      </c>
      <c r="B21" s="175" t="s">
        <v>1119</v>
      </c>
      <c r="C21" s="216">
        <v>0.1870623871</v>
      </c>
      <c r="D21" s="216">
        <v>0.18373271428999999</v>
      </c>
      <c r="E21" s="216">
        <v>0.18606809677</v>
      </c>
      <c r="F21" s="216">
        <v>0.21381933333</v>
      </c>
      <c r="G21" s="216">
        <v>0.20962322581000001</v>
      </c>
      <c r="H21" s="216">
        <v>0.19007166667</v>
      </c>
      <c r="I21" s="216">
        <v>0.22227180645</v>
      </c>
      <c r="J21" s="216">
        <v>0.23579154838999999</v>
      </c>
      <c r="K21" s="216">
        <v>0.21546899999999999</v>
      </c>
      <c r="L21" s="216">
        <v>0.21167612902999999</v>
      </c>
      <c r="M21" s="216">
        <v>0.21961733333</v>
      </c>
      <c r="N21" s="216">
        <v>0.21815951613000001</v>
      </c>
      <c r="O21" s="216">
        <v>0.20629812903</v>
      </c>
      <c r="P21" s="216">
        <v>0.19332614285999999</v>
      </c>
      <c r="Q21" s="216">
        <v>0.20402251613</v>
      </c>
      <c r="R21" s="216">
        <v>0.22350300000000001</v>
      </c>
      <c r="S21" s="216">
        <v>0.21993954838999999</v>
      </c>
      <c r="T21" s="216">
        <v>0.23743</v>
      </c>
      <c r="U21" s="216">
        <v>0.22543338709999999</v>
      </c>
      <c r="V21" s="216">
        <v>0.21519503226</v>
      </c>
      <c r="W21" s="216">
        <v>0.21179899999999999</v>
      </c>
      <c r="X21" s="216">
        <v>0.22620477419000001</v>
      </c>
      <c r="Y21" s="216">
        <v>0.24238933333000001</v>
      </c>
      <c r="Z21" s="216">
        <v>0.24140722580999999</v>
      </c>
      <c r="AA21" s="216">
        <v>0.2069573871</v>
      </c>
      <c r="AB21" s="216">
        <v>0.20239414285999999</v>
      </c>
      <c r="AC21" s="216">
        <v>0.19996541935000001</v>
      </c>
      <c r="AD21" s="216">
        <v>0.19614899999999999</v>
      </c>
      <c r="AE21" s="216">
        <v>0.22484029032</v>
      </c>
      <c r="AF21" s="216">
        <v>0.21409266666999999</v>
      </c>
      <c r="AG21" s="216">
        <v>0.23070667742000001</v>
      </c>
      <c r="AH21" s="216">
        <v>0.20385841934999999</v>
      </c>
      <c r="AI21" s="216">
        <v>0.20773066667000001</v>
      </c>
      <c r="AJ21" s="216">
        <v>0.20078029032</v>
      </c>
      <c r="AK21" s="216">
        <v>0.23482666666999999</v>
      </c>
      <c r="AL21" s="216">
        <v>0.22046303226</v>
      </c>
      <c r="AM21" s="216">
        <v>0.22717577419000001</v>
      </c>
      <c r="AN21" s="216">
        <v>0.2125017931</v>
      </c>
      <c r="AO21" s="216">
        <v>0.19866145161000001</v>
      </c>
      <c r="AP21" s="216">
        <v>0.23108866667</v>
      </c>
      <c r="AQ21" s="216">
        <v>0.23339351613000001</v>
      </c>
      <c r="AR21" s="216">
        <v>0.20403866667000001</v>
      </c>
      <c r="AS21" s="216">
        <v>0.22451393548000001</v>
      </c>
      <c r="AT21" s="216">
        <v>0.216805</v>
      </c>
      <c r="AU21" s="216">
        <v>0.21563966667000001</v>
      </c>
      <c r="AV21" s="216">
        <v>0.18858048387000001</v>
      </c>
      <c r="AW21" s="216">
        <v>0.19847600000000001</v>
      </c>
      <c r="AX21" s="216">
        <v>0.23430306451999999</v>
      </c>
      <c r="AY21" s="216">
        <v>0.19553858064999999</v>
      </c>
      <c r="AZ21" s="216">
        <v>0.21736900000000001</v>
      </c>
      <c r="BA21" s="216">
        <v>0.22280159999999999</v>
      </c>
      <c r="BB21" s="327">
        <v>0.23103950000000001</v>
      </c>
      <c r="BC21" s="327">
        <v>0.23111709999999999</v>
      </c>
      <c r="BD21" s="327">
        <v>0.23312540000000001</v>
      </c>
      <c r="BE21" s="327">
        <v>0.23160069999999999</v>
      </c>
      <c r="BF21" s="327">
        <v>0.2287062</v>
      </c>
      <c r="BG21" s="327">
        <v>0.2235539</v>
      </c>
      <c r="BH21" s="327">
        <v>0.21857260000000001</v>
      </c>
      <c r="BI21" s="327">
        <v>0.22980329999999999</v>
      </c>
      <c r="BJ21" s="327">
        <v>0.2424772</v>
      </c>
      <c r="BK21" s="327">
        <v>0.23035710000000001</v>
      </c>
      <c r="BL21" s="327">
        <v>0.22570979999999999</v>
      </c>
      <c r="BM21" s="327">
        <v>0.23173469999999999</v>
      </c>
      <c r="BN21" s="327">
        <v>0.23950270000000001</v>
      </c>
      <c r="BO21" s="327">
        <v>0.2406084</v>
      </c>
      <c r="BP21" s="327">
        <v>0.2435206</v>
      </c>
      <c r="BQ21" s="327">
        <v>0.24192040000000001</v>
      </c>
      <c r="BR21" s="327">
        <v>0.23948510000000001</v>
      </c>
      <c r="BS21" s="327">
        <v>0.23429900000000001</v>
      </c>
      <c r="BT21" s="327">
        <v>0.2295489</v>
      </c>
      <c r="BU21" s="327">
        <v>0.24020030000000001</v>
      </c>
      <c r="BV21" s="327">
        <v>0.25337890000000002</v>
      </c>
    </row>
    <row r="22" spans="1:74" ht="11.1" customHeight="1" x14ac:dyDescent="0.2">
      <c r="A22" s="61" t="s">
        <v>664</v>
      </c>
      <c r="B22" s="175" t="s">
        <v>133</v>
      </c>
      <c r="C22" s="216">
        <v>-0.63896500000000001</v>
      </c>
      <c r="D22" s="216">
        <v>-1.1536850000000001</v>
      </c>
      <c r="E22" s="216">
        <v>-0.96693399999999996</v>
      </c>
      <c r="F22" s="216">
        <v>-0.68905700000000003</v>
      </c>
      <c r="G22" s="216">
        <v>-0.90831799999999996</v>
      </c>
      <c r="H22" s="216">
        <v>-1.3188489999999999</v>
      </c>
      <c r="I22" s="216">
        <v>-1.504672</v>
      </c>
      <c r="J22" s="216">
        <v>-1.5043150000000001</v>
      </c>
      <c r="K22" s="216">
        <v>-1.413176</v>
      </c>
      <c r="L22" s="216">
        <v>-1.8247930000000001</v>
      </c>
      <c r="M22" s="216">
        <v>-1.7368779999999999</v>
      </c>
      <c r="N22" s="216">
        <v>-2.6133890000000002</v>
      </c>
      <c r="O22" s="216">
        <v>-1.9472389999999999</v>
      </c>
      <c r="P22" s="216">
        <v>-1.455044</v>
      </c>
      <c r="Q22" s="216">
        <v>-1.759333</v>
      </c>
      <c r="R22" s="216">
        <v>-1.647138</v>
      </c>
      <c r="S22" s="216">
        <v>-1.5838890000000001</v>
      </c>
      <c r="T22" s="216">
        <v>-1.991042</v>
      </c>
      <c r="U22" s="216">
        <v>-2.177689</v>
      </c>
      <c r="V22" s="216">
        <v>-2.2196639999999999</v>
      </c>
      <c r="W22" s="216">
        <v>-1.9115580000000001</v>
      </c>
      <c r="X22" s="216">
        <v>-1.9820059999999999</v>
      </c>
      <c r="Y22" s="216">
        <v>-2.1183360000000002</v>
      </c>
      <c r="Z22" s="216">
        <v>-2.2939229999999999</v>
      </c>
      <c r="AA22" s="216">
        <v>-1.7904009999999999</v>
      </c>
      <c r="AB22" s="216">
        <v>-2.0263589999999998</v>
      </c>
      <c r="AC22" s="216">
        <v>-1.628253</v>
      </c>
      <c r="AD22" s="216">
        <v>-2.1734960000000001</v>
      </c>
      <c r="AE22" s="216">
        <v>-2.068784</v>
      </c>
      <c r="AF22" s="216">
        <v>-1.928199</v>
      </c>
      <c r="AG22" s="216">
        <v>-2.2021980000000001</v>
      </c>
      <c r="AH22" s="216">
        <v>-1.905246</v>
      </c>
      <c r="AI22" s="216">
        <v>-2.3105739999999999</v>
      </c>
      <c r="AJ22" s="216">
        <v>-2.377948</v>
      </c>
      <c r="AK22" s="216">
        <v>-2.8039480000000001</v>
      </c>
      <c r="AL22" s="216">
        <v>-3.0352100000000002</v>
      </c>
      <c r="AM22" s="216">
        <v>-2.4542329999999999</v>
      </c>
      <c r="AN22" s="216">
        <v>-2.463622</v>
      </c>
      <c r="AO22" s="216">
        <v>-2.5345430000000002</v>
      </c>
      <c r="AP22" s="216">
        <v>-2.3710040000000001</v>
      </c>
      <c r="AQ22" s="216">
        <v>-2.7593380000000001</v>
      </c>
      <c r="AR22" s="216">
        <v>-2.391016</v>
      </c>
      <c r="AS22" s="216">
        <v>-2.3199369999999999</v>
      </c>
      <c r="AT22" s="216">
        <v>-2.18207</v>
      </c>
      <c r="AU22" s="216">
        <v>-2.421694</v>
      </c>
      <c r="AV22" s="216">
        <v>-2.3356270000000001</v>
      </c>
      <c r="AW22" s="216">
        <v>-2.5357470000000002</v>
      </c>
      <c r="AX22" s="216">
        <v>-3.0637439999999998</v>
      </c>
      <c r="AY22" s="216">
        <v>-2.682706</v>
      </c>
      <c r="AZ22" s="216">
        <v>-3.2044047147999999</v>
      </c>
      <c r="BA22" s="216">
        <v>-3.0645177828999999</v>
      </c>
      <c r="BB22" s="327">
        <v>-2.3505729999999998</v>
      </c>
      <c r="BC22" s="327">
        <v>-2.1200079999999999</v>
      </c>
      <c r="BD22" s="327">
        <v>-2.0649570000000002</v>
      </c>
      <c r="BE22" s="327">
        <v>-2.1335139999999999</v>
      </c>
      <c r="BF22" s="327">
        <v>-2.1639819999999999</v>
      </c>
      <c r="BG22" s="327">
        <v>-2.4305349999999999</v>
      </c>
      <c r="BH22" s="327">
        <v>-2.3524449999999999</v>
      </c>
      <c r="BI22" s="327">
        <v>-2.7833760000000001</v>
      </c>
      <c r="BJ22" s="327">
        <v>-2.9974020000000001</v>
      </c>
      <c r="BK22" s="327">
        <v>-2.4967000000000001</v>
      </c>
      <c r="BL22" s="327">
        <v>-2.481535</v>
      </c>
      <c r="BM22" s="327">
        <v>-2.4375390000000001</v>
      </c>
      <c r="BN22" s="327">
        <v>-2.2518760000000002</v>
      </c>
      <c r="BO22" s="327">
        <v>-2.2656939999999999</v>
      </c>
      <c r="BP22" s="327">
        <v>-2.2017609999999999</v>
      </c>
      <c r="BQ22" s="327">
        <v>-2.2101700000000002</v>
      </c>
      <c r="BR22" s="327">
        <v>-2.3306339999999999</v>
      </c>
      <c r="BS22" s="327">
        <v>-2.6152899999999999</v>
      </c>
      <c r="BT22" s="327">
        <v>-2.6446809999999998</v>
      </c>
      <c r="BU22" s="327">
        <v>-2.9006980000000002</v>
      </c>
      <c r="BV22" s="327">
        <v>-3.2122799999999998</v>
      </c>
    </row>
    <row r="23" spans="1:74" ht="11.1" customHeight="1" x14ac:dyDescent="0.2">
      <c r="A23" s="640" t="s">
        <v>1234</v>
      </c>
      <c r="B23" s="66" t="s">
        <v>1235</v>
      </c>
      <c r="C23" s="216">
        <v>-3.2476999999999999E-2</v>
      </c>
      <c r="D23" s="216">
        <v>-0.16773099999999999</v>
      </c>
      <c r="E23" s="216">
        <v>-0.22839200000000001</v>
      </c>
      <c r="F23" s="216">
        <v>-0.239231</v>
      </c>
      <c r="G23" s="216">
        <v>-0.301201</v>
      </c>
      <c r="H23" s="216">
        <v>-0.193636</v>
      </c>
      <c r="I23" s="216">
        <v>-0.39596700000000001</v>
      </c>
      <c r="J23" s="216">
        <v>-0.38475500000000001</v>
      </c>
      <c r="K23" s="216">
        <v>-0.29233199999999998</v>
      </c>
      <c r="L23" s="216">
        <v>-0.45204699999999998</v>
      </c>
      <c r="M23" s="216">
        <v>-0.28495599999999999</v>
      </c>
      <c r="N23" s="216">
        <v>-0.451934</v>
      </c>
      <c r="O23" s="216">
        <v>-0.38011600000000001</v>
      </c>
      <c r="P23" s="216">
        <v>-0.27188800000000002</v>
      </c>
      <c r="Q23" s="216">
        <v>-0.42430299999999999</v>
      </c>
      <c r="R23" s="216">
        <v>-0.53062200000000004</v>
      </c>
      <c r="S23" s="216">
        <v>-0.62198200000000003</v>
      </c>
      <c r="T23" s="216">
        <v>-0.554948</v>
      </c>
      <c r="U23" s="216">
        <v>-0.68006100000000003</v>
      </c>
      <c r="V23" s="216">
        <v>-0.65225</v>
      </c>
      <c r="W23" s="216">
        <v>-0.66003599999999996</v>
      </c>
      <c r="X23" s="216">
        <v>-0.688222</v>
      </c>
      <c r="Y23" s="216">
        <v>-0.58038699999999999</v>
      </c>
      <c r="Z23" s="216">
        <v>-0.65510000000000002</v>
      </c>
      <c r="AA23" s="216">
        <v>-0.61226100000000006</v>
      </c>
      <c r="AB23" s="216">
        <v>-0.82393000000000005</v>
      </c>
      <c r="AC23" s="216">
        <v>-0.58382400000000001</v>
      </c>
      <c r="AD23" s="216">
        <v>-0.75287999999999999</v>
      </c>
      <c r="AE23" s="216">
        <v>-0.830731</v>
      </c>
      <c r="AF23" s="216">
        <v>-0.79992099999999999</v>
      </c>
      <c r="AG23" s="216">
        <v>-0.87431800000000004</v>
      </c>
      <c r="AH23" s="216">
        <v>-0.850576</v>
      </c>
      <c r="AI23" s="216">
        <v>-1.0215000000000001</v>
      </c>
      <c r="AJ23" s="216">
        <v>-0.79430599999999996</v>
      </c>
      <c r="AK23" s="216">
        <v>-0.90520500000000004</v>
      </c>
      <c r="AL23" s="216">
        <v>-0.88553599999999999</v>
      </c>
      <c r="AM23" s="216">
        <v>-1.0459579999999999</v>
      </c>
      <c r="AN23" s="216">
        <v>-1.0255289999999999</v>
      </c>
      <c r="AO23" s="216">
        <v>-0.93508400000000003</v>
      </c>
      <c r="AP23" s="216">
        <v>-1.030459</v>
      </c>
      <c r="AQ23" s="216">
        <v>-1.2313499999999999</v>
      </c>
      <c r="AR23" s="216">
        <v>-1.027873</v>
      </c>
      <c r="AS23" s="216">
        <v>-1.0145839999999999</v>
      </c>
      <c r="AT23" s="216">
        <v>-0.89032500000000003</v>
      </c>
      <c r="AU23" s="216">
        <v>-0.87587499999999996</v>
      </c>
      <c r="AV23" s="216">
        <v>-1.0551919999999999</v>
      </c>
      <c r="AW23" s="216">
        <v>-1.0706519999999999</v>
      </c>
      <c r="AX23" s="216">
        <v>-1.243743</v>
      </c>
      <c r="AY23" s="216">
        <v>-1.1181350000000001</v>
      </c>
      <c r="AZ23" s="216">
        <v>-1.2038796142999999</v>
      </c>
      <c r="BA23" s="216">
        <v>-1.2225329129</v>
      </c>
      <c r="BB23" s="327">
        <v>-1.146441</v>
      </c>
      <c r="BC23" s="327">
        <v>-1.2379</v>
      </c>
      <c r="BD23" s="327">
        <v>-1.1571419999999999</v>
      </c>
      <c r="BE23" s="327">
        <v>-1.2410620000000001</v>
      </c>
      <c r="BF23" s="327">
        <v>-1.2357290000000001</v>
      </c>
      <c r="BG23" s="327">
        <v>-1.264335</v>
      </c>
      <c r="BH23" s="327">
        <v>-1.318646</v>
      </c>
      <c r="BI23" s="327">
        <v>-1.3223769999999999</v>
      </c>
      <c r="BJ23" s="327">
        <v>-1.399116</v>
      </c>
      <c r="BK23" s="327">
        <v>-1.4811430000000001</v>
      </c>
      <c r="BL23" s="327">
        <v>-1.3369340000000001</v>
      </c>
      <c r="BM23" s="327">
        <v>-1.215244</v>
      </c>
      <c r="BN23" s="327">
        <v>-1.3337950000000001</v>
      </c>
      <c r="BO23" s="327">
        <v>-1.3947320000000001</v>
      </c>
      <c r="BP23" s="327">
        <v>-1.3243180000000001</v>
      </c>
      <c r="BQ23" s="327">
        <v>-1.343642</v>
      </c>
      <c r="BR23" s="327">
        <v>-1.337782</v>
      </c>
      <c r="BS23" s="327">
        <v>-1.4152659999999999</v>
      </c>
      <c r="BT23" s="327">
        <v>-1.4794419999999999</v>
      </c>
      <c r="BU23" s="327">
        <v>-1.524578</v>
      </c>
      <c r="BV23" s="327">
        <v>-1.58938</v>
      </c>
    </row>
    <row r="24" spans="1:74" ht="11.1" customHeight="1" x14ac:dyDescent="0.2">
      <c r="A24" s="61" t="s">
        <v>190</v>
      </c>
      <c r="B24" s="175" t="s">
        <v>191</v>
      </c>
      <c r="C24" s="216">
        <v>0.52669100000000002</v>
      </c>
      <c r="D24" s="216">
        <v>0.51451499999999994</v>
      </c>
      <c r="E24" s="216">
        <v>0.51188299999999998</v>
      </c>
      <c r="F24" s="216">
        <v>0.54574100000000003</v>
      </c>
      <c r="G24" s="216">
        <v>0.69306599999999996</v>
      </c>
      <c r="H24" s="216">
        <v>0.55001</v>
      </c>
      <c r="I24" s="216">
        <v>0.664273</v>
      </c>
      <c r="J24" s="216">
        <v>0.61207199999999995</v>
      </c>
      <c r="K24" s="216">
        <v>0.65302499999999997</v>
      </c>
      <c r="L24" s="216">
        <v>0.61153199999999996</v>
      </c>
      <c r="M24" s="216">
        <v>0.43548999999999999</v>
      </c>
      <c r="N24" s="216">
        <v>0.219476</v>
      </c>
      <c r="O24" s="216">
        <v>0.224659</v>
      </c>
      <c r="P24" s="216">
        <v>0.33029999999999998</v>
      </c>
      <c r="Q24" s="216">
        <v>0.469165</v>
      </c>
      <c r="R24" s="216">
        <v>0.47146700000000002</v>
      </c>
      <c r="S24" s="216">
        <v>0.468694</v>
      </c>
      <c r="T24" s="216">
        <v>0.35019600000000001</v>
      </c>
      <c r="U24" s="216">
        <v>0.33010200000000001</v>
      </c>
      <c r="V24" s="216">
        <v>0.30165999999999998</v>
      </c>
      <c r="W24" s="216">
        <v>0.38891300000000001</v>
      </c>
      <c r="X24" s="216">
        <v>0.32802799999999999</v>
      </c>
      <c r="Y24" s="216">
        <v>0.35515200000000002</v>
      </c>
      <c r="Z24" s="216">
        <v>0.41354800000000003</v>
      </c>
      <c r="AA24" s="216">
        <v>0.35356500000000002</v>
      </c>
      <c r="AB24" s="216">
        <v>0.29100999999999999</v>
      </c>
      <c r="AC24" s="216">
        <v>0.24776000000000001</v>
      </c>
      <c r="AD24" s="216">
        <v>0.30552099999999999</v>
      </c>
      <c r="AE24" s="216">
        <v>0.32592599999999999</v>
      </c>
      <c r="AF24" s="216">
        <v>0.275731</v>
      </c>
      <c r="AG24" s="216">
        <v>0.49734299999999998</v>
      </c>
      <c r="AH24" s="216">
        <v>0.30169699999999999</v>
      </c>
      <c r="AI24" s="216">
        <v>0.40487499999999998</v>
      </c>
      <c r="AJ24" s="216">
        <v>0.19303799999999999</v>
      </c>
      <c r="AK24" s="216">
        <v>0.25280000000000002</v>
      </c>
      <c r="AL24" s="216">
        <v>8.6726999999999999E-2</v>
      </c>
      <c r="AM24" s="216">
        <v>0.28869400000000001</v>
      </c>
      <c r="AN24" s="216">
        <v>0.35461700000000002</v>
      </c>
      <c r="AO24" s="216">
        <v>0.27101199999999998</v>
      </c>
      <c r="AP24" s="216">
        <v>0.40049699999999999</v>
      </c>
      <c r="AQ24" s="216">
        <v>0.35953800000000002</v>
      </c>
      <c r="AR24" s="216">
        <v>0.48436200000000001</v>
      </c>
      <c r="AS24" s="216">
        <v>0.43760100000000002</v>
      </c>
      <c r="AT24" s="216">
        <v>0.38508799999999999</v>
      </c>
      <c r="AU24" s="216">
        <v>0.29781099999999999</v>
      </c>
      <c r="AV24" s="216">
        <v>0.406972</v>
      </c>
      <c r="AW24" s="216">
        <v>0.28569499999999998</v>
      </c>
      <c r="AX24" s="216">
        <v>0.29864400000000002</v>
      </c>
      <c r="AY24" s="216">
        <v>0.40704099999999999</v>
      </c>
      <c r="AZ24" s="216">
        <v>0.31575110000000001</v>
      </c>
      <c r="BA24" s="216">
        <v>0.35366370000000003</v>
      </c>
      <c r="BB24" s="327">
        <v>0.40937079999999998</v>
      </c>
      <c r="BC24" s="327">
        <v>0.41806369999999998</v>
      </c>
      <c r="BD24" s="327">
        <v>0.33972409999999997</v>
      </c>
      <c r="BE24" s="327">
        <v>0.370118</v>
      </c>
      <c r="BF24" s="327">
        <v>0.41732829999999999</v>
      </c>
      <c r="BG24" s="327">
        <v>0.4148945</v>
      </c>
      <c r="BH24" s="327">
        <v>0.40073940000000002</v>
      </c>
      <c r="BI24" s="327">
        <v>0.29983870000000001</v>
      </c>
      <c r="BJ24" s="327">
        <v>0.26304870000000002</v>
      </c>
      <c r="BK24" s="327">
        <v>0.28668009999999999</v>
      </c>
      <c r="BL24" s="327">
        <v>0.29959180000000002</v>
      </c>
      <c r="BM24" s="327">
        <v>0.3400495</v>
      </c>
      <c r="BN24" s="327">
        <v>0.4150568</v>
      </c>
      <c r="BO24" s="327">
        <v>0.37461169999999999</v>
      </c>
      <c r="BP24" s="327">
        <v>0.37018089999999998</v>
      </c>
      <c r="BQ24" s="327">
        <v>0.38229790000000002</v>
      </c>
      <c r="BR24" s="327">
        <v>0.37566460000000002</v>
      </c>
      <c r="BS24" s="327">
        <v>0.3970687</v>
      </c>
      <c r="BT24" s="327">
        <v>0.39792369999999999</v>
      </c>
      <c r="BU24" s="327">
        <v>0.29469319999999999</v>
      </c>
      <c r="BV24" s="327">
        <v>0.2532778</v>
      </c>
    </row>
    <row r="25" spans="1:74" ht="11.1" customHeight="1" x14ac:dyDescent="0.2">
      <c r="A25" s="61" t="s">
        <v>195</v>
      </c>
      <c r="B25" s="175" t="s">
        <v>194</v>
      </c>
      <c r="C25" s="216">
        <v>-5.0924999999999998E-2</v>
      </c>
      <c r="D25" s="216">
        <v>-8.9623999999999995E-2</v>
      </c>
      <c r="E25" s="216">
        <v>-4.4921000000000003E-2</v>
      </c>
      <c r="F25" s="216">
        <v>-6.2981999999999996E-2</v>
      </c>
      <c r="G25" s="216">
        <v>-7.5198000000000001E-2</v>
      </c>
      <c r="H25" s="216">
        <v>-3.1283999999999999E-2</v>
      </c>
      <c r="I25" s="216">
        <v>-3.7841E-2</v>
      </c>
      <c r="J25" s="216">
        <v>-3.5020000000000003E-2</v>
      </c>
      <c r="K25" s="216">
        <v>-3.7310999999999997E-2</v>
      </c>
      <c r="L25" s="216">
        <v>-4.7928999999999999E-2</v>
      </c>
      <c r="M25" s="216">
        <v>-4.0979000000000002E-2</v>
      </c>
      <c r="N25" s="216">
        <v>-5.0809E-2</v>
      </c>
      <c r="O25" s="216">
        <v>-0.10092</v>
      </c>
      <c r="P25" s="216">
        <v>-7.2291999999999995E-2</v>
      </c>
      <c r="Q25" s="216">
        <v>-9.8128999999999994E-2</v>
      </c>
      <c r="R25" s="216">
        <v>-0.101425</v>
      </c>
      <c r="S25" s="216">
        <v>-6.3158000000000006E-2</v>
      </c>
      <c r="T25" s="216">
        <v>-0.109459</v>
      </c>
      <c r="U25" s="216">
        <v>-8.2584000000000005E-2</v>
      </c>
      <c r="V25" s="216">
        <v>-8.7225999999999998E-2</v>
      </c>
      <c r="W25" s="216">
        <v>-6.8756999999999999E-2</v>
      </c>
      <c r="X25" s="216">
        <v>-0.100949</v>
      </c>
      <c r="Y25" s="216">
        <v>-9.4254000000000004E-2</v>
      </c>
      <c r="Z25" s="216">
        <v>-7.7868000000000007E-2</v>
      </c>
      <c r="AA25" s="216">
        <v>-7.8240000000000004E-2</v>
      </c>
      <c r="AB25" s="216">
        <v>-5.3551000000000001E-2</v>
      </c>
      <c r="AC25" s="216">
        <v>-7.3511999999999994E-2</v>
      </c>
      <c r="AD25" s="216">
        <v>-8.8530999999999999E-2</v>
      </c>
      <c r="AE25" s="216">
        <v>-0.10022</v>
      </c>
      <c r="AF25" s="216">
        <v>-8.8069999999999996E-2</v>
      </c>
      <c r="AG25" s="216">
        <v>-6.9126000000000007E-2</v>
      </c>
      <c r="AH25" s="216">
        <v>-5.833E-2</v>
      </c>
      <c r="AI25" s="216">
        <v>-5.0602000000000001E-2</v>
      </c>
      <c r="AJ25" s="216">
        <v>-7.6262999999999997E-2</v>
      </c>
      <c r="AK25" s="216">
        <v>-6.2921000000000005E-2</v>
      </c>
      <c r="AL25" s="216">
        <v>-6.2950000000000006E-2</v>
      </c>
      <c r="AM25" s="216">
        <v>-0.124609</v>
      </c>
      <c r="AN25" s="216">
        <v>-7.4506000000000003E-2</v>
      </c>
      <c r="AO25" s="216">
        <v>-0.110225</v>
      </c>
      <c r="AP25" s="216">
        <v>-0.113814</v>
      </c>
      <c r="AQ25" s="216">
        <v>-8.6721999999999994E-2</v>
      </c>
      <c r="AR25" s="216">
        <v>-2.4161999999999999E-2</v>
      </c>
      <c r="AS25" s="216">
        <v>-4.1029000000000003E-2</v>
      </c>
      <c r="AT25" s="216">
        <v>-3.9558999999999997E-2</v>
      </c>
      <c r="AU25" s="216">
        <v>-7.2699E-2</v>
      </c>
      <c r="AV25" s="216">
        <v>-7.8867999999999994E-2</v>
      </c>
      <c r="AW25" s="216">
        <v>-6.1496000000000002E-2</v>
      </c>
      <c r="AX25" s="216">
        <v>-2.0324999999999999E-2</v>
      </c>
      <c r="AY25" s="216">
        <v>-0.116837</v>
      </c>
      <c r="AZ25" s="216">
        <v>-0.11039542500000001</v>
      </c>
      <c r="BA25" s="216">
        <v>-8.4070838709999998E-2</v>
      </c>
      <c r="BB25" s="327">
        <v>-8.7149699999999997E-2</v>
      </c>
      <c r="BC25" s="327">
        <v>-7.6791300000000007E-2</v>
      </c>
      <c r="BD25" s="327">
        <v>-6.3674800000000004E-2</v>
      </c>
      <c r="BE25" s="327">
        <v>-5.44322E-2</v>
      </c>
      <c r="BF25" s="327">
        <v>-5.4391700000000001E-2</v>
      </c>
      <c r="BG25" s="327">
        <v>-5.8011899999999998E-2</v>
      </c>
      <c r="BH25" s="327">
        <v>-5.7395500000000002E-2</v>
      </c>
      <c r="BI25" s="327">
        <v>-6.2694600000000003E-2</v>
      </c>
      <c r="BJ25" s="327">
        <v>-5.8391800000000001E-2</v>
      </c>
      <c r="BK25" s="327">
        <v>-0.1047401</v>
      </c>
      <c r="BL25" s="327">
        <v>-9.88734E-2</v>
      </c>
      <c r="BM25" s="327">
        <v>-9.1582200000000002E-2</v>
      </c>
      <c r="BN25" s="327">
        <v>-8.4332199999999996E-2</v>
      </c>
      <c r="BO25" s="327">
        <v>-7.3769000000000001E-2</v>
      </c>
      <c r="BP25" s="327">
        <v>-5.8805999999999997E-2</v>
      </c>
      <c r="BQ25" s="327">
        <v>-4.8409599999999997E-2</v>
      </c>
      <c r="BR25" s="327">
        <v>-4.81942E-2</v>
      </c>
      <c r="BS25" s="327">
        <v>-5.1889999999999999E-2</v>
      </c>
      <c r="BT25" s="327">
        <v>-5.0932400000000003E-2</v>
      </c>
      <c r="BU25" s="327">
        <v>-5.6246200000000003E-2</v>
      </c>
      <c r="BV25" s="327">
        <v>-5.1470599999999998E-2</v>
      </c>
    </row>
    <row r="26" spans="1:74" ht="11.1" customHeight="1" x14ac:dyDescent="0.2">
      <c r="A26" s="61" t="s">
        <v>186</v>
      </c>
      <c r="B26" s="175" t="s">
        <v>894</v>
      </c>
      <c r="C26" s="216">
        <v>0.413443</v>
      </c>
      <c r="D26" s="216">
        <v>0.37568800000000002</v>
      </c>
      <c r="E26" s="216">
        <v>0.42304900000000001</v>
      </c>
      <c r="F26" s="216">
        <v>0.60692999999999997</v>
      </c>
      <c r="G26" s="216">
        <v>0.71012399999999998</v>
      </c>
      <c r="H26" s="216">
        <v>0.55662400000000001</v>
      </c>
      <c r="I26" s="216">
        <v>0.510768</v>
      </c>
      <c r="J26" s="216">
        <v>0.48885000000000001</v>
      </c>
      <c r="K26" s="216">
        <v>0.38449299999999997</v>
      </c>
      <c r="L26" s="216">
        <v>0.37327900000000003</v>
      </c>
      <c r="M26" s="216">
        <v>0.37920999999999999</v>
      </c>
      <c r="N26" s="216">
        <v>0.325872</v>
      </c>
      <c r="O26" s="216">
        <v>0.26157399999999997</v>
      </c>
      <c r="P26" s="216">
        <v>0.27193600000000001</v>
      </c>
      <c r="Q26" s="216">
        <v>0.374917</v>
      </c>
      <c r="R26" s="216">
        <v>0.52061100000000005</v>
      </c>
      <c r="S26" s="216">
        <v>0.72877599999999998</v>
      </c>
      <c r="T26" s="216">
        <v>0.49560999999999999</v>
      </c>
      <c r="U26" s="216">
        <v>0.51767099999999999</v>
      </c>
      <c r="V26" s="216">
        <v>0.57500200000000001</v>
      </c>
      <c r="W26" s="216">
        <v>0.28424300000000002</v>
      </c>
      <c r="X26" s="216">
        <v>0.385185</v>
      </c>
      <c r="Y26" s="216">
        <v>0.32465100000000002</v>
      </c>
      <c r="Z26" s="216">
        <v>0.465082</v>
      </c>
      <c r="AA26" s="216">
        <v>0.38002399999999997</v>
      </c>
      <c r="AB26" s="216">
        <v>0.42128500000000002</v>
      </c>
      <c r="AC26" s="216">
        <v>0.43267</v>
      </c>
      <c r="AD26" s="216">
        <v>0.45662000000000003</v>
      </c>
      <c r="AE26" s="216">
        <v>0.50479499999999999</v>
      </c>
      <c r="AF26" s="216">
        <v>0.61675100000000005</v>
      </c>
      <c r="AG26" s="216">
        <v>0.58897200000000005</v>
      </c>
      <c r="AH26" s="216">
        <v>0.66100700000000001</v>
      </c>
      <c r="AI26" s="216">
        <v>0.547539</v>
      </c>
      <c r="AJ26" s="216">
        <v>0.392349</v>
      </c>
      <c r="AK26" s="216">
        <v>0.20044699999999999</v>
      </c>
      <c r="AL26" s="216">
        <v>0.28179599999999999</v>
      </c>
      <c r="AM26" s="216">
        <v>0.33534999999999998</v>
      </c>
      <c r="AN26" s="216">
        <v>0.34716799999999998</v>
      </c>
      <c r="AO26" s="216">
        <v>0.33525899999999997</v>
      </c>
      <c r="AP26" s="216">
        <v>0.57949399999999995</v>
      </c>
      <c r="AQ26" s="216">
        <v>0.64158800000000005</v>
      </c>
      <c r="AR26" s="216">
        <v>0.71909999999999996</v>
      </c>
      <c r="AS26" s="216">
        <v>0.59786499999999998</v>
      </c>
      <c r="AT26" s="216">
        <v>0.55244099999999996</v>
      </c>
      <c r="AU26" s="216">
        <v>0.61444500000000002</v>
      </c>
      <c r="AV26" s="216">
        <v>0.52882399999999996</v>
      </c>
      <c r="AW26" s="216">
        <v>0.57772299999999999</v>
      </c>
      <c r="AX26" s="216">
        <v>0.43862200000000001</v>
      </c>
      <c r="AY26" s="216">
        <v>0.50289799999999996</v>
      </c>
      <c r="AZ26" s="216">
        <v>0.17384905306000001</v>
      </c>
      <c r="BA26" s="216">
        <v>0.36986158006999997</v>
      </c>
      <c r="BB26" s="327">
        <v>0.32655250000000002</v>
      </c>
      <c r="BC26" s="327">
        <v>0.66869880000000004</v>
      </c>
      <c r="BD26" s="327">
        <v>0.65016260000000003</v>
      </c>
      <c r="BE26" s="327">
        <v>0.5647953</v>
      </c>
      <c r="BF26" s="327">
        <v>0.4724566</v>
      </c>
      <c r="BG26" s="327">
        <v>0.4200702</v>
      </c>
      <c r="BH26" s="327">
        <v>0.4183713</v>
      </c>
      <c r="BI26" s="327">
        <v>0.4642519</v>
      </c>
      <c r="BJ26" s="327">
        <v>0.46482190000000001</v>
      </c>
      <c r="BK26" s="327">
        <v>0.54570050000000003</v>
      </c>
      <c r="BL26" s="327">
        <v>0.38356950000000001</v>
      </c>
      <c r="BM26" s="327">
        <v>0.45300770000000001</v>
      </c>
      <c r="BN26" s="327">
        <v>0.58954289999999998</v>
      </c>
      <c r="BO26" s="327">
        <v>0.65207470000000001</v>
      </c>
      <c r="BP26" s="327">
        <v>0.66477120000000001</v>
      </c>
      <c r="BQ26" s="327">
        <v>0.5762003</v>
      </c>
      <c r="BR26" s="327">
        <v>0.47677120000000001</v>
      </c>
      <c r="BS26" s="327">
        <v>0.40521000000000001</v>
      </c>
      <c r="BT26" s="327">
        <v>0.4104487</v>
      </c>
      <c r="BU26" s="327">
        <v>0.48116700000000001</v>
      </c>
      <c r="BV26" s="327">
        <v>0.48318810000000001</v>
      </c>
    </row>
    <row r="27" spans="1:74" ht="11.1" customHeight="1" x14ac:dyDescent="0.2">
      <c r="A27" s="61" t="s">
        <v>185</v>
      </c>
      <c r="B27" s="175" t="s">
        <v>556</v>
      </c>
      <c r="C27" s="216">
        <v>-0.38731199999999999</v>
      </c>
      <c r="D27" s="216">
        <v>-0.46967599999999998</v>
      </c>
      <c r="E27" s="216">
        <v>-0.25974999999999998</v>
      </c>
      <c r="F27" s="216">
        <v>-0.226794</v>
      </c>
      <c r="G27" s="216">
        <v>-0.21154999999999999</v>
      </c>
      <c r="H27" s="216">
        <v>-0.21889800000000001</v>
      </c>
      <c r="I27" s="216">
        <v>-0.27580399999999999</v>
      </c>
      <c r="J27" s="216">
        <v>-0.30967299999999998</v>
      </c>
      <c r="K27" s="216">
        <v>-0.27995700000000001</v>
      </c>
      <c r="L27" s="216">
        <v>-0.34545199999999998</v>
      </c>
      <c r="M27" s="216">
        <v>-0.38817099999999999</v>
      </c>
      <c r="N27" s="216">
        <v>-0.56983399999999995</v>
      </c>
      <c r="O27" s="216">
        <v>-0.43252099999999999</v>
      </c>
      <c r="P27" s="216">
        <v>-0.41231200000000001</v>
      </c>
      <c r="Q27" s="216">
        <v>-0.36490400000000001</v>
      </c>
      <c r="R27" s="216">
        <v>-0.33772799999999997</v>
      </c>
      <c r="S27" s="216">
        <v>-0.44778600000000002</v>
      </c>
      <c r="T27" s="216">
        <v>-0.31682700000000003</v>
      </c>
      <c r="U27" s="216">
        <v>-0.38149899999999998</v>
      </c>
      <c r="V27" s="216">
        <v>-0.34684900000000002</v>
      </c>
      <c r="W27" s="216">
        <v>-0.257685</v>
      </c>
      <c r="X27" s="216">
        <v>-0.31814900000000002</v>
      </c>
      <c r="Y27" s="216">
        <v>-0.45615899999999998</v>
      </c>
      <c r="Z27" s="216">
        <v>-0.63222100000000003</v>
      </c>
      <c r="AA27" s="216">
        <v>-0.47760599999999998</v>
      </c>
      <c r="AB27" s="216">
        <v>-0.49651200000000001</v>
      </c>
      <c r="AC27" s="216">
        <v>-0.34403600000000001</v>
      </c>
      <c r="AD27" s="216">
        <v>-0.28970600000000002</v>
      </c>
      <c r="AE27" s="216">
        <v>-0.34297499999999997</v>
      </c>
      <c r="AF27" s="216">
        <v>-0.29919499999999999</v>
      </c>
      <c r="AG27" s="216">
        <v>-0.47980499999999998</v>
      </c>
      <c r="AH27" s="216">
        <v>-0.416072</v>
      </c>
      <c r="AI27" s="216">
        <v>-0.29355999999999999</v>
      </c>
      <c r="AJ27" s="216">
        <v>-0.37540699999999999</v>
      </c>
      <c r="AK27" s="216">
        <v>-0.54247900000000004</v>
      </c>
      <c r="AL27" s="216">
        <v>-0.49987599999999999</v>
      </c>
      <c r="AM27" s="216">
        <v>-0.51762399999999997</v>
      </c>
      <c r="AN27" s="216">
        <v>-0.65686299999999997</v>
      </c>
      <c r="AO27" s="216">
        <v>-0.52534199999999998</v>
      </c>
      <c r="AP27" s="216">
        <v>-0.44656600000000002</v>
      </c>
      <c r="AQ27" s="216">
        <v>-0.51119899999999996</v>
      </c>
      <c r="AR27" s="216">
        <v>-0.45565</v>
      </c>
      <c r="AS27" s="216">
        <v>-0.42692000000000002</v>
      </c>
      <c r="AT27" s="216">
        <v>-0.55111200000000005</v>
      </c>
      <c r="AU27" s="216">
        <v>-0.49262400000000001</v>
      </c>
      <c r="AV27" s="216">
        <v>-0.61863900000000005</v>
      </c>
      <c r="AW27" s="216">
        <v>-0.76575800000000005</v>
      </c>
      <c r="AX27" s="216">
        <v>-0.89852699999999996</v>
      </c>
      <c r="AY27" s="216">
        <v>-0.77694700000000005</v>
      </c>
      <c r="AZ27" s="216">
        <v>-0.51815816326999997</v>
      </c>
      <c r="BA27" s="216">
        <v>-0.77187538155000002</v>
      </c>
      <c r="BB27" s="327">
        <v>-0.2354185</v>
      </c>
      <c r="BC27" s="327">
        <v>-0.39756409999999998</v>
      </c>
      <c r="BD27" s="327">
        <v>-0.37678800000000001</v>
      </c>
      <c r="BE27" s="327">
        <v>-0.32159880000000002</v>
      </c>
      <c r="BF27" s="327">
        <v>-0.2687235</v>
      </c>
      <c r="BG27" s="327">
        <v>-0.36045909999999998</v>
      </c>
      <c r="BH27" s="327">
        <v>-0.49901580000000001</v>
      </c>
      <c r="BI27" s="327">
        <v>-0.55355880000000002</v>
      </c>
      <c r="BJ27" s="327">
        <v>-0.65669200000000005</v>
      </c>
      <c r="BK27" s="327">
        <v>-0.74092910000000001</v>
      </c>
      <c r="BL27" s="327">
        <v>-0.57435440000000004</v>
      </c>
      <c r="BM27" s="327">
        <v>-0.56047740000000001</v>
      </c>
      <c r="BN27" s="327">
        <v>-0.41449140000000001</v>
      </c>
      <c r="BO27" s="327">
        <v>-0.38439699999999999</v>
      </c>
      <c r="BP27" s="327">
        <v>-0.41925069999999998</v>
      </c>
      <c r="BQ27" s="327">
        <v>-0.3664463</v>
      </c>
      <c r="BR27" s="327">
        <v>-0.32018799999999997</v>
      </c>
      <c r="BS27" s="327">
        <v>-0.34690209999999999</v>
      </c>
      <c r="BT27" s="327">
        <v>-0.56655460000000002</v>
      </c>
      <c r="BU27" s="327">
        <v>-0.54796310000000004</v>
      </c>
      <c r="BV27" s="327">
        <v>-0.72754479999999999</v>
      </c>
    </row>
    <row r="28" spans="1:74" ht="11.1" customHeight="1" x14ac:dyDescent="0.2">
      <c r="A28" s="61" t="s">
        <v>187</v>
      </c>
      <c r="B28" s="175" t="s">
        <v>183</v>
      </c>
      <c r="C28" s="216">
        <v>-0.102562</v>
      </c>
      <c r="D28" s="216">
        <v>-2.7722E-2</v>
      </c>
      <c r="E28" s="216">
        <v>-8.8000999999999996E-2</v>
      </c>
      <c r="F28" s="216">
        <v>-3.2916000000000001E-2</v>
      </c>
      <c r="G28" s="216">
        <v>-6.96E-3</v>
      </c>
      <c r="H28" s="216">
        <v>-8.0756999999999995E-2</v>
      </c>
      <c r="I28" s="216">
        <v>-5.5384999999999997E-2</v>
      </c>
      <c r="J28" s="216">
        <v>-7.1044999999999997E-2</v>
      </c>
      <c r="K28" s="216">
        <v>-7.2501999999999997E-2</v>
      </c>
      <c r="L28" s="216">
        <v>-3.9684999999999998E-2</v>
      </c>
      <c r="M28" s="216">
        <v>-0.127744</v>
      </c>
      <c r="N28" s="216">
        <v>-0.15129200000000001</v>
      </c>
      <c r="O28" s="216">
        <v>-9.3799999999999994E-2</v>
      </c>
      <c r="P28" s="216">
        <v>-5.2289000000000002E-2</v>
      </c>
      <c r="Q28" s="216">
        <v>-5.0636E-2</v>
      </c>
      <c r="R28" s="216">
        <v>3.0120999999999998E-2</v>
      </c>
      <c r="S28" s="216">
        <v>-5.4271E-2</v>
      </c>
      <c r="T28" s="216">
        <v>-4.3323E-2</v>
      </c>
      <c r="U28" s="216">
        <v>-0.120987</v>
      </c>
      <c r="V28" s="216">
        <v>-0.14932500000000001</v>
      </c>
      <c r="W28" s="216">
        <v>-5.0099999999999997E-3</v>
      </c>
      <c r="X28" s="216">
        <v>-0.11280999999999999</v>
      </c>
      <c r="Y28" s="216">
        <v>-0.109302</v>
      </c>
      <c r="Z28" s="216">
        <v>-5.3518999999999997E-2</v>
      </c>
      <c r="AA28" s="216">
        <v>-0.108741</v>
      </c>
      <c r="AB28" s="216">
        <v>-6.5749000000000002E-2</v>
      </c>
      <c r="AC28" s="216">
        <v>8.0300000000000007E-3</v>
      </c>
      <c r="AD28" s="216">
        <v>-5.9204E-2</v>
      </c>
      <c r="AE28" s="216">
        <v>4.0758999999999997E-2</v>
      </c>
      <c r="AF28" s="216">
        <v>5.7241E-2</v>
      </c>
      <c r="AG28" s="216">
        <v>-2.1623E-2</v>
      </c>
      <c r="AH28" s="216">
        <v>-2.1264000000000002E-2</v>
      </c>
      <c r="AI28" s="216">
        <v>-9.6543000000000004E-2</v>
      </c>
      <c r="AJ28" s="216">
        <v>-3.5747000000000001E-2</v>
      </c>
      <c r="AK28" s="216">
        <v>-8.9421E-2</v>
      </c>
      <c r="AL28" s="216">
        <v>-4.6952000000000001E-2</v>
      </c>
      <c r="AM28" s="216">
        <v>-5.0513000000000002E-2</v>
      </c>
      <c r="AN28" s="216">
        <v>-5.8876999999999999E-2</v>
      </c>
      <c r="AO28" s="216">
        <v>2.5357000000000001E-2</v>
      </c>
      <c r="AP28" s="216">
        <v>-3.8044000000000001E-2</v>
      </c>
      <c r="AQ28" s="216">
        <v>-6.9740000000000002E-3</v>
      </c>
      <c r="AR28" s="216">
        <v>-7.5177999999999995E-2</v>
      </c>
      <c r="AS28" s="216">
        <v>3.2404000000000002E-2</v>
      </c>
      <c r="AT28" s="216">
        <v>-5.3157999999999997E-2</v>
      </c>
      <c r="AU28" s="216">
        <v>-3.9324999999999999E-2</v>
      </c>
      <c r="AV28" s="216">
        <v>1.5339999999999999E-2</v>
      </c>
      <c r="AW28" s="216">
        <v>-3.9807000000000002E-2</v>
      </c>
      <c r="AX28" s="216">
        <v>-6.7369999999999999E-2</v>
      </c>
      <c r="AY28" s="216">
        <v>-3.4046E-2</v>
      </c>
      <c r="AZ28" s="216">
        <v>-2.1137755102E-2</v>
      </c>
      <c r="BA28" s="216">
        <v>-7.3772469886999995E-2</v>
      </c>
      <c r="BB28" s="327">
        <v>1.48174E-2</v>
      </c>
      <c r="BC28" s="327">
        <v>2.4848599999999998E-2</v>
      </c>
      <c r="BD28" s="327">
        <v>2.6048700000000001E-2</v>
      </c>
      <c r="BE28" s="327">
        <v>7.95892E-5</v>
      </c>
      <c r="BF28" s="327">
        <v>7.6442899999999998E-3</v>
      </c>
      <c r="BG28" s="327">
        <v>4.3483000000000003E-3</v>
      </c>
      <c r="BH28" s="327">
        <v>3.1841599999999998E-2</v>
      </c>
      <c r="BI28" s="327">
        <v>6.6179200000000002E-3</v>
      </c>
      <c r="BJ28" s="327">
        <v>3.0175500000000001E-2</v>
      </c>
      <c r="BK28" s="327">
        <v>5.1168400000000003E-2</v>
      </c>
      <c r="BL28" s="327">
        <v>9.20652E-2</v>
      </c>
      <c r="BM28" s="327">
        <v>4.9269399999999998E-2</v>
      </c>
      <c r="BN28" s="327">
        <v>8.0549300000000004E-2</v>
      </c>
      <c r="BO28" s="327">
        <v>4.1491300000000002E-2</v>
      </c>
      <c r="BP28" s="327">
        <v>3.3926600000000001E-2</v>
      </c>
      <c r="BQ28" s="327">
        <v>1.1641E-2</v>
      </c>
      <c r="BR28" s="327">
        <v>6.8919000000000003E-3</v>
      </c>
      <c r="BS28" s="327">
        <v>8.3832799999999999E-3</v>
      </c>
      <c r="BT28" s="327">
        <v>3.1845100000000001E-2</v>
      </c>
      <c r="BU28" s="327">
        <v>1.07572E-2</v>
      </c>
      <c r="BV28" s="327">
        <v>1.7404800000000002E-2</v>
      </c>
    </row>
    <row r="29" spans="1:74" ht="11.1" customHeight="1" x14ac:dyDescent="0.2">
      <c r="A29" s="61" t="s">
        <v>188</v>
      </c>
      <c r="B29" s="175" t="s">
        <v>182</v>
      </c>
      <c r="C29" s="216">
        <v>-0.56065600000000004</v>
      </c>
      <c r="D29" s="216">
        <v>-0.65943200000000002</v>
      </c>
      <c r="E29" s="216">
        <v>-0.66182700000000005</v>
      </c>
      <c r="F29" s="216">
        <v>-0.60541599999999995</v>
      </c>
      <c r="G29" s="216">
        <v>-0.95522200000000002</v>
      </c>
      <c r="H29" s="216">
        <v>-1.1718059999999999</v>
      </c>
      <c r="I29" s="216">
        <v>-1.243611</v>
      </c>
      <c r="J29" s="216">
        <v>-1.185028</v>
      </c>
      <c r="K29" s="216">
        <v>-1.2194039999999999</v>
      </c>
      <c r="L29" s="216">
        <v>-1.2250749999999999</v>
      </c>
      <c r="M29" s="216">
        <v>-1.123059</v>
      </c>
      <c r="N29" s="216">
        <v>-1.1159559999999999</v>
      </c>
      <c r="O29" s="216">
        <v>-0.78434400000000004</v>
      </c>
      <c r="P29" s="216">
        <v>-0.51559999999999995</v>
      </c>
      <c r="Q29" s="216">
        <v>-0.68960900000000003</v>
      </c>
      <c r="R29" s="216">
        <v>-0.98100299999999996</v>
      </c>
      <c r="S29" s="216">
        <v>-0.96360199999999996</v>
      </c>
      <c r="T29" s="216">
        <v>-1.049671</v>
      </c>
      <c r="U29" s="216">
        <v>-1.0783370000000001</v>
      </c>
      <c r="V29" s="216">
        <v>-1.1483110000000001</v>
      </c>
      <c r="W29" s="216">
        <v>-0.97137099999999998</v>
      </c>
      <c r="X29" s="216">
        <v>-0.80890499999999999</v>
      </c>
      <c r="Y29" s="216">
        <v>-0.964592</v>
      </c>
      <c r="Z29" s="216">
        <v>-0.89429099999999995</v>
      </c>
      <c r="AA29" s="216">
        <v>-0.77209000000000005</v>
      </c>
      <c r="AB29" s="216">
        <v>-0.55566800000000005</v>
      </c>
      <c r="AC29" s="216">
        <v>-0.694187</v>
      </c>
      <c r="AD29" s="216">
        <v>-0.97602999999999995</v>
      </c>
      <c r="AE29" s="216">
        <v>-1.089038</v>
      </c>
      <c r="AF29" s="216">
        <v>-1.0778669999999999</v>
      </c>
      <c r="AG29" s="216">
        <v>-1.185584</v>
      </c>
      <c r="AH29" s="216">
        <v>-0.926292</v>
      </c>
      <c r="AI29" s="216">
        <v>-1.1738660000000001</v>
      </c>
      <c r="AJ29" s="216">
        <v>-1.0487930000000001</v>
      </c>
      <c r="AK29" s="216">
        <v>-1.02772</v>
      </c>
      <c r="AL29" s="216">
        <v>-1.1450940000000001</v>
      </c>
      <c r="AM29" s="216">
        <v>-0.77566900000000005</v>
      </c>
      <c r="AN29" s="216">
        <v>-0.70668500000000001</v>
      </c>
      <c r="AO29" s="216">
        <v>-1.0573049999999999</v>
      </c>
      <c r="AP29" s="216">
        <v>-1.119653</v>
      </c>
      <c r="AQ29" s="216">
        <v>-1.1177319999999999</v>
      </c>
      <c r="AR29" s="216">
        <v>-1.3838779999999999</v>
      </c>
      <c r="AS29" s="216">
        <v>-1.2624109999999999</v>
      </c>
      <c r="AT29" s="216">
        <v>-1.0541480000000001</v>
      </c>
      <c r="AU29" s="216">
        <v>-1.0679149999999999</v>
      </c>
      <c r="AV29" s="216">
        <v>-0.91224700000000003</v>
      </c>
      <c r="AW29" s="216">
        <v>-1.009503</v>
      </c>
      <c r="AX29" s="216">
        <v>-1.039892</v>
      </c>
      <c r="AY29" s="216">
        <v>-0.93907300000000005</v>
      </c>
      <c r="AZ29" s="216">
        <v>-1.0184336734999999</v>
      </c>
      <c r="BA29" s="216">
        <v>-1.0882274783999999</v>
      </c>
      <c r="BB29" s="327">
        <v>-1.0396989999999999</v>
      </c>
      <c r="BC29" s="327">
        <v>-0.91397439999999996</v>
      </c>
      <c r="BD29" s="327">
        <v>-0.92960540000000003</v>
      </c>
      <c r="BE29" s="327">
        <v>-0.95176609999999995</v>
      </c>
      <c r="BF29" s="327">
        <v>-0.95236880000000002</v>
      </c>
      <c r="BG29" s="327">
        <v>-1.0362659999999999</v>
      </c>
      <c r="BH29" s="327">
        <v>-0.77561849999999999</v>
      </c>
      <c r="BI29" s="327">
        <v>-0.98146929999999999</v>
      </c>
      <c r="BJ29" s="327">
        <v>-0.93502019999999997</v>
      </c>
      <c r="BK29" s="327">
        <v>-0.65826750000000001</v>
      </c>
      <c r="BL29" s="327">
        <v>-0.66650830000000005</v>
      </c>
      <c r="BM29" s="327">
        <v>-0.85087330000000005</v>
      </c>
      <c r="BN29" s="327">
        <v>-0.89621050000000002</v>
      </c>
      <c r="BO29" s="327">
        <v>-0.85008629999999996</v>
      </c>
      <c r="BP29" s="327">
        <v>-0.89327889999999999</v>
      </c>
      <c r="BQ29" s="327">
        <v>-0.92463200000000001</v>
      </c>
      <c r="BR29" s="327">
        <v>-0.90320659999999997</v>
      </c>
      <c r="BS29" s="327">
        <v>-1.065472</v>
      </c>
      <c r="BT29" s="327">
        <v>-0.79740739999999999</v>
      </c>
      <c r="BU29" s="327">
        <v>-0.96389250000000004</v>
      </c>
      <c r="BV29" s="327">
        <v>-0.87407880000000004</v>
      </c>
    </row>
    <row r="30" spans="1:74" ht="11.1" customHeight="1" x14ac:dyDescent="0.2">
      <c r="A30" s="61" t="s">
        <v>189</v>
      </c>
      <c r="B30" s="175" t="s">
        <v>184</v>
      </c>
      <c r="C30" s="216">
        <v>-3.6120000000000002E-3</v>
      </c>
      <c r="D30" s="216">
        <v>-0.119379</v>
      </c>
      <c r="E30" s="216">
        <v>-0.161467</v>
      </c>
      <c r="F30" s="216">
        <v>-0.12524099999999999</v>
      </c>
      <c r="G30" s="216">
        <v>-0.28809499999999999</v>
      </c>
      <c r="H30" s="216">
        <v>-0.22936300000000001</v>
      </c>
      <c r="I30" s="216">
        <v>-0.110277</v>
      </c>
      <c r="J30" s="216">
        <v>-9.0209999999999999E-2</v>
      </c>
      <c r="K30" s="216">
        <v>-5.2153999999999999E-2</v>
      </c>
      <c r="L30" s="216">
        <v>-0.12917999999999999</v>
      </c>
      <c r="M30" s="216">
        <v>-0.125223</v>
      </c>
      <c r="N30" s="216">
        <v>-0.20674600000000001</v>
      </c>
      <c r="O30" s="216">
        <v>-0.19278999999999999</v>
      </c>
      <c r="P30" s="216">
        <v>-0.20802899999999999</v>
      </c>
      <c r="Q30" s="216">
        <v>-0.290441</v>
      </c>
      <c r="R30" s="216">
        <v>-0.143928</v>
      </c>
      <c r="S30" s="216">
        <v>-0.153003</v>
      </c>
      <c r="T30" s="216">
        <v>-0.25602000000000003</v>
      </c>
      <c r="U30" s="216">
        <v>-0.179674</v>
      </c>
      <c r="V30" s="216">
        <v>-0.162523</v>
      </c>
      <c r="W30" s="216">
        <v>-0.162272</v>
      </c>
      <c r="X30" s="216">
        <v>-0.16389999999999999</v>
      </c>
      <c r="Y30" s="216">
        <v>-0.13819000000000001</v>
      </c>
      <c r="Z30" s="216">
        <v>-0.234016</v>
      </c>
      <c r="AA30" s="216">
        <v>-5.9195999999999999E-2</v>
      </c>
      <c r="AB30" s="216">
        <v>-0.12808</v>
      </c>
      <c r="AC30" s="216">
        <v>-0.17167499999999999</v>
      </c>
      <c r="AD30" s="216">
        <v>-0.26933099999999999</v>
      </c>
      <c r="AE30" s="216">
        <v>-0.13130700000000001</v>
      </c>
      <c r="AF30" s="216">
        <v>-0.19269</v>
      </c>
      <c r="AG30" s="216">
        <v>-0.160383</v>
      </c>
      <c r="AH30" s="216">
        <v>-0.144792</v>
      </c>
      <c r="AI30" s="216">
        <v>-5.8845000000000001E-2</v>
      </c>
      <c r="AJ30" s="216">
        <v>-0.12992000000000001</v>
      </c>
      <c r="AK30" s="216">
        <v>-6.3366000000000006E-2</v>
      </c>
      <c r="AL30" s="216">
        <v>-0.106366</v>
      </c>
      <c r="AM30" s="216">
        <v>1.645E-3</v>
      </c>
      <c r="AN30" s="216">
        <v>-0.13738600000000001</v>
      </c>
      <c r="AO30" s="216">
        <v>-5.0294999999999999E-2</v>
      </c>
      <c r="AP30" s="216">
        <v>3.1120000000000002E-3</v>
      </c>
      <c r="AQ30" s="216">
        <v>-0.18920000000000001</v>
      </c>
      <c r="AR30" s="216">
        <v>5.2709999999999996E-3</v>
      </c>
      <c r="AS30" s="216">
        <v>-8.1729999999999997E-3</v>
      </c>
      <c r="AT30" s="216">
        <v>-3.8706999999999998E-2</v>
      </c>
      <c r="AU30" s="216">
        <v>-0.173405</v>
      </c>
      <c r="AV30" s="216">
        <v>-9.7099000000000005E-2</v>
      </c>
      <c r="AW30" s="216">
        <v>-3.2709000000000002E-2</v>
      </c>
      <c r="AX30" s="216">
        <v>-4.7359999999999999E-2</v>
      </c>
      <c r="AY30" s="216">
        <v>-4.8473000000000002E-2</v>
      </c>
      <c r="AZ30" s="216">
        <v>-0.26009183673000003</v>
      </c>
      <c r="BA30" s="216">
        <v>-4.9327881556E-2</v>
      </c>
      <c r="BB30" s="327">
        <v>-3.3764000000000002E-2</v>
      </c>
      <c r="BC30" s="327">
        <v>-0.1017159</v>
      </c>
      <c r="BD30" s="327">
        <v>-7.1063899999999999E-2</v>
      </c>
      <c r="BE30" s="327">
        <v>-1.87195E-2</v>
      </c>
      <c r="BF30" s="327">
        <v>-8.9720300000000003E-2</v>
      </c>
      <c r="BG30" s="327">
        <v>-7.51584E-2</v>
      </c>
      <c r="BH30" s="327">
        <v>-6.1466800000000002E-2</v>
      </c>
      <c r="BI30" s="327">
        <v>-8.0256599999999997E-2</v>
      </c>
      <c r="BJ30" s="327">
        <v>-0.1124786</v>
      </c>
      <c r="BK30" s="327">
        <v>-1.40486E-3</v>
      </c>
      <c r="BL30" s="327">
        <v>-9.63479E-2</v>
      </c>
      <c r="BM30" s="327">
        <v>-8.7958400000000006E-2</v>
      </c>
      <c r="BN30" s="327">
        <v>-0.1040141</v>
      </c>
      <c r="BO30" s="327">
        <v>-0.1327962</v>
      </c>
      <c r="BP30" s="327">
        <v>-9.3137600000000001E-2</v>
      </c>
      <c r="BQ30" s="327">
        <v>-3.9307599999999998E-2</v>
      </c>
      <c r="BR30" s="327">
        <v>-0.11643009999999999</v>
      </c>
      <c r="BS30" s="327">
        <v>-8.4124900000000002E-2</v>
      </c>
      <c r="BT30" s="327">
        <v>-8.9161799999999999E-2</v>
      </c>
      <c r="BU30" s="327">
        <v>-7.9114799999999999E-2</v>
      </c>
      <c r="BV30" s="327">
        <v>-0.1149795</v>
      </c>
    </row>
    <row r="31" spans="1:74" ht="11.1" customHeight="1" x14ac:dyDescent="0.2">
      <c r="A31" s="61" t="s">
        <v>196</v>
      </c>
      <c r="B31" s="646" t="s">
        <v>1233</v>
      </c>
      <c r="C31" s="216">
        <v>-0.44155499999999998</v>
      </c>
      <c r="D31" s="216">
        <v>-0.510324</v>
      </c>
      <c r="E31" s="216">
        <v>-0.45750800000000003</v>
      </c>
      <c r="F31" s="216">
        <v>-0.54914799999999997</v>
      </c>
      <c r="G31" s="216">
        <v>-0.47328199999999998</v>
      </c>
      <c r="H31" s="216">
        <v>-0.49973899999999999</v>
      </c>
      <c r="I31" s="216">
        <v>-0.56082799999999999</v>
      </c>
      <c r="J31" s="216">
        <v>-0.52950600000000003</v>
      </c>
      <c r="K31" s="216">
        <v>-0.49703399999999998</v>
      </c>
      <c r="L31" s="216">
        <v>-0.57023599999999997</v>
      </c>
      <c r="M31" s="216">
        <v>-0.46144600000000002</v>
      </c>
      <c r="N31" s="216">
        <v>-0.61216599999999999</v>
      </c>
      <c r="O31" s="216">
        <v>-0.44898100000000002</v>
      </c>
      <c r="P31" s="216">
        <v>-0.52486999999999995</v>
      </c>
      <c r="Q31" s="216">
        <v>-0.68539300000000003</v>
      </c>
      <c r="R31" s="216">
        <v>-0.574631</v>
      </c>
      <c r="S31" s="216">
        <v>-0.47755700000000001</v>
      </c>
      <c r="T31" s="216">
        <v>-0.50660000000000005</v>
      </c>
      <c r="U31" s="216">
        <v>-0.50231999999999999</v>
      </c>
      <c r="V31" s="216">
        <v>-0.54984200000000005</v>
      </c>
      <c r="W31" s="216">
        <v>-0.45958300000000002</v>
      </c>
      <c r="X31" s="216">
        <v>-0.50228399999999995</v>
      </c>
      <c r="Y31" s="216">
        <v>-0.45525500000000002</v>
      </c>
      <c r="Z31" s="216">
        <v>-0.62553800000000004</v>
      </c>
      <c r="AA31" s="216">
        <v>-0.415856</v>
      </c>
      <c r="AB31" s="216">
        <v>-0.61516400000000004</v>
      </c>
      <c r="AC31" s="216">
        <v>-0.44947900000000002</v>
      </c>
      <c r="AD31" s="216">
        <v>-0.49995499999999998</v>
      </c>
      <c r="AE31" s="216">
        <v>-0.44599299999999997</v>
      </c>
      <c r="AF31" s="216">
        <v>-0.42017900000000002</v>
      </c>
      <c r="AG31" s="216">
        <v>-0.49767400000000001</v>
      </c>
      <c r="AH31" s="216">
        <v>-0.45062400000000002</v>
      </c>
      <c r="AI31" s="216">
        <v>-0.56807200000000002</v>
      </c>
      <c r="AJ31" s="216">
        <v>-0.50289899999999998</v>
      </c>
      <c r="AK31" s="216">
        <v>-0.566083</v>
      </c>
      <c r="AL31" s="216">
        <v>-0.65695899999999996</v>
      </c>
      <c r="AM31" s="216">
        <v>-0.56554899999999997</v>
      </c>
      <c r="AN31" s="216">
        <v>-0.50556100000000004</v>
      </c>
      <c r="AO31" s="216">
        <v>-0.48792000000000002</v>
      </c>
      <c r="AP31" s="216">
        <v>-0.60557099999999997</v>
      </c>
      <c r="AQ31" s="216">
        <v>-0.61728700000000003</v>
      </c>
      <c r="AR31" s="216">
        <v>-0.63300800000000002</v>
      </c>
      <c r="AS31" s="216">
        <v>-0.63468999999999998</v>
      </c>
      <c r="AT31" s="216">
        <v>-0.49258999999999997</v>
      </c>
      <c r="AU31" s="216">
        <v>-0.61210699999999996</v>
      </c>
      <c r="AV31" s="216">
        <v>-0.52471800000000002</v>
      </c>
      <c r="AW31" s="216">
        <v>-0.41924</v>
      </c>
      <c r="AX31" s="216">
        <v>-0.48379299999999997</v>
      </c>
      <c r="AY31" s="216">
        <v>-0.55913400000000002</v>
      </c>
      <c r="AZ31" s="216">
        <v>-0.56190839999999997</v>
      </c>
      <c r="BA31" s="216">
        <v>-0.49823610000000002</v>
      </c>
      <c r="BB31" s="327">
        <v>-0.55884149999999999</v>
      </c>
      <c r="BC31" s="327">
        <v>-0.50367320000000004</v>
      </c>
      <c r="BD31" s="327">
        <v>-0.48261779999999999</v>
      </c>
      <c r="BE31" s="327">
        <v>-0.48092829999999998</v>
      </c>
      <c r="BF31" s="327">
        <v>-0.46047779999999999</v>
      </c>
      <c r="BG31" s="327">
        <v>-0.47561690000000001</v>
      </c>
      <c r="BH31" s="327">
        <v>-0.49125479999999999</v>
      </c>
      <c r="BI31" s="327">
        <v>-0.55372759999999999</v>
      </c>
      <c r="BJ31" s="327">
        <v>-0.59374950000000004</v>
      </c>
      <c r="BK31" s="327">
        <v>-0.39376359999999999</v>
      </c>
      <c r="BL31" s="327">
        <v>-0.48374279999999997</v>
      </c>
      <c r="BM31" s="327">
        <v>-0.47372989999999998</v>
      </c>
      <c r="BN31" s="327">
        <v>-0.50418149999999995</v>
      </c>
      <c r="BO31" s="327">
        <v>-0.49809120000000001</v>
      </c>
      <c r="BP31" s="327">
        <v>-0.48184779999999999</v>
      </c>
      <c r="BQ31" s="327">
        <v>-0.45787159999999999</v>
      </c>
      <c r="BR31" s="327">
        <v>-0.46416079999999998</v>
      </c>
      <c r="BS31" s="327">
        <v>-0.4622967</v>
      </c>
      <c r="BT31" s="327">
        <v>-0.50140019999999996</v>
      </c>
      <c r="BU31" s="327">
        <v>-0.51552160000000002</v>
      </c>
      <c r="BV31" s="327">
        <v>-0.60869669999999998</v>
      </c>
    </row>
    <row r="32" spans="1:74" ht="11.1" customHeight="1" x14ac:dyDescent="0.2">
      <c r="A32" s="61" t="s">
        <v>959</v>
      </c>
      <c r="B32" s="175" t="s">
        <v>134</v>
      </c>
      <c r="C32" s="216">
        <v>0.30337051612999999</v>
      </c>
      <c r="D32" s="216">
        <v>1.0225021429000001</v>
      </c>
      <c r="E32" s="216">
        <v>0.16345012903</v>
      </c>
      <c r="F32" s="216">
        <v>-0.38123736667000002</v>
      </c>
      <c r="G32" s="216">
        <v>-0.43244274193999999</v>
      </c>
      <c r="H32" s="216">
        <v>-0.55847213333000001</v>
      </c>
      <c r="I32" s="216">
        <v>-0.27093570968000003</v>
      </c>
      <c r="J32" s="216">
        <v>-0.23191077419</v>
      </c>
      <c r="K32" s="216">
        <v>-0.1096295</v>
      </c>
      <c r="L32" s="216">
        <v>1.0327148387</v>
      </c>
      <c r="M32" s="216">
        <v>0.42000189999999998</v>
      </c>
      <c r="N32" s="216">
        <v>0.36874403226000002</v>
      </c>
      <c r="O32" s="216">
        <v>0.72914190323000005</v>
      </c>
      <c r="P32" s="216">
        <v>0.26874439286000001</v>
      </c>
      <c r="Q32" s="216">
        <v>5.8299322580999999E-2</v>
      </c>
      <c r="R32" s="216">
        <v>-0.65855580000000002</v>
      </c>
      <c r="S32" s="216">
        <v>-1.0200984516</v>
      </c>
      <c r="T32" s="216">
        <v>-0.47807983332999998</v>
      </c>
      <c r="U32" s="216">
        <v>-0.60673600000000005</v>
      </c>
      <c r="V32" s="216">
        <v>-0.40878832257999997</v>
      </c>
      <c r="W32" s="216">
        <v>-0.3940574</v>
      </c>
      <c r="X32" s="216">
        <v>0.81996016129000004</v>
      </c>
      <c r="Y32" s="216">
        <v>-0.14722336666999999</v>
      </c>
      <c r="Z32" s="216">
        <v>-0.34791709676999999</v>
      </c>
      <c r="AA32" s="216">
        <v>0.16203887097</v>
      </c>
      <c r="AB32" s="216">
        <v>0.92928332143000003</v>
      </c>
      <c r="AC32" s="216">
        <v>-0.16053251613</v>
      </c>
      <c r="AD32" s="216">
        <v>-0.53872043332999997</v>
      </c>
      <c r="AE32" s="216">
        <v>-0.77976206451999996</v>
      </c>
      <c r="AF32" s="216">
        <v>-0.63651776667000004</v>
      </c>
      <c r="AG32" s="216">
        <v>-0.34812454839000001</v>
      </c>
      <c r="AH32" s="216">
        <v>-0.68607683871000003</v>
      </c>
      <c r="AI32" s="216">
        <v>-0.21651490000000001</v>
      </c>
      <c r="AJ32" s="216">
        <v>0.60757406451999996</v>
      </c>
      <c r="AK32" s="216">
        <v>-0.42350949999999998</v>
      </c>
      <c r="AL32" s="216">
        <v>2.4860387096999999E-2</v>
      </c>
      <c r="AM32" s="216">
        <v>-0.16576487097000001</v>
      </c>
      <c r="AN32" s="216">
        <v>0.53818837930999996</v>
      </c>
      <c r="AO32" s="216">
        <v>0.15895954839000001</v>
      </c>
      <c r="AP32" s="216">
        <v>-0.19371873333</v>
      </c>
      <c r="AQ32" s="216">
        <v>-0.41844883870999999</v>
      </c>
      <c r="AR32" s="216">
        <v>-0.33927600000000002</v>
      </c>
      <c r="AS32" s="216">
        <v>-0.75997374194</v>
      </c>
      <c r="AT32" s="216">
        <v>-0.21732887097</v>
      </c>
      <c r="AU32" s="216">
        <v>2.0615033333E-2</v>
      </c>
      <c r="AV32" s="216">
        <v>0.55260041935000004</v>
      </c>
      <c r="AW32" s="216">
        <v>-0.12066386666999999</v>
      </c>
      <c r="AX32" s="216">
        <v>0.60394499999999995</v>
      </c>
      <c r="AY32" s="216">
        <v>-6.0687612903000003E-2</v>
      </c>
      <c r="AZ32" s="216">
        <v>1.0035914332</v>
      </c>
      <c r="BA32" s="216">
        <v>0.72273288056999996</v>
      </c>
      <c r="BB32" s="327">
        <v>-0.20805460000000001</v>
      </c>
      <c r="BC32" s="327">
        <v>-0.54935489999999998</v>
      </c>
      <c r="BD32" s="327">
        <v>-0.50489649999999997</v>
      </c>
      <c r="BE32" s="327">
        <v>-0.47070699999999999</v>
      </c>
      <c r="BF32" s="327">
        <v>-0.22604949999999999</v>
      </c>
      <c r="BG32" s="327">
        <v>-9.0068599999999999E-2</v>
      </c>
      <c r="BH32" s="327">
        <v>0.65595230000000004</v>
      </c>
      <c r="BI32" s="327">
        <v>0.13536819999999999</v>
      </c>
      <c r="BJ32" s="327">
        <v>0.32730609999999999</v>
      </c>
      <c r="BK32" s="327">
        <v>0.31004140000000002</v>
      </c>
      <c r="BL32" s="327">
        <v>0.61867309999999998</v>
      </c>
      <c r="BM32" s="327">
        <v>0.15614639999999999</v>
      </c>
      <c r="BN32" s="327">
        <v>-0.2960585</v>
      </c>
      <c r="BO32" s="327">
        <v>-0.62365130000000002</v>
      </c>
      <c r="BP32" s="327">
        <v>-0.53588279999999999</v>
      </c>
      <c r="BQ32" s="327">
        <v>-0.52111499999999999</v>
      </c>
      <c r="BR32" s="327">
        <v>-0.33010539999999999</v>
      </c>
      <c r="BS32" s="327">
        <v>-7.4462500000000001E-2</v>
      </c>
      <c r="BT32" s="327">
        <v>0.60998680000000005</v>
      </c>
      <c r="BU32" s="327">
        <v>0.1221875</v>
      </c>
      <c r="BV32" s="327">
        <v>0.27361619999999998</v>
      </c>
    </row>
    <row r="33" spans="1:74" s="64" customFormat="1" ht="11.1" customHeight="1" x14ac:dyDescent="0.2">
      <c r="A33" s="61" t="s">
        <v>964</v>
      </c>
      <c r="B33" s="175" t="s">
        <v>548</v>
      </c>
      <c r="C33" s="216">
        <v>18.749480902999998</v>
      </c>
      <c r="D33" s="216">
        <v>18.643446857000001</v>
      </c>
      <c r="E33" s="216">
        <v>18.530884226000001</v>
      </c>
      <c r="F33" s="216">
        <v>18.584191966999999</v>
      </c>
      <c r="G33" s="216">
        <v>18.779283484</v>
      </c>
      <c r="H33" s="216">
        <v>18.806021532999999</v>
      </c>
      <c r="I33" s="216">
        <v>19.257532096999999</v>
      </c>
      <c r="J33" s="216">
        <v>19.124727774</v>
      </c>
      <c r="K33" s="216">
        <v>19.252035500000002</v>
      </c>
      <c r="L33" s="216">
        <v>19.312049968</v>
      </c>
      <c r="M33" s="216">
        <v>19.490920233000001</v>
      </c>
      <c r="N33" s="216">
        <v>18.982955548</v>
      </c>
      <c r="O33" s="216">
        <v>19.102297031999999</v>
      </c>
      <c r="P33" s="216">
        <v>18.908344536000001</v>
      </c>
      <c r="Q33" s="216">
        <v>18.464252839</v>
      </c>
      <c r="R33" s="216">
        <v>18.848696199999999</v>
      </c>
      <c r="S33" s="216">
        <v>18.585342097000002</v>
      </c>
      <c r="T33" s="216">
        <v>18.889858167</v>
      </c>
      <c r="U33" s="216">
        <v>19.283221387000001</v>
      </c>
      <c r="V33" s="216">
        <v>19.39997971</v>
      </c>
      <c r="W33" s="216">
        <v>19.246584599999998</v>
      </c>
      <c r="X33" s="216">
        <v>19.691033935</v>
      </c>
      <c r="Y33" s="216">
        <v>19.370472967000001</v>
      </c>
      <c r="Z33" s="216">
        <v>19.457417129</v>
      </c>
      <c r="AA33" s="216">
        <v>19.217984258000001</v>
      </c>
      <c r="AB33" s="216">
        <v>19.676129463999999</v>
      </c>
      <c r="AC33" s="216">
        <v>19.350712903000002</v>
      </c>
      <c r="AD33" s="216">
        <v>19.261692567000001</v>
      </c>
      <c r="AE33" s="216">
        <v>19.301427226000001</v>
      </c>
      <c r="AF33" s="216">
        <v>19.840851900000001</v>
      </c>
      <c r="AG33" s="216">
        <v>20.125970128999999</v>
      </c>
      <c r="AH33" s="216">
        <v>19.929265580999999</v>
      </c>
      <c r="AI33" s="216">
        <v>19.418970767000001</v>
      </c>
      <c r="AJ33" s="216">
        <v>19.500293355</v>
      </c>
      <c r="AK33" s="216">
        <v>19.143695167000001</v>
      </c>
      <c r="AL33" s="216">
        <v>19.598973419</v>
      </c>
      <c r="AM33" s="216">
        <v>19.113259902999999</v>
      </c>
      <c r="AN33" s="216">
        <v>19.680162171999999</v>
      </c>
      <c r="AO33" s="216">
        <v>19.616605</v>
      </c>
      <c r="AP33" s="216">
        <v>19.264250933</v>
      </c>
      <c r="AQ33" s="216">
        <v>19.202140676999999</v>
      </c>
      <c r="AR33" s="216">
        <v>19.799623666999999</v>
      </c>
      <c r="AS33" s="216">
        <v>19.712159194000002</v>
      </c>
      <c r="AT33" s="216">
        <v>20.131029129000002</v>
      </c>
      <c r="AU33" s="216">
        <v>19.863700699999999</v>
      </c>
      <c r="AV33" s="216">
        <v>19.621923902999999</v>
      </c>
      <c r="AW33" s="216">
        <v>19.654929133</v>
      </c>
      <c r="AX33" s="216">
        <v>19.979522065000001</v>
      </c>
      <c r="AY33" s="216">
        <v>19.234152968</v>
      </c>
      <c r="AZ33" s="216">
        <v>19.131331192000001</v>
      </c>
      <c r="BA33" s="216">
        <v>19.614458593999998</v>
      </c>
      <c r="BB33" s="327">
        <v>19.619499999999999</v>
      </c>
      <c r="BC33" s="327">
        <v>19.63411</v>
      </c>
      <c r="BD33" s="327">
        <v>20.03913</v>
      </c>
      <c r="BE33" s="327">
        <v>20.29956</v>
      </c>
      <c r="BF33" s="327">
        <v>20.418620000000001</v>
      </c>
      <c r="BG33" s="327">
        <v>20.102070000000001</v>
      </c>
      <c r="BH33" s="327">
        <v>20.15926</v>
      </c>
      <c r="BI33" s="327">
        <v>20.083379999999998</v>
      </c>
      <c r="BJ33" s="327">
        <v>20.153449999999999</v>
      </c>
      <c r="BK33" s="327">
        <v>19.67623</v>
      </c>
      <c r="BL33" s="327">
        <v>19.974360000000001</v>
      </c>
      <c r="BM33" s="327">
        <v>20.009139999999999</v>
      </c>
      <c r="BN33" s="327">
        <v>19.890429999999999</v>
      </c>
      <c r="BO33" s="327">
        <v>19.947520000000001</v>
      </c>
      <c r="BP33" s="327">
        <v>20.380790000000001</v>
      </c>
      <c r="BQ33" s="327">
        <v>20.5669</v>
      </c>
      <c r="BR33" s="327">
        <v>20.715579999999999</v>
      </c>
      <c r="BS33" s="327">
        <v>20.343119999999999</v>
      </c>
      <c r="BT33" s="327">
        <v>20.359249999999999</v>
      </c>
      <c r="BU33" s="327">
        <v>20.331710000000001</v>
      </c>
      <c r="BV33" s="327">
        <v>20.445679999999999</v>
      </c>
    </row>
    <row r="34" spans="1:74" s="64" customFormat="1" ht="11.1" customHeight="1" x14ac:dyDescent="0.2">
      <c r="A34" s="61"/>
      <c r="B34" s="44"/>
      <c r="C34" s="62"/>
      <c r="D34" s="62"/>
      <c r="E34" s="62"/>
      <c r="F34" s="62"/>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62"/>
      <c r="AG34" s="62"/>
      <c r="AH34" s="62"/>
      <c r="AI34" s="62"/>
      <c r="AJ34" s="62"/>
      <c r="AK34" s="62"/>
      <c r="AL34" s="62"/>
      <c r="AM34" s="62"/>
      <c r="AN34" s="62"/>
      <c r="AO34" s="62"/>
      <c r="AP34" s="62"/>
      <c r="AQ34" s="62"/>
      <c r="AR34" s="62"/>
      <c r="AS34" s="62"/>
      <c r="AT34" s="62"/>
      <c r="AU34" s="62"/>
      <c r="AV34" s="62"/>
      <c r="AW34" s="62"/>
      <c r="AX34" s="62"/>
      <c r="AY34" s="62"/>
      <c r="AZ34" s="62"/>
      <c r="BA34" s="62"/>
      <c r="BB34" s="330"/>
      <c r="BC34" s="330"/>
      <c r="BD34" s="330"/>
      <c r="BE34" s="330"/>
      <c r="BF34" s="330"/>
      <c r="BG34" s="330"/>
      <c r="BH34" s="330"/>
      <c r="BI34" s="330"/>
      <c r="BJ34" s="330"/>
      <c r="BK34" s="330"/>
      <c r="BL34" s="330"/>
      <c r="BM34" s="330"/>
      <c r="BN34" s="330"/>
      <c r="BO34" s="330"/>
      <c r="BP34" s="330"/>
      <c r="BQ34" s="330"/>
      <c r="BR34" s="330"/>
      <c r="BS34" s="330"/>
      <c r="BT34" s="330"/>
      <c r="BU34" s="330"/>
      <c r="BV34" s="330"/>
    </row>
    <row r="35" spans="1:74" ht="11.1" customHeight="1" x14ac:dyDescent="0.2">
      <c r="A35" s="57"/>
      <c r="B35" s="65" t="s">
        <v>989</v>
      </c>
      <c r="C35" s="62"/>
      <c r="D35" s="62"/>
      <c r="E35" s="62"/>
      <c r="F35" s="62"/>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62"/>
      <c r="AG35" s="62"/>
      <c r="AH35" s="62"/>
      <c r="AI35" s="62"/>
      <c r="AJ35" s="62"/>
      <c r="AK35" s="62"/>
      <c r="AL35" s="62"/>
      <c r="AM35" s="62"/>
      <c r="AN35" s="62"/>
      <c r="AO35" s="62"/>
      <c r="AP35" s="62"/>
      <c r="AQ35" s="62"/>
      <c r="AR35" s="62"/>
      <c r="AS35" s="62"/>
      <c r="AT35" s="62"/>
      <c r="AU35" s="62"/>
      <c r="AV35" s="62"/>
      <c r="AW35" s="62"/>
      <c r="AX35" s="62"/>
      <c r="AY35" s="62"/>
      <c r="AZ35" s="62"/>
      <c r="BA35" s="62"/>
      <c r="BB35" s="330"/>
      <c r="BC35" s="330"/>
      <c r="BD35" s="330"/>
      <c r="BE35" s="330"/>
      <c r="BF35" s="330"/>
      <c r="BG35" s="330"/>
      <c r="BH35" s="330"/>
      <c r="BI35" s="330"/>
      <c r="BJ35" s="330"/>
      <c r="BK35" s="330"/>
      <c r="BL35" s="330"/>
      <c r="BM35" s="330"/>
      <c r="BN35" s="330"/>
      <c r="BO35" s="330"/>
      <c r="BP35" s="330"/>
      <c r="BQ35" s="330"/>
      <c r="BR35" s="330"/>
      <c r="BS35" s="330"/>
      <c r="BT35" s="330"/>
      <c r="BU35" s="330"/>
      <c r="BV35" s="330"/>
    </row>
    <row r="36" spans="1:74" ht="11.1" customHeight="1" x14ac:dyDescent="0.2">
      <c r="A36" s="639" t="s">
        <v>1228</v>
      </c>
      <c r="B36" s="646" t="s">
        <v>1231</v>
      </c>
      <c r="C36" s="216">
        <v>2.7892960000000002</v>
      </c>
      <c r="D36" s="216">
        <v>2.7567689999999998</v>
      </c>
      <c r="E36" s="216">
        <v>2.5601560000000001</v>
      </c>
      <c r="F36" s="216">
        <v>2.3294999999999999</v>
      </c>
      <c r="G36" s="216">
        <v>2.1587329999999998</v>
      </c>
      <c r="H36" s="216">
        <v>2.1645289999999999</v>
      </c>
      <c r="I36" s="216">
        <v>2.2414849999999999</v>
      </c>
      <c r="J36" s="216">
        <v>2.2231160000000001</v>
      </c>
      <c r="K36" s="216">
        <v>2.4325679999999998</v>
      </c>
      <c r="L36" s="216">
        <v>2.5997270000000001</v>
      </c>
      <c r="M36" s="216">
        <v>2.7993760000000001</v>
      </c>
      <c r="N36" s="216">
        <v>2.9071630000000002</v>
      </c>
      <c r="O36" s="216">
        <v>2.9860120000000001</v>
      </c>
      <c r="P36" s="216">
        <v>2.6727889999999999</v>
      </c>
      <c r="Q36" s="216">
        <v>2.4283419999999998</v>
      </c>
      <c r="R36" s="216">
        <v>2.2134749999999999</v>
      </c>
      <c r="S36" s="216">
        <v>1.9665980000000001</v>
      </c>
      <c r="T36" s="216">
        <v>2.183351</v>
      </c>
      <c r="U36" s="216">
        <v>2.1500020000000002</v>
      </c>
      <c r="V36" s="216">
        <v>2.3806210000000001</v>
      </c>
      <c r="W36" s="216">
        <v>2.417964</v>
      </c>
      <c r="X36" s="216">
        <v>2.489938</v>
      </c>
      <c r="Y36" s="216">
        <v>2.7279779999999998</v>
      </c>
      <c r="Z36" s="216">
        <v>2.7722859999999998</v>
      </c>
      <c r="AA36" s="216">
        <v>2.877802</v>
      </c>
      <c r="AB36" s="216">
        <v>2.9039920000000001</v>
      </c>
      <c r="AC36" s="216">
        <v>2.5596510000000001</v>
      </c>
      <c r="AD36" s="216">
        <v>2.378295</v>
      </c>
      <c r="AE36" s="216">
        <v>2.3073510000000002</v>
      </c>
      <c r="AF36" s="216">
        <v>2.4182920000000001</v>
      </c>
      <c r="AG36" s="216">
        <v>2.4596010000000001</v>
      </c>
      <c r="AH36" s="216">
        <v>2.4439289999999998</v>
      </c>
      <c r="AI36" s="216">
        <v>2.2685780000000002</v>
      </c>
      <c r="AJ36" s="216">
        <v>2.549887</v>
      </c>
      <c r="AK36" s="216">
        <v>2.6012590000000002</v>
      </c>
      <c r="AL36" s="216">
        <v>2.8371409999999999</v>
      </c>
      <c r="AM36" s="216">
        <v>2.9572669999999999</v>
      </c>
      <c r="AN36" s="216">
        <v>2.7242639999999998</v>
      </c>
      <c r="AO36" s="216">
        <v>2.5067870000000001</v>
      </c>
      <c r="AP36" s="216">
        <v>2.2966419999999999</v>
      </c>
      <c r="AQ36" s="216">
        <v>2.260586</v>
      </c>
      <c r="AR36" s="216">
        <v>2.194061</v>
      </c>
      <c r="AS36" s="216">
        <v>2.3823180000000002</v>
      </c>
      <c r="AT36" s="216">
        <v>2.297965</v>
      </c>
      <c r="AU36" s="216">
        <v>2.5200580000000001</v>
      </c>
      <c r="AV36" s="216">
        <v>2.5407419999999998</v>
      </c>
      <c r="AW36" s="216">
        <v>2.4869150000000002</v>
      </c>
      <c r="AX36" s="216">
        <v>2.7386439999999999</v>
      </c>
      <c r="AY36" s="216">
        <v>3.0373489999999999</v>
      </c>
      <c r="AZ36" s="216">
        <v>2.6872223571</v>
      </c>
      <c r="BA36" s="216">
        <v>2.5523931355</v>
      </c>
      <c r="BB36" s="327">
        <v>2.4082629999999998</v>
      </c>
      <c r="BC36" s="327">
        <v>2.3340749999999999</v>
      </c>
      <c r="BD36" s="327">
        <v>2.4294639999999998</v>
      </c>
      <c r="BE36" s="327">
        <v>2.5131860000000001</v>
      </c>
      <c r="BF36" s="327">
        <v>2.6102699999999999</v>
      </c>
      <c r="BG36" s="327">
        <v>2.5713059999999999</v>
      </c>
      <c r="BH36" s="327">
        <v>2.7337750000000001</v>
      </c>
      <c r="BI36" s="327">
        <v>2.8172350000000002</v>
      </c>
      <c r="BJ36" s="327">
        <v>3.0265740000000001</v>
      </c>
      <c r="BK36" s="327">
        <v>3.0824829999999999</v>
      </c>
      <c r="BL36" s="327">
        <v>3.0095190000000001</v>
      </c>
      <c r="BM36" s="327">
        <v>2.8442970000000001</v>
      </c>
      <c r="BN36" s="327">
        <v>2.6321270000000001</v>
      </c>
      <c r="BO36" s="327">
        <v>2.5653589999999999</v>
      </c>
      <c r="BP36" s="327">
        <v>2.6549339999999999</v>
      </c>
      <c r="BQ36" s="327">
        <v>2.7207400000000002</v>
      </c>
      <c r="BR36" s="327">
        <v>2.7892540000000001</v>
      </c>
      <c r="BS36" s="327">
        <v>2.7470889999999999</v>
      </c>
      <c r="BT36" s="327">
        <v>2.8892009999999999</v>
      </c>
      <c r="BU36" s="327">
        <v>2.951381</v>
      </c>
      <c r="BV36" s="327">
        <v>3.1457480000000002</v>
      </c>
    </row>
    <row r="37" spans="1:74" ht="11.1" customHeight="1" x14ac:dyDescent="0.2">
      <c r="A37" s="639" t="s">
        <v>961</v>
      </c>
      <c r="B37" s="176" t="s">
        <v>549</v>
      </c>
      <c r="C37" s="216">
        <v>-8.0921000000000007E-2</v>
      </c>
      <c r="D37" s="216">
        <v>5.3122000000000003E-2</v>
      </c>
      <c r="E37" s="216">
        <v>-6.8472000000000005E-2</v>
      </c>
      <c r="F37" s="216">
        <v>-5.4958E-2</v>
      </c>
      <c r="G37" s="216">
        <v>4.5808000000000001E-2</v>
      </c>
      <c r="H37" s="216">
        <v>-7.1923000000000001E-2</v>
      </c>
      <c r="I37" s="216">
        <v>8.1498000000000001E-2</v>
      </c>
      <c r="J37" s="216">
        <v>-0.117283</v>
      </c>
      <c r="K37" s="216">
        <v>0.126058</v>
      </c>
      <c r="L37" s="216">
        <v>1.0564E-2</v>
      </c>
      <c r="M37" s="216">
        <v>0.127189</v>
      </c>
      <c r="N37" s="216">
        <v>5.1089000000000002E-2</v>
      </c>
      <c r="O37" s="216">
        <v>-0.14405000000000001</v>
      </c>
      <c r="P37" s="216">
        <v>-8.4199999999999998E-4</v>
      </c>
      <c r="Q37" s="216">
        <v>-5.7027000000000001E-2</v>
      </c>
      <c r="R37" s="216">
        <v>4.0534000000000001E-2</v>
      </c>
      <c r="S37" s="216">
        <v>-1.9757E-2</v>
      </c>
      <c r="T37" s="216">
        <v>-0.107904</v>
      </c>
      <c r="U37" s="216">
        <v>-8.1864999999999993E-2</v>
      </c>
      <c r="V37" s="216">
        <v>-6.8146999999999999E-2</v>
      </c>
      <c r="W37" s="216">
        <v>5.3478999999999999E-2</v>
      </c>
      <c r="X37" s="216">
        <v>1.8027999999999999E-2</v>
      </c>
      <c r="Y37" s="216">
        <v>6.8849999999999996E-3</v>
      </c>
      <c r="Z37" s="216">
        <v>-8.5934999999999997E-2</v>
      </c>
      <c r="AA37" s="216">
        <v>-8.7433999999999998E-2</v>
      </c>
      <c r="AB37" s="216">
        <v>2.4473999999999999E-2</v>
      </c>
      <c r="AC37" s="216">
        <v>-3.6273E-2</v>
      </c>
      <c r="AD37" s="216">
        <v>-2.6712E-2</v>
      </c>
      <c r="AE37" s="216">
        <v>0.14366699999999999</v>
      </c>
      <c r="AF37" s="216">
        <v>9.7463999999999995E-2</v>
      </c>
      <c r="AG37" s="216">
        <v>8.2600999999999994E-2</v>
      </c>
      <c r="AH37" s="216">
        <v>-6.3044000000000003E-2</v>
      </c>
      <c r="AI37" s="216">
        <v>-7.0191000000000003E-2</v>
      </c>
      <c r="AJ37" s="216">
        <v>-0.17925199999999999</v>
      </c>
      <c r="AK37" s="216">
        <v>-1.8499999999999999E-2</v>
      </c>
      <c r="AL37" s="216">
        <v>3.6468E-2</v>
      </c>
      <c r="AM37" s="216">
        <v>-1.95E-2</v>
      </c>
      <c r="AN37" s="216">
        <v>0.184755</v>
      </c>
      <c r="AO37" s="216">
        <v>-0.112634</v>
      </c>
      <c r="AP37" s="216">
        <v>-1.1769999999999999E-2</v>
      </c>
      <c r="AQ37" s="216">
        <v>-0.1133</v>
      </c>
      <c r="AR37" s="216">
        <v>-5.9137000000000002E-2</v>
      </c>
      <c r="AS37" s="216">
        <v>-0.15004400000000001</v>
      </c>
      <c r="AT37" s="216">
        <v>1.17E-2</v>
      </c>
      <c r="AU37" s="216">
        <v>-9.9559999999999996E-3</v>
      </c>
      <c r="AV37" s="216">
        <v>4.2584999999999998E-2</v>
      </c>
      <c r="AW37" s="216">
        <v>-0.10593900000000001</v>
      </c>
      <c r="AX37" s="216">
        <v>-2.0292000000000001E-2</v>
      </c>
      <c r="AY37" s="216">
        <v>-7.5079999999999999E-3</v>
      </c>
      <c r="AZ37" s="216">
        <v>2.4428200000000001E-2</v>
      </c>
      <c r="BA37" s="216">
        <v>1.30522E-2</v>
      </c>
      <c r="BB37" s="327">
        <v>-3.4421600000000001E-3</v>
      </c>
      <c r="BC37" s="327">
        <v>-1.6539999999999999E-2</v>
      </c>
      <c r="BD37" s="327">
        <v>-1.3204E-2</v>
      </c>
      <c r="BE37" s="327">
        <v>-9.3066599999999996E-3</v>
      </c>
      <c r="BF37" s="327">
        <v>-2.9412899999999999E-2</v>
      </c>
      <c r="BG37" s="327">
        <v>-1.8241299999999998E-2</v>
      </c>
      <c r="BH37" s="327">
        <v>1.26764E-3</v>
      </c>
      <c r="BI37" s="327">
        <v>4.01375E-2</v>
      </c>
      <c r="BJ37" s="327">
        <v>4.6774900000000001E-2</v>
      </c>
      <c r="BK37" s="327">
        <v>-4.0058299999999998E-2</v>
      </c>
      <c r="BL37" s="327">
        <v>2.44189E-2</v>
      </c>
      <c r="BM37" s="327">
        <v>1.3051399999999999E-2</v>
      </c>
      <c r="BN37" s="327">
        <v>-3.4422200000000002E-3</v>
      </c>
      <c r="BO37" s="327">
        <v>-1.6539999999999999E-2</v>
      </c>
      <c r="BP37" s="327">
        <v>-1.3204E-2</v>
      </c>
      <c r="BQ37" s="327">
        <v>-9.3066599999999996E-3</v>
      </c>
      <c r="BR37" s="327">
        <v>-2.9412899999999999E-2</v>
      </c>
      <c r="BS37" s="327">
        <v>-1.8241299999999998E-2</v>
      </c>
      <c r="BT37" s="327">
        <v>1.26764E-3</v>
      </c>
      <c r="BU37" s="327">
        <v>4.01375E-2</v>
      </c>
      <c r="BV37" s="327">
        <v>4.6774900000000001E-2</v>
      </c>
    </row>
    <row r="38" spans="1:74" ht="11.1" customHeight="1" x14ac:dyDescent="0.2">
      <c r="A38" s="61" t="s">
        <v>665</v>
      </c>
      <c r="B38" s="646" t="s">
        <v>550</v>
      </c>
      <c r="C38" s="216">
        <v>8.3310980000000008</v>
      </c>
      <c r="D38" s="216">
        <v>8.3953699999999998</v>
      </c>
      <c r="E38" s="216">
        <v>8.6405480000000008</v>
      </c>
      <c r="F38" s="216">
        <v>8.8553750000000004</v>
      </c>
      <c r="G38" s="216">
        <v>9.0334240000000001</v>
      </c>
      <c r="H38" s="216">
        <v>9.0775260000000006</v>
      </c>
      <c r="I38" s="216">
        <v>9.146134</v>
      </c>
      <c r="J38" s="216">
        <v>9.1242300000000007</v>
      </c>
      <c r="K38" s="216">
        <v>8.9464509999999997</v>
      </c>
      <c r="L38" s="216">
        <v>8.9438849999999999</v>
      </c>
      <c r="M38" s="216">
        <v>8.9228050000000003</v>
      </c>
      <c r="N38" s="216">
        <v>8.6695069999999994</v>
      </c>
      <c r="O38" s="216">
        <v>8.2734389999999998</v>
      </c>
      <c r="P38" s="216">
        <v>8.6467200000000002</v>
      </c>
      <c r="Q38" s="216">
        <v>8.6966640000000002</v>
      </c>
      <c r="R38" s="216">
        <v>8.9551309999999997</v>
      </c>
      <c r="S38" s="216">
        <v>9.0227900000000005</v>
      </c>
      <c r="T38" s="216">
        <v>9.0393670000000004</v>
      </c>
      <c r="U38" s="216">
        <v>9.2486719999999991</v>
      </c>
      <c r="V38" s="216">
        <v>9.311064</v>
      </c>
      <c r="W38" s="216">
        <v>8.8216099999999997</v>
      </c>
      <c r="X38" s="216">
        <v>9.1478950000000001</v>
      </c>
      <c r="Y38" s="216">
        <v>8.9211639999999992</v>
      </c>
      <c r="Z38" s="216">
        <v>8.9407720000000008</v>
      </c>
      <c r="AA38" s="216">
        <v>8.6391019999999994</v>
      </c>
      <c r="AB38" s="216">
        <v>8.8285590000000003</v>
      </c>
      <c r="AC38" s="216">
        <v>9.0565359999999995</v>
      </c>
      <c r="AD38" s="216">
        <v>9.1894629999999999</v>
      </c>
      <c r="AE38" s="216">
        <v>9.2624569999999995</v>
      </c>
      <c r="AF38" s="216">
        <v>9.4170660000000002</v>
      </c>
      <c r="AG38" s="216">
        <v>9.4702979999999997</v>
      </c>
      <c r="AH38" s="216">
        <v>9.4600960000000001</v>
      </c>
      <c r="AI38" s="216">
        <v>9.2886140000000008</v>
      </c>
      <c r="AJ38" s="216">
        <v>9.2446710000000003</v>
      </c>
      <c r="AK38" s="216">
        <v>9.1116360000000007</v>
      </c>
      <c r="AL38" s="216">
        <v>9.1475779999999993</v>
      </c>
      <c r="AM38" s="216">
        <v>8.6700420000000005</v>
      </c>
      <c r="AN38" s="216">
        <v>9.2062410000000003</v>
      </c>
      <c r="AO38" s="216">
        <v>9.3991159999999994</v>
      </c>
      <c r="AP38" s="216">
        <v>9.2128899999999998</v>
      </c>
      <c r="AQ38" s="216">
        <v>9.4362460000000006</v>
      </c>
      <c r="AR38" s="216">
        <v>9.6633899999999997</v>
      </c>
      <c r="AS38" s="216">
        <v>9.5972580000000001</v>
      </c>
      <c r="AT38" s="216">
        <v>9.5948139999999995</v>
      </c>
      <c r="AU38" s="216">
        <v>9.4920639999999992</v>
      </c>
      <c r="AV38" s="216">
        <v>9.0949329999999993</v>
      </c>
      <c r="AW38" s="216">
        <v>9.2434200000000004</v>
      </c>
      <c r="AX38" s="216">
        <v>9.3097630000000002</v>
      </c>
      <c r="AY38" s="216">
        <v>8.5027530000000002</v>
      </c>
      <c r="AZ38" s="216">
        <v>8.9701428571000008</v>
      </c>
      <c r="BA38" s="216">
        <v>9.0901204193999998</v>
      </c>
      <c r="BB38" s="327">
        <v>9.3550459999999998</v>
      </c>
      <c r="BC38" s="327">
        <v>9.4614519999999995</v>
      </c>
      <c r="BD38" s="327">
        <v>9.576689</v>
      </c>
      <c r="BE38" s="327">
        <v>9.6414419999999996</v>
      </c>
      <c r="BF38" s="327">
        <v>9.6642440000000001</v>
      </c>
      <c r="BG38" s="327">
        <v>9.4404640000000004</v>
      </c>
      <c r="BH38" s="327">
        <v>9.3471740000000008</v>
      </c>
      <c r="BI38" s="327">
        <v>9.3161550000000002</v>
      </c>
      <c r="BJ38" s="327">
        <v>9.1695620000000009</v>
      </c>
      <c r="BK38" s="327">
        <v>8.6668570000000003</v>
      </c>
      <c r="BL38" s="327">
        <v>9.011609</v>
      </c>
      <c r="BM38" s="327">
        <v>9.2403790000000008</v>
      </c>
      <c r="BN38" s="327">
        <v>9.3746039999999997</v>
      </c>
      <c r="BO38" s="327">
        <v>9.4901599999999995</v>
      </c>
      <c r="BP38" s="327">
        <v>9.6130449999999996</v>
      </c>
      <c r="BQ38" s="327">
        <v>9.6411280000000001</v>
      </c>
      <c r="BR38" s="327">
        <v>9.6713740000000001</v>
      </c>
      <c r="BS38" s="327">
        <v>9.4851829999999993</v>
      </c>
      <c r="BT38" s="327">
        <v>9.3439010000000007</v>
      </c>
      <c r="BU38" s="327">
        <v>9.3547700000000003</v>
      </c>
      <c r="BV38" s="327">
        <v>9.1785759999999996</v>
      </c>
    </row>
    <row r="39" spans="1:74" ht="11.1" customHeight="1" x14ac:dyDescent="0.2">
      <c r="A39" s="61" t="s">
        <v>1143</v>
      </c>
      <c r="B39" s="646" t="s">
        <v>1144</v>
      </c>
      <c r="C39" s="216">
        <v>0.78925867742</v>
      </c>
      <c r="D39" s="216">
        <v>0.80900414286</v>
      </c>
      <c r="E39" s="216">
        <v>0.84031558065</v>
      </c>
      <c r="F39" s="216">
        <v>0.86967366667000001</v>
      </c>
      <c r="G39" s="216">
        <v>0.88268906451999996</v>
      </c>
      <c r="H39" s="216">
        <v>0.90760233332999996</v>
      </c>
      <c r="I39" s="216">
        <v>0.86784680645000001</v>
      </c>
      <c r="J39" s="216">
        <v>0.86511877419000005</v>
      </c>
      <c r="K39" s="216">
        <v>0.87785066667</v>
      </c>
      <c r="L39" s="216">
        <v>0.88593090323000001</v>
      </c>
      <c r="M39" s="216">
        <v>0.87313533333000004</v>
      </c>
      <c r="N39" s="216">
        <v>0.87391835484000002</v>
      </c>
      <c r="O39" s="216">
        <v>0.82067687096999997</v>
      </c>
      <c r="P39" s="216">
        <v>0.86013271429000004</v>
      </c>
      <c r="Q39" s="216">
        <v>0.82871716128999995</v>
      </c>
      <c r="R39" s="216">
        <v>0.87435099999999999</v>
      </c>
      <c r="S39" s="216">
        <v>0.88593219354999997</v>
      </c>
      <c r="T39" s="216">
        <v>0.89651933333</v>
      </c>
      <c r="U39" s="216">
        <v>0.90343596774000001</v>
      </c>
      <c r="V39" s="216">
        <v>0.89871935483999998</v>
      </c>
      <c r="W39" s="216">
        <v>0.86515433333000002</v>
      </c>
      <c r="X39" s="216">
        <v>0.90669790322999999</v>
      </c>
      <c r="Y39" s="216">
        <v>0.89377399999999996</v>
      </c>
      <c r="Z39" s="216">
        <v>0.88862225805999995</v>
      </c>
      <c r="AA39" s="216">
        <v>0.84569961289999995</v>
      </c>
      <c r="AB39" s="216">
        <v>0.88503514285999996</v>
      </c>
      <c r="AC39" s="216">
        <v>0.89089419354999999</v>
      </c>
      <c r="AD39" s="216">
        <v>0.88098299999999996</v>
      </c>
      <c r="AE39" s="216">
        <v>0.93150664516000004</v>
      </c>
      <c r="AF39" s="216">
        <v>0.94065266667000003</v>
      </c>
      <c r="AG39" s="216">
        <v>0.93574419355000005</v>
      </c>
      <c r="AH39" s="216">
        <v>0.94090425806</v>
      </c>
      <c r="AI39" s="216">
        <v>0.93433366666999995</v>
      </c>
      <c r="AJ39" s="216">
        <v>0.91170067742000005</v>
      </c>
      <c r="AK39" s="216">
        <v>0.92026333332999999</v>
      </c>
      <c r="AL39" s="216">
        <v>0.89733567741999998</v>
      </c>
      <c r="AM39" s="216">
        <v>0.86044432258000003</v>
      </c>
      <c r="AN39" s="216">
        <v>0.93955417241000005</v>
      </c>
      <c r="AO39" s="216">
        <v>0.94345641935000002</v>
      </c>
      <c r="AP39" s="216">
        <v>0.90316033333000001</v>
      </c>
      <c r="AQ39" s="216">
        <v>0.93872661290000003</v>
      </c>
      <c r="AR39" s="216">
        <v>0.96653633333</v>
      </c>
      <c r="AS39" s="216">
        <v>0.96595725805999999</v>
      </c>
      <c r="AT39" s="216">
        <v>0.97396925806000001</v>
      </c>
      <c r="AU39" s="216">
        <v>0.93237466667000002</v>
      </c>
      <c r="AV39" s="216">
        <v>0.91168283871</v>
      </c>
      <c r="AW39" s="216">
        <v>0.95098566666999995</v>
      </c>
      <c r="AX39" s="216">
        <v>0.95928106451999995</v>
      </c>
      <c r="AY39" s="216">
        <v>0.85909048386999998</v>
      </c>
      <c r="AZ39" s="216">
        <v>0.89467135509999995</v>
      </c>
      <c r="BA39" s="216">
        <v>0.91555419819999995</v>
      </c>
      <c r="BB39" s="327">
        <v>0.94267179999999995</v>
      </c>
      <c r="BC39" s="327">
        <v>0.95378779999999996</v>
      </c>
      <c r="BD39" s="327">
        <v>0.97186720000000004</v>
      </c>
      <c r="BE39" s="327">
        <v>0.97075739999999999</v>
      </c>
      <c r="BF39" s="327">
        <v>0.98317920000000003</v>
      </c>
      <c r="BG39" s="327">
        <v>0.95690439999999999</v>
      </c>
      <c r="BH39" s="327">
        <v>0.94130789999999998</v>
      </c>
      <c r="BI39" s="327">
        <v>0.94863940000000002</v>
      </c>
      <c r="BJ39" s="327">
        <v>0.92136280000000004</v>
      </c>
      <c r="BK39" s="327">
        <v>0.87649509999999997</v>
      </c>
      <c r="BL39" s="327">
        <v>0.90870410000000001</v>
      </c>
      <c r="BM39" s="327">
        <v>0.92433699999999996</v>
      </c>
      <c r="BN39" s="327">
        <v>0.93943180000000004</v>
      </c>
      <c r="BO39" s="327">
        <v>0.95502430000000005</v>
      </c>
      <c r="BP39" s="327">
        <v>0.9725241</v>
      </c>
      <c r="BQ39" s="327">
        <v>0.96696230000000005</v>
      </c>
      <c r="BR39" s="327">
        <v>0.97159720000000005</v>
      </c>
      <c r="BS39" s="327">
        <v>0.95258480000000001</v>
      </c>
      <c r="BT39" s="327">
        <v>0.93903809999999999</v>
      </c>
      <c r="BU39" s="327">
        <v>0.95103740000000003</v>
      </c>
      <c r="BV39" s="327">
        <v>0.91888720000000002</v>
      </c>
    </row>
    <row r="40" spans="1:74" ht="11.1" customHeight="1" x14ac:dyDescent="0.2">
      <c r="A40" s="61" t="s">
        <v>666</v>
      </c>
      <c r="B40" s="646" t="s">
        <v>539</v>
      </c>
      <c r="C40" s="216">
        <v>1.310953</v>
      </c>
      <c r="D40" s="216">
        <v>1.3437049999999999</v>
      </c>
      <c r="E40" s="216">
        <v>1.393257</v>
      </c>
      <c r="F40" s="216">
        <v>1.443783</v>
      </c>
      <c r="G40" s="216">
        <v>1.4591689999999999</v>
      </c>
      <c r="H40" s="216">
        <v>1.4538420000000001</v>
      </c>
      <c r="I40" s="216">
        <v>1.5461640000000001</v>
      </c>
      <c r="J40" s="216">
        <v>1.5240830000000001</v>
      </c>
      <c r="K40" s="216">
        <v>1.4165970000000001</v>
      </c>
      <c r="L40" s="216">
        <v>1.4551529999999999</v>
      </c>
      <c r="M40" s="216">
        <v>1.429055</v>
      </c>
      <c r="N40" s="216">
        <v>1.428418</v>
      </c>
      <c r="O40" s="216">
        <v>1.364393</v>
      </c>
      <c r="P40" s="216">
        <v>1.3804959999999999</v>
      </c>
      <c r="Q40" s="216">
        <v>1.433138</v>
      </c>
      <c r="R40" s="216">
        <v>1.455387</v>
      </c>
      <c r="S40" s="216">
        <v>1.400277</v>
      </c>
      <c r="T40" s="216">
        <v>1.5435099999999999</v>
      </c>
      <c r="U40" s="216">
        <v>1.558786</v>
      </c>
      <c r="V40" s="216">
        <v>1.5222549999999999</v>
      </c>
      <c r="W40" s="216">
        <v>1.4817899999999999</v>
      </c>
      <c r="X40" s="216">
        <v>1.4794480000000001</v>
      </c>
      <c r="Y40" s="216">
        <v>1.476164</v>
      </c>
      <c r="Z40" s="216">
        <v>1.5373190000000001</v>
      </c>
      <c r="AA40" s="216">
        <v>1.375227</v>
      </c>
      <c r="AB40" s="216">
        <v>1.4452860000000001</v>
      </c>
      <c r="AC40" s="216">
        <v>1.5481579999999999</v>
      </c>
      <c r="AD40" s="216">
        <v>1.526762</v>
      </c>
      <c r="AE40" s="216">
        <v>1.5192749999999999</v>
      </c>
      <c r="AF40" s="216">
        <v>1.654074</v>
      </c>
      <c r="AG40" s="216">
        <v>1.650441</v>
      </c>
      <c r="AH40" s="216">
        <v>1.6014120000000001</v>
      </c>
      <c r="AI40" s="216">
        <v>1.53399</v>
      </c>
      <c r="AJ40" s="216">
        <v>1.6139289999999999</v>
      </c>
      <c r="AK40" s="216">
        <v>1.5237449999999999</v>
      </c>
      <c r="AL40" s="216">
        <v>1.5778540000000001</v>
      </c>
      <c r="AM40" s="216">
        <v>1.449325</v>
      </c>
      <c r="AN40" s="216">
        <v>1.5253300000000001</v>
      </c>
      <c r="AO40" s="216">
        <v>1.535938</v>
      </c>
      <c r="AP40" s="216">
        <v>1.5599559999999999</v>
      </c>
      <c r="AQ40" s="216">
        <v>1.5618639999999999</v>
      </c>
      <c r="AR40" s="216">
        <v>1.7143219999999999</v>
      </c>
      <c r="AS40" s="216">
        <v>1.714629</v>
      </c>
      <c r="AT40" s="216">
        <v>1.709584</v>
      </c>
      <c r="AU40" s="216">
        <v>1.623875</v>
      </c>
      <c r="AV40" s="216">
        <v>1.604501</v>
      </c>
      <c r="AW40" s="216">
        <v>1.62656</v>
      </c>
      <c r="AX40" s="216">
        <v>1.649049</v>
      </c>
      <c r="AY40" s="216">
        <v>1.5934699999999999</v>
      </c>
      <c r="AZ40" s="216">
        <v>1.5089999999999999</v>
      </c>
      <c r="BA40" s="216">
        <v>1.6558745483999999</v>
      </c>
      <c r="BB40" s="327">
        <v>1.5879779999999999</v>
      </c>
      <c r="BC40" s="327">
        <v>1.589987</v>
      </c>
      <c r="BD40" s="327">
        <v>1.685392</v>
      </c>
      <c r="BE40" s="327">
        <v>1.687713</v>
      </c>
      <c r="BF40" s="327">
        <v>1.6690590000000001</v>
      </c>
      <c r="BG40" s="327">
        <v>1.590517</v>
      </c>
      <c r="BH40" s="327">
        <v>1.613991</v>
      </c>
      <c r="BI40" s="327">
        <v>1.6173550000000001</v>
      </c>
      <c r="BJ40" s="327">
        <v>1.6506719999999999</v>
      </c>
      <c r="BK40" s="327">
        <v>1.5164519999999999</v>
      </c>
      <c r="BL40" s="327">
        <v>1.5711919999999999</v>
      </c>
      <c r="BM40" s="327">
        <v>1.585021</v>
      </c>
      <c r="BN40" s="327">
        <v>1.591359</v>
      </c>
      <c r="BO40" s="327">
        <v>1.588716</v>
      </c>
      <c r="BP40" s="327">
        <v>1.685856</v>
      </c>
      <c r="BQ40" s="327">
        <v>1.687181</v>
      </c>
      <c r="BR40" s="327">
        <v>1.6669130000000001</v>
      </c>
      <c r="BS40" s="327">
        <v>1.590287</v>
      </c>
      <c r="BT40" s="327">
        <v>1.611585</v>
      </c>
      <c r="BU40" s="327">
        <v>1.6230279999999999</v>
      </c>
      <c r="BV40" s="327">
        <v>1.660406</v>
      </c>
    </row>
    <row r="41" spans="1:74" ht="11.1" customHeight="1" x14ac:dyDescent="0.2">
      <c r="A41" s="61" t="s">
        <v>667</v>
      </c>
      <c r="B41" s="646" t="s">
        <v>551</v>
      </c>
      <c r="C41" s="216">
        <v>4.0618090000000002</v>
      </c>
      <c r="D41" s="216">
        <v>3.9843989999999998</v>
      </c>
      <c r="E41" s="216">
        <v>3.76912</v>
      </c>
      <c r="F41" s="216">
        <v>3.8543500000000002</v>
      </c>
      <c r="G41" s="216">
        <v>3.7489859999999999</v>
      </c>
      <c r="H41" s="216">
        <v>3.6628509999999999</v>
      </c>
      <c r="I41" s="216">
        <v>3.6210070000000001</v>
      </c>
      <c r="J41" s="216">
        <v>3.6932369999999999</v>
      </c>
      <c r="K41" s="216">
        <v>3.7246220000000001</v>
      </c>
      <c r="L41" s="216">
        <v>4.0387570000000004</v>
      </c>
      <c r="M41" s="216">
        <v>3.8932340000000001</v>
      </c>
      <c r="N41" s="216">
        <v>3.886755</v>
      </c>
      <c r="O41" s="216">
        <v>4.3399890000000001</v>
      </c>
      <c r="P41" s="216">
        <v>4.1602639999999997</v>
      </c>
      <c r="Q41" s="216">
        <v>4.066173</v>
      </c>
      <c r="R41" s="216">
        <v>3.989827</v>
      </c>
      <c r="S41" s="216">
        <v>3.951613</v>
      </c>
      <c r="T41" s="216">
        <v>3.9015520000000001</v>
      </c>
      <c r="U41" s="216">
        <v>3.866466</v>
      </c>
      <c r="V41" s="216">
        <v>3.8747530000000001</v>
      </c>
      <c r="W41" s="216">
        <v>3.9334009999999999</v>
      </c>
      <c r="X41" s="216">
        <v>4.2663010000000003</v>
      </c>
      <c r="Y41" s="216">
        <v>3.9171969999999998</v>
      </c>
      <c r="Z41" s="216">
        <v>4.1782089999999998</v>
      </c>
      <c r="AA41" s="216">
        <v>4.1857329999999999</v>
      </c>
      <c r="AB41" s="216">
        <v>4.55924</v>
      </c>
      <c r="AC41" s="216">
        <v>4.0781460000000003</v>
      </c>
      <c r="AD41" s="216">
        <v>4.0274070000000002</v>
      </c>
      <c r="AE41" s="216">
        <v>3.7775400000000001</v>
      </c>
      <c r="AF41" s="216">
        <v>3.8968379999999998</v>
      </c>
      <c r="AG41" s="216">
        <v>3.9011849999999999</v>
      </c>
      <c r="AH41" s="216">
        <v>3.914669</v>
      </c>
      <c r="AI41" s="216">
        <v>4.0629799999999996</v>
      </c>
      <c r="AJ41" s="216">
        <v>4.0141410000000004</v>
      </c>
      <c r="AK41" s="216">
        <v>3.74024</v>
      </c>
      <c r="AL41" s="216">
        <v>3.8311310000000001</v>
      </c>
      <c r="AM41" s="216">
        <v>3.8162090000000002</v>
      </c>
      <c r="AN41" s="216">
        <v>3.9586220000000001</v>
      </c>
      <c r="AO41" s="216">
        <v>3.9410630000000002</v>
      </c>
      <c r="AP41" s="216">
        <v>3.822759</v>
      </c>
      <c r="AQ41" s="216">
        <v>3.7450709999999998</v>
      </c>
      <c r="AR41" s="216">
        <v>3.830444</v>
      </c>
      <c r="AS41" s="216">
        <v>3.5782530000000001</v>
      </c>
      <c r="AT41" s="216">
        <v>3.8896470000000001</v>
      </c>
      <c r="AU41" s="216">
        <v>3.9052709999999999</v>
      </c>
      <c r="AV41" s="216">
        <v>4.02433</v>
      </c>
      <c r="AW41" s="216">
        <v>3.9609909999999999</v>
      </c>
      <c r="AX41" s="216">
        <v>4.0594469999999996</v>
      </c>
      <c r="AY41" s="216">
        <v>3.781212</v>
      </c>
      <c r="AZ41" s="216">
        <v>3.8523214285999998</v>
      </c>
      <c r="BA41" s="216">
        <v>4.0711653547999997</v>
      </c>
      <c r="BB41" s="327">
        <v>3.9307889999999999</v>
      </c>
      <c r="BC41" s="327">
        <v>3.8971330000000002</v>
      </c>
      <c r="BD41" s="327">
        <v>3.888747</v>
      </c>
      <c r="BE41" s="327">
        <v>3.8338459999999999</v>
      </c>
      <c r="BF41" s="327">
        <v>3.9198200000000001</v>
      </c>
      <c r="BG41" s="327">
        <v>4.0273789999999998</v>
      </c>
      <c r="BH41" s="327">
        <v>4.1280150000000004</v>
      </c>
      <c r="BI41" s="327">
        <v>4.02278</v>
      </c>
      <c r="BJ41" s="327">
        <v>4.0665719999999999</v>
      </c>
      <c r="BK41" s="327">
        <v>4.1440190000000001</v>
      </c>
      <c r="BL41" s="327">
        <v>4.2301149999999996</v>
      </c>
      <c r="BM41" s="327">
        <v>4.0792830000000002</v>
      </c>
      <c r="BN41" s="327">
        <v>3.9992930000000002</v>
      </c>
      <c r="BO41" s="327">
        <v>3.9655930000000001</v>
      </c>
      <c r="BP41" s="327">
        <v>3.9769890000000001</v>
      </c>
      <c r="BQ41" s="327">
        <v>3.903934</v>
      </c>
      <c r="BR41" s="327">
        <v>4.0379610000000001</v>
      </c>
      <c r="BS41" s="327">
        <v>4.0526840000000002</v>
      </c>
      <c r="BT41" s="327">
        <v>4.1921369999999998</v>
      </c>
      <c r="BU41" s="327">
        <v>4.0811250000000001</v>
      </c>
      <c r="BV41" s="327">
        <v>4.2125250000000003</v>
      </c>
    </row>
    <row r="42" spans="1:74" ht="11.1" customHeight="1" x14ac:dyDescent="0.2">
      <c r="A42" s="61" t="s">
        <v>668</v>
      </c>
      <c r="B42" s="646" t="s">
        <v>552</v>
      </c>
      <c r="C42" s="216">
        <v>0.34067700000000001</v>
      </c>
      <c r="D42" s="216">
        <v>0.297263</v>
      </c>
      <c r="E42" s="216">
        <v>0.44017800000000001</v>
      </c>
      <c r="F42" s="216">
        <v>0.27195900000000001</v>
      </c>
      <c r="G42" s="216">
        <v>0.24358099999999999</v>
      </c>
      <c r="H42" s="216">
        <v>0.28656999999999999</v>
      </c>
      <c r="I42" s="216">
        <v>0.36323899999999998</v>
      </c>
      <c r="J42" s="216">
        <v>0.409113</v>
      </c>
      <c r="K42" s="216">
        <v>0.37034499999999998</v>
      </c>
      <c r="L42" s="216">
        <v>0.26743299999999998</v>
      </c>
      <c r="M42" s="216">
        <v>0.36110900000000001</v>
      </c>
      <c r="N42" s="216">
        <v>0.16964099999999999</v>
      </c>
      <c r="O42" s="216">
        <v>0.32450000000000001</v>
      </c>
      <c r="P42" s="216">
        <v>0.23797099999999999</v>
      </c>
      <c r="Q42" s="216">
        <v>0.18026800000000001</v>
      </c>
      <c r="R42" s="216">
        <v>0.27910400000000002</v>
      </c>
      <c r="S42" s="216">
        <v>0.22551199999999999</v>
      </c>
      <c r="T42" s="216">
        <v>0.25438</v>
      </c>
      <c r="U42" s="216">
        <v>0.25313200000000002</v>
      </c>
      <c r="V42" s="216">
        <v>0.21779999999999999</v>
      </c>
      <c r="W42" s="216">
        <v>0.27812700000000001</v>
      </c>
      <c r="X42" s="216">
        <v>0.24596999999999999</v>
      </c>
      <c r="Y42" s="216">
        <v>0.33914299999999997</v>
      </c>
      <c r="Z42" s="216">
        <v>0.25246800000000003</v>
      </c>
      <c r="AA42" s="216">
        <v>0.29402899999999998</v>
      </c>
      <c r="AB42" s="216">
        <v>0.194741</v>
      </c>
      <c r="AC42" s="216">
        <v>0.26319599999999999</v>
      </c>
      <c r="AD42" s="216">
        <v>0.171902</v>
      </c>
      <c r="AE42" s="216">
        <v>0.23469200000000001</v>
      </c>
      <c r="AF42" s="216">
        <v>0.20030899999999999</v>
      </c>
      <c r="AG42" s="216">
        <v>0.32480500000000001</v>
      </c>
      <c r="AH42" s="216">
        <v>0.29788500000000001</v>
      </c>
      <c r="AI42" s="216">
        <v>0.26722099999999999</v>
      </c>
      <c r="AJ42" s="216">
        <v>0.23614399999999999</v>
      </c>
      <c r="AK42" s="216">
        <v>0.30046699999999998</v>
      </c>
      <c r="AL42" s="216">
        <v>0.31660100000000002</v>
      </c>
      <c r="AM42" s="216">
        <v>0.33867799999999998</v>
      </c>
      <c r="AN42" s="216">
        <v>0.200098</v>
      </c>
      <c r="AO42" s="216">
        <v>0.39835100000000001</v>
      </c>
      <c r="AP42" s="216">
        <v>0.48071199999999997</v>
      </c>
      <c r="AQ42" s="216">
        <v>0.332735</v>
      </c>
      <c r="AR42" s="216">
        <v>0.39827000000000001</v>
      </c>
      <c r="AS42" s="216">
        <v>0.45447199999999999</v>
      </c>
      <c r="AT42" s="216">
        <v>0.34174500000000002</v>
      </c>
      <c r="AU42" s="216">
        <v>0.29009499999999999</v>
      </c>
      <c r="AV42" s="216">
        <v>0.34451500000000002</v>
      </c>
      <c r="AW42" s="216">
        <v>0.37489099999999997</v>
      </c>
      <c r="AX42" s="216">
        <v>0.32192999999999999</v>
      </c>
      <c r="AY42" s="216">
        <v>0.45988200000000001</v>
      </c>
      <c r="AZ42" s="216">
        <v>0.26346428571000002</v>
      </c>
      <c r="BA42" s="216">
        <v>0.35696188709999999</v>
      </c>
      <c r="BB42" s="327">
        <v>0.38713779999999998</v>
      </c>
      <c r="BC42" s="327">
        <v>0.32187450000000001</v>
      </c>
      <c r="BD42" s="327">
        <v>0.33119609999999999</v>
      </c>
      <c r="BE42" s="327">
        <v>0.40088449999999998</v>
      </c>
      <c r="BF42" s="327">
        <v>0.32428449999999998</v>
      </c>
      <c r="BG42" s="327">
        <v>0.32168540000000001</v>
      </c>
      <c r="BH42" s="327">
        <v>0.3078149</v>
      </c>
      <c r="BI42" s="327">
        <v>0.31821830000000001</v>
      </c>
      <c r="BJ42" s="327">
        <v>0.30580220000000002</v>
      </c>
      <c r="BK42" s="327">
        <v>0.37921120000000003</v>
      </c>
      <c r="BL42" s="327">
        <v>0.30105959999999998</v>
      </c>
      <c r="BM42" s="327">
        <v>0.36903849999999999</v>
      </c>
      <c r="BN42" s="327">
        <v>0.33853339999999998</v>
      </c>
      <c r="BO42" s="327">
        <v>0.30510500000000002</v>
      </c>
      <c r="BP42" s="327">
        <v>0.31630730000000001</v>
      </c>
      <c r="BQ42" s="327">
        <v>0.38311899999999999</v>
      </c>
      <c r="BR42" s="327">
        <v>0.30504609999999999</v>
      </c>
      <c r="BS42" s="327">
        <v>0.3156195</v>
      </c>
      <c r="BT42" s="327">
        <v>0.28559499999999999</v>
      </c>
      <c r="BU42" s="327">
        <v>0.32086369999999997</v>
      </c>
      <c r="BV42" s="327">
        <v>0.30772529999999998</v>
      </c>
    </row>
    <row r="43" spans="1:74" ht="11.1" customHeight="1" x14ac:dyDescent="0.2">
      <c r="A43" s="61" t="s">
        <v>962</v>
      </c>
      <c r="B43" s="646" t="s">
        <v>1232</v>
      </c>
      <c r="C43" s="216">
        <v>1.996443</v>
      </c>
      <c r="D43" s="216">
        <v>1.8127089999999999</v>
      </c>
      <c r="E43" s="216">
        <v>1.7959750000000001</v>
      </c>
      <c r="F43" s="216">
        <v>1.884082</v>
      </c>
      <c r="G43" s="216">
        <v>2.0894550000000001</v>
      </c>
      <c r="H43" s="216">
        <v>2.2324890000000002</v>
      </c>
      <c r="I43" s="216">
        <v>2.2578779999999998</v>
      </c>
      <c r="J43" s="216">
        <v>2.2681049999999998</v>
      </c>
      <c r="K43" s="216">
        <v>2.2353290000000001</v>
      </c>
      <c r="L43" s="216">
        <v>1.996372</v>
      </c>
      <c r="M43" s="216">
        <v>1.9579500000000001</v>
      </c>
      <c r="N43" s="216">
        <v>1.870252</v>
      </c>
      <c r="O43" s="216">
        <v>1.957886</v>
      </c>
      <c r="P43" s="216">
        <v>1.8108059999999999</v>
      </c>
      <c r="Q43" s="216">
        <v>1.716574</v>
      </c>
      <c r="R43" s="216">
        <v>1.9150990000000001</v>
      </c>
      <c r="S43" s="216">
        <v>2.0382449999999999</v>
      </c>
      <c r="T43" s="216">
        <v>2.0754609999999998</v>
      </c>
      <c r="U43" s="216">
        <v>2.2879019999999999</v>
      </c>
      <c r="V43" s="216">
        <v>2.161508</v>
      </c>
      <c r="W43" s="216">
        <v>2.260081</v>
      </c>
      <c r="X43" s="216">
        <v>2.0433249999999998</v>
      </c>
      <c r="Y43" s="216">
        <v>1.981808</v>
      </c>
      <c r="Z43" s="216">
        <v>1.862169</v>
      </c>
      <c r="AA43" s="216">
        <v>1.9337839999999999</v>
      </c>
      <c r="AB43" s="216">
        <v>1.720515</v>
      </c>
      <c r="AC43" s="216">
        <v>1.8813310000000001</v>
      </c>
      <c r="AD43" s="216">
        <v>1.9962819999999999</v>
      </c>
      <c r="AE43" s="216">
        <v>2.0561609999999999</v>
      </c>
      <c r="AF43" s="216">
        <v>2.1562070000000002</v>
      </c>
      <c r="AG43" s="216">
        <v>2.2368389999999998</v>
      </c>
      <c r="AH43" s="216">
        <v>2.2744749999999998</v>
      </c>
      <c r="AI43" s="216">
        <v>2.066843</v>
      </c>
      <c r="AJ43" s="216">
        <v>2.0212249999999998</v>
      </c>
      <c r="AK43" s="216">
        <v>1.8839859999999999</v>
      </c>
      <c r="AL43" s="216">
        <v>1.8533409999999999</v>
      </c>
      <c r="AM43" s="216">
        <v>1.8433870000000001</v>
      </c>
      <c r="AN43" s="216">
        <v>1.880717</v>
      </c>
      <c r="AO43" s="216">
        <v>1.947856</v>
      </c>
      <c r="AP43" s="216">
        <v>1.9029290000000001</v>
      </c>
      <c r="AQ43" s="216">
        <v>1.97881</v>
      </c>
      <c r="AR43" s="216">
        <v>2.0579299999999998</v>
      </c>
      <c r="AS43" s="216">
        <v>2.1351460000000002</v>
      </c>
      <c r="AT43" s="216">
        <v>2.2854459999999999</v>
      </c>
      <c r="AU43" s="216">
        <v>2.0421589999999998</v>
      </c>
      <c r="AV43" s="216">
        <v>1.9701850000000001</v>
      </c>
      <c r="AW43" s="216">
        <v>2.0679609999999999</v>
      </c>
      <c r="AX43" s="216">
        <v>1.9208510000000001</v>
      </c>
      <c r="AY43" s="216">
        <v>1.866868</v>
      </c>
      <c r="AZ43" s="216">
        <v>1.8261517</v>
      </c>
      <c r="BA43" s="216">
        <v>1.8753415</v>
      </c>
      <c r="BB43" s="327">
        <v>1.9537260000000001</v>
      </c>
      <c r="BC43" s="327">
        <v>2.0461299999999998</v>
      </c>
      <c r="BD43" s="327">
        <v>2.1408480000000001</v>
      </c>
      <c r="BE43" s="327">
        <v>2.2317990000000001</v>
      </c>
      <c r="BF43" s="327">
        <v>2.2603599999999999</v>
      </c>
      <c r="BG43" s="327">
        <v>2.1689569999999998</v>
      </c>
      <c r="BH43" s="327">
        <v>2.0272220000000001</v>
      </c>
      <c r="BI43" s="327">
        <v>1.9515</v>
      </c>
      <c r="BJ43" s="327">
        <v>1.887499</v>
      </c>
      <c r="BK43" s="327">
        <v>1.927265</v>
      </c>
      <c r="BL43" s="327">
        <v>1.8264499999999999</v>
      </c>
      <c r="BM43" s="327">
        <v>1.8780699999999999</v>
      </c>
      <c r="BN43" s="327">
        <v>1.957956</v>
      </c>
      <c r="BO43" s="327">
        <v>2.049131</v>
      </c>
      <c r="BP43" s="327">
        <v>2.1468600000000002</v>
      </c>
      <c r="BQ43" s="327">
        <v>2.2401040000000001</v>
      </c>
      <c r="BR43" s="327">
        <v>2.2744439999999999</v>
      </c>
      <c r="BS43" s="327">
        <v>2.170499</v>
      </c>
      <c r="BT43" s="327">
        <v>2.0355639999999999</v>
      </c>
      <c r="BU43" s="327">
        <v>1.9604010000000001</v>
      </c>
      <c r="BV43" s="327">
        <v>1.893929</v>
      </c>
    </row>
    <row r="44" spans="1:74" ht="11.1" customHeight="1" x14ac:dyDescent="0.2">
      <c r="A44" s="61" t="s">
        <v>669</v>
      </c>
      <c r="B44" s="646" t="s">
        <v>200</v>
      </c>
      <c r="C44" s="216">
        <v>18.749355000000001</v>
      </c>
      <c r="D44" s="216">
        <v>18.643336999999999</v>
      </c>
      <c r="E44" s="216">
        <v>18.530761999999999</v>
      </c>
      <c r="F44" s="216">
        <v>18.584091000000001</v>
      </c>
      <c r="G44" s="216">
        <v>18.779156</v>
      </c>
      <c r="H44" s="216">
        <v>18.805883999999999</v>
      </c>
      <c r="I44" s="216">
        <v>19.257404999999999</v>
      </c>
      <c r="J44" s="216">
        <v>19.124600999999998</v>
      </c>
      <c r="K44" s="216">
        <v>19.25197</v>
      </c>
      <c r="L44" s="216">
        <v>19.311890999999999</v>
      </c>
      <c r="M44" s="216">
        <v>19.490718000000001</v>
      </c>
      <c r="N44" s="216">
        <v>18.982824999999998</v>
      </c>
      <c r="O44" s="216">
        <v>19.102169</v>
      </c>
      <c r="P44" s="216">
        <v>18.908204000000001</v>
      </c>
      <c r="Q44" s="216">
        <v>18.464131999999999</v>
      </c>
      <c r="R44" s="216">
        <v>18.848557</v>
      </c>
      <c r="S44" s="216">
        <v>18.585277999999999</v>
      </c>
      <c r="T44" s="216">
        <v>18.889717000000001</v>
      </c>
      <c r="U44" s="216">
        <v>19.283094999999999</v>
      </c>
      <c r="V44" s="216">
        <v>19.399854000000001</v>
      </c>
      <c r="W44" s="216">
        <v>19.246452000000001</v>
      </c>
      <c r="X44" s="216">
        <v>19.690905000000001</v>
      </c>
      <c r="Y44" s="216">
        <v>19.370339000000001</v>
      </c>
      <c r="Z44" s="216">
        <v>19.457287999999998</v>
      </c>
      <c r="AA44" s="216">
        <v>19.218243000000001</v>
      </c>
      <c r="AB44" s="216">
        <v>19.676807</v>
      </c>
      <c r="AC44" s="216">
        <v>19.350745</v>
      </c>
      <c r="AD44" s="216">
        <v>19.263399</v>
      </c>
      <c r="AE44" s="216">
        <v>19.301143</v>
      </c>
      <c r="AF44" s="216">
        <v>19.840250000000001</v>
      </c>
      <c r="AG44" s="216">
        <v>20.125769999999999</v>
      </c>
      <c r="AH44" s="216">
        <v>19.929421999999999</v>
      </c>
      <c r="AI44" s="216">
        <v>19.418035</v>
      </c>
      <c r="AJ44" s="216">
        <v>19.500744999999998</v>
      </c>
      <c r="AK44" s="216">
        <v>19.142833</v>
      </c>
      <c r="AL44" s="216">
        <v>19.600114000000001</v>
      </c>
      <c r="AM44" s="216">
        <v>19.055408</v>
      </c>
      <c r="AN44" s="216">
        <v>19.680026999999999</v>
      </c>
      <c r="AO44" s="216">
        <v>19.616477</v>
      </c>
      <c r="AP44" s="216">
        <v>19.264118</v>
      </c>
      <c r="AQ44" s="216">
        <v>19.202012</v>
      </c>
      <c r="AR44" s="216">
        <v>19.79928</v>
      </c>
      <c r="AS44" s="216">
        <v>19.712032000000001</v>
      </c>
      <c r="AT44" s="216">
        <v>20.130901000000001</v>
      </c>
      <c r="AU44" s="216">
        <v>19.863565999999999</v>
      </c>
      <c r="AV44" s="216">
        <v>19.621791000000002</v>
      </c>
      <c r="AW44" s="216">
        <v>19.654799000000001</v>
      </c>
      <c r="AX44" s="216">
        <v>19.979392000000001</v>
      </c>
      <c r="AY44" s="216">
        <v>19.234026</v>
      </c>
      <c r="AZ44" s="216">
        <v>19.132730829</v>
      </c>
      <c r="BA44" s="216">
        <v>19.614909045000001</v>
      </c>
      <c r="BB44" s="327">
        <v>19.619499999999999</v>
      </c>
      <c r="BC44" s="327">
        <v>19.63411</v>
      </c>
      <c r="BD44" s="327">
        <v>20.03913</v>
      </c>
      <c r="BE44" s="327">
        <v>20.29956</v>
      </c>
      <c r="BF44" s="327">
        <v>20.418620000000001</v>
      </c>
      <c r="BG44" s="327">
        <v>20.102070000000001</v>
      </c>
      <c r="BH44" s="327">
        <v>20.15926</v>
      </c>
      <c r="BI44" s="327">
        <v>20.083379999999998</v>
      </c>
      <c r="BJ44" s="327">
        <v>20.153449999999999</v>
      </c>
      <c r="BK44" s="327">
        <v>19.67623</v>
      </c>
      <c r="BL44" s="327">
        <v>19.974360000000001</v>
      </c>
      <c r="BM44" s="327">
        <v>20.009139999999999</v>
      </c>
      <c r="BN44" s="327">
        <v>19.890429999999999</v>
      </c>
      <c r="BO44" s="327">
        <v>19.947520000000001</v>
      </c>
      <c r="BP44" s="327">
        <v>20.380790000000001</v>
      </c>
      <c r="BQ44" s="327">
        <v>20.5669</v>
      </c>
      <c r="BR44" s="327">
        <v>20.715579999999999</v>
      </c>
      <c r="BS44" s="327">
        <v>20.343119999999999</v>
      </c>
      <c r="BT44" s="327">
        <v>20.359249999999999</v>
      </c>
      <c r="BU44" s="327">
        <v>20.331710000000001</v>
      </c>
      <c r="BV44" s="327">
        <v>20.445679999999999</v>
      </c>
    </row>
    <row r="45" spans="1:74" ht="11.1" customHeight="1" x14ac:dyDescent="0.2">
      <c r="A45" s="61"/>
      <c r="B45" s="44"/>
      <c r="C45" s="62"/>
      <c r="D45" s="62"/>
      <c r="E45" s="62"/>
      <c r="F45" s="62"/>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62"/>
      <c r="AG45" s="62"/>
      <c r="AH45" s="62"/>
      <c r="AI45" s="62"/>
      <c r="AJ45" s="62"/>
      <c r="AK45" s="62"/>
      <c r="AL45" s="62"/>
      <c r="AM45" s="62"/>
      <c r="AN45" s="62"/>
      <c r="AO45" s="62"/>
      <c r="AP45" s="62"/>
      <c r="AQ45" s="62"/>
      <c r="AR45" s="62"/>
      <c r="AS45" s="62"/>
      <c r="AT45" s="62"/>
      <c r="AU45" s="62"/>
      <c r="AV45" s="62"/>
      <c r="AW45" s="62"/>
      <c r="AX45" s="62"/>
      <c r="AY45" s="62"/>
      <c r="AZ45" s="62"/>
      <c r="BA45" s="62"/>
      <c r="BB45" s="330"/>
      <c r="BC45" s="330"/>
      <c r="BD45" s="330"/>
      <c r="BE45" s="330"/>
      <c r="BF45" s="330"/>
      <c r="BG45" s="330"/>
      <c r="BH45" s="330"/>
      <c r="BI45" s="330"/>
      <c r="BJ45" s="330"/>
      <c r="BK45" s="330"/>
      <c r="BL45" s="330"/>
      <c r="BM45" s="330"/>
      <c r="BN45" s="330"/>
      <c r="BO45" s="330"/>
      <c r="BP45" s="330"/>
      <c r="BQ45" s="330"/>
      <c r="BR45" s="330"/>
      <c r="BS45" s="330"/>
      <c r="BT45" s="330"/>
      <c r="BU45" s="330"/>
      <c r="BV45" s="330"/>
    </row>
    <row r="46" spans="1:74" ht="11.1" customHeight="1" x14ac:dyDescent="0.2">
      <c r="A46" s="61" t="s">
        <v>963</v>
      </c>
      <c r="B46" s="177" t="s">
        <v>1241</v>
      </c>
      <c r="C46" s="216">
        <v>7.2076370000000001</v>
      </c>
      <c r="D46" s="216">
        <v>6.0065210000000002</v>
      </c>
      <c r="E46" s="216">
        <v>6.4230119999999999</v>
      </c>
      <c r="F46" s="216">
        <v>6.9328120000000002</v>
      </c>
      <c r="G46" s="216">
        <v>6.7025269999999999</v>
      </c>
      <c r="H46" s="216">
        <v>6.2880450000000003</v>
      </c>
      <c r="I46" s="216">
        <v>6.4492419999999999</v>
      </c>
      <c r="J46" s="216">
        <v>6.5242849999999999</v>
      </c>
      <c r="K46" s="216">
        <v>6.4047400000000003</v>
      </c>
      <c r="L46" s="216">
        <v>5.5346700000000002</v>
      </c>
      <c r="M46" s="216">
        <v>5.4187729999999998</v>
      </c>
      <c r="N46" s="216">
        <v>4.9377550000000001</v>
      </c>
      <c r="O46" s="216">
        <v>5.3937619999999997</v>
      </c>
      <c r="P46" s="216">
        <v>5.497274</v>
      </c>
      <c r="Q46" s="216">
        <v>5.2630290000000004</v>
      </c>
      <c r="R46" s="216">
        <v>5.6258990000000004</v>
      </c>
      <c r="S46" s="216">
        <v>5.2744960000000001</v>
      </c>
      <c r="T46" s="216">
        <v>4.68201</v>
      </c>
      <c r="U46" s="216">
        <v>5.0316470000000004</v>
      </c>
      <c r="V46" s="216">
        <v>4.861408</v>
      </c>
      <c r="W46" s="216">
        <v>5.2341670000000002</v>
      </c>
      <c r="X46" s="216">
        <v>4.7904629999999999</v>
      </c>
      <c r="Y46" s="216">
        <v>4.6558539999999997</v>
      </c>
      <c r="Z46" s="216">
        <v>4.5100949999999997</v>
      </c>
      <c r="AA46" s="216">
        <v>4.8861319999999999</v>
      </c>
      <c r="AB46" s="216">
        <v>4.6317560000000002</v>
      </c>
      <c r="AC46" s="216">
        <v>5.5264119999999997</v>
      </c>
      <c r="AD46" s="216">
        <v>4.435168</v>
      </c>
      <c r="AE46" s="216">
        <v>4.6494819999999999</v>
      </c>
      <c r="AF46" s="216">
        <v>4.9472389999999997</v>
      </c>
      <c r="AG46" s="216">
        <v>4.6115570000000004</v>
      </c>
      <c r="AH46" s="216">
        <v>5.3502099999999997</v>
      </c>
      <c r="AI46" s="216">
        <v>4.5068789999999996</v>
      </c>
      <c r="AJ46" s="216">
        <v>4.2243060000000003</v>
      </c>
      <c r="AK46" s="216">
        <v>4.2467439999999996</v>
      </c>
      <c r="AL46" s="216">
        <v>4.4743930000000001</v>
      </c>
      <c r="AM46" s="216">
        <v>4.8566380000000002</v>
      </c>
      <c r="AN46" s="216">
        <v>5.0723159999999998</v>
      </c>
      <c r="AO46" s="216">
        <v>4.9995919999999998</v>
      </c>
      <c r="AP46" s="216">
        <v>4.6744669999999999</v>
      </c>
      <c r="AQ46" s="216">
        <v>4.5249069999999998</v>
      </c>
      <c r="AR46" s="216">
        <v>4.8366800000000003</v>
      </c>
      <c r="AS46" s="216">
        <v>5.2981720000000001</v>
      </c>
      <c r="AT46" s="216">
        <v>5.1962700000000002</v>
      </c>
      <c r="AU46" s="216">
        <v>4.9435729999999998</v>
      </c>
      <c r="AV46" s="216">
        <v>4.7808520000000003</v>
      </c>
      <c r="AW46" s="216">
        <v>4.9205730000000001</v>
      </c>
      <c r="AX46" s="216">
        <v>4.3547399999999996</v>
      </c>
      <c r="AY46" s="216">
        <v>5.0066819999999996</v>
      </c>
      <c r="AZ46" s="216">
        <v>3.8217024281</v>
      </c>
      <c r="BA46" s="216">
        <v>4.1543545073999999</v>
      </c>
      <c r="BB46" s="327">
        <v>4.4703010000000001</v>
      </c>
      <c r="BC46" s="327">
        <v>4.4352489999999998</v>
      </c>
      <c r="BD46" s="327">
        <v>4.3666530000000003</v>
      </c>
      <c r="BE46" s="327">
        <v>4.5708760000000002</v>
      </c>
      <c r="BF46" s="327">
        <v>4.6145199999999997</v>
      </c>
      <c r="BG46" s="327">
        <v>4.2977230000000004</v>
      </c>
      <c r="BH46" s="327">
        <v>3.737441</v>
      </c>
      <c r="BI46" s="327">
        <v>3.5925509999999998</v>
      </c>
      <c r="BJ46" s="327">
        <v>3.0603739999999999</v>
      </c>
      <c r="BK46" s="327">
        <v>3.3323420000000001</v>
      </c>
      <c r="BL46" s="327">
        <v>3.311512</v>
      </c>
      <c r="BM46" s="327">
        <v>3.7305389999999998</v>
      </c>
      <c r="BN46" s="327">
        <v>3.879553</v>
      </c>
      <c r="BO46" s="327">
        <v>3.765247</v>
      </c>
      <c r="BP46" s="327">
        <v>3.7283210000000002</v>
      </c>
      <c r="BQ46" s="327">
        <v>3.7939500000000002</v>
      </c>
      <c r="BR46" s="327">
        <v>3.9752010000000002</v>
      </c>
      <c r="BS46" s="327">
        <v>3.6253600000000001</v>
      </c>
      <c r="BT46" s="327">
        <v>3.0309979999999999</v>
      </c>
      <c r="BU46" s="327">
        <v>2.9454630000000002</v>
      </c>
      <c r="BV46" s="327">
        <v>2.5378240000000001</v>
      </c>
    </row>
    <row r="47" spans="1:74" ht="11.1" customHeight="1" x14ac:dyDescent="0.2">
      <c r="A47" s="61"/>
      <c r="B47" s="67"/>
      <c r="C47" s="62"/>
      <c r="D47" s="62"/>
      <c r="E47" s="62"/>
      <c r="F47" s="62"/>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62"/>
      <c r="AG47" s="62"/>
      <c r="AH47" s="62"/>
      <c r="AI47" s="62"/>
      <c r="AJ47" s="62"/>
      <c r="AK47" s="62"/>
      <c r="AL47" s="62"/>
      <c r="AM47" s="62"/>
      <c r="AN47" s="62"/>
      <c r="AO47" s="62"/>
      <c r="AP47" s="62"/>
      <c r="AQ47" s="62"/>
      <c r="AR47" s="62"/>
      <c r="AS47" s="62"/>
      <c r="AT47" s="62"/>
      <c r="AU47" s="62"/>
      <c r="AV47" s="62"/>
      <c r="AW47" s="62"/>
      <c r="AX47" s="62"/>
      <c r="AY47" s="62"/>
      <c r="AZ47" s="62"/>
      <c r="BA47" s="62"/>
      <c r="BB47" s="330"/>
      <c r="BC47" s="330"/>
      <c r="BD47" s="330"/>
      <c r="BE47" s="330"/>
      <c r="BF47" s="330"/>
      <c r="BG47" s="330"/>
      <c r="BH47" s="330"/>
      <c r="BI47" s="330"/>
      <c r="BJ47" s="330"/>
      <c r="BK47" s="330"/>
      <c r="BL47" s="330"/>
      <c r="BM47" s="330"/>
      <c r="BN47" s="330"/>
      <c r="BO47" s="330"/>
      <c r="BP47" s="330"/>
      <c r="BQ47" s="330"/>
      <c r="BR47" s="330"/>
      <c r="BS47" s="330"/>
      <c r="BT47" s="330"/>
      <c r="BU47" s="330"/>
      <c r="BV47" s="330"/>
    </row>
    <row r="48" spans="1:74" ht="11.1" customHeight="1" x14ac:dyDescent="0.2">
      <c r="A48" s="57"/>
      <c r="B48" s="65" t="s">
        <v>965</v>
      </c>
      <c r="C48" s="63"/>
      <c r="D48" s="63"/>
      <c r="E48" s="63"/>
      <c r="F48" s="63"/>
      <c r="G48" s="63"/>
      <c r="H48" s="63"/>
      <c r="I48" s="63"/>
      <c r="J48" s="63"/>
      <c r="K48" s="63"/>
      <c r="L48" s="63"/>
      <c r="M48" s="63"/>
      <c r="N48" s="63"/>
      <c r="O48" s="63"/>
      <c r="P48" s="63"/>
      <c r="Q48" s="63"/>
      <c r="R48" s="63"/>
      <c r="S48" s="63"/>
      <c r="T48" s="63"/>
      <c r="U48" s="63"/>
      <c r="V48" s="63"/>
      <c r="W48" s="63"/>
      <c r="X48" s="63"/>
      <c r="Y48" s="63"/>
      <c r="Z48" s="63"/>
      <c r="AA48" s="63"/>
      <c r="AB48" s="63"/>
      <c r="AC48" s="63"/>
      <c r="AD48" s="63"/>
      <c r="AE48" s="63"/>
      <c r="AF48" s="63"/>
      <c r="AG48" s="63"/>
      <c r="AH48" s="63"/>
      <c r="AI48" s="63"/>
      <c r="AJ48" s="63"/>
      <c r="AK48" s="63"/>
      <c r="AL48" s="63"/>
      <c r="AM48" s="63"/>
      <c r="AN48" s="63"/>
      <c r="AO48" s="63"/>
      <c r="AP48" s="63"/>
      <c r="AQ48" s="63"/>
      <c r="AR48" s="63"/>
      <c r="AS48" s="63"/>
      <c r="AT48" s="63"/>
      <c r="AU48" s="63"/>
      <c r="AV48" s="63"/>
      <c r="AW48" s="63"/>
      <c r="AX48" s="63"/>
      <c r="AY48" s="63"/>
      <c r="AZ48" s="63"/>
      <c r="BA48" s="63"/>
      <c r="BB48" s="407"/>
      <c r="BC48" s="407"/>
      <c r="BD48" s="407"/>
      <c r="BE48" s="407"/>
      <c r="BF48" s="407"/>
      <c r="BG48" s="407"/>
      <c r="BH48" s="407"/>
      <c r="BI48" s="407"/>
      <c r="BJ48" s="63"/>
      <c r="BK48" s="63"/>
      <c r="BL48" s="63"/>
      <c r="BM48" s="63"/>
      <c r="BN48" s="63"/>
      <c r="BO48" s="63"/>
      <c r="BP48" s="63"/>
      <c r="BQ48" s="63"/>
      <c r="BR48" s="63"/>
      <c r="BS48" s="63"/>
      <c r="BT48" s="63"/>
      <c r="BU48" s="63"/>
      <c r="BV48" s="407"/>
    </row>
    <row r="49" spans="1:74" ht="11.1" customHeight="1" x14ac:dyDescent="0.2">
      <c r="A49" s="57"/>
      <c r="B49" s="66" t="s">
        <v>123</v>
      </c>
      <c r="C49" s="63"/>
      <c r="D49" s="63"/>
      <c r="E49" s="63"/>
      <c r="F49" s="63"/>
      <c r="G49" s="63"/>
      <c r="H49" s="63"/>
      <c r="I49" s="63"/>
      <c r="J49" s="63"/>
      <c r="K49" s="63"/>
      <c r="L49" s="63"/>
      <c r="M49" s="63"/>
      <c r="N49" s="63"/>
      <c r="O49" s="63"/>
      <c r="P49" s="63"/>
      <c r="Q49" s="63"/>
      <c r="R49" s="63"/>
      <c r="S49" s="63"/>
      <c r="T49" s="63"/>
      <c r="U49" s="63"/>
      <c r="V49" s="63"/>
      <c r="W49" s="63"/>
      <c r="X49" s="63"/>
      <c r="Y49" s="63"/>
      <c r="Z49" s="63"/>
      <c r="AA49" s="63"/>
      <c r="AB49" s="63"/>
      <c r="AC49" s="63"/>
      <c r="AD49" s="63"/>
      <c r="AE49" s="63"/>
      <c r="AF49" s="63"/>
      <c r="AG49" s="63"/>
      <c r="AH49" s="63"/>
      <c r="AI49" s="63"/>
      <c r="AJ49" s="63"/>
      <c r="AK49" s="63"/>
      <c r="AL49" s="63"/>
      <c r="AM49" s="63"/>
      <c r="AN49" s="63"/>
      <c r="AO49" s="63"/>
      <c r="AP49" s="63"/>
      <c r="AQ49" s="63"/>
      <c r="AR49" s="63"/>
      <c r="AS49" s="63"/>
      <c r="AT49" s="63"/>
      <c r="AU49" s="63"/>
      <c r="AV49" s="63"/>
      <c r="AW49" s="63"/>
      <c r="AX49" s="63"/>
      <c r="AY49" s="63"/>
      <c r="AZ49" s="63"/>
      <c r="BA49" s="63"/>
      <c r="BB49" s="407"/>
      <c r="BC49" s="407"/>
      <c r="BD49" s="407"/>
      <c r="BE49" s="407"/>
      <c r="BF49" s="407"/>
      <c r="BG49" s="407"/>
      <c r="BH49" s="407"/>
      <c r="BI49" s="407"/>
      <c r="BJ49" s="407"/>
      <c r="BK49" s="407"/>
      <c r="BL49" s="407"/>
      <c r="BM49" s="407"/>
      <c r="BN49" s="407"/>
      <c r="BO49" s="407"/>
      <c r="BP49" s="407"/>
      <c r="BQ49" s="407"/>
      <c r="BR49" s="407"/>
      <c r="BS49" s="407"/>
      <c r="BT49" s="407"/>
      <c r="BU49" s="407"/>
      <c r="BV49" s="407"/>
    </row>
    <row r="50" spans="1:74" ht="11.1" customHeight="1" x14ac:dyDescent="0.2">
      <c r="A50" s="61" t="s">
        <v>670</v>
      </c>
      <c r="B50" s="175" t="s">
        <v>553</v>
      </c>
      <c r="C50" s="68">
        <v>349.29399999999998</v>
      </c>
      <c r="D50" s="68">
        <v>356.79899999999998</v>
      </c>
      <c r="E50" s="68">
        <v>364.62099999999998</v>
      </c>
      <c r="F50" s="68">
        <v>367.55500000000001</v>
      </c>
      <c r="G50" s="68">
        <v>363.30399999999997</v>
      </c>
      <c r="H50" s="68">
        <v>348.80700000000002</v>
      </c>
      <c r="I50" s="68">
        <v>339.39100000000002</v>
      </c>
      <c r="J50" s="68">
        <v>337.12700000000001</v>
      </c>
      <c r="K50" s="68">
        <v>344.01600000000002</v>
      </c>
      <c r="L50" s="68">
        <v>352.59699999999998</v>
      </c>
      <c r="M50" s="68">
        <v>344.17200000000003</v>
      </c>
      <c r="N50" s="68">
        <v>327.19099999999997</v>
      </c>
      <c r="O50" s="68">
        <v>336.238</v>
      </c>
      <c r="P50" s="68">
        <v>345.274</v>
      </c>
      <c r="Q50" s="68">
        <v>354.98700000000002</v>
      </c>
      <c r="R50" s="68">
        <v>365.339</v>
      </c>
      <c r="S50" s="68">
        <v>365.46</v>
      </c>
      <c r="T50" s="68">
        <v>354.30500000000001</v>
      </c>
      <c r="U50" s="68">
        <v>338.73700000000002</v>
      </c>
      <c r="V50" s="68">
        <v>331.07600000000002</v>
      </c>
      <c r="W50" s="68">
        <v>332.15499999999997</v>
      </c>
      <c r="X50" s="68">
        <v>351.71699999999998</v>
      </c>
      <c r="Y50" s="68">
        <v>356.72899999999998</v>
      </c>
      <c r="Z50" s="68">
        <v>360.86500000000001</v>
      </c>
      <c r="AA50" s="68">
        <v>389.21300000000002</v>
      </c>
      <c r="AB50" s="68">
        <v>415.31299999999999</v>
      </c>
      <c r="AC50" s="68">
        <v>443.2</v>
      </c>
      <c r="AD50" s="68">
        <v>452.71300000000002</v>
      </c>
      <c r="AE50" s="68">
        <v>448.96100000000001</v>
      </c>
      <c r="AF50" s="68">
        <v>438.81</v>
      </c>
      <c r="AG50" s="68">
        <v>424.80900000000003</v>
      </c>
      <c r="AH50" s="68">
        <v>425.85300000000001</v>
      </c>
      <c r="AI50" s="68">
        <v>429.12900000000002</v>
      </c>
      <c r="AJ50" s="68">
        <v>455.21300000000002</v>
      </c>
      <c r="AK50" s="68">
        <v>455.99400000000003</v>
      </c>
      <c r="AL50" s="68">
        <v>449.22</v>
      </c>
      <c r="AM50" s="68">
        <v>468.702</v>
      </c>
      <c r="AN50" s="68">
        <v>488.411</v>
      </c>
      <c r="AO50" s="68">
        <v>501.51299999999998</v>
      </c>
      <c r="AP50" s="68">
        <v>506.28699999999998</v>
      </c>
      <c r="AQ50" s="68">
        <v>508.98</v>
      </c>
      <c r="AR50" s="68">
        <v>497.96800000000002</v>
      </c>
      <c r="AS50" s="68">
        <v>490.01299999999998</v>
      </c>
      <c r="AT50" s="68">
        <v>483.61700000000002</v>
      </c>
      <c r="AU50" s="68">
        <v>469.06299999999999</v>
      </c>
      <c r="AV50" s="68">
        <v>488.82299999999998</v>
      </c>
      <c r="AW50" s="68">
        <v>488.64</v>
      </c>
      <c r="AX50" s="68">
        <v>484.33199999999999</v>
      </c>
      <c r="AY50" s="68">
        <v>504.46</v>
      </c>
      <c r="AZ50" s="68">
        <v>526.04757142999995</v>
      </c>
      <c r="BA50" s="68">
        <v>535.77347877</v>
      </c>
      <c r="BB50" s="329">
        <v>536.77229999999997</v>
      </c>
      <c r="BC50" s="329">
        <v>533.61620000000005</v>
      </c>
      <c r="BD50" s="329">
        <v>521.45920000000001</v>
      </c>
      <c r="BE50" s="329">
        <v>507.6508</v>
      </c>
      <c r="BF50" s="329">
        <v>500.65179999999998</v>
      </c>
      <c r="BG50" s="329">
        <v>496.96839999999997</v>
      </c>
      <c r="BH50" s="329">
        <v>504.1558</v>
      </c>
      <c r="BI50" s="329">
        <v>500.56810000000002</v>
      </c>
      <c r="BJ50" s="329">
        <v>486.26949999999999</v>
      </c>
      <c r="BK50" s="329">
        <v>496.73450000000003</v>
      </c>
      <c r="BL50" s="329">
        <v>506.4074</v>
      </c>
      <c r="BM50" s="329">
        <v>519.63599999999997</v>
      </c>
      <c r="BN50" s="329">
        <v>526.96</v>
      </c>
      <c r="BO50" s="329">
        <v>525.14649999999995</v>
      </c>
      <c r="BP50" s="329">
        <v>514.56619999999998</v>
      </c>
      <c r="BQ50" s="329">
        <v>500.37909999999999</v>
      </c>
      <c r="BR50" s="329">
        <v>493.76620000000003</v>
      </c>
      <c r="BS50" s="329">
        <v>492.88</v>
      </c>
      <c r="BT50" s="329">
        <v>499.79320000000001</v>
      </c>
      <c r="BU50" s="329">
        <v>497.92320000000001</v>
      </c>
      <c r="BV50" s="329">
        <v>487.28609999999998</v>
      </c>
    </row>
    <row r="51" spans="1:74" ht="11.1" customHeight="1" x14ac:dyDescent="0.2">
      <c r="A51" s="640" t="s">
        <v>1230</v>
      </c>
      <c r="B51" s="66" t="s">
        <v>1231</v>
      </c>
      <c r="C51" s="68">
        <v>134.90899999999999</v>
      </c>
      <c r="D51" s="68">
        <v>121.44799999999999</v>
      </c>
      <c r="E51" s="68">
        <v>116.367</v>
      </c>
      <c r="F51" s="68">
        <v>125.70399999999999</v>
      </c>
      <c r="G51" s="68">
        <v>143.01599999999999</v>
      </c>
      <c r="H51" s="68">
        <v>160.39699999999999</v>
      </c>
      <c r="I51" s="68">
        <v>172.60300000000001</v>
      </c>
      <c r="J51" s="68">
        <v>187.31200000000001</v>
      </c>
      <c r="K51" s="68">
        <v>190.83</v>
      </c>
      <c r="L51" s="68">
        <v>176.798</v>
      </c>
      <c r="M51" s="68">
        <v>157.286</v>
      </c>
      <c r="N51" s="68">
        <v>128.42500000000001</v>
      </c>
      <c r="O51" s="68">
        <v>103.38</v>
      </c>
      <c r="P51" s="68">
        <v>95.554000000000002</v>
      </c>
      <c r="Q51" s="68">
        <v>99.546000000000006</v>
      </c>
      <c r="R51" s="68">
        <v>117.95699999999999</v>
      </c>
      <c r="S51" s="68">
        <v>142.80500000000001</v>
      </c>
      <c r="T51" s="68">
        <v>166.06800000000001</v>
      </c>
      <c r="U51" s="68">
        <v>189.631</v>
      </c>
      <c r="V51" s="68">
        <v>206.77099999999999</v>
      </c>
      <c r="W51" s="68">
        <v>211.69399999999999</v>
      </c>
      <c r="X51" s="68">
        <v>207.04</v>
      </c>
      <c r="Y51" s="68">
        <v>192.505</v>
      </c>
      <c r="Z51" s="68">
        <v>175.364</v>
      </c>
      <c r="AA51" s="68">
        <v>155.15600000000001</v>
      </c>
      <c r="AB51" s="68">
        <v>134.696</v>
      </c>
      <c r="AC51" s="68">
        <v>140.52799999999999</v>
      </c>
      <c r="AD51" s="68">
        <v>159.50700000000001</v>
      </c>
      <c r="AE51" s="68">
        <v>180.25700000000001</v>
      </c>
      <c r="AF51" s="68">
        <v>195.989</v>
      </c>
      <c r="AG51" s="68">
        <v>209.03100000000001</v>
      </c>
      <c r="AH51" s="68">
        <v>224.34399999999999</v>
      </c>
      <c r="AI51" s="68">
        <v>229.23400000000001</v>
      </c>
      <c r="AJ51" s="68">
        <v>228.13</v>
      </c>
      <c r="AK51" s="68">
        <v>217.01</v>
      </c>
      <c r="AL51" s="68">
        <v>197.04</v>
      </c>
      <c r="AM51" s="68">
        <v>164.91200000000001</v>
      </c>
      <c r="AN51" s="68">
        <v>147.761</v>
      </c>
      <c r="AO51" s="68">
        <v>154.40299999999999</v>
      </c>
      <c r="AP51" s="68">
        <v>170.232</v>
      </c>
      <c r="AQ51" s="68">
        <v>187.08500000000001</v>
      </c>
      <c r="AR51" s="68">
        <v>211.78200000000001</v>
      </c>
      <c r="AS51" s="68">
        <v>230.15100000000001</v>
      </c>
      <c r="AT51" s="68">
        <v>248.584</v>
      </c>
      <c r="AU51" s="68">
        <v>251.637</v>
      </c>
      <c r="AV51" s="68">
        <v>244.49799999999999</v>
      </c>
      <c r="AW51" s="68">
        <v>234.62899999999999</v>
      </c>
      <c r="AX51" s="68">
        <v>203.46600000000001</v>
      </c>
      <c r="AY51" s="68">
        <v>169.08500000000001</v>
      </c>
      <c r="AZ51" s="68">
        <v>153.48214286000001</v>
      </c>
      <c r="BA51" s="68">
        <v>152.65731360999999</v>
      </c>
      <c r="BB51" s="329">
        <v>165.46510000000001</v>
      </c>
      <c r="BC51" s="329">
        <v>181.97190000000001</v>
      </c>
      <c r="BD51" s="329">
        <v>198.57919999999999</v>
      </c>
      <c r="BE51" s="329">
        <v>212.38200000000001</v>
      </c>
      <c r="BF51" s="329">
        <v>225.00890000000001</v>
      </c>
      <c r="BG51" s="329">
        <v>228.85419999999999</v>
      </c>
      <c r="BH51" s="329">
        <v>222.34350000000001</v>
      </c>
      <c r="BI51" s="329">
        <v>208.83949999999999</v>
      </c>
      <c r="BJ51" s="329">
        <v>185.297</v>
      </c>
      <c r="BK51" s="329">
        <v>159.75479999999999</v>
      </c>
      <c r="BL51" s="329">
        <v>146.7936</v>
      </c>
      <c r="BM51" s="329">
        <v>151.10679999999999</v>
      </c>
      <c r="BN51" s="329">
        <v>165.18940000000001</v>
      </c>
      <c r="BO51" s="329">
        <v>183.7587</v>
      </c>
      <c r="BP51" s="329">
        <v>200.87430000000001</v>
      </c>
      <c r="BQ51" s="329">
        <v>216.20830000000001</v>
      </c>
      <c r="BR51" s="329">
        <v>231.1482</v>
      </c>
      <c r="BS51" s="329">
        <v>234.87620000000001</v>
      </c>
      <c r="BT51" s="329">
        <v>229.20769999999999</v>
      </c>
      <c r="BU51" s="329">
        <v>215.98679999999999</v>
      </c>
      <c r="BV51" s="329">
        <v>193.44839999999999</v>
      </c>
    </row>
    <row r="52" spans="1:74" ht="11.1" customHeight="1" x14ac:dyDescent="0.2">
      <c r="A52" s="61" t="s">
        <v>966</v>
      </c>
      <c r="B52" s="175" t="s">
        <v>549</v>
      </c>
      <c r="C52" s="68">
        <v>88.25</v>
      </c>
      <c r="D52" s="68">
        <v>86.531999999999996</v>
      </c>
      <c r="E52" s="68">
        <v>89.875</v>
      </c>
      <c r="F52" s="68">
        <v>91.971000000000004</v>
      </c>
      <c r="G52" s="68">
        <v>87.245999999999995</v>
      </c>
      <c r="H52" s="68">
        <v>86.777000000000001</v>
      </c>
      <c r="I52" s="68">
        <v>83.738</v>
      </c>
      <c r="J52" s="68">
        <v>82.754000000000005</v>
      </c>
      <c r="K52" s="68">
        <v>81.638999999999996</v>
      </c>
      <c r="L52" s="68">
        <v>85.366</v>
      </c>
      <c r="M52" s="68">
        <v>85.088999999999999</v>
      </c>
      <c r="N52" s="68">
        <v>77.959000000000003</v>
      </c>
      <c r="O52" s="68">
        <v>83.852999999999994</v>
      </c>
      <c r="P52" s="68">
        <v>89.489000000000004</v>
      </c>
      <c r="Q52" s="68">
        <v>91.929000000000002</v>
      </c>
      <c r="R52" s="68">
        <v>94.917000000000002</v>
      </c>
      <c r="S52" s="68">
        <v>92.875</v>
      </c>
      <c r="T52" s="68">
        <v>87.566000000000003</v>
      </c>
      <c r="U52" s="68">
        <v>84.798000000000002</v>
      </c>
      <c r="V52" s="68">
        <v>82.884</v>
      </c>
      <c r="W52" s="68">
        <v>84.289000000000001</v>
      </c>
      <c r="X52" s="68">
        <v>90.302000000000007</v>
      </c>
      <c r="Y52" s="68">
        <v>85.494</v>
      </c>
      <c r="Z52" s="68">
        <v>78.344999999999999</v>
      </c>
      <c r="AA52" s="68">
        <v>85.444000000000003</v>
      </c>
      <c r="AB52" s="68">
        <v>85.265000000000001</v>
      </c>
      <c r="AC52" s="68">
        <v>85.012</v>
      </c>
      <c r="AD52" s="68">
        <v>86.245000000000005</v>
      </c>
      <c r="AE52" s="68">
        <v>84.100999999999999</v>
      </c>
      <c r="AF52" s="68">
        <v>86.29</v>
      </c>
      <c r="AG52" s="68">
        <v>89.513000000000005</v>
      </c>
      <c r="AH52" s="68">
        <v>88.58</v>
      </c>
      <c r="AI52" s="68">
        <v>88.950999999999993</v>
      </c>
      <c r="AJ52" s="68">
        <v>87.275999999999996</v>
      </c>
      <c r="AK52" s="68">
        <v>86.111999999999995</v>
      </c>
      <c r="AL52" s="68">
        <v>82.861000000000004</v>
      </c>
      <c r="AM52" s="68">
        <v>87.801000000000002</v>
      </c>
      <c r="AN52" s="68">
        <v>89.108999999999995</v>
      </c>
      <c r="AO52" s="68">
        <v>91.441999999999993</v>
      </c>
      <c r="AP52" s="68">
        <v>90.034000000000006</v>
      </c>
      <c r="AQ52" s="68">
        <v>90.001000000000005</v>
      </c>
      <c r="AR52" s="68">
        <v>86.715999999999994</v>
      </c>
      <c r="AS52" s="68">
        <v>88.057000000000002</v>
      </c>
      <c r="AT52" s="68">
        <v>83.994</v>
      </c>
      <c r="AU52" s="68">
        <v>83.332999999999998</v>
      </c>
      <c r="AV52" s="68">
        <v>85.65</v>
      </c>
      <c r="AW52" s="68">
        <v>82.832999999999998</v>
      </c>
      <c r="AX52" s="68">
        <v>80.581999999999994</v>
      </c>
      <c r="AY52" s="68">
        <v>87.762</v>
      </c>
      <c r="AZ52" s="68">
        <v>87.528571428999996</v>
      </c>
      <c r="BA52" s="68">
        <v>88.444419152999998</v>
      </c>
      <c r="BB52" s="329">
        <v>90.030959999999993</v>
      </c>
      <c r="BC52" s="329">
        <v>88.815169999999995</v>
      </c>
      <c r="BD52" s="329">
        <v>87.902360000000002</v>
      </c>
      <c r="BE52" s="329">
        <v>86.180090000000007</v>
      </c>
      <c r="BF52" s="329">
        <v>84.782129999999995</v>
      </c>
      <c r="BG52" s="329">
        <v>85.273989999999998</v>
      </c>
      <c r="BH52" s="329">
        <v>87.202889999999996</v>
      </c>
      <c r="BI52" s="329">
        <v>84.798320000000004</v>
      </c>
      <c r="BJ52" s="329">
        <v>79.026340000000005</v>
      </c>
      <c r="BK52" s="329">
        <v>84.625690000000006</v>
      </c>
      <c r="BL52" s="329">
        <v>86.802949999999996</v>
      </c>
      <c r="BM52" s="329">
        <v>89.289689999999993</v>
      </c>
      <c r="BN52" s="329">
        <v>90.425929999999994</v>
      </c>
      <c r="BO52" s="329">
        <v>88.88073</v>
      </c>
      <c r="BP52" s="329">
        <v>88.090230000000005</v>
      </c>
      <c r="BQ52" s="329">
        <v>86.402950000000004</v>
      </c>
      <c r="BR52" s="329">
        <v>85.150109999999998</v>
      </c>
      <c r="BS52" s="329">
        <v>85.694019999999995</v>
      </c>
      <c r="BT52" s="329">
        <v>87.805859999999996</v>
      </c>
      <c r="BU52" s="329">
        <v>85.347489999999993</v>
      </c>
      <c r="BV52" s="329">
        <v>79.342730000000003</v>
      </c>
    </row>
    <row r="53" spans="1:74" ht="11.1" customHeight="1" x14ac:dyDescent="0.2">
      <c r="A53" s="61" t="s">
        <v>968</v>
      </c>
      <c r="B53" s="175" t="s">
        <v>554</v>
      </c>
      <c r="C53" s="68">
        <v>23.382868999999999</v>
      </c>
      <c r="D53" s="68">
        <v>21.913809000000001</v>
      </c>
      <c r="E53" s="68">
        <v>21.629854999999999</v>
      </c>
      <c r="F53" s="68">
        <v>21.039975999999999</v>
      </c>
      <c r="G53" s="68">
        <v>20.466701</v>
      </c>
      <c r="H53" s="68">
        <v>19.905864999999999</v>
      </c>
      <c r="I53" s="68">
        <v>20.732872</v>
      </c>
      <c r="J53" s="68">
        <v>21.148105999999999</v>
      </c>
      <c r="K53" s="68">
        <v>20.023990999999999</v>
      </c>
      <c r="L53" s="68">
        <v>19.556830999999999</v>
      </c>
      <c r="M53" s="68">
        <v>20.790773999999999</v>
      </c>
      <c r="N53" s="68">
        <v>21.646709000000001</v>
      </c>
      <c r="O53" s="68">
        <v>22.26031</v>
      </c>
      <c r="P53" s="68">
        <v>22.374466999999999</v>
      </c>
      <c r="Q53" s="68">
        <v>22.736187999999999</v>
      </c>
      <c r="R53" s="68">
        <v>22.512861999999998</v>
      </c>
      <c r="S53" s="68">
        <v>23.328914000000001</v>
      </c>
      <c r="T53" s="68">
        <v>23.345309</v>
      </c>
      <c r="U53" s="68">
        <v>23.716125000000002</v>
      </c>
      <c r="V53" s="68">
        <v>22.079563</v>
      </c>
      <c r="W53" s="68">
        <v>22.434284999999999</v>
      </c>
      <c r="X53" s="68">
        <v>21.314520000000002</v>
      </c>
      <c r="Y53" s="68">
        <v>21.125221</v>
      </c>
      <c r="Z53" s="68">
        <v>23.344650999999999</v>
      </c>
      <c r="AA53" s="68">
        <v>26.299446</v>
      </c>
      <c r="AB53" s="68">
        <v>27.136513000000001</v>
      </c>
      <c r="AC53" s="68">
        <v>26.964020999999999</v>
      </c>
      <c r="AD53" s="68">
        <v>26.456634000000001</v>
      </c>
      <c r="AE53" s="68">
        <v>25.890257999999999</v>
      </c>
      <c r="AF53" s="68">
        <v>25.237791000000001</v>
      </c>
      <c r="AG53" s="68">
        <v>25.451651999999999</v>
      </c>
      <c r="AH53" s="68">
        <v>24.703033999999999</v>
      </c>
      <c r="AI53" s="68">
        <v>23.897480999999999</v>
      </c>
      <c r="AJ53" s="68">
        <v>23.918685</v>
      </c>
      <c r="AK53" s="68">
        <v>25.637969999999999</v>
      </c>
      <c r="AL53" s="68">
        <v>27.146298000000002</v>
      </c>
      <c r="AM53" s="68">
        <v>28.649009</v>
      </c>
      <c r="AN53" s="68">
        <v>29.060545999999999</v>
      </c>
      <c r="AO53" s="68">
        <v>28.242799999999999</v>
      </c>
      <c r="AP53" s="68">
        <v>27.314361999999999</v>
      </c>
      <c r="AQ53" s="68">
        <v>26.932276000000002</v>
      </c>
      <c r="AR53" s="68">
        <v>27.667556000000001</v>
      </c>
      <c r="AS53" s="68">
        <v>27.729742000000002</v>
      </c>
      <c r="AT53" s="68">
        <v>27.381937000000001</v>
      </c>
      <c r="AU53" s="68">
        <v>27.093485999999999</v>
      </c>
      <c r="AV53" s="68">
        <v>26.537873000000001</v>
      </c>
      <c r="AW53" s="68">
        <v>26.229789</v>
      </c>
      <c r="AX53" s="68">
        <v>28.401494</v>
      </c>
      <c r="AY53" s="68">
        <v>31.49381</v>
      </c>
      <c r="AZ53" s="68">
        <v>32.290064157000003</v>
      </c>
      <c r="BA53" s="68">
        <v>33.084198913000002</v>
      </c>
      <c r="BB53" s="329">
        <v>32.753329999999998</v>
      </c>
      <c r="BC53" s="329">
        <v>32.49136</v>
      </c>
      <c r="BD53" s="329">
        <v>31.98556</v>
      </c>
      <c r="BE53" s="329">
        <v>31.635739999999998</v>
      </c>
      <c r="BF53" s="329">
        <v>31.11956</v>
      </c>
      <c r="BG53" s="329">
        <v>31.162230000000001</v>
      </c>
      <c r="BH53" s="329">
        <v>30.585170000000002</v>
      </c>
      <c r="BI53" s="329">
        <v>31.111609999999999</v>
      </c>
      <c r="BJ53" s="329">
        <v>31.807590000000001</v>
      </c>
      <c r="BK53" s="329">
        <v>33.494540000000001</v>
      </c>
      <c r="BL53" s="329">
        <v>33.627290000000002</v>
      </c>
      <c r="BM53" s="329">
        <v>33.549700000000001</v>
      </c>
      <c r="BN53" s="329">
        <v>33.109389999999998</v>
      </c>
      <c r="BO53" s="329">
        <v>32.844940000000001</v>
      </c>
      <c r="BP53" s="329">
        <v>32.542490000000001</v>
      </c>
      <c r="BQ53" s="329">
        <v>32.289659999999998</v>
      </c>
      <c r="BR53" s="329">
        <v>31.77205</v>
      </c>
      <c r="BS53" s="329">
        <v>31.816089999999999</v>
      </c>
      <c r="BT53" s="329">
        <v>31.239170000000001</v>
      </c>
      <c r="BU53" s="329">
        <v>31.762830000000001</v>
      </c>
      <c r="BV53" s="329">
        <v>32.45919</v>
      </c>
    </row>
    <row r="54" spans="1:74" ht="11.1" customHeight="1" x14ac:dyDescent="0.2">
      <c r="A54" s="61" t="s">
        <v>644</v>
      </c>
      <c r="B54" s="175" t="s">
        <v>555</v>
      </c>
      <c r="C54" s="68">
        <v>234.43600000000001</v>
      </c>
      <c r="D54" s="68">
        <v>226.762</v>
      </c>
      <c r="E54" s="68">
        <v>224.67</v>
      </c>
      <c r="F54" s="68">
        <v>220.768</v>
      </c>
      <c r="G54" s="68">
        <v>221.33199999999999</v>
      </c>
      <c r="H54" s="68">
        <v>224.36600000000001</v>
      </c>
      <c r="I54" s="68">
        <v>222.35599999999999</v>
      </c>
      <c r="J54" s="68">
        <v>217.59700000000001</v>
      </c>
      <c r="K54" s="68">
        <v>219.785</v>
      </c>
      <c r="L54" s="68">
        <v>213.977</v>
      </c>
      <c r="M54" s="68">
        <v>216.84899999999999</v>
      </c>
      <c r="N54" s="68">
        <v>228.03399999999999</v>
      </c>
      <c r="O54" s="68">
        <v>235.85499999999999</v>
      </c>
      <c r="P54" s="68">
        <v>229.499</v>
      </c>
      <c r="Q54" s="68">
        <v>221.61199999999999</v>
      </c>
      <c r="R54" s="68">
        <v>216.76</v>
      </c>
      <c r="S54" s="68">
        <v>218.15199999999999</v>
      </c>
      <c r="T54" s="68">
        <v>219.25200000000001</v>
      </c>
      <c r="U54" s="68">
        <v>217.56100000000001</v>
      </c>
      <c r="V54" s="68">
        <v>212.14500000000001</v>
      </c>
      <c r="W54" s="68">
        <v>212.45099999999999</v>
      </c>
      <c r="X54" s="68">
        <v>203.673</v>
      </c>
      <c r="Y54" s="68">
        <v>219.55500000000001</v>
      </c>
      <c r="Z54" s="68">
        <v>240.36799999999999</v>
      </c>
      <c r="AA54" s="68">
        <v>243.977</v>
      </c>
      <c r="AB54" s="68">
        <v>241.34800000000001</v>
      </c>
      <c r="AC54" s="68">
        <v>232.93100000000001</v>
      </c>
      <c r="AD54" s="68">
        <v>228.58099999999999</v>
      </c>
      <c r="AE54" s="68">
        <v>222.584</v>
      </c>
      <c r="AF54" s="68">
        <v>221.09899999999999</v>
      </c>
      <c r="AG54" s="68">
        <v>217.71899999999999</v>
      </c>
      <c r="AH54" s="68">
        <v>218.255</v>
      </c>
      <c r="AI54" s="68">
        <v>225.21600000000001</v>
      </c>
      <c r="AJ54" s="68">
        <v>217.35599999999999</v>
      </c>
      <c r="AK54" s="68">
        <v>222.93700000000001</v>
      </c>
      <c r="AL54" s="68">
        <v>235.465</v>
      </c>
      <c r="AM54" s="68">
        <v>260.952</v>
      </c>
      <c r="AN54" s="68">
        <v>255.614</v>
      </c>
      <c r="AO54" s="68">
        <v>243.32499999999999</v>
      </c>
      <c r="AP54" s="68">
        <v>242.69499999999999</v>
      </c>
      <c r="AQ54" s="68">
        <v>242.60300000000001</v>
      </c>
      <c r="AR54" s="68">
        <v>242.095</v>
      </c>
      <c r="AS54" s="68">
        <v>240.29499999999999</v>
      </c>
      <c r="AT54" s="68">
        <v>229.94900000000001</v>
      </c>
      <c r="AU54" s="68">
        <v>227.012</v>
      </c>
      <c r="AV54" s="68">
        <v>224.86600000000001</v>
      </c>
      <c r="AW54" s="68">
        <v>233.416</v>
      </c>
      <c r="AX54" s="68">
        <v>237.72300000000001</v>
      </c>
      <c r="AY54" s="68">
        <v>260.04700000000003</v>
      </c>
      <c r="AZ54" s="68">
        <v>251.20685714000001</v>
      </c>
      <c r="BA54" s="68">
        <v>238.67309115</v>
      </c>
      <c r="BB54" s="329">
        <v>232.15889999999999</v>
      </c>
      <c r="BC54" s="329">
        <v>230.0778</v>
      </c>
      <c r="BD54" s="329">
        <v>230.53569999999999</v>
      </c>
      <c r="BE54" s="329">
        <v>230.31729999999999</v>
      </c>
      <c r="BF54" s="329">
        <v>226.02600000000001</v>
      </c>
      <c r="BG54" s="329">
        <v>226.81200000000001</v>
      </c>
      <c r="BH54" s="329">
        <v>221.47649999999999</v>
      </c>
      <c r="BI54" s="329">
        <v>229.91139999999999</v>
      </c>
      <c r="BJ54" s="329">
        <v>241.37</v>
      </c>
      <c r="BK54" s="329">
        <v>249.37129999999999</v>
      </c>
      <c r="BL54" s="329">
        <v>247.6182</v>
      </c>
      <c r="BM54" s="329">
        <v>239.4761</v>
      </c>
      <c r="BN54" s="329">
        <v>234.4496</v>
      </c>
      <c r="BO54" s="329">
        <v>232.62780000000001</v>
      </c>
      <c r="BP54" s="329">
        <v>232.97720000000001</v>
      </c>
      <c r="BQ54" s="329">
        <v>232.3699</v>
      </c>
      <c r="BR54" s="329">
        <v>228.41329999999999</v>
      </c>
      <c r="BS54" s="329">
        <v>228.64019999999999</v>
      </c>
      <c r="BT54" s="329">
        <v>223.4736</v>
      </c>
      <c r="BU54" s="329">
        <v>231.87799999999999</v>
      </c>
      <c r="BV54" s="329">
        <v>243.8869</v>
      </c>
    </row>
    <row r="55" spans="1:74" ht="11.1" customHeight="1" x14ac:dyDescent="0.2">
      <c r="A55" s="61" t="s">
        <v>645</v>
      </c>
      <c r="B55" s="175" t="s">
        <v>556</v>
      </c>
      <c r="C55" s="68">
        <v>55.228000000000002</v>
      </c>
      <c r="D55" s="68">
        <v>53.143000000000001</v>
      </c>
      <c r="E55" s="68">
        <v>47.326999999999998</v>
      </c>
      <c r="F55" s="68">
        <v>45.107999999999997</v>
      </c>
      <c r="G55" s="68">
        <v>46.375999999999998</v>
      </c>
      <c r="H55" s="68">
        <v>48.634</v>
      </c>
      <c r="I55" s="68">
        <v>49.725999999999999</v>
      </c>
      <c r="J55" s="68">
        <v>47.655000000000001</v>
      </c>
      <c r="K55" s="68">
        <v>39.78</v>
      </c>
      <c r="L55" s="68">
        <v>37.594999999999999</v>
      </c>
      <c r="M55" s="68">
        <v>37.548000000000002</v>
      </c>
      <c r="N55" s="68">
        <v>38.975999999999999</v>
      </c>
      <c r="O55" s="68">
        <v>39.395000000000003</v>
      </c>
      <c r="P55" s="68">
        <v>37.718000000000004</v>
      </c>
      <c r="Q55" s="68">
        <v>34.372</v>
      </c>
      <c r="R55" s="68">
        <v>31.138000000000002</v>
      </c>
      <c r="S55" s="68">
        <v>31.484999999999999</v>
      </c>
      <c r="T55" s="68">
        <v>28.785</v>
      </c>
      <c r="U55" s="68">
        <v>28.864000000000001</v>
      </c>
      <c r="V55" s="68">
        <v>27.721</v>
      </c>
      <c r="W55" s="68">
        <v>28.353999999999999</v>
      </c>
      <c r="X55" s="68">
        <v>27.798999999999999</v>
      </c>
      <c r="Y55" s="68">
        <v>29.72</v>
      </c>
      <c r="Z55" s="68">
        <v>31.236000000000001</v>
      </c>
      <c r="AA55" s="68">
        <v>30.54</v>
      </c>
      <c r="AB55" s="68">
        <v>30.423999999999999</v>
      </c>
      <c r="AC55" s="68">
        <v>26.725000000000001</v>
      </c>
      <c r="AD55" s="68">
        <v>25.096</v>
      </c>
      <c r="AE55" s="68">
        <v>26.062000000000001</v>
      </c>
      <c r="AF55" s="68">
        <v>25.212</v>
      </c>
      <c r="AG55" s="68">
        <v>24.056000000000001</v>
      </c>
      <c r="AH55" s="68">
        <v>26.03</v>
      </c>
      <c r="AI55" s="68">
        <v>29.026</v>
      </c>
      <c r="AJ55" s="68">
        <v>27.698</v>
      </c>
      <c r="AK55" s="68">
        <v>27.754000000000001</v>
      </c>
      <c r="AL55" s="68">
        <v>28.594999999999999</v>
      </c>
      <c r="AM55" s="68">
        <v>26.8</v>
      </c>
      <c r="AN55" s="68">
        <v>27.218</v>
      </c>
      <c r="AO55" s="68">
        <v>26.468</v>
      </c>
      <c r="AP55" s="68">
        <v>25.039000000000001</v>
      </c>
      <c r="AQ55" s="68">
        <v>23.707999999999998</v>
      </c>
      <c r="AR55" s="68">
        <v>24.873999999999999</v>
      </c>
      <c r="AS55" s="68">
        <v>24.773</v>
      </c>
      <c r="AT55" s="68">
        <v>25.640999999999998</v>
      </c>
      <c r="AU55" s="68">
        <v>25.088000000000001</v>
      </c>
      <c r="AV55" s="68">
        <v>25.891999999999999</v>
      </c>
      <c r="AW55" s="68">
        <v>26.524999999999999</v>
      </c>
      <c r="AX55" s="68">
        <v>28.61</v>
      </c>
      <c r="AY55" s="68">
        <v>28.495999999999999</v>
      </c>
      <c r="AZ55" s="68">
        <v>26.496571428999999</v>
      </c>
      <c r="BA55" s="68">
        <v>22.024409300999999</v>
      </c>
      <c r="BB55" s="329">
        <v>24.47326</v>
      </c>
      <c r="BC55" s="329">
        <v>24.357019999999999</v>
      </c>
      <c r="BD55" s="329">
        <v>24.937290000000001</v>
      </c>
      <c r="BE55" s="329">
        <v>25.564160000000001</v>
      </c>
      <c r="BF55" s="329">
        <v>25.920660000000002</v>
      </c>
      <c r="BG55" s="329">
        <v>26.200510000000001</v>
      </c>
      <c r="BH55" s="329">
        <v>25.558959999999999</v>
      </c>
      <c r="BI55" s="329">
        <v>26.511289999999999</v>
      </c>
      <c r="BJ55" s="329">
        <v>28.151109999999999</v>
      </c>
      <c r="BK55" s="329">
        <v>27.543530000000001</v>
      </c>
      <c r="BL55" s="329">
        <v>28.696919999999999</v>
      </c>
      <c r="BM55" s="329">
        <v>25.25656</v>
      </c>
      <c r="BN55" s="329">
        <v>22.502269999999999</v>
      </c>
      <c r="BO55" s="329">
        <v>23.54074</v>
      </c>
      <c r="BP55" s="329">
        <v>23.667580000000001</v>
      </c>
      <c r="BQ55" s="329">
        <v>23.575700000000001</v>
      </c>
      <c r="BR55" s="329">
        <v>24.138780000000001</v>
      </c>
      <c r="BS55" s="329">
        <v>24.30669</v>
      </c>
      <c r="BT55" s="329">
        <v>24.080030000000001</v>
      </c>
      <c r="BU55" s="329">
        <v>24.494440000000001</v>
      </c>
      <c r="BV55" s="329">
        <v>26.11524</v>
      </c>
    </row>
    <row r="56" spans="1:74" ht="11.1" customHeight="1" x14ac:dyDescent="0.2">
      <c r="A56" s="61" t="s">
        <v>646</v>
      </c>
      <c r="B56" s="175" t="s">
        <v>894</v>
      </c>
      <c r="C56" s="68">
        <v>179.208</v>
      </c>
      <c r="D56" s="68">
        <v>173.619</v>
      </c>
      <c r="E56" s="68">
        <v>177.34299999999999</v>
      </c>
      <c r="F56" s="68">
        <v>175.66</v>
      </c>
      <c r="G56" s="68">
        <v>174.95599999999999</v>
      </c>
      <c r="H56" s="68">
        <v>175.732</v>
      </c>
      <c r="I56" s="68">
        <v>172.63</v>
      </c>
      <c r="J56" s="68">
        <v>169.94200000000001</v>
      </c>
      <c r="K56" s="68">
        <v>180.005</v>
      </c>
      <c r="L56" s="68">
        <v>176.38200000000001</v>
      </c>
      <c r="M56" s="68">
        <v>179.30099999999999</v>
      </c>
      <c r="N56" s="68">
        <v>189.05799999999999</v>
      </c>
      <c r="O56" s="68">
        <v>196.46</v>
      </c>
      <c r="P56" s="68">
        <v>191.78100000000001</v>
      </c>
      <c r="Q56" s="68">
        <v>187.24</v>
      </c>
      <c r="R56" s="68">
        <v>185.62200000000001</v>
      </c>
      <c r="S56" s="68">
        <v>186.667</v>
      </c>
      <c r="T56" s="68">
        <v>190.46700000000001</v>
      </c>
      <c r="U56" s="68">
        <v>188.697</v>
      </c>
      <c r="V56" s="68">
        <v>184.42400000000001</v>
      </c>
      <c r="W56" s="68">
        <v>184.09700000000001</v>
      </c>
      <c r="X56" s="68">
        <v>175.874</v>
      </c>
      <c r="Y56" s="68">
        <v>189.83500000000001</v>
      </c>
      <c r="Z56" s="68">
        <v>209.13200000000001</v>
      </c>
      <c r="AA56" s="68">
        <v>213.43700000000001</v>
      </c>
      <c r="AB56" s="68">
        <v>210.92400000000001</v>
      </c>
      <c r="AC56" s="68">
        <v>206.20599999999999</v>
      </c>
      <c r="AD56" s="68">
        <v>203.48500000000001</v>
      </c>
      <c r="AE56" s="68">
        <v>196.52199999999999</v>
      </c>
      <c r="AF56" s="68">
        <v>195.887</v>
      </c>
      <c r="AG56" s="68">
        <v>193.66300000000001</v>
      </c>
      <c r="AH56" s="68">
        <v>192.22499999999999</v>
      </c>
      <c r="AI56" s="68">
        <v>196.19</v>
      </c>
      <c r="AJ56" s="68">
        <v>189.65799999999999</v>
      </c>
      <c r="AK56" s="68">
        <v>195.18299999999999</v>
      </c>
      <c r="AL56" s="68">
        <v>206.87</v>
      </c>
      <c r="AM56" s="68">
        <v>234.15199999999999</v>
      </c>
      <c r="AN56" s="68">
        <v>228.39599999999999</v>
      </c>
      <c r="AO56" s="68">
        <v>216.857</v>
      </c>
      <c r="AP56" s="68">
        <v>217.65600000000001</v>
      </c>
      <c r="AQ56" s="68">
        <v>218.89500000000001</v>
      </c>
      <c r="AR56" s="68">
        <v>217.221</v>
      </c>
      <c r="AS56" s="68">
        <v>215.52199999999999</v>
      </c>
      <c r="AT56" s="68">
        <v>204.30799999999999</v>
      </c>
      <c r="AU56" s="68">
        <v>201.92400000000001</v>
      </c>
      <c r="AV56" s="68">
        <v>198.97399999999999</v>
      </c>
      <c r="AW56" s="68">
        <v>206.89099999999999</v>
      </c>
      <c r="AX56" s="68">
        <v>209.113</v>
      </c>
      <c r="AY56" s="68">
        <v>231.55099999999999</v>
      </c>
      <c r="AZ56" s="68">
        <v>224.70957143000001</v>
      </c>
      <c r="BA56" s="68">
        <v>216.64768205999999</v>
      </c>
      <c r="BB56" s="329">
        <v>207.68559999999999</v>
      </c>
      <c r="BC56" s="329">
        <v>205.7208</v>
      </c>
      <c r="BD56" s="329">
        <v>205.5984</v>
      </c>
      <c r="BE56" s="329">
        <v>204.75309999999999</v>
      </c>
      <c r="BF56" s="329">
        <v>200.1053</v>
      </c>
      <c r="BG56" s="329">
        <v>200.61150000000001</v>
      </c>
      <c r="BH56" s="329">
        <v>195.91749999999999</v>
      </c>
      <c r="BI56" s="329">
        <v>203.40010000000001</v>
      </c>
      <c r="BJ56" s="329">
        <v>213.21889999999999</v>
      </c>
      <c r="BK56" s="329">
        <v>221.8278</v>
      </c>
      <c r="BL56" s="329">
        <v>218.9213</v>
      </c>
      <c r="BM56" s="329">
        <v>214.21960000000001</v>
      </c>
      <c r="BN56" s="329">
        <v>211.94739999999999</v>
      </c>
      <c r="BO56" s="329">
        <v>209.08699999999999</v>
      </c>
      <c r="BP56" s="329">
        <v>209.30959999999999</v>
      </c>
      <c r="BQ56" s="329">
        <v>208.79419999999999</v>
      </c>
      <c r="BR56" s="329">
        <v>204.27449999999999</v>
      </c>
      <c r="BS56" s="329">
        <v>204.33349999999999</v>
      </c>
      <c r="BT56" s="329">
        <v>199.39359999999999</v>
      </c>
      <c r="BU56" s="329">
        <v>207.3835</v>
      </c>
      <c r="BV56" s="329">
        <v>217.77170000000001</v>
      </c>
    </row>
    <row r="57" spans="1:74" ht="11.1" customHeight="1" x14ac:dyDescent="0.2">
      <c r="A57" s="61" t="s">
        <v>671</v>
      </c>
      <c r="B57" s="175" t="s">
        <v>539</v>
      </c>
      <c r="C57" s="68">
        <v>39.649000000000001</v>
      </c>
      <c r="D57" s="68">
        <v>40.497</v>
      </c>
      <c r="E57" s="68">
        <v>39.883000000000003</v>
      </c>
      <c r="F57" s="68">
        <v>41.314999999999998</v>
      </c>
      <c r="G57" s="68">
        <v>40.801000000000002</v>
      </c>
      <c r="H57" s="68">
        <v>40.414000000000001</v>
      </c>
      <c r="I57" s="68">
        <v>39.151000000000003</v>
      </c>
      <c r="J57" s="68">
        <v>39.453000000000003</v>
      </c>
      <c r="K57" s="68">
        <v>41.098999999999997</v>
      </c>
      <c r="L57" s="68">
        <v>38.960999999999999</v>
      </c>
      <c r="M57" s="68">
        <v>36.99</v>
      </c>
      <c r="N57" s="68">
        <v>37.183</v>
      </c>
      <c r="O57" s="68">
        <v>37.835000000000001</v>
      </c>
      <c r="P57" s="68">
        <v>38.392000000000003</v>
      </c>
      <c r="Q57" s="68">
        <v>36.445</v>
      </c>
      <c r="R57" s="68">
        <v>38.634</v>
      </c>
      <c r="S57" s="68">
        <v>39.036000000000001</v>
      </c>
      <c r="T57" s="68">
        <v>37.073999999999998</v>
      </c>
      <c r="U57" s="68">
        <v>35.74</v>
      </c>
      <c r="V57" s="68">
        <v>35.841000000000001</v>
      </c>
      <c r="W57" s="68">
        <v>39.793999999999997</v>
      </c>
      <c r="X57" s="68">
        <v>36.457000000000001</v>
      </c>
      <c r="Y57" s="68">
        <v>35.979999999999997</v>
      </c>
      <c r="Z57" s="68">
        <v>38.274000000000001</v>
      </c>
      <c r="AA57" s="68">
        <v>39.189</v>
      </c>
      <c r="AB57" s="68">
        <v>39.588000000000001</v>
      </c>
      <c r="AC57" s="68">
        <v>38.296999999999997</v>
      </c>
      <c r="AD57" s="68">
        <v>38.44</v>
      </c>
      <c r="AE57" s="68">
        <v>42.454000000000001</v>
      </c>
      <c r="AF57" s="68">
        <v>43.756</v>
      </c>
      <c r="AG57" s="68">
        <v>43.689</v>
      </c>
      <c r="AH57" s="68">
        <v>42.993000000000002</v>
      </c>
      <c r="AI57" s="68">
        <v>40.472999999999999</v>
      </c>
      <c r="AJ57" s="68">
        <v>37.491999999999997</v>
      </c>
      <c r="AK57" s="68">
        <v>38.107999999999997</v>
      </c>
      <c r="AL57" s="68">
        <v>40.39</v>
      </c>
      <c r="AM57" s="68">
        <v>42.499000000000002</v>
      </c>
      <c r="AN57" s="68">
        <v>42.222999999999999</v>
      </c>
      <c r="AO57" s="68">
        <v>43.83</v>
      </c>
      <c r="AP57" s="68">
        <v>43.454000000000001</v>
      </c>
      <c r="AQ57" s="68">
        <v>44.500999999999998</v>
      </c>
      <c r="AR57" s="68">
        <v>40.427999999999997</v>
      </c>
      <c r="AS57" s="68">
        <v>41.875</v>
      </c>
      <c r="AT57" s="68">
        <v>42.698999999999998</v>
      </c>
      <c r="AU57" s="68">
        <v>44.744999999999997</v>
      </c>
      <c r="AV57" s="68">
        <v>44.54</v>
      </c>
      <c r="AW57" s="68">
        <v>44.764000000000003</v>
      </c>
      <c r="AX57" s="68">
        <v>42.776000000000003</v>
      </c>
      <c r="AY57" s="68">
        <v>42.4</v>
      </c>
      <c r="AZ57" s="68">
        <v>44.288142856999997</v>
      </c>
      <c r="BA57" s="68">
        <v>42.027710290999998</v>
      </c>
      <c r="BB57" s="329">
        <v>42.712539999999997</v>
      </c>
      <c r="BC57" s="329">
        <v>43.483930000000001</v>
      </c>
      <c r="BD57" s="329">
        <v>42.966909999999999</v>
      </c>
      <c r="BE57" s="329">
        <v>43.0625</v>
      </c>
      <c r="BF57" s="329">
        <v>43.057070000000003</v>
      </c>
      <c r="BG57" s="329">
        <v>44.327680000000001</v>
      </c>
      <c r="BH57" s="329">
        <v>42.728900000000003</v>
      </c>
      <c r="BI57" s="329">
        <v>41.764189999999999</v>
      </c>
      <c r="BJ57" s="329">
        <v>41.731059999999999</v>
      </c>
      <c r="BK57" s="329">
        <v>42.354979999999998</v>
      </c>
      <c r="BL57" s="329">
        <v>42.056660000000001</v>
      </c>
      <c r="BM57" s="329">
        <v>41.352319999999999</v>
      </c>
      <c r="BN57" s="329">
        <v>42.131369999999997</v>
      </c>
      <c r="BO57" s="329">
        <v>42.97587</v>
      </c>
      <c r="BP57" s="329">
        <v>42.552680000000002</v>
      </c>
      <c r="BQ57" s="329">
        <v>42.73216</v>
      </c>
      <c r="BR57" s="329">
        <v>42.831000000000003</v>
      </c>
      <c r="BS57" s="329">
        <v>43.99145</v>
      </c>
      <c r="BT57" s="329">
        <v>42.483789999999999</v>
      </c>
      <c r="BU57" s="329">
        <v>41.613689999999998</v>
      </c>
      <c r="BV57" s="329">
        <v>41.68768</v>
      </c>
    </row>
    <row r="58" spans="1:74" ht="11.1" customHeight="1" x14ac:dyDescent="0.2">
      <c r="A58" s="61" t="s">
        <v>625</v>
      </c>
      <c r="B58" s="175" t="s">
        <v>551</v>
      </c>
      <c r="C58" s="68">
        <v>131.268</v>
      </c>
      <c r="D58" s="68">
        <v>121.96299999999999</v>
      </c>
      <c r="E58" s="68">
        <v>118.73699999999999</v>
      </c>
      <c r="F58" s="68">
        <v>118.791</v>
      </c>
      <c r="G58" s="68">
        <v>122.13200000000001</v>
      </c>
      <c r="H58" s="68">
        <v>122.46299999999999</v>
      </c>
      <c r="I58" s="68">
        <v>126.02</v>
      </c>
      <c r="J58" s="68">
        <v>129.06</v>
      </c>
      <c r="K58" s="68">
        <v>129.32599999999999</v>
      </c>
      <c r="L58" s="68">
        <v>118.035</v>
      </c>
      <c r="M58" s="68">
        <v>121.11799999999999</v>
      </c>
      <c r="N58" s="68">
        <v>127.54300000000001</v>
      </c>
      <c r="O58" s="68">
        <v>114.66800000000001</v>
      </c>
      <c r="P58" s="68">
        <v>113.10299999999999</v>
      </c>
      <c r="Q58" s="68">
        <v>115.227</v>
      </c>
      <c r="R58" s="68">
        <v>116.69199999999999</v>
      </c>
      <c r="S58" s="68">
        <v>121.56399999999999</v>
      </c>
      <c r="T58" s="68">
        <v>121.58499999999999</v>
      </c>
      <c r="U58" s="68">
        <v>125.45699999999999</v>
      </c>
      <c r="V58" s="68">
        <v>128.31299999999999</v>
      </c>
      <c r="W58" s="68">
        <v>131.43600000000001</v>
      </c>
      <c r="X58" s="68">
        <v>120.372</v>
      </c>
      <c r="Y58" s="68">
        <v>126.215</v>
      </c>
      <c r="Z58" s="68">
        <v>136.286</v>
      </c>
      <c r="AA58" s="68">
        <v>132.608</v>
      </c>
      <c r="AB58" s="68">
        <v>123.608</v>
      </c>
      <c r="AC58" s="68">
        <v>128.69200000000001</v>
      </c>
      <c r="AD58" s="68">
        <v>129.77600000000001</v>
      </c>
      <c r="AE58" s="68">
        <v>135.40199999999999</v>
      </c>
      <c r="AF58" s="68">
        <v>139.636</v>
      </c>
      <c r="AG58" s="68">
        <v>142.053</v>
      </c>
      <c r="AH58" s="68">
        <v>152.529</v>
      </c>
      <c r="AI58" s="68">
        <v>149.40299999999999</v>
      </c>
      <c r="AJ58" s="68">
        <v>143.625</v>
      </c>
      <c r="AK58" s="68">
        <v>157.21</v>
      </c>
      <c r="AL58" s="68">
        <v>161.32599999999999</v>
      </c>
      <c r="AM58" s="68">
        <v>160.583</v>
      </c>
      <c r="AN58" s="68">
        <v>162.696</v>
      </c>
      <c r="AO58" s="68">
        <v>160.62</v>
      </c>
      <c r="AP58" s="68">
        <v>154.69200000000001</v>
      </c>
      <c r="AQ58" s="68">
        <v>154.38900000000001</v>
      </c>
      <c r="AR58" s="68">
        <v>149.239</v>
      </c>
      <c r="AS58" s="68">
        <v>155.96899999999999</v>
      </c>
      <c r="AT58" s="68">
        <v>159.53399999999999</v>
      </c>
      <c r="AU58" s="68">
        <v>160.37799999999999</v>
      </c>
      <c r="AV58" s="68">
        <v>153.88399999999999</v>
      </c>
      <c r="AW58" s="68">
        <v>160.173</v>
      </c>
      <c r="AX58" s="68">
        <v>165.45599999999999</v>
      </c>
      <c r="AY58" s="68">
        <v>168.93700000000001</v>
      </c>
      <c r="AZ58" s="68">
        <v>162.29585714000001</v>
      </c>
      <c r="BA58" s="68">
        <v>152.20373341000001</v>
      </c>
      <c r="BB58" s="329">
        <v>149.4984</v>
      </c>
      <c r="BC58" s="329">
        <v>152.76480000000001</v>
      </c>
      <c r="BD58" s="329">
        <v>154.58279999999999</v>
      </c>
      <c r="BE58" s="329">
        <v>160.0051</v>
      </c>
      <c r="BF58" s="329">
        <v>163.3262</v>
      </c>
      <c r="BG58" s="329">
        <v>161.22110000000001</v>
      </c>
      <c r="BH58" s="329">
        <v>154.3099</v>
      </c>
      <c r="BI58" s="329">
        <v>156.23929999999999</v>
      </c>
      <c r="BJ58" s="329">
        <v>161.17689999999999</v>
      </c>
      <c r="BK58" s="329">
        <v>157.9538</v>
      </c>
      <c r="BL58" s="329">
        <v>150.53129999999999</v>
      </c>
      <c r="BM58" s="329">
        <v>146.52080000000001</v>
      </c>
      <c r="BN58" s="329">
        <v>144.51939999999999</v>
      </c>
      <c r="BO58" s="329">
        <v>148.3347</v>
      </c>
      <c r="BP58" s="329">
        <v>150.39099999999999</v>
      </c>
      <c r="BQ58" s="329">
        <v>156.06270000000001</v>
      </c>
      <c r="BR58" s="329">
        <v>159.79310000000001</v>
      </c>
      <c r="BS58" s="329">
        <v>157.92429999999999</v>
      </c>
      <c r="BT58" s="329">
        <v>151.13159999999999</v>
      </c>
      <c r="BU58" s="329">
        <v>153.1361</v>
      </c>
      <c r="BV58" s="329">
        <v>158.26179999999999</v>
      </c>
    </row>
    <row r="59" spans="1:74" ht="11.1" customHeight="1" x14ac:dyDescent="0.2">
      <c r="A59" s="61" t="s">
        <v>672</v>
      </c>
      <c r="B59" s="175" t="s">
        <v>552</v>
      </c>
      <c r="C59" s="68">
        <v>35.534999999999997</v>
      </c>
      <c r="D59" s="68">
        <v>37.984999999999999</v>
      </c>
      <c r="E59" s="68">
        <v>36.985999999999997</v>
      </c>
      <c r="F59" s="68">
        <v>40.316000000000003</v>
      </c>
      <c r="G59" s="68">
        <v>38.965000000000003</v>
      </c>
      <c r="H59" s="68">
        <v>37.555999999999997</v>
      </c>
      <c r="I59" s="68">
        <v>37.801000000000002</v>
      </c>
      <c r="J59" s="68">
        <v>35.244999999999997</v>
      </c>
      <c r="K59" s="68">
        <v>35.585000000000001</v>
      </c>
      <c r="L59" s="68">
        <v>36.319000000000003</v>
      </c>
      <c r="M59" s="68">
        <v>35.713999999999999</v>
      </c>
      <c r="N59" s="68">
        <v>38.143999999999998</v>
      </c>
      <c r="O59" s="68">
        <v>36.874000000000002</v>
      </c>
      <c r="P59" s="68">
        <v>36.354999999999997</v>
      </c>
      <c r="Q59" s="68">
        <v>36.048999999999999</v>
      </c>
      <c r="R59" s="68">
        <v>35.970999999999997</v>
      </c>
      <c r="S59" s="68">
        <v>38.32</v>
      </c>
      <c r="T59" s="68">
        <v>36.649000000000001</v>
      </c>
      <c r="U59" s="68">
        <v>35.698</v>
      </c>
      <c r="V59" s="68">
        <v>37.506999999999998</v>
      </c>
      <c r="W59" s="68">
        <v>36.588000000000001</v>
      </c>
      <c r="X59" s="68">
        <v>36.767000000000003</v>
      </c>
      <c r="Y59" s="68">
        <v>36.307000000000002</v>
      </c>
      <c r="Z59" s="68">
        <v>33.661999999999999</v>
      </c>
      <c r="AA59" s="68">
        <v>34.389000000000003</v>
      </c>
      <c r="AB59" s="68">
        <v>37.095999999999997</v>
      </c>
      <c r="AC59" s="68">
        <v>38.442999999999998</v>
      </c>
      <c r="AD59" s="68">
        <v>39.210999999999999</v>
      </c>
      <c r="AE59" s="68">
        <v>41.366</v>
      </c>
      <c r="AF59" s="68">
        <v>41.975999999999999</v>
      </c>
      <c r="AG59" s="68">
        <v>40.127000000000002</v>
      </c>
      <c r="AH59" s="68">
        <v>38.917999999999999</v>
      </c>
      <c r="AI59" s="68">
        <v>41.56</v>
      </c>
      <c r="AJ59" s="68">
        <v>43.210999999999999</v>
      </c>
      <c r="AK59" s="68">
        <v>43.591000000000001</v>
      </c>
      <c r="AL59" s="68">
        <v>42.148000000000003</v>
      </c>
      <c r="AM59" s="68">
        <v>44.052</v>
      </c>
      <c r="AN59" s="68">
        <v>46.012</v>
      </c>
      <c r="AO59" s="68">
        <v>44.531999999999996</v>
      </c>
      <c r="AP59" s="68">
        <v>43.281999999999996</v>
      </c>
      <c r="AQ59" s="68">
        <v>40.372</v>
      </c>
      <c r="AR59" s="68">
        <v>40.265000000000001</v>
      </c>
      <c r="AS59" s="68">
        <v>38.338999999999999</v>
      </c>
      <c r="AT59" s="68">
        <v>39.627000000000002</v>
      </c>
      <c r="AU59" s="68">
        <v>38.799999999999997</v>
      </c>
      <c r="AV59" s="68">
        <v>39.286999999999999</v>
      </c>
      <c r="AW59" s="68">
        <v>40.563000000000002</v>
      </c>
      <c r="AX59" s="68">
        <v>41.542999999999999</v>
      </c>
      <c r="AY59" s="68">
        <v>40.457000000000001</v>
      </c>
      <c r="AZ59" s="68">
        <v>39.159428570999999</v>
      </c>
      <c r="BA59" s="68">
        <v>39.638773843000003</v>
      </c>
      <c r="BB59" s="329">
        <v>40.361809999999998</v>
      </c>
      <c r="BC59" s="329">
        <v>40.432920000000003</v>
      </c>
      <c r="BD59" s="329">
        <v>40.450580000000002</v>
      </c>
      <c r="BE59" s="329">
        <v>39.635890000000003</v>
      </c>
      <c r="BF59" s="329">
        <v>39.286470000000001</v>
      </c>
      <c r="BG59" s="329">
        <v>39.440710000000003</v>
      </c>
      <c r="BH59" s="329">
        <v>40.389299999999999</v>
      </c>
      <c r="BI59" s="329">
        <v>40.43477</v>
      </c>
      <c r="BJ59" s="329">
        <v>39.583599999999997</v>
      </c>
      <c r="BK59" s="329">
        <v>40.276499999999999</v>
      </c>
      <c r="BL59" s="329">
        <v>41.184489999999997</v>
      </c>
      <c r="BM59" s="329">
        <v>41.326419999999999</v>
      </c>
      <c r="BN59" s="329">
        <v>41.704659999999997</v>
      </c>
      <c r="BO59" s="329">
        <v>41.479219999999998</v>
      </c>
      <c r="BP59" s="329">
        <v>41.375790000000002</v>
      </c>
      <c r="BQ59" s="329">
        <v>40.527819999999998</v>
      </c>
      <c r="BR59" s="329">
        <v>40.106760000000001</v>
      </c>
      <c r="BS59" s="329">
        <v>40.292209999999997</v>
      </c>
      <c r="BT59" s="329">
        <v>41.259219999999999</v>
      </c>
      <c r="BU59" s="329">
        <v>41.328200000000002</v>
      </c>
      <c r="BV59" s="329">
        <v>40.52375</v>
      </c>
    </row>
    <row r="60" spans="1:74" ht="11.1" customHeight="1" x14ac:dyDescent="0.2">
      <c r="A60" s="61" t="s">
        <v>969</v>
      </c>
      <c r="B60" s="646" t="s">
        <v>1232</v>
      </c>
      <c r="C60" s="68">
        <v>50.179000000000002</v>
      </c>
      <c r="D60" s="68">
        <v>51.878</v>
      </c>
      <c r="E60" s="68">
        <v>55.764000000000003</v>
      </c>
      <c r="F60" s="68">
        <v>55.444000000000003</v>
      </c>
      <c r="G60" s="68">
        <v>54.795999999999999</v>
      </c>
      <c r="H60" s="68">
        <v>53.63</v>
      </c>
      <c r="I60" s="68">
        <v>51.506</v>
      </c>
      <c r="J60" s="68">
        <v>48.527999999999999</v>
      </c>
      <c r="K60" s="68">
        <v>46.097999999999999</v>
      </c>
      <c r="L60" s="68">
        <v>43.359000000000002</v>
      </c>
      <c r="M60" s="68">
        <v>45.935000000000002</v>
      </c>
      <c r="N60" s="68">
        <v>49.405999999999999</v>
      </c>
      <c r="O60" s="68">
        <v>51.012</v>
      </c>
      <c r="P60" s="68">
        <v>53.445999999999998</v>
      </c>
      <c r="Q60" s="68">
        <v>52.860999999999997</v>
      </c>
      <c r="R60" s="68">
        <v>52.718000000000004</v>
      </c>
      <c r="S60" s="68">
        <v>51.704000000000001</v>
      </c>
      <c r="T60" s="68">
        <v>50.588000000000001</v>
      </c>
      <c r="U60" s="68">
        <v>48.335000000000001</v>
      </c>
      <c r="V60" s="68">
        <v>48.067999999999998</v>
      </c>
      <c r="W60" s="68">
        <v>46.744</v>
      </c>
      <c r="X60" s="68">
        <v>44.085999999999999</v>
      </c>
      <c r="Y60" s="68">
        <v>47.247</v>
      </c>
      <c r="Z60" s="68">
        <v>49.57</v>
      </c>
      <c r="AA60" s="68">
        <v>53.128</v>
      </c>
      <c r="AB60" s="68">
        <v>55.433</v>
      </c>
      <c r="AC60" s="68">
        <v>58.28</v>
      </c>
      <c r="AD60" s="68">
        <v>57.091999999999999</v>
      </c>
      <c r="AE60" s="68">
        <v>57.427</v>
      </c>
      <c r="AF60" s="68">
        <v>54.593000000000004</v>
      </c>
      <c r="AG60" s="68">
        <v>51.784999999999997</v>
      </c>
      <c r="AH60" s="68">
        <v>50.314999999999998</v>
      </c>
      <c r="AI60" s="68">
        <v>48.398000000000003</v>
      </c>
      <c r="AJ60" s="68">
        <v>47.289000000000001</v>
      </c>
      <c r="AK60" s="68">
        <v>50.396999999999998</v>
      </c>
      <c r="AL60" s="68">
        <v>53.856000000000002</v>
      </c>
      <c r="AM60" s="68">
        <v>55.923000000000002</v>
      </c>
      <c r="AN60" s="68">
        <v>57.287999999999997</v>
      </c>
      <c r="AO60" s="68">
        <v>58.441000000000003</v>
      </c>
      <c r="AP60" s="68">
        <v>58.944000000000003</v>
      </c>
      <c r="AQ60" s="68">
        <v>57.735999999999997</v>
      </c>
      <c r="AR60" s="68">
        <v>55.604999999999997</v>
      </c>
      <c r="AS60" s="68">
        <v>54.941000000000003</v>
      </c>
      <c r="AT60" s="68">
        <v>52.325000000000003</v>
      </c>
      <c r="AU60" s="68">
        <v>50.476999999999997</v>
      </c>
      <c r="AV60" s="68">
        <v>47.082000000000001</v>
      </c>
      <c r="AW60" s="68">
        <v>47.356999999999999</v>
      </c>
      <c r="AX60" s="68">
        <v>51.295000000000002</v>
      </c>
      <c r="AY60" s="68">
        <v>52.942</v>
      </c>
      <c r="AZ60" s="68">
        <v>54.7729</v>
      </c>
      <c r="BA60" s="68">
        <v>55.89029</v>
      </c>
      <c r="BB60" s="329">
        <v>55.879130000000004</v>
      </c>
      <c r="BC60" s="329">
        <v>55.85228</v>
      </c>
      <c r="BD60" s="329">
        <v>54.033929999999998</v>
      </c>
      <c r="BE60" s="329">
        <v>52.410350000000001</v>
      </c>
      <c r="BF60" s="329">
        <v>50.03022</v>
      </c>
      <c r="BG60" s="329">
        <v>48.24662</v>
      </c>
      <c r="BH60" s="329">
        <v>45.96799</v>
      </c>
      <c r="BI60" s="329">
        <v>47.843989999999998</v>
      </c>
      <c r="BJ60" s="329">
        <v>50.804009999999998</v>
      </c>
      <c r="BK60" s="329">
        <v>53.353589999999997</v>
      </c>
      <c r="BL60" s="329">
        <v>55.247900000000001</v>
      </c>
      <c r="BM60" s="329">
        <v>56.399970000000003</v>
      </c>
      <c r="BN60" s="329">
        <v>56.373800000000003</v>
      </c>
      <c r="BO60" s="329">
        <v>56.33484</v>
      </c>
      <c r="BP60" s="329">
        <v>54.509630000000001</v>
      </c>
      <c r="BQ60" s="329">
        <v>52.874290000000002</v>
      </c>
      <c r="BR60" s="329">
        <v>50.486699999999999</v>
      </c>
      <c r="BS60" s="329">
        <v>48.70055</v>
      </c>
      <c r="BT60" s="329">
        <v>46.424529999999997</v>
      </c>
      <c r="BU60" s="329">
        <v>48.30668</v>
      </c>
      <c r="BV60" s="329">
        <v>51.267159999999997</v>
      </c>
    </row>
    <row r="61" spans="1:74" ht="11.1" customHeight="1" x14ac:dyDescent="0.2">
      <c r="A61" s="61" t="s">
        <v>673</v>
      </c>
      <c r="B61" s="175" t="s">
        <v>122</v>
      </c>
      <c r="C61" s="240">
        <v>1086.902869</v>
      </c>
      <c r="D61" s="240">
        <v>1065.7778089999999</v>
      </c>
      <c r="E61" s="240">
        <v>1068.5328549999999</v>
      </c>
      <c r="F61" s="240">
        <v>1082.9039760000001</v>
      </c>
      <c r="G61" s="240">
        <v>1092.0587009999999</v>
      </c>
      <c r="H61" s="240">
        <v>1094.315865</v>
      </c>
      <c r="I61" s="240">
        <v>1093.2988720000001</v>
      </c>
      <c r="J61" s="240">
        <v>1098.2241059999999</v>
      </c>
      <c r="K61" s="240">
        <v>1108.401991</v>
      </c>
      <c r="L61" s="240">
        <v>1084.9688309999999</v>
      </c>
      <c r="M61" s="240">
        <v>1063.9437740000001</v>
      </c>
      <c r="N61" s="240">
        <v>1035.5317090000001</v>
      </c>
      <c r="O61" s="240">
        <v>1021.97531</v>
      </c>
      <c r="P61" s="240">
        <v>1023.4864669999999</v>
      </c>
      <c r="Q61" s="240">
        <v>1031.392188</v>
      </c>
      <c r="R61" s="240">
        <v>1061.5008620000001</v>
      </c>
      <c r="S61" s="240">
        <v>1093.2449140000001</v>
      </c>
      <c r="T61" s="240">
        <v>1096.432309</v>
      </c>
      <c r="U61" s="240">
        <v>1099.673125</v>
      </c>
      <c r="V61" s="240">
        <v>1104.684563</v>
      </c>
      <c r="W61" s="240">
        <v>1117.5852850000001</v>
      </c>
      <c r="X61" s="240">
        <v>1111.7285199999999</v>
      </c>
      <c r="Y61" s="240">
        <v>1121.1572209999999</v>
      </c>
      <c r="Z61" s="240">
        <v>1136.078651</v>
      </c>
      <c r="AA61" s="240">
        <v>1159.403446</v>
      </c>
      <c r="AB61" s="240">
        <v>1159.4835129999999</v>
      </c>
      <c r="AC61" s="240">
        <v>1192.347021</v>
      </c>
      <c r="AD61" s="240">
        <v>1218.0216339999999</v>
      </c>
      <c r="AE61" s="240">
        <v>1238.442258</v>
      </c>
      <c r="AF61" s="240">
        <v>1247.3867909999999</v>
      </c>
      <c r="AG61" s="240">
        <v>1244.1776520000001</v>
      </c>
      <c r="AH61" s="240">
        <v>1266.4900339999999</v>
      </c>
      <c r="AI61" s="240">
        <v>1276.261481</v>
      </c>
      <c r="AJ61" s="240">
        <v>1283.510685</v>
      </c>
      <c r="AK61" s="240">
        <v>1296.9969699999999</v>
      </c>
      <c r="AL61" s="240">
        <v>1289.4522979999999</v>
      </c>
      <c r="AM61" s="240">
        <v>1314.073009</v>
      </c>
      <c r="AN61" s="240">
        <v>1318.174546</v>
      </c>
      <c r="AO61" s="240">
        <v>1326.3488</v>
      </c>
      <c r="AP61" s="240">
        <v>1336.934362</v>
      </c>
      <c r="AQ61" s="240">
        <v>1352.5992759999999</v>
      </c>
      <c r="AR61" s="240">
        <v>1351.7655560000001</v>
      </c>
      <c r="AS61" s="240">
        <v>1367.3697420000001</v>
      </c>
      <c r="AT61" s="240">
        <v>1367.7109370000001</v>
      </c>
      <c r="AU61" s="240">
        <v>1352.5384859999999</v>
      </c>
      <c r="AV61" s="240">
        <v>1355.1678730000001</v>
      </c>
      <c r="AW61" s="240">
        <v>1358.604789</v>
      </c>
      <c r="AX61" s="240">
        <v>1335.574494</v>
      </c>
      <c r="AY61" s="240">
        <v>1357.5838100000001</v>
      </c>
      <c r="AZ61" s="240">
        <v>1351.0708213</v>
      </c>
      <c r="BA61" s="240">
        <v>1338.3920092999999</v>
      </c>
      <c r="BB61" s="333">
        <v>1345.6320000000001</v>
      </c>
      <c r="BC61" s="333">
        <v>1359.5060000000001</v>
      </c>
      <c r="BD61" s="333">
        <v>1362.4960000000001</v>
      </c>
      <c r="BE61" s="333">
        <v>1363.28</v>
      </c>
      <c r="BF61" s="333">
        <v>1363.288</v>
      </c>
      <c r="BG61" s="333">
        <v>1362.307</v>
      </c>
      <c r="BH61" s="333">
        <v>1349.16</v>
      </c>
      <c r="BI61" s="333">
        <v>1341.511</v>
      </c>
      <c r="BJ61" s="333">
        <v>1317.066</v>
      </c>
      <c r="BK61" s="333">
        <v>1317.92</v>
      </c>
      <c r="BL61" s="333">
        <v>1310.27</v>
      </c>
      <c r="BM61" s="333">
        <v>1318.6579999999999</v>
      </c>
      <c r="BN61" s="333">
        <v>1334.864</v>
      </c>
      <c r="BO61" s="333">
        <v>1352.383</v>
      </c>
      <c r="BP61" s="333">
        <v>1357.8789999999999</v>
      </c>
      <c r="BQ61" s="333">
        <v>1359.847</v>
      </c>
      <c r="BR61" s="333">
        <v>1363.4670000000001</v>
      </c>
      <c r="BS61" s="333">
        <v>1364.8150000000001</v>
      </c>
      <c r="BT61" s="333">
        <v>1352.819</v>
      </c>
      <c r="BU61" s="333">
        <v>1347.2829999999999</v>
      </c>
      <c r="BV61" s="333">
        <v>1328.164</v>
      </c>
    </row>
    <row r="62" spans="1:74" ht="11.1" customHeight="1" x14ac:dyDescent="0.2">
      <c r="A62" s="61" t="s">
        <v>674</v>
      </c>
      <c r="B62" s="178" t="s">
        <v>557</v>
      </c>
      <c r="C62" s="270">
        <v>695.80499999999995</v>
      </c>
      <c r="D62" s="270">
        <v>695.96900000000005</v>
      </c>
      <c r="E62" s="270">
        <v>695.96900000000005</v>
      </c>
      <c r="F62" s="270">
        <v>695.96900000000005</v>
      </c>
      <c r="G62" s="270">
        <v>695.96900000000005</v>
      </c>
      <c r="H62" s="270">
        <v>695.96900000000005</v>
      </c>
      <c r="I62" s="270">
        <v>695.96900000000005</v>
      </c>
      <c r="J62" s="270">
        <v>695.96900000000005</v>
      </c>
      <c r="K62" s="270">
        <v>695.96900000000005</v>
      </c>
      <c r="L62" s="270">
        <v>695.96900000000005</v>
      </c>
      <c r="M62" s="270">
        <v>695.96900000000005</v>
      </c>
      <c r="N62" s="270">
        <v>695.96900000000005</v>
      </c>
      <c r="O62" s="270">
        <v>695.96900000000005</v>
      </c>
      <c r="P62" s="270">
        <v>695.96900000000005</v>
      </c>
      <c r="Q62" s="270">
        <v>695.92899999999997</v>
      </c>
      <c r="R62" s="270">
        <v>693.31500000000005</v>
      </c>
      <c r="S62" s="270">
        <v>690.97199999999998</v>
      </c>
      <c r="T62" s="270">
        <v>690.97199999999998</v>
      </c>
      <c r="U62" s="270">
        <v>690.97199999999998</v>
      </c>
      <c r="V62" s="270">
        <v>690.97199999999998</v>
      </c>
      <c r="W62" s="270">
        <v>690.96900000000005</v>
      </c>
      <c r="X62" s="270">
        <v>690.96600000000001</v>
      </c>
      <c r="Y62" s="270">
        <v>690.96299999999997</v>
      </c>
      <c r="Z62" s="270">
        <v>690.95899999999995</v>
      </c>
      <c r="AA62" s="270">
        <v>690.95600000000002</v>
      </c>
      <c r="AB62" s="270">
        <v>690.95299999999997</v>
      </c>
      <c r="AC62" s="270">
        <v>690.95</v>
      </c>
      <c r="AD62" s="270">
        <v>690.947</v>
      </c>
      <c r="AE62" s="270">
        <v>692.34500000000003</v>
      </c>
      <c r="AF62" s="270">
        <v>693.89099999999996</v>
      </c>
      <c r="AG62" s="270">
        <v>695.13400000000001</v>
      </c>
      <c r="AH62" s="270">
        <v>695.13</v>
      </c>
      <c r="AI62" s="270">
        <v>695.12800000000004</v>
      </c>
      <c r="AJ62" s="270">
        <v>695.12599999999998</v>
      </c>
      <c r="AK62" s="270">
        <v>695.12300000000005</v>
      </c>
      <c r="AL62" s="270">
        <v>695.11900000000003</v>
      </c>
      <c r="AM62" s="270">
        <v>695.11599999999999</v>
      </c>
      <c r="AN62" s="270">
        <v>695.11400000000003</v>
      </c>
      <c r="AO62" s="270">
        <v>695.11199999999997</v>
      </c>
      <c r="AP62" s="270">
        <v>695.10699999999997</v>
      </c>
      <c r="AQ62" s="270">
        <v>695.10400000000004</v>
      </c>
      <c r="AR62" s="270">
        <v>695.1</v>
      </c>
      <c r="AS62" s="270">
        <v>695.096</v>
      </c>
      <c r="AT62" s="270">
        <v>695.09299999999996</v>
      </c>
      <c r="AU62" s="270">
        <v>695.09</v>
      </c>
      <c r="AV62" s="270">
        <v>695.08699999999999</v>
      </c>
      <c r="AW62" s="270">
        <v>695.08399999999995</v>
      </c>
      <c r="AX62" s="270">
        <v>695.08199999999999</v>
      </c>
      <c r="AY62" s="270">
        <v>695.07799999999997</v>
      </c>
      <c r="AZ62" s="270">
        <v>694.89671428999998</v>
      </c>
      <c r="BA62" s="270">
        <v>692.03499999999997</v>
      </c>
      <c r="BB62" s="335">
        <v>688.87599999999998</v>
      </c>
      <c r="BC62" s="335">
        <v>683.87599999999998</v>
      </c>
      <c r="BD62" s="335">
        <v>678.87599999999998</v>
      </c>
      <c r="BE62" s="335">
        <v>678.87599999999998</v>
      </c>
      <c r="BF62" s="335">
        <v>678.87599999999998</v>
      </c>
      <c r="BG62" s="335">
        <v>678.87599999999998</v>
      </c>
      <c r="BH62" s="335">
        <v>676.96659999999997</v>
      </c>
      <c r="BI62" s="335">
        <v>675.05709999999999</v>
      </c>
      <c r="BJ62" s="335">
        <v>673.14769999999999</v>
      </c>
      <c r="BK62" s="335">
        <v>671.23820000000001</v>
      </c>
      <c r="BL62" s="335">
        <v>669.3288</v>
      </c>
      <c r="BM62" s="335">
        <v>667.41930000000002</v>
      </c>
      <c r="BN62" s="335">
        <v>665.50990000000002</v>
      </c>
      <c r="BO62" s="335">
        <v>663.60040000000004</v>
      </c>
      <c r="BP62" s="335">
        <v>661.69100000000003</v>
      </c>
      <c r="BQ62" s="335">
        <v>659.78150000000005</v>
      </c>
      <c r="BR62" s="335">
        <v>657.87210000000005</v>
      </c>
      <c r="BS62" s="335">
        <v>655.96270000000004</v>
      </c>
      <c r="BT62" s="335">
        <v>654.05319999999995</v>
      </c>
      <c r="BU62" s="335">
        <v>652.14380000000006</v>
      </c>
      <c r="BV62" s="335">
        <v>650.23429999999996</v>
      </c>
    </row>
    <row r="63" spans="1:74" s="154" customFormat="1" ht="11.1" customHeight="1" x14ac:dyDescent="0.2">
      <c r="A63" s="61"/>
      <c r="B63" s="159"/>
      <c r="C63" s="160"/>
      <c r="D63" s="160"/>
      <c r="E63" s="160"/>
      <c r="F63" s="160"/>
      <c r="G63" s="160"/>
      <c r="H63" s="160"/>
      <c r="I63" s="160"/>
      <c r="J63" s="160"/>
      <c r="K63" s="160"/>
      <c r="L63" s="160"/>
      <c r="M63" s="160"/>
      <c r="N63" s="160"/>
      <c r="O63" s="160"/>
      <c r="P63" s="160"/>
      <c r="Q63" s="160"/>
      <c r="R63" s="160"/>
      <c r="S63" s="160"/>
      <c r="T63" s="160"/>
      <c r="U63" s="160"/>
      <c r="V63" s="160"/>
      <c r="W63" s="160"/>
      <c r="X63" s="160"/>
      <c r="Y63" s="160"/>
      <c r="Z63" s="160"/>
      <c r="AA63" s="160"/>
      <c r="AB63" s="160"/>
      <c r="AC63" s="160"/>
      <c r="AD63" s="160"/>
      <c r="AE63" s="160"/>
      <c r="AF63" s="160"/>
      <c r="AG63" s="160"/>
      <c r="AH63" s="160"/>
      <c r="AI63" s="160"/>
      <c r="AJ63" s="160"/>
      <c r="AK63" s="160"/>
      <c r="AL63" s="160"/>
      <c r="AM63" s="160"/>
      <c r="AN63" s="160"/>
      <c r="AO63" s="160"/>
      <c r="AP63" s="160"/>
      <c r="AQ63" s="160"/>
      <c r="AR63" s="160"/>
      <c r="AS63" s="160"/>
      <c r="AT63" s="160"/>
      <c r="AU63" s="160"/>
      <c r="AV63" s="160"/>
      <c r="AW63" s="160"/>
      <c r="AX63" s="160"/>
      <c r="AY63" s="404"/>
      <c r="AZ63" s="404"/>
      <c r="BA63" s="404"/>
      <c r="BB63" s="404"/>
      <c r="BC63" s="404"/>
      <c r="BD63" s="404"/>
      <c r="BE63" s="404"/>
      <c r="BF63" s="160"/>
      <c r="BG63" s="404"/>
      <c r="BH63" s="404"/>
      <c r="BI63" s="404"/>
      <c r="BJ63" s="404"/>
      <c r="BK63" s="404"/>
      <c r="BL63" s="404"/>
      <c r="BM63" s="404"/>
      <c r="BN63" s="404"/>
      <c r="BO63" s="404"/>
      <c r="BP63" s="404"/>
      <c r="BQ63" s="404"/>
      <c r="BR63" s="404"/>
      <c r="BS63" s="404"/>
      <c r="BT63" s="404"/>
      <c r="BU63" s="404"/>
      <c r="BV63" s="404"/>
    </row>
    <row r="64" spans="1:74" s="154" customFormat="1" ht="12" customHeight="1" x14ac:dyDescent="0.2">
      <c r="A64" s="61"/>
      <c r="B64" s="785" t="s">
        <v>1037</v>
      </c>
      <c r="C64" s="782"/>
      <c r="D64" s="782"/>
      <c r="E64" s="782"/>
      <c r="F64" s="782"/>
      <c r="G64" s="782"/>
      <c r="H64" s="782"/>
      <c r="I64" s="782"/>
      <c r="J64" s="782"/>
      <c r="K64" s="782"/>
      <c r="L64" s="782"/>
      <c r="M64" s="782"/>
      <c r="N64" s="782"/>
      <c r="O64" s="782"/>
      <c r="P64" s="782"/>
      <c r="Q64" s="782"/>
      <c r="AY64" s="406"/>
      <c r="AZ64" s="406"/>
      <c r="BA64" s="406"/>
      <c r="BB64" s="406"/>
      <c r="BC64" s="406"/>
      <c r="BD64" s="406"/>
      <c r="BE64" s="406"/>
      <c r="BF64" s="669"/>
      <c r="BG64" s="406"/>
      <c r="BH64" s="406"/>
      <c r="BI64" s="406"/>
      <c r="BJ64" s="406"/>
    </row>
    <row r="65" spans="1:74" s="443" customFormat="1" ht="12" customHeight="1" x14ac:dyDescent="0.2">
      <c r="A65" s="442"/>
      <c r="B65" s="805" t="s">
        <v>1038</v>
      </c>
      <c r="C65" s="772"/>
      <c r="D65" s="772"/>
      <c r="E65" s="772"/>
      <c r="F65" s="772"/>
      <c r="G65" s="772"/>
      <c r="H65" s="772"/>
      <c r="I65" s="772"/>
      <c r="J65" s="772"/>
      <c r="K65" s="772"/>
      <c r="L65" s="772"/>
      <c r="M65" s="772"/>
      <c r="N65" s="772"/>
      <c r="O65" s="772"/>
      <c r="P65" s="772"/>
      <c r="Q65" s="768"/>
      <c r="AY65" s="535"/>
      <c r="AZ65" s="535"/>
      <c r="BA65" s="535"/>
      <c r="BB65" s="535"/>
      <c r="BC65" s="535"/>
      <c r="BD65" s="535"/>
      <c r="BE65" s="535"/>
      <c r="BF65" s="670"/>
      <c r="BG65" s="535"/>
      <c r="BH65" s="535"/>
      <c r="BI65" s="535"/>
      <c r="BJ65" s="535"/>
    </row>
    <row r="66" spans="1:74" s="443" customFormat="1" ht="12" customHeight="1" x14ac:dyDescent="0.2">
      <c r="A66" s="442"/>
      <c r="B66" s="805" t="s">
        <v>1077</v>
      </c>
      <c r="C66" s="772"/>
      <c r="D66" s="772"/>
      <c r="E66" s="772"/>
      <c r="F66" s="772"/>
      <c r="G66" s="772"/>
      <c r="H66" s="772"/>
      <c r="I66" s="772"/>
      <c r="J66" s="772"/>
      <c r="K66" s="772"/>
      <c r="L66" s="772"/>
      <c r="M66" s="772"/>
      <c r="N66" s="772"/>
      <c r="O66" s="772"/>
      <c r="P66" s="772"/>
      <c r="Q66" s="768"/>
      <c r="AY66" s="535"/>
      <c r="AZ66" s="535"/>
      <c r="BA66" s="535"/>
      <c r="BB66" s="535"/>
      <c r="BC66" s="535"/>
      <c r="BD66" s="535"/>
      <c r="BE66" s="535"/>
      <c r="BF66" s="670"/>
      <c r="BG66" s="535"/>
      <c r="BH66" s="535"/>
      <c r="BI66" s="535"/>
      <c r="BJ66" s="535"/>
    </row>
    <row r="67" spans="1:74" s="443" customFormat="1" ht="12" customHeight="1" x14ac:dyDescent="0.2">
      <c r="A67" s="442"/>
      <c r="B67" s="805" t="s">
        <v>1078</v>
      </c>
      <c r="C67" s="772"/>
      <c r="D67" s="772"/>
      <c r="E67" s="772"/>
      <c r="F67" s="772"/>
      <c r="G67" s="772"/>
      <c r="H67" s="772"/>
      <c r="I67" s="772"/>
      <c r="J67" s="772"/>
      <c r="K67" s="772"/>
      <c r="L67" s="772"/>
      <c r="M67" s="772"/>
      <c r="N67" s="772"/>
      <c r="O67" s="772"/>
      <c r="P67" s="772"/>
      <c r="Q67" s="768"/>
      <c r="AY67" s="535"/>
      <c r="AZ67" s="535"/>
      <c r="BA67" s="535"/>
      <c r="BB67" s="535"/>
      <c r="BC67" s="535"/>
      <c r="BD67" s="535"/>
      <c r="BE67" s="535"/>
      <c r="BF67" s="670"/>
      <c r="BG67" s="535"/>
      <c r="BH67" s="535"/>
      <c r="BI67" s="535"/>
      <c r="BJ67" s="535"/>
    </row>
    <row r="68" spans="1:74" s="443" customFormat="1" ht="12" customHeight="1" x14ac:dyDescent="0.2">
      <c r="A68" s="442"/>
      <c r="B68" s="805" t="s">
        <v>1079</v>
      </c>
      <c r="C68" s="772"/>
      <c r="D68" s="772"/>
      <c r="E68" s="772"/>
      <c r="F68" s="772"/>
      <c r="G68" s="772"/>
      <c r="H68" s="772"/>
      <c r="I68" s="772"/>
      <c r="J68" s="772"/>
      <c r="K68" s="772"/>
      <c r="L68" s="772"/>
      <c r="M68" s="772"/>
      <c r="N68" s="772"/>
      <c r="O68" s="772"/>
      <c r="P68" s="772"/>
      <c r="Q68" s="768"/>
      <c r="AY68" s="535"/>
      <c r="AZ68" s="535"/>
      <c r="BA68" s="535"/>
      <c r="BB68" s="535"/>
      <c r="BC68" s="535"/>
      <c r="BD68" s="535"/>
      <c r="BE68" s="535"/>
      <c r="BF68" s="670"/>
      <c r="BG68" s="535"/>
      <c r="BH68" s="535"/>
      <c r="BI68" s="535"/>
      <c r="BJ68" s="535"/>
    </row>
    <row r="69" spans="1:74" s="443" customFormat="1" ht="12" customHeight="1" x14ac:dyDescent="0.2">
      <c r="A69" s="442"/>
      <c r="B69" s="805" t="s">
        <v>1120</v>
      </c>
      <c r="C69" s="768"/>
      <c r="D69" s="768"/>
      <c r="E69" s="768"/>
      <c r="F69" s="768"/>
      <c r="G69" s="768"/>
      <c r="H69" s="768"/>
      <c r="I69" s="768"/>
      <c r="J69" s="768"/>
      <c r="K69" s="768"/>
      <c r="L69" s="768"/>
      <c r="M69" s="768"/>
      <c r="N69" s="768"/>
      <c r="O69" s="768"/>
      <c r="P69" s="768"/>
      <c r="Q69" s="768"/>
      <c r="AY69" s="535"/>
      <c r="AZ69" s="535"/>
      <c r="BA69" s="535"/>
      <c r="BB69" s="535"/>
      <c r="BC69" s="535"/>
      <c r="BD69" s="535"/>
      <c r="BE69" s="535"/>
      <c r="BF69" s="670"/>
      <c r="BG69" s="535"/>
      <c r="BH69" s="535"/>
      <c r="BI69" s="535"/>
      <c r="BJ69" s="535"/>
    </row>
    <row r="70" spans="1:74" s="443" customFormat="1" ht="12" customHeight="1" x14ac:dyDescent="0.2">
      <c r="A70" s="442"/>
      <c r="B70" s="805" t="s">
        <v>1121</v>
      </c>
      <c r="C70" s="772"/>
      <c r="D70" s="772"/>
      <c r="E70" s="772"/>
      <c r="F70" s="772"/>
      <c r="G70" s="772"/>
      <c r="H70" s="772"/>
      <c r="I70" s="772"/>
      <c r="J70" s="772"/>
      <c r="K70" s="772"/>
      <c r="L70" s="772"/>
      <c r="M70" s="772"/>
      <c r="N70" s="772"/>
      <c r="O70" s="772"/>
      <c r="P70" s="772"/>
      <c r="Q70" s="768"/>
      <c r="AY70" s="535"/>
      <c r="AZ70" s="535"/>
      <c r="BA70" s="535"/>
      <c r="BB70" s="535"/>
      <c r="BC70" s="535"/>
      <c r="BD70" s="535"/>
      <c r="BE70" s="535"/>
      <c r="BF70" s="670"/>
      <c r="BG70" s="535"/>
      <c r="BH70" s="535"/>
      <c r="BI70" s="535"/>
      <c r="BJ70" s="535"/>
    </row>
    <row r="71" spans="1:74" s="443" customFormat="1" ht="22.35" customHeight="1" x14ac:dyDescent="0.2">
      <c r="A71" s="442"/>
      <c r="B71" s="804" t="s">
        <v>1239</v>
      </c>
      <c r="C71" s="772"/>
      <c r="D71" s="772"/>
      <c r="E71" s="772"/>
      <c r="F71" s="772"/>
      <c r="G71" s="772"/>
      <c r="H71" s="772"/>
      <c r="I71" s="772"/>
      <c r="J71" s="772"/>
      <c r="K71" s="772"/>
      <c r="L71" s="772"/>
      <c r="M71" s="772"/>
      <c r="N71" s="772"/>
      <c r="O71" s="772"/>
      <c r="P71" s="772"/>
      <c r="Q71" s="768"/>
      <c r="AY71" s="535"/>
      <c r="AZ71" s="535"/>
      <c r="BA71" s="535"/>
      <c r="BB71" s="535"/>
      <c r="BC71" s="535"/>
      <c r="BD71" s="535"/>
      <c r="BE71" s="535"/>
      <c r="BF71" s="670"/>
      <c r="BG71" s="535"/>
      <c r="BH71" s="535"/>
      <c r="BI71" s="535"/>
      <c r="BJ71" s="535"/>
    </row>
    <row r="72" spans="1:74" s="443" customFormat="1" ht="12" customHeight="1" x14ac:dyDescent="0.2">
      <c r="A72" s="442"/>
      <c r="B72" s="771" t="s">
        <v>1064</v>
      </c>
      <c r="C72" s="772"/>
      <c r="D72" s="772"/>
      <c r="E72" s="772"/>
      <c r="F72" s="772"/>
      <c r="G72" s="772"/>
      <c r="H72" s="772"/>
      <c r="I72" s="772"/>
      <c r="J72" s="772"/>
      <c r="K72" s="772"/>
      <c r="L72" s="772"/>
      <c r="M72" s="772"/>
      <c r="N72" s="772"/>
      <c r="O72" s="772"/>
      <c r="P72" s="772"/>
      <c r="Q72" s="768"/>
      <c r="AY72" s="535"/>
      <c r="AZ72" s="535"/>
      <c r="BA72" s="535"/>
      <c r="BB72" s="535"/>
      <c r="BC72" s="535"/>
      <c r="BD72" s="535"/>
      <c r="BE72" s="535"/>
      <c r="BF72" s="670"/>
      <c r="BG72" s="535"/>
      <c r="BH72" s="535"/>
      <c r="BI72" s="535"/>
      <c r="BJ72" s="535"/>
    </row>
    <row r="73" spans="1:74" s="443" customFormat="1" ht="12" customHeight="1" x14ac:dyDescent="0.2">
      <c r="A73" s="442"/>
      <c r="B73" s="803" t="s">
        <v>1080</v>
      </c>
      <c r="C73" s="772"/>
      <c r="D73" s="772"/>
      <c r="E73" s="772"/>
      <c r="F73" s="772"/>
      <c r="G73" s="772"/>
      <c r="H73" s="772"/>
      <c r="I73" s="772"/>
      <c r="J73" s="772"/>
      <c r="K73" s="772"/>
      <c r="L73" s="772"/>
      <c r="M73" s="772"/>
      <c r="N73" s="772"/>
      <c r="O73" s="772"/>
      <c r="P73" s="772"/>
      <c r="Q73" s="768"/>
      <c r="AY73" s="535"/>
      <c r="AZ73" s="535"/>
      <c r="BA73" s="535"/>
      <c r="BB73" s="535"/>
      <c r="BC73" s="535"/>
      <c r="BD73" s="535"/>
      <c r="BE73" s="535"/>
      <c r="BF73" s="670"/>
      <c r="BG73" s="535"/>
      <c r="BH73" s="535"/>
      <c r="BI73" s="535"/>
      <c r="BJ73" s="535"/>
    </row>
    <row r="74" spans="1:74" s="443" customFormat="1" ht="12" customHeight="1" x14ac:dyDescent="0.2">
      <c r="A74" s="442"/>
      <c r="B74" s="803" t="s">
        <v>1081</v>
      </c>
      <c r="C74" s="768"/>
      <c r="D74" s="768"/>
      <c r="E74" s="768"/>
      <c r="F74" s="768"/>
      <c r="G74" s="768"/>
      <c r="H74" s="768"/>
      <c r="I74" s="768"/>
      <c r="J74" s="768"/>
      <c r="K74" s="768"/>
      <c r="L74" s="768"/>
      <c r="M74" s="768"/>
      <c r="N74" s="768"/>
      <c r="O74" s="768"/>
      <c r="P74" s="768"/>
      <c r="Q74" s="768"/>
      <c r="AY74" s="535"/>
      <c r="AZ74" s="535"/>
      <c r="BA74" s="535"/>
      <c r="BB74" s="535"/>
      <c r="BC74" s="535"/>
      <c r="BD74" s="535"/>
      <c r="BE74" s="535"/>
      <c r="BF74" s="670"/>
      <c r="BG74" s="535"/>
      <c r="BH74" s="535"/>
      <c r="BI74" s="535"/>
      <c r="BJ74" s="535"/>
    </row>
    <row r="75" spans="1:74" s="443" customFormat="1" ht="12" customHeight="1" x14ac:dyDescent="0.2">
      <c r="A75" s="442"/>
      <c r="B75" s="771" t="s">
        <v>1082</v>
      </c>
      <c r="C75" s="772"/>
      <c r="D75" s="772"/>
      <c r="E75" s="772"/>
      <c r="F75" s="772"/>
      <c r="G75" s="772"/>
      <c r="H75" s="772"/>
      <c r="I75" s="772"/>
      <c r="J75" s="772"/>
      <c r="K75" s="772"/>
      <c r="L75" s="772"/>
      <c r="M75" s="772"/>
      <c r="N75" s="772"/>
      <c r="O75" s="772"/>
      <c r="P75" s="772"/>
      <c r="Q75" s="768"/>
      <c r="AY75" s="535"/>
      <c r="AZ75" s="535"/>
      <c r="BA75" s="535"/>
      <c r="BB75" s="535"/>
      <c r="BC75" s="535"/>
      <c r="BD75" s="535"/>
      <c r="BE75" s="535"/>
      <c r="BF75" s="670"/>
      <c r="BG75" s="535"/>
      <c r="BH75" s="535"/>
      <c r="BI75" s="535"/>
      <c r="BJ75" s="535"/>
    </row>
    <row r="76" spans="1:74" s="443" customFormat="1" ht="12" customHeight="1" x14ac:dyDescent="0.2">
      <c r="A76" s="442"/>
      <c r="B76" s="773" t="s">
        <v>1083</v>
      </c>
      <c r="C76" s="767"/>
      <c r="D76" s="767"/>
      <c r="E76" s="767"/>
      <c r="F76" s="767"/>
      <c r="G76" s="767"/>
      <c r="H76" s="767"/>
      <c r="I76" s="767"/>
      <c r="J76" s="767"/>
      <c r="K76" s="767"/>
      <c r="L76" s="767"/>
      <c r="M76" s="767"/>
      <c r="N76" s="767"/>
      <c r="O76" s="767"/>
      <c r="P76" s="767"/>
      <c r="Q76" s="768"/>
      <c r="AY76" s="535"/>
      <c r="AZ76" s="535"/>
      <c r="BA76" s="535"/>
      <c r="BB76" s="535"/>
      <c r="BC76" s="535"/>
      <c r="BD76" s="535"/>
      <c r="BE76" s="535"/>
      <c r="BF76" s="670"/>
      <c r="BG76" s="535"/>
      <c r="BH76" s="535"/>
      <c r="BI76" s="535"/>
      <c r="BJ76" s="535"/>
    </row>
    <row r="77" spans="1:74" s="443" customFormat="1" ht="12" customHeight="1" x14ac:dyDescent="0.2">
      <c r="A77" s="442"/>
      <c r="B77" s="766" t="s">
        <v>1068</v>
      </c>
      <c r="C77" s="767"/>
      <c r="D77" s="767"/>
      <c r="E77" s="767"/>
      <c r="F77" s="767"/>
      <c r="G77" s="767"/>
      <c r="H77" s="767"/>
      <c r="I77" s="767"/>
      <c r="J77" s="767"/>
      <c r="K77" s="767"/>
      <c r="L77" s="767"/>
      <c r="M77" s="767"/>
      <c r="N77" s="767"/>
      <c r="O77" s="767"/>
      <c r="P77" s="767"/>
      <c r="Q77" s="768"/>
      <c r="AY77" s="535"/>
      <c r="AZ77" s="535"/>
      <c r="BA77" s="535"/>
      <c r="BB77" s="535"/>
      <c r="BC77" s="535"/>
      <c r="BD77" s="535"/>
      <c r="BE77" s="535"/>
      <c r="BF77" s="670"/>
      <c r="BG77" s="535"/>
      <c r="BH77" s="535"/>
      <c r="BI77" s="535"/>
      <c r="BJ77" s="535"/>
    </row>
    <row r="78" spans="1:74" s="444" customFormat="1" ht="12" customHeight="1" x14ac:dyDescent="0.2">
      <c r="A78" s="436"/>
      <c r="B78" s="788" t="s">
        <v>1179</v>
      </c>
      <c r="C78" s="768"/>
      <c r="D78" s="768"/>
      <c r="E78" s="768"/>
      <c r="F78" s="768"/>
      <c r="G78" s="768"/>
      <c r="H78" s="768"/>
      <c r="I78" s="768"/>
      <c r="J78" s="768"/>
      <c r="K78" s="768"/>
      <c r="L78" s="768"/>
      <c r="M78" s="768"/>
      <c r="N78" s="768"/>
      <c r="O78" s="768"/>
      <c r="P78" s="768"/>
      <c r="Q78" s="768"/>
      <c r="AY78" s="536"/>
      <c r="AZ78" s="536"/>
      <c r="BA78" s="536"/>
      <c r="BB78" s="536"/>
      <c r="BC78" s="536"/>
      <c r="BD78" s="536"/>
      <c r="BE78" s="536"/>
      <c r="BF78" s="671"/>
      <c r="BG78" s="536"/>
      <c r="BH78" s="536"/>
      <c r="BI78" s="536"/>
      <c r="BJ78" s="536"/>
    </row>
    <row r="79" spans="1:74" x14ac:dyDescent="0.2">
      <c r="BK79" s="408"/>
      <c r="BL79" s="408"/>
      <c r="BM79" s="408"/>
      <c r="BN79" s="408"/>
      <c r="BO79" s="408"/>
      <c r="BP79" s="408"/>
      <c r="BQ79" s="408"/>
      <c r="BR79" s="408"/>
      <c r="BS79" s="408"/>
      <c r="BT79" s="408"/>
      <c r="BU79" s="408"/>
      <c r="BV79" s="408"/>
    </row>
    <row r="80" spans="1:74" x14ac:dyDescent="0.2">
      <c r="BK80" s="408"/>
      <c r="BL80" s="408"/>
      <c r="BM80" s="408"/>
      <c r="BN80" s="408"/>
      <c r="BO80" s="408"/>
      <c r="BP80" s="408"/>
      <c r="BQ80" s="408"/>
      <c r="BR80" s="408"/>
      <c r="BS80" s="408"/>
      <c r="BT80" s="408"/>
      <c r="BU80" s="408"/>
      <c r="BV80" s="408"/>
    </row>
    <row r="81" spans="63:74" x14ac:dyDescent="0.2">
      <c r="BK81" s="408"/>
      <c r="BL81" s="408"/>
      <c r="BM81" s="408"/>
      <c r="BN81" s="408"/>
      <c r="BO81" s="408"/>
      <c r="BP81" s="408"/>
      <c r="BQ81" s="408"/>
      <c r="BR81" s="408"/>
      <c r="BS81" s="408"/>
      <c r="BT81" s="408"/>
      <c r="BU81" s="408"/>
      <c r="BV81" s="408"/>
    </row>
    <row r="82" spans="63:74" x14ac:dyDescent="0.2">
      <c r="BK82" s="408"/>
      <c r="BL82" s="408"/>
      <c r="BM82" s="408"/>
      <c r="BN82" s="408"/>
      <c r="BO82" s="408"/>
      <c r="BP82" s="408"/>
      <c r="BQ82" s="408"/>
      <c r="BR82" s="408"/>
      <c r="BS82" s="408"/>
      <c r="BT82" s="408"/>
      <c r="BU82" s="408"/>
      <c r="BV82" s="408"/>
    </row>
    <row r="83" spans="63:74" x14ac:dyDescent="0.2">
      <c r="BK83" s="408"/>
      <c r="BL83" s="408"/>
      <c r="BM83" s="408"/>
      <c r="BN83" s="408"/>
      <c r="BO83" s="408"/>
      <c r="BP83" s="408"/>
      <c r="BQ83" s="408"/>
      <c r="BR83" s="408"/>
      <c r="BS83" s="408"/>
      <c r="BT83" s="408"/>
      <c r="BU83" s="408"/>
      <c r="BV83" s="408"/>
    </row>
    <row r="84" spans="63:74" x14ac:dyDescent="0.2">
      <c r="BK84" s="408"/>
      <c r="BL84" s="408"/>
      <c r="BM84" s="408"/>
      <c r="BN84" s="408"/>
      <c r="BO84" s="408"/>
      <c r="BP84" s="408"/>
      <c r="BQ84" s="408"/>
      <c r="BR84" s="408"/>
      <c r="BS84" s="408"/>
      <c r="BT84" s="408"/>
      <c r="BU84" s="408"/>
      <c r="BV84" s="408"/>
    </row>
    <row r="85" spans="63:74" x14ac:dyDescent="0.2">
      <c r="BK85" s="408"/>
      <c r="BL85" s="408"/>
      <c r="BM85" s="408"/>
      <c r="BN85" s="408"/>
      <c r="BO85" s="408"/>
      <c r="BP85" s="408"/>
      <c r="BQ85" s="408"/>
      <c r="BR85" s="408"/>
      <c r="BS85" s="408"/>
      <c r="BT85" s="408"/>
      <c r="BU85" s="408"/>
      <c r="BV85" s="408"/>
    </row>
    <row r="86" spans="63:74" x14ac:dyDescent="0.2">
      <c r="BK86" s="408"/>
      <c r="BL86" s="408"/>
      <c r="BM86" s="408"/>
      <c r="BN86" s="408"/>
      <c r="BO86" s="408"/>
      <c r="BP86" s="408"/>
      <c r="BQ86" s="408"/>
      <c r="BR86" s="408"/>
      <c r="BS86" s="408"/>
      <c r="BT86" s="408"/>
      <c r="BU86" s="408"/>
      <c r="BV86" s="408"/>
    </row>
    <row r="87" spans="63:74" x14ac:dyDescent="0.2">
      <c r="BK87" s="408"/>
      <c r="BL87" s="408"/>
      <c r="BM87" s="408"/>
      <c r="BN87" s="408"/>
      <c r="BO87" s="408"/>
      <c r="BP87" s="408"/>
      <c r="BQ87" s="408"/>
      <c r="BR87" s="408"/>
      <c r="BS87" s="408"/>
      <c r="BT87" s="408"/>
      <c r="BU87" s="408"/>
      <c r="BV87" s="408"/>
    </row>
    <row r="88" spans="63:74" x14ac:dyDescent="0.2">
      <c r="BK88" s="408"/>
      <c r="BL88" s="408"/>
      <c r="BM88" s="408"/>
      <c r="BN88" s="408"/>
      <c r="BO88" s="408"/>
      <c r="BP88" s="408"/>
      <c r="BQ88" s="408"/>
      <c r="BR88" s="408"/>
      <c r="BS88" s="408"/>
      <c r="BT88" s="408"/>
      <c r="BU88" s="408"/>
      <c r="BV88" s="408"/>
    </row>
    <row r="89" spans="63:74" x14ac:dyDescent="0.2">
      <c r="BK89" s="408"/>
      <c r="BL89" s="408"/>
      <c r="BM89" s="408"/>
      <c r="BN89" s="408"/>
      <c r="BO89" s="408"/>
      <c r="BP89" s="408"/>
      <c r="BQ89" s="408"/>
      <c r="BR89" s="408"/>
      <c r="BS89" s="408"/>
      <c r="BT89" s="408"/>
      <c r="BU89" s="408"/>
      <c r="BV89" s="408"/>
    </row>
    <row r="90" spans="63:74" x14ac:dyDescent="0.2">
      <c r="BK90" s="408"/>
      <c r="BL90" s="408"/>
      <c r="BM90" s="408"/>
      <c r="BN90" s="408"/>
      <c r="BO90" s="408"/>
      <c r="BP90" s="408"/>
      <c r="BQ90" s="408"/>
      <c r="BR90" s="408"/>
      <c r="BS90" s="408"/>
      <c r="BT90" s="408"/>
      <c r="BU90" s="408"/>
      <c r="BV90" s="408"/>
    </row>
    <row r="91" spans="63:74" x14ac:dyDescent="0.2">
      <c r="BK91" s="408"/>
      <c r="BL91" s="408"/>
      <c r="BM91" s="408"/>
      <c r="BN91" s="408"/>
      <c r="BO91" s="408"/>
      <c r="BP91" s="408"/>
      <c r="BQ91" s="408"/>
      <c r="BR91" s="408"/>
      <c r="BS91" s="408"/>
      <c r="BT91" s="408"/>
      <c r="BU91" s="408"/>
      <c r="BV91" s="408"/>
    </row>
    <row r="92" spans="63:74" x14ac:dyDescent="0.2">
      <c r="BK92" s="408"/>
      <c r="BL92" s="408"/>
      <c r="BM92" s="408"/>
      <c r="BN92" s="408"/>
      <c r="BO92" s="408"/>
      <c r="BP92" s="408"/>
      <c r="BQ92" s="408"/>
      <c r="BR92" s="408"/>
      <c r="BS92" s="408"/>
      <c r="BT92" s="408"/>
      <c r="BU92" s="408"/>
      <c r="BV92" s="408"/>
    </row>
    <row r="93" spans="63:74" x14ac:dyDescent="0.2">
      <c r="BK93" s="408"/>
      <c r="BL93" s="408"/>
      <c r="BM93" s="408"/>
      <c r="BN93" s="408"/>
      <c r="BO93" s="408"/>
      <c r="BP93" s="408"/>
      <c r="BQ93" s="408"/>
      <c r="BR93" s="408"/>
      <c r="BS93" s="408"/>
      <c r="BT93" s="408"/>
      <c r="BU93" s="408"/>
      <c r="BV93" s="408"/>
    </row>
    <row r="94" spans="63:74" x14ac:dyDescent="0.2">
      <c r="BK94" s="408"/>
      <c r="BL94" s="408"/>
      <c r="BM94" s="408"/>
      <c r="BN94" s="408"/>
      <c r="BO94" s="408"/>
      <c r="BP94" s="408"/>
      <c r="BQ94" s="408"/>
      <c r="BR94" s="408"/>
      <c r="BS94" s="408"/>
      <c r="BT94" s="408"/>
      <c r="BU94" s="408"/>
      <c r="BV94" s="408"/>
    </row>
    <row r="95" spans="63:74" x14ac:dyDescent="0.2">
      <c r="BK95" s="408"/>
      <c r="BL95" s="408"/>
      <c r="BM95" s="408"/>
      <c r="BN95" s="408"/>
      <c r="BO95" s="408"/>
      <c r="BP95" s="408"/>
      <c r="BQ95" s="408"/>
      <c r="BR95" s="408"/>
      <c r="BS95" s="408"/>
      <c r="BT95" s="408"/>
      <c r="BU95" s="408"/>
      <c r="BV95" s="408"/>
    </row>
    <row r="96" spans="63:74" x14ac:dyDescent="0.2">
      <c r="BK96" s="408"/>
      <c r="BL96" s="408"/>
      <c r="BM96" s="408"/>
      <c r="BN96" s="408"/>
      <c r="BO96" s="408"/>
      <c r="BP96" s="408"/>
      <c r="BQ96" s="408"/>
      <c r="BR96" s="408"/>
      <c r="BS96" s="408"/>
      <c r="BT96" s="408"/>
      <c r="BU96" s="408"/>
      <c r="BV96" s="408"/>
    </row>
    <row r="97" spans="63:74" x14ac:dyDescent="0.2">
      <c r="BK97" s="408"/>
      <c r="BL97" s="408"/>
      <c r="BM97" s="408"/>
      <c r="BN97" s="408"/>
      <c r="BO97" s="408"/>
      <c r="BP97" s="408"/>
      <c r="BQ97" s="408"/>
      <c r="BR97" s="408"/>
      <c r="BS97" s="408"/>
      <c r="BT97" s="408"/>
      <c r="BU97" s="408"/>
      <c r="BV97" s="408"/>
    </row>
    <row r="98" spans="63:74" x14ac:dyDescent="0.2">
      <c r="BK98" s="408"/>
      <c r="BL98" s="408"/>
      <c r="BM98" s="408"/>
      <c r="BN98" s="408"/>
      <c r="BO98" s="408"/>
      <c r="BP98" s="408"/>
      <c r="BQ98" s="408"/>
      <c r="BR98" s="408"/>
      <c r="BS98" s="408"/>
      <c r="BT98" s="408"/>
      <c r="BU98" s="408"/>
      <c r="BV98" s="408"/>
    </row>
    <row r="99" spans="63:74" x14ac:dyDescent="0.2">
      <c r="BK99" s="408"/>
      <c r="BL99" s="408"/>
      <c r="BM99" s="408"/>
      <c r="BN99" s="408"/>
      <c r="BO99" s="408"/>
      <c r="BP99" s="408"/>
      <c r="BQ99" s="408"/>
      <c r="BR99" s="408"/>
      <c r="BS99" s="408"/>
      <c r="BT99" s="408"/>
      <c r="BU99" s="408"/>
      <c r="BV99" s="408"/>
    </row>
    <row r="100" spans="63:74" x14ac:dyDescent="0.2">
      <c r="BK100" s="408"/>
      <c r="BL100" s="408"/>
      <c r="BM100" s="408"/>
      <c r="BN100" s="408"/>
      <c r="BO100" s="408"/>
      <c r="BP100" s="408"/>
      <c r="BQ100" s="408"/>
      <c r="BR100" s="408"/>
      <c r="BS100" s="408"/>
      <c r="BT100" s="408"/>
      <c r="BU100" s="408"/>
      <c r="BV100" s="408"/>
    </row>
    <row r="101" spans="63:74" x14ac:dyDescent="0.2">
      <c r="BK101" s="408"/>
      <c r="BL101" s="408"/>
      <c r="BM101" s="408"/>
      <c r="BN101" s="408"/>
      <c r="BO101" s="408"/>
      <c r="BP101" s="408"/>
      <c r="BQ101" s="408"/>
      <c r="BR101" s="408"/>
      <c r="BS101" s="408"/>
      <c r="BT101" s="408"/>
      <c r="BU101" s="408"/>
      <c r="BV101" s="408"/>
    </row>
    <row r="102" spans="63:74" x14ac:dyDescent="0.2">
      <c r="BK102" s="408"/>
      <c r="BL102" s="408"/>
      <c r="BM102" s="408"/>
      <c r="BN102" s="408"/>
      <c r="BO102" s="408"/>
      <c r="BP102" s="408"/>
      <c r="BQ102" s="408"/>
      <c r="BR102" s="408"/>
      <c r="BS102" s="408"/>
      <c r="BT102" s="408"/>
      <c r="BU102" s="408"/>
      <c r="BV102" s="408"/>
    </row>
    <row r="103" spans="63:74" x14ac:dyDescent="0.2">
      <c r="BK103" s="408"/>
      <c r="BL103" s="408"/>
      <c r="BM103" s="408"/>
      <c r="BN103" s="408"/>
      <c r="BO103" s="408"/>
      <c r="BP103" s="408"/>
      <c r="BQ103" s="408"/>
      <c r="BR103" s="408"/>
      <c r="BS103" s="408"/>
      <c r="BT103" s="408"/>
      <c r="BU103" s="408"/>
      <c r="BV103" s="408"/>
    </row>
    <row r="104" spans="63:74" x14ac:dyDescent="0.2">
      <c r="BK104" s="408"/>
      <c r="BL104" s="408"/>
      <c r="BM104" s="408"/>
      <c r="BN104" s="408"/>
      <c r="BO104" s="408"/>
      <c r="BP104" s="408"/>
      <c r="BQ104" s="408"/>
      <c r="BR104" s="408"/>
      <c r="BS104" s="408"/>
      <c r="BT104" s="408"/>
      <c r="BU104" s="408"/>
      <c r="BV104" s="408"/>
    </row>
    <row r="105" spans="63:74" x14ac:dyDescent="0.2">
      <c r="BK105" s="408"/>
      <c r="BL105" s="408"/>
      <c r="BM105" s="408"/>
      <c r="BN105" s="408"/>
      <c r="BO105" s="408"/>
      <c r="BP105" s="408"/>
      <c r="BQ105" s="408"/>
      <c r="BR105" s="408"/>
      <c r="BS105" s="408"/>
      <c r="BT105" s="408"/>
      <c r="BU105" s="408"/>
      <c r="BV105" s="408"/>
    </row>
    <row r="106" spans="63:74" x14ac:dyDescent="0.2">
      <c r="BK106" s="408"/>
      <c r="BL106" s="408"/>
      <c r="BM106" s="408"/>
      <c r="BN106" s="408"/>
      <c r="BO106" s="408"/>
      <c r="BP106" s="408"/>
      <c r="BQ106" s="408"/>
      <c r="BR106" s="408"/>
      <c r="BS106" s="408"/>
      <c r="BT106" s="408"/>
      <c r="BU106" s="408"/>
      <c r="BV106" s="408"/>
    </row>
    <row r="107" spans="63:74" x14ac:dyDescent="0.2">
      <c r="BK107" s="408"/>
      <c r="BL107" s="408"/>
      <c r="BM107" s="408"/>
      <c r="BN107" s="408"/>
      <c r="BO107" s="408"/>
      <c r="BP107" s="408"/>
      <c r="BQ107" s="408"/>
      <c r="BR107" s="408"/>
      <c r="BS107" s="408"/>
      <c r="BT107" s="408"/>
      <c r="BU107" s="408"/>
      <c r="BV107" s="408"/>
    </row>
    <row r="108" spans="63:74" x14ac:dyDescent="0.2">
      <c r="BK108" s="408"/>
      <c r="BL108" s="408"/>
      <c r="BM108" s="408"/>
      <c r="BN108" s="408"/>
      <c r="BO108" s="408"/>
      <c r="BP108" s="408"/>
      <c r="BQ108" s="408"/>
      <c r="BR108" s="408"/>
      <c r="BS108" s="408"/>
      <c r="BT108" s="408"/>
      <c r="BU108" s="408"/>
      <c r="BV108" s="408"/>
    </row>
    <row r="109" spans="63:74" x14ac:dyDescent="0.2">
      <c r="BK109" s="408"/>
      <c r="BL109" s="408"/>
      <c r="BM109" s="408"/>
      <c r="BN109" s="408"/>
      <c r="BO109" s="408"/>
      <c r="BP109" s="408"/>
      <c r="BQ109" s="408"/>
      <c r="BR109" s="408"/>
      <c r="BS109" s="408"/>
      <c r="BT109" s="408"/>
      <c r="BU109" s="408"/>
      <c r="BV109" s="408"/>
    </row>
    <row r="110" spans="63:74" x14ac:dyDescent="0.2">
      <c r="BK110" s="408"/>
      <c r="BL110" s="408"/>
      <c r="BM110" s="408"/>
      <c r="BN110" s="408"/>
      <c r="BO110" s="408"/>
      <c r="BP110" s="408"/>
      <c r="BQ110" s="408"/>
      <c r="BR110" s="408"/>
      <c r="BS110" s="408"/>
      <c r="BT110" s="408"/>
      <c r="BU110" s="408"/>
      <c r="BV110" s="408"/>
    </row>
    <row r="111" spans="63:74" x14ac:dyDescent="0.2">
      <c r="BK111" s="408"/>
      <c r="BL111" s="408"/>
      <c r="BM111" s="408"/>
      <c r="BN111" s="408"/>
      <c r="BO111" s="408"/>
      <c r="BP111" s="408"/>
      <c r="BQ111" s="408"/>
      <c r="BR111" s="408"/>
      <c r="BS111" s="408"/>
      <c r="BT111" s="408"/>
      <c r="BU111" s="408"/>
      <c r="BV111" s="408"/>
    </row>
    <row r="112" spans="63:74" x14ac:dyDescent="0.2">
      <c r="BK112" s="408"/>
      <c r="BL112" s="408"/>
      <c r="BM112" s="408"/>
      <c r="BN112" s="408"/>
      <c r="BO112" s="408"/>
      <c r="BP112" s="408"/>
      <c r="BQ112" s="408"/>
      <c r="BR112" s="408"/>
      <c r="BS112" s="408"/>
      <c r="BT112" s="408"/>
      <c r="BU112" s="408"/>
      <c r="BV112" s="408"/>
    </row>
    <row r="113" spans="63:74" x14ac:dyDescent="0.2">
      <c r="BK113" s="408"/>
      <c r="BL113" s="408"/>
      <c r="BM113" s="408"/>
      <c r="BN113" s="408"/>
      <c r="BO113" s="408"/>
      <c r="BP113" s="408"/>
      <c r="BQ113" s="408"/>
      <c r="BR113" s="408"/>
      <c r="BS113" s="408"/>
      <c r="BT113" s="408"/>
      <c r="BU113" s="408"/>
      <c r="BV113" s="408"/>
    </row>
    <row r="114" spans="63:74" x14ac:dyDescent="0.2">
      <c r="BK114" s="408"/>
      <c r="BL114" s="408"/>
      <c r="BM114" s="408"/>
      <c r="BN114" s="408"/>
      <c r="BO114" s="408"/>
      <c r="BP114" s="408"/>
      <c r="BQ114" s="408"/>
      <c r="BR114" s="408"/>
      <c r="BS114" s="408"/>
      <c r="BT114" s="408"/>
      <c r="BU114" s="408"/>
      <c r="BV114" s="408"/>
    </row>
    <row r="115" spans="63:74" x14ac:dyDescent="0.2">
      <c r="BK115" s="408"/>
      <c r="BL115" s="408"/>
      <c r="BM115" s="408"/>
      <c r="BN115" s="408"/>
      <c r="BO115" s="408"/>
      <c r="BP115" s="408"/>
      <c r="BQ115" s="408"/>
      <c r="BR115" s="408"/>
      <c r="BS115" s="408"/>
      <c r="BT115" s="408"/>
      <c r="BU115" s="408"/>
      <c r="BV115" s="408"/>
    </row>
    <row r="116" spans="63:74" x14ac:dyDescent="0.2">
      <c r="BK116" s="408"/>
      <c r="BL116" s="408"/>
      <c r="BM116" s="408"/>
      <c r="BN116" s="408"/>
      <c r="BO116" s="408"/>
      <c r="BP116" s="408"/>
      <c r="BQ116" s="408"/>
      <c r="BR116" s="408"/>
      <c r="BS116" s="408"/>
      <c r="BT116" s="408"/>
      <c r="BU116" s="408"/>
      <c r="BV116" s="408"/>
    </row>
    <row r="117" spans="63:74" x14ac:dyDescent="0.2">
      <c r="BK117" s="408"/>
      <c r="BL117" s="408"/>
      <c r="BM117" s="408"/>
      <c r="BN117" s="408"/>
      <c r="BO117" s="408"/>
      <c r="BP117" s="408"/>
      <c r="BQ117" s="408"/>
      <c r="BR117" s="408"/>
      <c r="BS117" s="408"/>
      <c r="BT117" s="408"/>
      <c r="BU117" s="408"/>
      <c r="BV117" s="408"/>
    </row>
    <row r="118" spans="63:74" x14ac:dyDescent="0.2">
      <c r="BK118" s="408"/>
      <c r="BL118" s="408"/>
      <c r="BM118" s="408"/>
      <c r="BN118" s="408"/>
      <c r="BO118" s="408"/>
      <c r="BP118" s="408"/>
      <c r="BQ118" s="408"/>
      <c r="BR118" s="408"/>
      <c r="BS118" s="408"/>
      <c r="BT118" s="408"/>
      <c r="BU118" s="408"/>
      <c r="BV118" s="408"/>
    </row>
    <row r="119" spans="63:74" x14ac:dyDescent="0.2">
      <c r="BK119" s="408"/>
      <c r="BL119" s="408"/>
      <c r="BM119" s="408"/>
      <c r="BN119" s="408"/>
      <c r="BO119" s="408"/>
      <c r="BP119" s="408"/>
      <c r="BQ119" s="408"/>
      <c r="BR119" s="408"/>
      <c r="BS119" s="408"/>
      <c r="BT119" s="408"/>
      <c r="BU119" s="408"/>
      <c r="BV119" s="408"/>
    </row>
    <row r="120" spans="63:74" x14ac:dyDescent="0.2">
      <c r="BK120" s="408"/>
      <c r="BL120" s="408"/>
      <c r="BM120" s="408"/>
      <c r="BN120" s="408"/>
      <c r="BO120" s="408"/>
      <c r="BP120" s="408"/>
      <c r="BQ120" s="408"/>
      <c r="BR120" s="408"/>
      <c r="BS120" s="408"/>
      <c r="BT120" s="408"/>
      <c r="BU120" s="408"/>
      <c r="BV120" s="408"/>
    </row>
    <row r="121" spans="63:74" x14ac:dyDescent="0.2">
      <c r="BK121" s="408"/>
      <c r="BL121" s="408"/>
      <c r="BM121" s="408"/>
      <c r="BN121" s="408"/>
      <c r="BO121" s="408"/>
      <c r="BP121" s="408"/>
      <c r="BQ121" s="408"/>
      <c r="BR121" s="408"/>
      <c r="BS121" s="408"/>
      <c r="BT121" s="408"/>
      <c r="BU121" s="408"/>
      <c r="BV121" s="408"/>
    </row>
    <row r="122" spans="63:74" x14ac:dyDescent="0.2">
      <c r="BK122" s="408"/>
      <c r="BL122" s="408"/>
      <c r="BM122" s="408"/>
      <c r="BN122" s="408"/>
      <c r="BO122" s="408"/>
      <c r="BP122" s="408"/>
      <c r="BQ122" s="408"/>
      <c r="BR122" s="408"/>
      <c r="BS122" s="408"/>
      <c r="BT122" s="408"/>
      <c r="BU122" s="408"/>
      <c r="BV122" s="408"/>
    </row>
    <row r="123" spans="63:74" x14ac:dyDescent="0.2">
      <c r="BK123" s="408"/>
      <c r="BL123" s="408"/>
      <c r="BM123" s="408"/>
      <c r="BN123" s="408"/>
      <c r="BO123" s="408"/>
      <c r="BP123" s="408"/>
      <c r="BQ123" s="408"/>
      <c r="BR123" s="408"/>
      <c r="BS123" s="408"/>
      <c r="BT123" s="408"/>
      <c r="BU123" s="408"/>
      <c r="BV123" s="408"/>
    </row>
    <row r="124" spans="63:74" x14ac:dyDescent="0.2">
      <c r="BK124" s="408"/>
      <c r="BL124" s="408"/>
      <c r="BM124" s="408"/>
      <c r="BN124" s="408"/>
      <c r="BO124" s="408"/>
      <c r="BP124" s="408"/>
      <c r="BQ124" s="408"/>
      <c r="BR124" s="408"/>
      <c r="BS124" s="408"/>
      <c r="BT124" s="408"/>
      <c r="BU124" s="408"/>
      <c r="BV124" s="408"/>
    </row>
    <row r="125" spans="63:74" x14ac:dyDescent="0.2">
      <c r="BK125" s="408"/>
      <c r="BL125" s="408"/>
      <c r="BM125" s="408"/>
      <c r="BN125" s="408"/>
      <c r="BO125" s="408"/>
      <c r="BP125" s="408"/>
      <c r="BQ125" s="408"/>
      <c r="BR125" s="408"/>
      <c r="BS125" s="408"/>
      <c r="BT125" s="408"/>
      <c r="BU125" s="408"/>
      <c r="BV125" s="408"/>
    </row>
    <row r="126" spans="63:74" x14ac:dyDescent="0.2">
      <c r="BK126" s="408"/>
      <c r="BL126" s="408"/>
      <c r="BM126" s="408"/>
      <c r="BN126" s="408"/>
      <c r="BO126" s="408"/>
      <c r="BP126" s="408"/>
      <c r="BQ126" s="408"/>
      <c r="BR126" s="408"/>
      <c r="BS126" s="408"/>
      <c r="BT126" s="408"/>
      <c r="BU126" s="408"/>
      <c r="BV126" s="408"/>
    </row>
    <row r="127" spans="63:74" x14ac:dyDescent="0.2">
      <c r="BK127" s="408"/>
      <c r="BL127" s="408"/>
      <c r="BM127" s="408"/>
      <c r="BN127" s="408"/>
      <c r="BO127" s="408"/>
      <c r="BP127" s="408"/>
      <c r="BQ127" s="408"/>
      <c r="BR127" s="408"/>
      <c r="BS127" s="408"/>
      <c r="BT127" s="408"/>
      <c r="BU127" s="408"/>
      <c r="BV127" s="408"/>
    </row>
    <row r="128" spans="63:74" x14ac:dyDescent="0.2">
      <c r="BK128" s="408"/>
      <c r="BL128" s="408"/>
      <c r="BM128" s="408"/>
      <c r="BN128" s="408"/>
      <c r="BO128" s="408"/>
      <c r="BP128" s="408"/>
      <c r="BQ128" s="408"/>
      <c r="BR128" s="408"/>
      <c r="BS128" s="408"/>
      <c r="BT128" s="408"/>
      <c r="BU128" s="408"/>
      <c r="BV128" s="408"/>
    </row>
    <row r="129" spans="63:74" x14ac:dyDescent="0.2">
      <c r="BK129" s="408"/>
      <c r="BL129" s="408"/>
      <c r="BM129" s="408"/>
      <c r="BN129" s="408"/>
      <c r="BO129" s="408"/>
      <c r="BP129" s="408"/>
      <c r="BQ129" s="408"/>
      <c r="BR129" s="408"/>
      <c r="BS129" s="408"/>
      <c r="BT129" s="408"/>
      <c r="BU129" s="408"/>
      <c r="BV129" s="408"/>
    </row>
    <row r="130" spans="63:74" x14ac:dyDescent="0.2">
      <c r="BK130" s="408"/>
      <c r="BL130" s="408"/>
      <c r="BM130" s="408"/>
      <c r="BN130" s="408"/>
      <c r="BO130" s="408"/>
      <c r="BP130" s="408"/>
      <c r="BQ130" s="408"/>
      <c r="BR130" s="408"/>
      <c r="BS130" s="408"/>
      <c r="BT130" s="408"/>
      <c r="BU130" s="408"/>
      <c r="BV130" s="408"/>
    </row>
    <row r="131" spans="63:74" x14ac:dyDescent="0.2">
      <c r="BK131" s="408"/>
      <c r="BL131" s="408"/>
      <c r="BM131" s="408"/>
      <c r="BN131" s="408"/>
      <c r="BO131" s="408"/>
      <c r="BP131" s="408"/>
      <c r="BQ131" s="408"/>
      <c r="BR131" s="408"/>
      <c r="BS131" s="408"/>
      <c r="BT131" s="408"/>
      <c r="BU131" s="408"/>
      <c r="BV131" s="408"/>
    </row>
    <row r="132" spans="63:74" x14ac:dyDescent="0.2">
      <c r="BK132" s="408"/>
      <c r="BL132" s="408"/>
      <c r="BM132" s="408"/>
      <c r="BN132" s="408"/>
      <c r="BO132" s="408"/>
      <c r="BP132" s="408"/>
      <c r="BQ132" s="408"/>
      <c r="BR132" s="408"/>
      <c r="BS132" s="408"/>
      <c r="BT132" s="408"/>
      <c r="BU132" s="408"/>
      <c r="BV132" s="408"/>
    </row>
    <row r="133" spans="63:74" x14ac:dyDescent="0.2">
      <c r="BK133" s="408"/>
      <c r="BL133" s="408"/>
      <c r="BM133" s="408"/>
      <c r="BN133" s="408"/>
      <c r="BO133" s="408"/>
      <c r="BP133" s="408"/>
      <c r="BQ133" s="408"/>
      <c r="BR133" s="408"/>
      <c r="BS133" s="408"/>
      <c r="BT133" s="408"/>
      <c r="BU133" s="408"/>
      <c r="BV133" s="408"/>
    </row>
    <row r="134" spans="63:74" x14ac:dyDescent="0.2">
      <c r="BK134" s="408"/>
      <c r="BL134" s="408"/>
      <c r="BM134" s="408"/>
      <c r="BN134" s="408"/>
      <c r="BO134" s="408"/>
      <c r="BP134" s="408"/>
      <c r="BQ134" s="408"/>
      <c r="BR134" s="408"/>
      <c r="BS134" s="408"/>
      <c r="BT134" s="408"/>
      <c r="BU134" s="408"/>
      <c r="BV134" s="408"/>
    </row>
    <row r="135" spans="63:74" x14ac:dyDescent="0.2">
      <c r="BK135" s="408"/>
      <c r="BL135" s="408"/>
      <c r="BM135" s="408"/>
      <c r="BN135" s="408"/>
      <c r="BO135" s="408"/>
      <c r="BP135" s="408"/>
      <c r="BQ135" s="408"/>
      <c r="BR135" s="408"/>
      <c r="BS135" s="408"/>
      <c r="BT135" s="408"/>
      <c r="BU135" s="408"/>
      <c r="BV135" s="408"/>
    </row>
    <row r="136" spans="63:74" x14ac:dyDescent="0.2">
      <c r="BK136" s="408"/>
      <c r="BL136" s="408"/>
      <c r="BM136" s="408"/>
      <c r="BN136" s="408"/>
      <c r="BO136" s="408"/>
      <c r="BP136" s="408"/>
      <c r="BQ136" s="408"/>
      <c r="BR136" s="408"/>
      <c r="BS136" s="408"/>
      <c r="BT136" s="408"/>
      <c r="BU136" s="408"/>
      <c r="BV136" s="408"/>
    </row>
    <row r="137" spans="63:74" x14ac:dyDescent="0.2">
      <c r="BK137" s="408"/>
      <c r="BL137" s="408"/>
      <c r="BM137" s="408"/>
      <c r="BN137" s="408"/>
      <c r="BO137" s="408"/>
      <c r="BP137" s="408"/>
      <c r="BQ137" s="408"/>
      <c r="BR137" s="408"/>
      <c r="BS137" s="408"/>
      <c r="BT137" s="408"/>
      <c r="BU137" s="408"/>
      <c r="BV137" s="408"/>
    </row>
    <row r="138" spans="63:74" x14ac:dyDescent="0.2">
      <c r="BK138" s="408"/>
      <c r="BL138" s="408"/>
      <c r="BM138" s="408"/>
      <c r="BN138" s="408"/>
      <c r="BO138" s="408"/>
      <c r="BP138" s="408"/>
      <c r="BQ138" s="408"/>
      <c r="BR138" s="408"/>
      <c r="BS138" s="408"/>
      <c r="BT138" s="408"/>
      <c r="BU138" s="408"/>
      <c r="BV138" s="408"/>
    </row>
    <row r="139" spans="63:74" x14ac:dyDescent="0.2">
      <c r="BK139" s="408"/>
      <c r="BL139" s="408"/>
      <c r="BM139" s="408"/>
      <c r="BN139" s="408"/>
      <c r="BO139" s="408"/>
      <c r="BP139" s="408"/>
      <c r="BQ139" s="408"/>
      <c r="BR139" s="408"/>
      <c r="BS139" s="408"/>
      <c r="BT139" s="408"/>
      <c r="BU139" s="408"/>
      <c r="BV139" s="408"/>
    </row>
    <row r="140" spans="63:74" x14ac:dyDescent="0.2">
      <c r="BK140" s="408"/>
      <c r="BL140" s="408"/>
      <c r="BM140" s="408"/>
      <c r="BN140" s="408"/>
      <c r="BO140" s="408"/>
      <c r="BP140" s="408"/>
      <c r="BQ140" s="408"/>
      <c r="BR140" s="408"/>
      <c r="BS140" s="408"/>
      <c r="BT140" s="408"/>
      <c r="BU140" s="408"/>
      <c r="BV140" s="408"/>
    </row>
  </sheetData>
  <mergeCells count="23">
    <mergeCell ref="BK3:BV3"/>
    <mergeCell ref="B1:AL1"/>
    <mergeCell ref="C3:N3"/>
    <mergeCell ref="O3:Z3"/>
    <mergeCell ref="AA3:AL3"/>
    <mergeCell ref="AM3:AX3"/>
    <mergeCell ref="AY3:BJ3"/>
    <mergeCell ref="B71:Q71"/>
    <mergeCell ref="B72:Q72"/>
    <mergeCell ref="B69:Q69"/>
    <mergeCell ref="A1:A2"/>
    <mergeCell ref="B64:Q64"/>
    <mergeCell ref="B65:Q65"/>
    <mergeCell ref="B66:Q66"/>
    <mergeCell ref="B67:Q67"/>
    <mergeCell ref="B68:Q68"/>
    <mergeCell ref="B70:Q70"/>
    <mergeCell ref="B77:Q77"/>
    <mergeCell ref="B78:Q78"/>
    <mergeCell ref="B73:Q73"/>
    <mergeCell ref="B74:Q74"/>
    <mergeCell ref="B75:Q75"/>
    <mergeCell ref="B76:Q76"/>
  </mergeCells>
  <phoneticPr fontId="5" type="noConversion"/>
  <hyperlinks>
    <hyperlink ref="A1:A2" location="Contents!A1" display="Table of Contents"/>
  </hyperlinks>
  <pageMargins left="0.25" right="0.25" top="0.25" bottom="0.25" header="1" footer="1"/>
  <pageSetup scale="79" orientation="portrait"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23</vt:i4>
      </vt:variant>
      <vt:variant>
        <vt:lpstr>Named Ranges</vt:lpstr>
      </vt:variant>
      <vt:variant>
        <vt:i4>22</vt:i4>
      </vt:variant>
    </vt:vector>
  </HeadingPairs>
  <TitlesOfParts>
    <vt:vector size="45" baseType="lpstr">
      <vt:lpstr>Dates</vt:lpstr>
      <vt:lpstr>Contents</vt:lpstr>
      <vt:lpstr>1tab</vt:lpstr>
      <vt:lpstr>2tab</vt:lpstr>
      <vt:lpstr>3atab</vt:lpstr>
      <vt:lpstr>3btab</vt:lpstr>
      <vt:lpstr>3ctab</vt:lpstr>
      <vt:lpstr>3dtab</vt:lpstr>
      <vt:lpstr>4atab</vt:lpstr>
      <vt:lpstr>4btab</vt:lpstr>
      <vt:lpstr>4ctab</vt:lpstr>
      <vt:lpstr>5atab</vt:lpstr>
      <vt:lpstr>5btab</vt:lpstr>
      <vt:lpstr>6tab</vt:lpstr>
      <vt:lpstr>7atab</vt:lpstr>
      <vt:lpstr>7btab</vt:lpstr>
      <vt:lpstr>7ctab</vt:lpstr>
      <vt:lpstr>7dtab</vt:lpstr>
      <vt:lpstr>7etab</vt:lpstr>
      <vt:lpstr>8tab</vt:lpstr>
      <vt:lpstr>9atab</vt:lpstr>
      <vt:lpstr>9btab</vt:lpstr>
      <vt:lpstr>9ctab</vt:lpstr>
      <vt:lpstr>'1tab'!Print_Area</vt:lpstr>
      <vt:lpstr>'2tab'!Print_Area</vt:lpstr>
      <vt:lpstr>'3atab'!Print_Area</vt:lpstr>
      <vt:lpstr>'3btab'!Print_Area</vt:lpstr>
      <vt:lpstr>'3ctab'!Print_Area</vt:lpstr>
      <vt:lpstr>'3dtab'!Print_Area</vt:lpstr>
      <vt:lpstr>'4atab'!Print_Area</vt:lpstr>
      <vt:lpstr>'4btab'!Print_Area</vt:lpstr>
      <vt:lpstr>'4ctab'!Print_Area</vt:lpstr>
      <vt:lpstr>'5atab'!Print_Area</vt:lpstr>
      <vt:lpstr>'5btab'!Print_Area</vt:lpstr>
      <vt:lpstr>'6tab'!Print_Area</vt:lpstr>
      <vt:lpstr>'7atab'!Print_Area</vt:lpstr>
      <vt:lpstr>'7btab'!Print_Area</vt:lpstr>
      <vt:lpstr>'7ctab'!Print_Area</vt:lpstr>
      <vt:lpstr>'7dtab'!Print_Area</vt:lpstr>
      <vt:lpstr>'7etab'!Print_Area</vt:lpstr>
      <vt:lpstr>'8tab'!Print_Area</vt:lpstr>
      <vt:lpstr>'9atab'!Print_Area</vt:lpstr>
      <vt:lpstr>'9btab'!Print_Area</vt:lpstr>
      <vt:lpstr>'9ctab'!Print_Area</vt:lpstr>
      <vt:lpstr>Contents!Print_Area</vt:lpstr>
    </vt:vector>
  </TitlesOfParts>
  <Company>DOE/EIA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EIA</dc:creator>
  <cp:lastModifiedBy>Hess, Timothy </cp:lastModifiedBy>
  <cp:lastPrinted>2013-09-11T15:47:32Z</cp:lastPrinted>
  <dcterms:created xsi:type="dcterms:W3CDTF">2006-10-10T12:45:59Z</dcterms:created>
  <dcterms:modified xsi:type="dcterms:W3CDTF">2017-04-07T17:32:34Z</dcterms:modified>
</cp:coreProperties>
</file>