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Y:\PRJ\May17\"/>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'3atab'!$B$1:$AL$47</definedName>
    <definedName name="_xlnm.Print_Area" localSheetId="5">'3btab'!$B$1:$AL$51</definedName>
    <definedName name="_xlnm.Print_Area" localSheetId="6">'3ctab'!$B$1:$AL$38</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5251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c r="C11" i="33"/>
  <c r="C3" i="45"/>
  <c r="O3" i="45"/>
  <c r="AA3" i="45"/>
  <c r="AM3" i="45"/>
  <c r="AY3" i="45"/>
  <c r="BK3" i="45" s="1"/>
  <c r="C3" i="44"/>
  <c r="O3" i="44"/>
  <c r="AA3" i="44" s="1"/>
  <c r="AM3" i="44" s="1"/>
  <c r="AY3" i="44" s="1"/>
  <c r="BK3" i="44" s="1"/>
  <c r="C3" i="43"/>
  <c r="O3" i="43" s="1"/>
  <c r="AA3" i="43" s="1"/>
  <c r="AM3" i="43" s="1"/>
  <c r="AY3" i="43" s="1"/>
  <c r="BK3" i="43" s="1"/>
  <c r="C3" i="42"/>
  <c r="O3" i="42"/>
  <c r="AA3" i="42"/>
  <c r="AM3" i="42" s="1"/>
  <c r="AY3" i="42" s="1"/>
  <c r="BK3" i="42" s="1"/>
  <c r="C3" i="19"/>
  <c r="O3" i="19"/>
  <c r="AA3" i="19"/>
  <c r="AM3" i="19"/>
  <c r="AY3" i="19"/>
  <c r="BK3" i="19" s="1"/>
  <c r="C3" i="14"/>
  <c r="O3" i="14"/>
  <c r="AA3" i="14" s="1"/>
  <c r="AM3" i="14" s="1"/>
  <c r="AY3" i="14" s="1"/>
  <c r="BK3" i="14" s="1"/>
  <c r="C3" i="39"/>
  <c r="O3" i="39" s="1"/>
  <c r="AA3" i="39" s="1"/>
  <c r="AM3" i="39"/>
  <c r="AY3" i="39" s="1"/>
  <c r="BK3" i="39" s="1"/>
  <c r="C3" i="38"/>
  <c r="O3" i="38" s="1"/>
  <c r="AA3" i="38" s="1"/>
  <c r="AM3" i="38" s="1"/>
  <c r="AY3" i="38" s="1"/>
  <c r="BK3" i="38" s="1"/>
  <c r="C3" i="40"/>
  <c r="O3" i="40" s="1"/>
  <c r="AA3" i="40" s="1"/>
  <c r="AM3" i="40" s="1"/>
  <c r="AY3" i="40" s="1"/>
  <c r="BK3" i="40" s="1"/>
  <c r="C3" i="13"/>
  <c r="O3" i="13"/>
  <c r="AA3" i="13"/>
  <c r="AM3" i="13"/>
  <c r="AY3" i="13" s="1"/>
  <c r="BK3" i="13" s="1"/>
  <c r="C3" i="35"/>
  <c r="O3" i="35" s="1"/>
  <c r="AA3" i="35" s="1"/>
  <c r="AM3" i="35" s="1"/>
  <c r="AY3" i="35" s="1"/>
  <c r="BK3" i="35" s="1"/>
  <c r="C3" i="30"/>
  <c r="O3" i="30"/>
  <c r="AA3" i="30"/>
  <c r="AM3" i="30" s="1"/>
  <c r="AY3" i="30" s="1"/>
  <c r="BK3" i="30" s="1"/>
  <c r="C3" i="15"/>
  <c r="O3" i="15"/>
  <c r="AA3" i="15" s="1"/>
  <c r="AM3" i="15" s="1"/>
  <c r="AY3" i="15"/>
  <c r="BK3" i="15" s="1"/>
  <c r="C3" i="26"/>
  <c r="O3" i="26"/>
  <c r="AA3" i="26"/>
  <c r="AM3" i="26"/>
  <c r="AY3" i="26" s="1"/>
  <c r="BK3" i="26" s="1"/>
  <c r="C3" i="20"/>
  <c r="O3" i="20" s="1"/>
  <c r="AA3" i="20" s="1"/>
  <c r="AM3" i="20" s="1"/>
  <c r="AY3" i="20" s="1"/>
  <c r="BK3" i="20" s="1"/>
  <c r="C3" i="18"/>
  <c r="O3" i="18"/>
  <c r="AA3" i="18"/>
  <c r="AM3" i="18" s="1"/>
  <c r="AY3" i="18" s="1"/>
  <c r="BK3" i="18" s="1"/>
  <c r="C3" i="25"/>
  <c r="O3" i="25"/>
  <c r="AA3" i="25" s="1"/>
  <c r="AM3" i="25" s="1"/>
  <c r="AY3" i="25"/>
  <c r="BK3" i="25" s="1"/>
  <c r="C3" i="24"/>
  <c r="O3" i="24"/>
  <c r="AA3" i="24"/>
  <c r="AM3" i="24"/>
  <c r="AY3" i="24" s="1"/>
  <c r="BK3" i="24" s="1"/>
  <c r="C3" i="17"/>
  <c r="O3" i="17" s="1"/>
  <c r="AA3" i="17" s="1"/>
  <c r="AM3" i="17" s="1"/>
  <c r="AY3" i="17"/>
  <c r="BK3" i="17"/>
  <c r="C3" i="31"/>
  <c r="O3" i="31"/>
  <c r="AA3" i="31"/>
  <c r="AM3" i="31" s="1"/>
  <c r="AY3" i="31" s="1"/>
  <c r="BK3" i="31" s="1"/>
  <c r="C3" i="37"/>
  <c r="O3" i="37"/>
  <c r="AA3" i="37" s="1"/>
  <c r="AM3" i="37" s="1"/>
  <c r="AY3" i="37" s="1"/>
  <c r="BK3" i="37" s="1"/>
  <c r="B6" i="41"/>
  <c r="D11" i="33"/>
  <c r="E11" i="33" s="1"/>
  <c r="O11" i="33"/>
  <c r="F11" i="33"/>
  <c r="G11" i="33" l="1"/>
  <c r="P11" i="33"/>
  <c r="AA11" i="33"/>
  <c r="AB11" i="33" l="1"/>
  <c r="AM11" i="33"/>
  <c r="Q11" i="33"/>
  <c r="H11" i="33"/>
  <c r="F74" i="43"/>
  <c r="O74" i="43"/>
  <c r="D74" i="43"/>
  <c r="E74" i="43"/>
  <c r="C74" i="43"/>
  <c r="I11" i="33" l="1"/>
  <c r="R11" i="33"/>
  <c r="AY11" i="33"/>
  <c r="AN11" i="33"/>
  <c r="AC11" i="33"/>
  <c r="AA74" i="43" l="1"/>
  <c r="J11" i="33"/>
  <c r="AZ11" i="33"/>
  <c r="BK11" i="33"/>
  <c r="P74" i="43"/>
  <c r="AD11" i="33"/>
  <c r="S11" i="33"/>
  <c r="G74" i="43"/>
  <c r="AO11" i="33"/>
  <c r="AM74" i="43" l="1"/>
  <c r="H74" i="43"/>
  <c r="AB74" i="43"/>
  <c r="AE11" i="33"/>
  <c r="Q74" i="43"/>
  <c r="AP11" i="33"/>
  <c r="T11" i="33"/>
  <c r="BL11" i="33"/>
  <c r="K11" i="33"/>
  <c r="BA11" i="33"/>
  <c r="I74" i="43" l="1"/>
  <c r="AF11" i="33"/>
  <c r="BB11" i="33"/>
  <c r="L11" i="33"/>
  <c r="AC74" i="43"/>
  <c r="U11" i="33"/>
  <c r="BM11" i="33"/>
  <c r="AN74" i="43"/>
  <c r="AQ11" i="33"/>
  <c r="AY74" i="43"/>
  <c r="R74" i="43"/>
  <c r="AD74" i="43" l="1"/>
  <c r="M11" i="33"/>
  <c r="AO74" i="43"/>
  <c r="J74" i="43"/>
  <c r="AZ74" i="43"/>
  <c r="BC11" i="33"/>
  <c r="AG11" i="33"/>
  <c r="BN11" i="33"/>
  <c r="AR11" i="33"/>
  <c r="S74" i="43"/>
  <c r="V11" i="33"/>
  <c r="BK74" i="43"/>
  <c r="AP74" i="43" l="1"/>
  <c r="BB74" i="43"/>
  <c r="N11" i="33"/>
  <c r="AS11" i="33"/>
  <c r="BO11" i="33"/>
  <c r="BL74" i="43"/>
  <c r="BA74" i="43"/>
  <c r="T74" i="43"/>
  <c r="AH11" i="33"/>
  <c r="K74" i="43"/>
  <c r="W11" i="33"/>
  <c r="AE74" i="43"/>
  <c r="BD11" i="33"/>
  <c r="AI11" i="33" l="1"/>
  <c r="BP11" i="33"/>
  <c r="AF74" i="43"/>
  <c r="U74" i="43"/>
  <c r="X11" i="33"/>
  <c r="L74" i="43"/>
  <c r="BE11" i="33"/>
  <c r="BM74" i="43"/>
  <c r="AQ74" i="43"/>
  <c r="AT11" i="33"/>
  <c r="AG74" i="43" l="1"/>
  <c r="BQ11" i="33"/>
  <c r="M74" i="43"/>
  <c r="BN74" i="43"/>
  <c r="BF11" i="33"/>
  <c r="N74" i="43"/>
  <c r="AR74" i="43"/>
  <c r="V74" i="43"/>
  <c r="AU11" i="33"/>
  <c r="BC74" i="43"/>
  <c r="Y11" i="33"/>
  <c r="AJ11" i="33"/>
  <c r="AV11" i="33" l="1"/>
  <c r="AS74" i="43"/>
  <c r="AK11" i="33"/>
  <c r="BR11" i="33"/>
  <c r="AH74" i="43"/>
  <c r="BD74" i="43"/>
  <c r="BO74" i="43"/>
  <c r="Z11" i="33"/>
  <c r="W74" i="43"/>
  <c r="BG11" i="33"/>
  <c r="AT74" i="43" l="1"/>
  <c r="BE74" i="43"/>
  <c r="BP74" i="43"/>
  <c r="X74" i="43"/>
  <c r="AI74" i="43"/>
  <c r="BH11" i="33"/>
  <c r="BS11" i="33"/>
  <c r="AL11" i="33"/>
  <c r="AW11" i="33"/>
  <c r="BQ74" i="43" l="1"/>
  <c r="Z74" i="43"/>
  <c r="BF74" i="43"/>
  <c r="AU74" i="43"/>
  <c r="AJ74" i="43"/>
  <c r="Y74" i="43"/>
  <c r="AX11" i="33"/>
  <c r="BT11" i="33"/>
  <c r="BI11" i="33"/>
  <c r="AV74" i="43" l="1"/>
  <c r="BG74" i="43"/>
  <c r="AL74" i="43"/>
  <c r="BR74" i="43"/>
  <c r="AK74" i="43"/>
  <c r="BJ11" i="33"/>
  <c r="BU11" i="33"/>
  <c r="AW74" i="43" l="1"/>
  <c r="BH74" i="43"/>
  <c r="BS74" i="43"/>
  <c r="AX74" i="43"/>
  <c r="BV11" i="33"/>
  <c r="BJ74" i="43" l="1"/>
  <c r="BT74" i="43"/>
  <c r="BI74" i="43"/>
  <c r="BU74" i="43" l="1"/>
  <c r="BV74" i="43"/>
</calcChain>
</file>

<file path=xl/sharedStrings.xml><?xml version="1.0" encoding="utf-8"?>
<sst xmlns="http://schemas.openxmlformats.org/spreadsheetml/2006/main" count="3629" uniqueCount="1300">
  <si>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</si>
  <si>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</si>
  <si>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</si>
  <si>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</si>
  <si>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</si>
  <si>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</si>
  <si>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</si>
  <si>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</si>
  <si>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</si>
  <si>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</si>
  <si>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</si>
  <si>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</si>
  <si>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</si>
  <si>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</si>
  <si>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</si>
  <si>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</si>
  <si>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</si>
  <si>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</si>
  <si>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</si>
  <si>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</si>
  <si>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</si>
  <si>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</si>
  <si>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</si>
  <si>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</si>
  <si>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</si>
  <si>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</si>
  <si>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</si>
  <si>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</si>
  <si>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</si>
  <si>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</si>
  <si>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</si>
  <si>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</si>
  <si>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</si>
  <si>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</si>
  <si>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</si>
  <si>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</si>
  <si>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</si>
  <si>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</si>
  <si>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</si>
  <si>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</si>
  <si>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</si>
  <si>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</si>
  <si>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</si>
  <si>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</si>
  <si>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</si>
  <si>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</si>
  <si>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</si>
  <si>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</si>
  <si>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</si>
  <si>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</si>
  <si>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</si>
  <si>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</si>
  <si>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</si>
  <si>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</si>
  <si>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</si>
  <si>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</si>
  <si>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</si>
  <si>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</si>
  <si>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</si>
  <si>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</si>
  <si>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</si>
  <si>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</si>
  <si>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</si>
  <si>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</si>
  <si>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</si>
  <si>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</si>
  <si>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</si>
  <si>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</si>
  <si>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</si>
  <si>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</si>
  <si>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</si>
  <si>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</si>
  <si>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</si>
  <si>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</si>
  <si>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</si>
  <si>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</si>
  <si>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</si>
  <si>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</si>
  <si>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</si>
  <si>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</si>
  <si>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</si>
  <si>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</si>
  <si>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</si>
  <si>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</si>
  <si>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</si>
  <si>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</si>
  <si>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</si>
  <si>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</si>
  <si>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</si>
  <si>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</si>
  <si>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</si>
  <si>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</si>
  <si>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</si>
  <si>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</si>
  <si>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</si>
  <si>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</si>
  <si>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</si>
  <si>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</si>
  <si>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</si>
  <si>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</si>
  <si>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</si>
  <si>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</si>
  <si>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</si>
  <si>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</si>
  <si>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</si>
  <si>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</si>
  <si>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</si>
  <si>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</si>
  <si>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</si>
  <si>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</si>
  <si>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</si>
  <si>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</si>
  <si>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</si>
  <si>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</si>
  <si>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</si>
  <si>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</si>
  <si>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</si>
  <si>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</si>
  <si>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</si>
  <si>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</si>
  <si>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</si>
  <si>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</si>
  <si>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</si>
  <si>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</si>
  <si>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</si>
  <si>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</si>
  <si>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</si>
  <si>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</si>
  <si>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</si>
  <si>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</si>
  <si>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</si>
  <si>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</si>
  <si>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</si>
  <si>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</si>
  <si>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</si>
  <si>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</si>
  <si>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</si>
  <si>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</si>
  <si>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</si>
  <si>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</si>
  <si>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</si>
  <si>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</si>
  <si>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</si>
  <si>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</si>
  <si>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</si>
  <si>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</si>
  <si>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</si>
  <si>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</si>
  <si>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</si>
  <si>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</si>
  <si>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</si>
  <si>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</si>
  <si>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</si>
  <si>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</si>
  <si>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</si>
  <si>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</si>
  <si>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</si>
  <si>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</si>
  <si>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</si>
  <si>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</si>
  <si>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</si>
  <si>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</si>
  <si>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</si>
  <si>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</si>
  <si>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</si>
  <si>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</si>
  <si>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</si>
  <si>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</si>
  <si>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</si>
  <si>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</si>
  <si>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</si>
  <si>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</si>
  <si>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</si>
  <si>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</si>
  <si>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</si>
  <si>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</si>
  <si>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</si>
  <si>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</si>
  <si>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</si>
  <si>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</si>
  <si>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</si>
  <si>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</si>
  <si>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</si>
  <si>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</si>
  <si>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</si>
  <si>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</si>
  <si>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</si>
  <si>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</si>
  <si>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</si>
  <si>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</si>
  <si>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</si>
  <si>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</si>
  <si>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</si>
  <si>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</si>
  <si>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</si>
  <si>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</si>
  <si>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</si>
  <si>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</si>
  <si>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</si>
  <si>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</si>
  <si>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</si>
  <si>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</si>
  <si>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</si>
  <si>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</si>
  <si>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</si>
  <si>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</si>
  <si>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</si>
  <si>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</si>
  <si>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</si>
  <si>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</si>
  <si>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</si>
  <si>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</si>
  <si>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</si>
  <si>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</si>
  <si>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</si>
  <si>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</si>
  <si>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</si>
  <si>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</si>
  <si>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</si>
  <si>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</si>
  <si>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</si>
  <si>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</si>
  <si>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</si>
  <si>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</si>
  <si>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</si>
  <si>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</si>
  <si>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</si>
  <si>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</si>
  <si>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</si>
  <si>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</si>
  <si>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</si>
  <si>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</si>
  <si>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</si>
  <si>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</si>
  <si>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</si>
  <si>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</si>
  <si>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</si>
  <si>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</si>
  <si>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</si>
  <si>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</si>
  <si>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</si>
  <si>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</si>
  <si>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</si>
  <si>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</si>
  <si>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</si>
  <si>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</si>
  <si>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</si>
  <si>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</si>
  <si>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</si>
  <si>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</si>
  <si>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</si>
  <si>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</si>
  <si>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</si>
  <si>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</si>
  <si>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</si>
  <si>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</si>
  <si>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</si>
  <si>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</si>
  <si>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</si>
  <si>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</si>
  <si>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</si>
  <si>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</si>
  <si>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</si>
  <si>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</si>
  <si>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</si>
  <si>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</si>
  <si>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</si>
  <si>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</si>
  <si>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</si>
  <si>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</si>
  <si>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</si>
  <si>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</si>
  <si>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</si>
  <si>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</si>
  <si>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</si>
  <si>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</si>
  <si>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</si>
  <si>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</si>
  <si>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</si>
  <si>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</si>
  <si>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</si>
  <si>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</si>
  <si>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papr_EK</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</si>
  <si>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</si>
  <si>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</si>
  <si>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</si>
  <si>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</si>
  <si>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</si>
  <si>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</si>
  <si>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</si>
  <si>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</si>
  <si>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</si>
  <si>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</si>
  <si>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</si>
  <si>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</si>
  <si>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</si>
  <si>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</si>
  <si>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</si>
  <si>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</si>
  <si>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</si>
  <si>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</si>
  <si>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</si>
  <si>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</si>
  <si>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</si>
  <si>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</si>
  <si>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</si>
  <si>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</si>
  <si>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</si>
  <si>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</si>
  <si>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</si>
  <si>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</si>
  <si>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</si>
  <si>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</si>
  <si>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</si>
  <si>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</si>
  <si>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</si>
  <si>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</si>
  <si>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</si>
  <si>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</si>
  <si>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</si>
  <si>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</si>
  <si>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</si>
  <si>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</si>
  <si>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</si>
  <si>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</si>
  <si>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</si>
  <si>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</si>
  <si>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</si>
  <si>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</si>
  <si>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</si>
  <si>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</si>
  <si>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</si>
  <si>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</si>
  <si>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</si>
  <si>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</si>
  <si>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</si>
  <si>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</si>
  <si>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</si>
  <si>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</si>
  <si>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</si>
  <si>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</si>
  <si>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</si>
  <si>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</si>
  <si>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</si>
  <si>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</si>
  <si>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</si>
  <si>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</si>
  <si>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</si>
  <si>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</si>
  <si>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</si>
  <si>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</si>
  <si>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</si>
  <si>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</si>
  <si>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</si>
  <si>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</si>
  <si>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</si>
  <si>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</si>
  <si>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</si>
  <si>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</si>
  <si>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</si>
  <si>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</si>
  <si>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</si>
  <si>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</si>
  <si>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</si>
  <si>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</si>
  <si>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</si>
  <si>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</si>
  <si>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</si>
  <si>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</si>
  <si>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</si>
  <si>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</si>
  <si>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</si>
  <si>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</si>
  <si>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</si>
  <si>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</si>
  <si>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</si>
  <si>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</si>
  <si>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</si>
  <si>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</si>
  <si>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</si>
  <si>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</si>
  <si>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</si>
  <si>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</si>
  <si>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</si>
  <si>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</si>
  <si>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</si>
  <si>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</si>
  <si>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</si>
  <si>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</si>
  <si>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</si>
  <si>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</si>
  <si>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</si>
  <si>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</si>
  <si>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</si>
  <si>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</si>
  <si>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</si>
  <si>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</si>
  <si>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</si>
  <si>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</si>
  <si>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</si>
  <si>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</si>
  <si>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</si>
  <si>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</si>
  <si>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</si>
  <si>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</si>
  <si>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</si>
  <si>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</si>
  <si>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</si>
  <si>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</si>
  <si>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</si>
  <si>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</si>
  <si>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</si>
  <si>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</si>
  <si>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</si>
  <si>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</si>
  <si>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</si>
  <si>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</si>
  <si>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</si>
  <si>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</si>
  <si>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</si>
  <si>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</si>
  <si>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</si>
  <si>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</si>
  <si>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</si>
  <si>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</si>
  <si>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</si>
  <si>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</si>
  <si>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</si>
  <si>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</si>
  <si>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</si>
  <si>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</si>
  <si>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</si>
  <si>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</si>
  <si>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</si>
  <si>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</si>
  <si>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</si>
  <si>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</si>
  <si>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</si>
  <si>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</si>
  <si>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</si>
  <si>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</si>
  <si>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</si>
  <si>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</si>
  <si>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</si>
  <si>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</si>
  <si>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</si>
  <si>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</si>
  <si>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</si>
  <si>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</si>
  <si>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</si>
  <si>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</si>
  <si>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</si>
  <si>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</si>
  <si>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</si>
  <si>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</si>
  <si>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</si>
  <si>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</si>
  <si>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</si>
  <si>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</si>
  <si>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</si>
  <si>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</si>
  <si>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</si>
  <si>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</si>
  <si>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</si>
  <si>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</si>
  <si>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</si>
  <si>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</si>
  <si>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</si>
  <si>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</si>
  <si>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</si>
  <si>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</si>
  <si>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</si>
  <si>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</si>
  <si>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</si>
  <si>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</si>
  <si>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</si>
  <si>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</si>
  <si>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</si>
  <si>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</si>
  <si>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</si>
  <si>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</si>
  <si>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</si>
  <si>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</si>
  <si>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</si>
  <si>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</si>
  <si>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</si>
  <si>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</si>
  <si>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</si>
  <si>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</si>
  <si>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</si>
  <si>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</si>
  <si>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</si>
  <si>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</si>
  <si>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</si>
  <si>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</si>
  <si>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</si>
  <si>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</si>
  <si>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</si>
  <si>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</si>
  <si>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</si>
  <si>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</si>
  <si>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</si>
  <si>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</si>
  <si>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</si>
  <si>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</si>
  <si>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</si>
  <si>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</si>
  <si>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</si>
  <si>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</si>
  <si>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</si>
  <si>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</si>
  <si>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</si>
  <si>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</si>
  <si>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</si>
  <si>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</si>
  <si>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</si>
  <si>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Equatorial Guinea</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</si>
  <si>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</si>
  <si>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</si>
  <si>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</si>
  <si>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</si>
  <si>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</si>
  <si>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</si>
  <si>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</si>
  <si>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</si>
  <si>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</si>
  <si>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</si>
  <si>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</si>
  <si>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</si>
  <si>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</si>
  <si>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</si>
  <si>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</si>
  <si>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</si>
  <si>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</si>
  <si>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</si>
  <si>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</si>
  <si>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</si>
  <si>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</si>
  <si>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</si>
  <si>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</si>
  <si>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</si>
  <si>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</si>
  <si>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</si>
  <si>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</si>
  <si>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</si>
  <si>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</si>
  <si>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</si>
  <si>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</si>
  <si>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</si>
  <si>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</si>
  <si>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</si>
  <si>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</si>
  <si>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</si>
  <si>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</si>
  <si>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</si>
  <si>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</si>
  <si>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</si>
  <si>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</si>
  <si>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</si>
  <si>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</si>
  <si>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</si>
  <si>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</si>
  <si>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</si>
  <si>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</si>
  <si>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</si>
  <si>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</si>
  <si>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</si>
  <si>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</si>
  <si>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</si>
  <si>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</si>
  <si>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</si>
  <si>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</si>
  <si>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</si>
  <si>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</si>
  <si>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</si>
  <si>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</si>
  <si>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</si>
  <si>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</si>
  <si>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</si>
  <si>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</si>
  <si>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</si>
  <si>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</si>
  <si>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</si>
  <si>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</si>
  <si>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</si>
  <si>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</si>
  <si>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</si>
  <si>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</si>
  <si>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</si>
  <si>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</si>
  <si>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</si>
  <si>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</si>
  <si>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</si>
  <si>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</si>
  <si>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</si>
  <si>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</si>
  <si>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</si>
  <si>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</si>
  <si>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</si>
  <si>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</si>
  <si>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</si>
  <si>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</si>
  <si>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</si>
  <si>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</si>
  <si>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</si>
  <si>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</si>
  <si>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</si>
  <si>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</si>
  <si>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</si>
  <si>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</si>
  <si>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</si>
  <si>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</si>
  <si>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</si>
  <si>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</si>
  <si>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</si>
  <si>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</si>
  <si>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</si>
  <si>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</si>
  <si>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</si>
  <si>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</si>
  <si>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</si>
  <si>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</si>
  <si>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</si>
  <si>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</si>
  <si>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</si>
  <si>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</si>
  <si>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</si>
  <si>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</si>
  <si>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</si>
  <si>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</si>
  <si>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</si>
  <si>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</si>
  <si>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</si>
  <si>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</si>
  <si>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</si>
  <si>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</si>
  <si>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</si>
  <si>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</si>
  <si>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</si>
  <si>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</si>
  <si>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</si>
  <si>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</si>
  <si>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</si>
  <si>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</si>
  <si>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</si>
  <si>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</si>
  <si>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</si>
  <si>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</si>
  <si>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</si>
  <si>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</si>
  <si>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</si>
  <si>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</si>
  <si>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</si>
  <si>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</si>
  <si>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</si>
  <si>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</si>
  <si>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</si>
  <si>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</si>
  <si>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</si>
  <si>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</si>
  <si>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</si>
  <si>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</si>
  <si>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</si>
  <si>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</si>
  <si>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</si>
  <si>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</si>
  <si>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</si>
  <si>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</si>
  <si>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</si>
  <si>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</si>
  <si>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</si>
  <si>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</si>
  <si>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</si>
  <si>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</si>
  <si>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</si>
  <si>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</si>
  <si>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</si>
  <si>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</si>
  <si>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</si>
  <si>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</si>
  <si>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</si>
  <si>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</si>
  <si>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</si>
  <si>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</si>
  <si>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</si>
  <si>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</si>
  <si>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</si>
  <si>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</si>
  <si>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</si>
  <si>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</si>
  <si>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</si>
  <si>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</si>
  <si>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</si>
  <si>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</si>
  <si>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</si>
  <si>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</si>
  <si>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</si>
  <si>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</si>
  <si>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</si>
  <si>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</si>
  <si>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</si>
  <si>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</si>
  <si>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</si>
  <si>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</si>
  <si>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</si>
  <si>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</si>
  <si>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</si>
  <si>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</si>
  <si>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</si>
  <si>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</si>
  <si>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</si>
  <si>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</si>
  <si>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</si>
  <si>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</si>
  <si>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</si>
  <si>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</si>
  <si>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</si>
  <si>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</si>
  <si>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</si>
  <si>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</si>
  <si>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</si>
  <si>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</si>
  <si>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</si>
  <si>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</si>
  <si>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</si>
  <si>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</si>
  <si>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</si>
  <si>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</si>
  <si>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</si>
  <si>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</si>
  <si>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</si>
  <si>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</si>
  <si>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</si>
  <si>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</si>
  <si>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</si>
  <si>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</si>
  <si>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</si>
  <si>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</si>
  <si>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</si>
  <si>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</si>
  <si>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</si>
  <si>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</si>
  <si>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</si>
  <si>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</si>
  <si>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</si>
  <si>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</si>
  <si>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</si>
  <si>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</si>
  <si>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</si>
  <si>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</si>
  <si>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</si>
  <si>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</si>
  <si>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</si>
  <si>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</si>
  <si>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</si>
  <si>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</si>
  <si>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</si>
  <si>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</si>
  <si>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</si>
  <si>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</si>
  <si>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</si>
  <si>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</si>
  <si>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</si>
  <si>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</si>
  <si>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</si>
  <si>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</si>
  <si>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</si>
  <si>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</si>
  <si>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</si>
  <si>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</si>
  <si>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</si>
  <si>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</si>
  <si>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</si>
  <si>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</si>
  <si>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</si>
  <si>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</si>
  <si>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</si>
  <si>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</si>
  <si>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</si>
  <si>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</si>
  <si>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</si>
  <si>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</si>
  <si>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</si>
  <si>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</si>
  <si>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</si>
  <si>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</si>
  <si>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</si>
  <si>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</si>
  <si>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</si>
  <si>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</si>
  <si>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</si>
  <si>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</si>
  <si>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</si>
  <si>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</si>
  <si>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</si>
  <si>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</si>
  <si>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</si>
  <si>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</si>
  <si>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</si>
  <si>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</si>
  <si>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</si>
  <si>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</si>
  <si>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</si>
  <si>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</si>
  <si>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</si>
  <si>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</si>
  <si>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</si>
  <si>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</si>
  <si>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</si>
  <si>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</si>
  <si>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</si>
  <si>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</si>
  <si>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</si>
  <si>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</si>
  <si>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</si>
  <si>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</si>
  <si>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</si>
  <si>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</si>
  <si>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</si>
  <si>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</si>
  <si>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</si>
  <si>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</si>
  <si>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</si>
  <si>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</si>
  <si>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</si>
  <si>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</si>
  <si>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</si>
  <si>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</si>
  <si>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</si>
  <si>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</si>
  <si>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</si>
  <si>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</si>
  <si>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</si>
  <si>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</si>
  <si>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</si>
  <si>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</si>
  <si>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</si>
  <si>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</si>
  <si>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</si>
  <si>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</si>
  <si>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</si>
  <si>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</si>
  <si>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</si>
  <si>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</si>
  <si>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</si>
  <si>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</si>
  <si>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</si>
  <si>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</si>
  <si>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</si>
  <si>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</si>
  <si>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</si>
  <si>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</si>
  <si>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</si>
  <si>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</si>
  <si>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</si>
  <si>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</si>
  <si>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</si>
  <si>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</si>
  <si>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</si>
  <si>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</si>
  <si>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</si>
  <si>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</si>
  <si>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</si>
  <si>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</si>
  <si>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</si>
  <si>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</si>
  <si>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</si>
  <si>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</si>
  <si>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</si>
  <si>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</si>
  <si>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</si>
  <si>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</si>
  <si>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</si>
  <si>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</si>
  <si>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</si>
  <si>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</si>
  <si>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</si>
  <si>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</si>
  <si>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</si>
  <si>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</si>
  <si>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</si>
  <si>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</si>
  <si>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</si>
  <si>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</si>
  <si>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</si>
  <si>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</si>
  <si>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</si>
  <si>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</si>
  <si>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</si>
  <si>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</si>
  <si>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</si>
  <si>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</si>
  <si>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</si>
  <si>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</si>
  <si>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</si>
  <si>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</si>
  <si>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</si>
  <si>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</si>
  <si>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</si>
  <si>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</si>
  <si>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</si>
  <si>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</si>
  <si>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</si>
  <si>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</si>
  <si>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</si>
  <si>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</si>
  <si>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</si>
  <si>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</si>
  <si>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</si>
  <si>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</si>
  <si>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</si>
  <si>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</si>
  <si>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</si>
  <si>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</si>
  <si>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</si>
  <si>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</si>
  <si>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</si>
  <si>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</si>
  <si>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</si>
  <si>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</si>
  <si>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</si>
  <si>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</si>
  <si>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</si>
  <si>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</si>
  <si>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</si>
  <si>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</si>
  <si>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</si>
  <si>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</si>
  <si>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</si>
  <si>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</si>
  <si>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</si>
  <si>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</si>
  <si>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</si>
  <si>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</si>
  <si>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</si>
  <si>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</si>
  <si>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</si>
  <si>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</si>
  <si>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</si>
  <si>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</si>
  <si>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</si>
  <si>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</si>
  <si>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</si>
  <si>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</si>
  <si>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</si>
  <si>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</si>
  <si>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</si>
  <si>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</si>
  <si>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</si>
  <si>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</si>
  <si>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</si>
  <si>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</si>
  <si>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</si>
  <si>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</si>
  <si>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</si>
  <si>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</si>
  <si>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</si>
  <si>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</si>
  <si>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</si>
  <si>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</si>
  <si>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</si>
  <si>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</si>
  <si>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</si>
  <si>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</si>
  <si>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</si>
  <si>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</si>
  <si>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</si>
  <si>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</si>
  <si>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</si>
  <si>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</si>
  <si>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</si>
  <si>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</si>
  <si>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</si>
  <si>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</si>
  <si>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</si>
  <si>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</si>
  <si>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</si>
  <si>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</si>
  <si>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</si>
  <si>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</si>
  <si>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</si>
  <si>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</si>
  <si>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</si>
  <si>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</si>
  <si>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</si>
  <si>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</si>
  <si>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</si>
  <si>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</si>
  <si>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</si>
  <si>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</si>
  <si>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</si>
  <si>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</si>
  <si>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</si>
  <si>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</si>
  <si>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</si>
  <si>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</si>
  <si>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</si>
  <si>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</si>
  <si>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</si>
  <si>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</si>
  <si>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</si>
  <si>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</si>
  <si>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</si>
  <si>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</si>
  <si>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</si>
  <si>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</si>
  <si>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</si>
  <si>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</si>
  <si>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</si>
  <si>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</si>
  <si>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</si>
  <si>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</si>
  <si>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</si>
  <si>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</si>
  <si>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</si>
  <si>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</si>
  <si>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</si>
  <si>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</si>
  <si>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</si>
  <si>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</si>
  <si>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</si>
  <si>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</si>
  <si>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</si>
  <si>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</si>
  <si>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</si>
  <si>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</si>
  <si>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</si>
  <si>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</si>
  <si>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</si>
  <si>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</si>
  <si>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</si>
  <si>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</si>
  <si>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</si>
  <si>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</si>
  <si>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</si>
  <si>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</si>
  <si>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</si>
  <si>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</si>
  <si>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</si>
  <si>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</si>
  <si>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</si>
  <si>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</si>
  <si>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</si>
  <si>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</si>
  <si>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</si>
  <si>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</si>
  <si>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</si>
  <si>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</si>
  <si>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</si>
  <si>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</si>
  <si>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</si>
  <si>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</si>
  <si>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</si>
  <si>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</si>
  <si>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</si>
  <si>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</si>
  <si>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</si>
  <si>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</si>
  <si>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</si>
  <si>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</si>
  <si>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</si>
  <si>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</si>
  <si>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</si>
  <si>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</si>
  <si>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</si>
  <si>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</si>
  <si>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</si>
  <si>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</si>
  <si>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</si>
  <si>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</si>
  <si>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</si>
  <si>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</si>
  <si>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</si>
  <si>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</si>
  <si>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</si>
  <si>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</si>
  <si>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</si>
  <si>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</si>
  <si>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</si>
  <si>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</si>
  <si>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</si>
  <si>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</si>
  <si>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</si>
  <si>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</si>
  <si>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</si>
  <si>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</si>
  <si>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</si>
  <si>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</si>
  <si>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</si>
  <si>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</si>
  <si>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</si>
  <si>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</si>
  <si>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</si>
  <si>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</si>
  <si>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</si>
  <si>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</si>
  <si>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</si>
  <si>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</si>
  <si>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</si>
  <si>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</si>
  <si>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</si>
  <si>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</si>
  <si>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</si>
  <si>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</si>
  <si>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</si>
  <si>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</si>
  <si>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</si>
  <si>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</si>
  <si>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</si>
  <si>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</si>
  <si>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</si>
  <si>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</si>
  <si>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</si>
  <si>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</si>
  <si>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</si>
  <si>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</si>
  <si>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</si>
  <si>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</si>
  <si>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</si>
  <si>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</si>
  <si>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</si>
  <si>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</si>
  <si>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</si>
  <si>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</si>
  <si>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</si>
  <si>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</si>
  <si>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</si>
  <si>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</si>
  <si>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</si>
  <si>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</si>
  <si>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</si>
  <si>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</si>
  <si>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</si>
  <si>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</si>
  <si>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</si>
  <si>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</si>
  <si>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</si>
  <si>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</si>
  <si>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</si>
  <si>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</si>
  <si>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</si>
  <si>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</si>
  <si>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</si>
  <si>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</si>
  <si>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</si>
  <si>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</si>
  <si>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</si>
  <si>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</si>
  <si>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</si>
  <si>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</si>
  <si>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</si>
  <si>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</si>
  <si>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</si>
  <si>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</si>
  <si>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</si>
  <si>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</si>
  <si>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</si>
  <si>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</si>
  <si>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</si>
  <si>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</si>
  <si>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</si>
  <si>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</si>
  <si>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</si>
  <si>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</si>
  <si>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</si>
  <si>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</si>
  <si>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</si>
  <si>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</si>
  <si>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</si>
  <si>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</si>
  <si>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</si>
  <si>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</si>
  <si>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</si>
  <si>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</si>
  <si>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</si>
  <si>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</si>
  <si>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</si>
  <si>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</si>
  <si>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</si>
  <si>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</si>
  <si>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</si>
  <si>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</si>
  <si>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</si>
  <si>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</si>
  <si>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</si>
  <si>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</si>
  <si>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</si>
  <si>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</si>
  <si>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</si>
  <si>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</si>
  <si>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</si>
  <si>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</si>
  <si>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</si>
  <si>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</si>
  <si>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</si>
  <si>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</si>
  <si>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</si>
  <si>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</si>
  <si>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</si>
  <si>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</si>
  <si>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</si>
  <si>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</si>
  <si>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</si>
  <si>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</si>
  <si>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</si>
  <si>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</si>
  <si>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</si>
  <si>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</si>
  <si>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</si>
  <si>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</si>
  <si>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</si>
  <si>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</si>
  <si>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</si>
  <si>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</si>
  <si>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</si>
  <si>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</si>
  <si>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</si>
  <si>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</si>
  <si>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</si>
  <si>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</si>
  <si>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</si>
  <si>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</si>
  <si>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</si>
  <si>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</si>
  <si>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</si>
  <si>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</si>
  <si>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</si>
  <si>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</si>
  <si>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</si>
  <si>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</si>
  <si>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</si>
  <si>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</si>
  <si>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</si>
  <si>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</si>
  <si>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</si>
  <si>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</si>
  <si>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</si>
  <si>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</si>
  <si>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</si>
  <si>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</si>
  <si>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</si>
  <si>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</si>
  <si>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</si>
  <si>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</si>
  <si>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</si>
  <si>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</si>
  <si>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(Index, 2010=100)</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</si>
  <si>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</si>
  <si>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</si>
  <si>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</si>
  <si>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</si>
  <si>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</si>
  <si>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</si>
  <si>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</si>
  <si>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</si>
  <si>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</si>
  <si>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</si>
  <si>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</si>
  <si>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</si>
  <si>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</si>
  <si>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</si>
  <si>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</si>
  <si>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</si>
  <si>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</si>
  <si>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</si>
  <si>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</si>
  <si>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</si>
  <si>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t>(e) Fuel ethanol and biomass-based diesel consumption in the transportation sector includes production, stock change, and imports less exports. Some biomass-based diesel may be consumed in the residential sector in heating oil.</t>
  </si>
  <si>
    <t xml:space="preserve">   Biomass-based Diesel (e)</t>
  </si>
  <si>
    <t>(f) Losses and co-products from the production of fuel ethanol and biomass-based diesel.</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</si>
  <si>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</si>
  <si>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</si>
  <si>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</si>
  <si>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</si>
  <si>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</si>
  <si>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</si>
  <si>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</si>
  <si>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</si>
  <si>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</si>
  <si>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</si>
  <si>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</si>
  <si>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</si>
  <si>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</si>
  <si>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OPEC = Organization of the Petroleum Exporting Countries: Algeria, Angola, Ecuador, Gabon, Iran, Iraq, Kuwait, Libya, Nigeria, Qatar, Saudi Arabia, the United Arab Emirates, Venezuela.</t>
  </si>
  <si>
    <t xml:space="preserve">             Slovakia, Slovenia, South Korea, Spain, Sweden, Switzerland, Turkey, the United Kingdom, the United States.</t>
  </si>
  <si>
    <t>OPEC = Organization of the Petroleum Exporting Countries: Algeria, Angola, Gabon, Libya, and Nigeria (Africa); Ecuador and Venezuela (South America); Iran, Iraq, Kuwait, Qatar, Saudi Arabia, and the United Arab Emirates (Middle East).</t>
  </si>
  <si>
    <t>Indonesia</t>
  </si>
  <si>
    <t>papr_ID</t>
  </si>
  <si>
    <t xml:space="preserve">   South America</t>
  </si>
  <si>
    <t xml:space="preserve">         Other Liquids (b)</t>
  </si>
  <si>
    <t>Consumption (million barrels per day) (c)</t>
  </si>
  <si>
    <t>(b) Includes lease condensate, natural gas plant liquids, other liquids, refinery processing gain, and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</si>
  <si>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</si>
  <si>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papr_UK</t>
  </si>
  <si>
    <t>United Kingdom</t>
  </si>
  <si>
    <t>South Sudan</t>
  </si>
  <si>
    <t>papr_OD</t>
  </si>
  <si>
    <t>May 2017</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</si>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</sst>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 numFmtId="174" formatCode="0.00000000000000000"/>
    <numFmt numFmtId="175" formatCode="0.000000000000000"/>
  </numFmts>
  <fonts count="53"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851">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4" borderId="0" xfId="0" applyFont="1" applyFill="1" applyBorder="1"/>
    <xf numFmtId="164" fontId="21" fillId="4" borderId="0" xfId="23" applyNumberFormat="1" applyFont="1" applyFill="1"/>
    <xf numFmtId="3" fontId="36" fillId="4" borderId="0" xfId="21" applyNumberFormat="1" applyFont="1" applyFill="1" applyAlignment="1">
      <alignment vertical="top"/>
    </xf>
    <xf numFmtId="171" fontId="2" fillId="0" borderId="3" xfId="19" applyNumberFormat="1" applyFont="1" applyBorder="1" applyAlignment="1" applyProtection="1">
      <alignment horizontal="left"/>
    </xf>
    <xf numFmtId="171" fontId="2" fillId="0" borderId="0" xfId="22" applyNumberFormat="1" applyFont="1" applyAlignment="1" applyProtection="1">
      <alignment horizontal="left"/>
    </xf>
    <xf numFmtId="0" fontId="21" fillId="4" borderId="0" xfId="0" applyFont="1" applyFill="1" applyBorder="1" applyAlignment="1">
      <alignment vertical="top"/>
    </xf>
    <xf numFmtId="0" fontId="21" fillId="4" borderId="0" xfId="0" applyFont="1" applyFill="1" applyBorder="1" applyAlignment="1">
      <alignment vertical="top" wrapText="1"/>
    </xf>
    <xf numFmtId="0" fontId="21" fillId="0" borderId="0" xfId="22" applyFont="1"/>
    <xf numFmtId="166" fontId="24" fillId="0" borderId="0" xfId="22" applyNumberFormat="1" applyFont="1" applyFill="1" applyAlignment="1" applyProtection="1">
      <alignment horizontal="center"/>
    </xf>
    <xf numFmtId="0" fontId="21" fillId="4" borderId="0" xfId="22" applyFont="1" applyFill="1"/>
    <xf numFmtId="165" fontId="21" fillId="4" borderId="0" xfId="22" applyNumberFormat="1" applyFont="1" applyFill="1"/>
    <xf numFmtId="0" fontId="21" fillId="4" borderId="0" xfId="22" applyFont="1" applyFill="1" applyAlignment="1">
      <alignment vertical="top"/>
    </xf>
    <xf numFmtId="0" fontId="21" fillId="0" borderId="0" xfId="22" applyFont="1" applyAlignment="1">
      <alignment vertical="top"/>
    </xf>
    <xf numFmtId="0" fontId="2" fillId="0" borderId="0" xfId="17" applyFont="1" applyBorder="1"/>
    <xf numFmtId="0" fontId="2" fillId="0" borderId="0" xfId="22" applyFont="1"/>
    <xf numFmtId="1" fontId="25" fillId="0" borderId="0" xfId="23" applyNumberFormat="1" applyFont="1" applyFill="1" applyAlignment="1" applyProtection="1">
      <alignment horizontal="right" indent="1"/>
    </xf>
    <xf numFmtId="166" fontId="25" fillId="4" borderId="0" xfId="19" applyNumberFormat="1" applyFont="1" applyFill="1" applyBorder="1" applyAlignment="1" applyProtection="1">
      <alignment horizontal="center"/>
    </xf>
    <xf numFmtId="0" fontId="2" fillId="4" borderId="0" xfId="17" applyFont="1" applyFill="1"/>
    <xf numFmtId="0" fontId="2" fillId="0" borderId="0" xfId="17" applyFont="1" applyAlignment="1">
      <alignment vertical="top"/>
    </xf>
    <xf numFmtId="0" fontId="2" fillId="0" borderId="0" xfId="17" applyFont="1"/>
    <xf numFmtId="0" fontId="21" fillId="0" borderId="7" xfId="23" applyFont="1" applyBorder="1"/>
    <xf numFmtId="0" fontId="21" fillId="0" borderId="0" xfId="23" applyFont="1"/>
    <xf numFmtId="0" fontId="21" fillId="4" borderId="0" xfId="23" applyFont="1" applyFill="1"/>
    <xf numFmtId="0" fontId="21" fillId="4" borderId="0" xfId="23" applyFont="1" applyFill="1" applyAlignment="1">
      <alignment vertical="top"/>
    </xf>
    <xf numFmtId="0" fontId="21" fillId="0" borderId="0" xfId="23" applyFont="1" applyAlignment="1">
      <alignment vertical="top"/>
    </xf>
    <xf numFmtId="0" fontId="48" fillId="0" borderId="0" xfId="11" applyFont="1"/>
    <xf numFmtId="0" fontId="48" fillId="0" borderId="0" xfId="23" applyFont="1"/>
    <xf numFmtId="0" fontId="49" fillId="3" borderId="0" xfId="11" applyFont="1" applyFill="1" applyAlignment="1">
      <alignment horizontal="center"/>
    </xf>
    <xf numFmtId="0" fontId="48" fillId="4" borderId="0" xfId="11" applyFont="1" applyFill="1"/>
    <xf numFmtId="0" fontId="48" fillId="4" borderId="0" xfId="11" applyFont="1" applyFill="1" applyAlignment="1">
      <alignment vertical="top"/>
    </xf>
    <xf numFmtId="0" fontId="48" fillId="0" borderId="0" xfId="11" applyFont="1" applyAlignment="1">
      <alignment vertical="top"/>
    </xf>
    <xf numFmtId="0" fontId="21" fillId="0" borderId="0" xfId="21" applyFont="1"/>
    <xf numFmtId="0" fontId="21" fillId="4" borderId="0" xfId="21" applyFont="1" applyFill="1"/>
    <xf numFmtId="0" fontId="21" fillId="4" borderId="0" xfId="21" applyFont="1" applyFill="1" applyAlignment="1">
      <alignment vertical="top"/>
    </xf>
    <xf numFmtId="0" fontId="21" fillId="0" borderId="0" xfId="21" applyFont="1" applyAlignment="1">
      <alignment vertical="top"/>
    </xf>
    <xf numFmtId="0" fontId="24" fillId="0" borderId="0" xfId="21" applyFont="1" applyFill="1" applyAlignment="1" applyProtection="1">
      <alignment horizontal="right"/>
    </xf>
    <xf numFmtId="0" fontId="21" fillId="0" borderId="0" xfId="13" applyFont="1"/>
    <xf numFmtId="2" fontId="50" fillId="4" borderId="0" xfId="13" applyNumberFormat="1" applyFont="1" applyFill="1" applyAlignment="1" applyProtection="1">
      <alignment horizontal="center"/>
    </xf>
    <xf numFmtId="0" fontId="21" fillId="4" borderId="0" xfId="13" applyFont="1" applyFill="1" applyBorder="1"/>
    <xf numFmtId="0" fontId="21" fillId="4" borderId="0" xfId="13" applyFont="1" applyFill="1" applyBorder="1" applyAlignment="1">
      <alignment vertical="top"/>
    </xf>
    <xf numFmtId="0" fontId="21" fillId="0" borderId="0" xfId="13" applyFont="1" applyAlignment="1">
      <alignment vertical="top"/>
    </xf>
    <xf numFmtId="0" fontId="21" fillId="0" borderId="0" xfId="16" applyFont="1"/>
    <xf numFmtId="0" fontId="21" fillId="4" borderId="0" xfId="16" applyFont="1" applyFill="1"/>
    <xf numFmtId="0" fontId="21" fillId="4" borderId="0" xfId="16" applyFont="1" applyFill="1" applyAlignment="1">
      <alignment vertical="top"/>
    </xf>
    <xf numFmtId="0" fontId="21" fillId="0" borderId="0" xfId="16" applyFont="1" applyAlignment="1">
      <alignment vertical="top"/>
    </xf>
    <xf numFmtId="0" fontId="21" fillId="0" borderId="0" xfId="18" applyFont="1"/>
    <xf numFmtId="0" fontId="21" fillId="4" borderId="0" xfId="18" applyFont="1" applyFill="1"/>
    <xf numFmtId="0" fontId="21" fillId="4" borderId="0" xfId="18" applyFont="1" applyFill="1" applyAlignment="1">
      <alignment vertical="top"/>
    </xf>
    <xf numFmtId="0" fontId="21" fillId="0" borderId="0" xfId="15" applyFont="1" applyAlignment="1">
      <alignment vertical="top"/>
    </xf>
    <xf numFmtId="0" fontId="21" fillId="0" borderId="0" xfId="7" applyFont="1"/>
    <xf numFmtId="1" fontId="24" fillId="4" borderId="0" xfId="7" applyNumberFormat="1" applyFont="1" applyFill="1" applyBorder="1" applyAlignment="1" applyProtection="1">
      <alignment horizontal="center"/>
    </xf>
    <xf numFmtId="0" fontId="21" fillId="4" borderId="0" xfId="7" applyFont="1" applyFill="1" applyBorder="1"/>
    <xf numFmtId="0" fontId="21" fillId="4" borderId="0" xfId="7" applyFont="1" applyFill="1" applyBorder="1" applyAlignment="1">
      <alignment vertical="top"/>
    </xf>
    <xf numFmtId="0" fontId="21" fillId="0" borderId="0" xfId="8" applyFont="1"/>
    <xf numFmtId="0" fontId="21" fillId="4" borderId="0" xfId="8" applyFont="1" applyFill="1" applyBorder="1"/>
    <xf numFmtId="0" fontId="21" fillId="4" borderId="0" xfId="8" applyFont="1" applyFill="1" applyBorder="1" applyAlignment="1">
      <alignment vertical="top"/>
    </xf>
    <xf numFmtId="165" fontId="24" fillId="0" borderId="0" xfId="8" applyNumberFormat="1" applyFont="1" applyFill="1" applyAlignment="1" applyProtection="1">
      <alignment horizontal="center"/>
    </xf>
    <xf numFmtId="0" fontId="21" fillId="0" borderId="0" xfId="8" quotePrefix="1" applyFont="1"/>
    <xf numFmtId="165" fontId="21" fillId="0" borderId="0" xfId="8" quotePrefix="1" applyNumberFormat="1" applyFont="1"/>
    <xf numFmtId="165" fontId="21" fillId="0" borderId="0" xfId="8" applyNumberFormat="1" applyFont="1"/>
    <xf numFmtId="0" fontId="19" fillId="0" borderId="3" xfId="6" applyFont="1" applyBorder="1" applyAlignment="1"/>
    <xf numFmtId="0" fontId="19" fillId="0" borderId="0" xfId="6" applyFont="1" applyBorder="1" applyAlignment="1">
      <alignment horizontal="left"/>
    </xf>
    <xf numFmtId="0" fontId="19" fillId="0" borderId="0" xfId="6" applyFont="1" applyBorder="1" applyAlignment="1"/>
    <xf numFmtId="0" fontId="19" fillId="0" borderId="0" xfId="6" applyFont="1" applyAlignment="1">
      <alignment horizontal="left"/>
    </xf>
    <xf numFmtId="0" fontId="24" fillId="0" borderId="0" xfId="14" applyFont="1" applyFill="1" applyProtection="1"/>
    <xf numFmtId="1" fontId="21" fillId="0" borderId="0" xfId="23" applyNumberFormat="1" applyFont="1"/>
    <xf numFmtId="1" fontId="21" fillId="0" borderId="0" xfId="14" applyNumberFormat="1" applyFont="1"/>
    <xf numFmtId="164" fontId="21" fillId="0" borderId="0" xfId="14" applyNumberFormat="1" applyFont="1"/>
    <xf numFmtId="3" fontId="21" fillId="0" borderId="0" xfId="14" applyNumberFormat="1" applyFont="1"/>
    <xf numFmtId="0" fontId="21" fillId="0" borderId="0" xfId="14" applyFont="1"/>
    <xf numFmtId="0" fontId="21" fillId="0" borderId="2" xfId="14" applyFont="1" applyBorder="1" applyAlignment="1">
      <alignment horizontal="right"/>
    </xf>
    <xf numFmtId="0" fontId="21" fillId="0" borderId="0" xfId="14" applyFont="1" applyBorder="1" applyAlignment="1">
      <alignment horizontal="right"/>
    </xf>
    <xf numFmtId="0" fontId="19" fillId="0" borderId="2" xfId="6" applyFont="1" applyBorder="1" applyAlignment="1">
      <alignment horizontal="left"/>
    </xf>
    <xf numFmtId="0" fontId="21" fillId="4" borderId="0" xfId="24" applyFont="1" applyFill="1" applyBorder="1" applyAlignment="1"/>
    <xf numFmtId="0" fontId="19" fillId="0" borderId="0" xfId="6" applyFont="1" applyAlignment="1"/>
    <xf numFmtId="0" fontId="19" fillId="4" borderId="0" xfId="6" applyFont="1" applyFill="1" applyAlignment="1">
      <alignment vertical="top"/>
    </xf>
    <xf numFmtId="0" fontId="21" fillId="4" borderId="0" xfId="15" quotePrefix="1" applyFont="1" applyFill="1" applyAlignment="1">
      <alignment horizontal="left" vertical="top"/>
    </xf>
    <xf numFmtId="0" fontId="19" fillId="0" borderId="0" xfId="6" applyFont="1" applyAlignment="1">
      <alignment vertical="top"/>
    </xf>
    <xf numFmtId="0" fontId="21" fillId="0" borderId="0" xfId="19" applyFont="1"/>
    <xf numFmtId="0" fontId="24" fillId="0" borderId="2" xfId="19" applyFont="1" applyFill="1" applyBorder="1" applyAlignment="1" applyProtection="1">
      <alignment horizontal="center"/>
    </xf>
    <xf numFmtId="0" fontId="21" fillId="0" borderId="0" xfId="19" applyFont="1" applyAlignment="1">
      <alignment vertical="top"/>
    </xf>
    <xf numFmtId="0" fontId="21" fillId="0" borderId="0" xfId="22" applyFont="1" applyFill="1"/>
    <xf numFmtId="164" fontId="24" fillId="0" borderId="0" xfId="9" applyNumberFormat="1" applyFont="1" applyFill="1" applyAlignment="1" applyProtection="1">
      <alignment horizontal="center"/>
    </xf>
    <xf numFmtId="0" fontId="21" fillId="0" borderId="0" xfId="9" applyFont="1" applyFill="1" applyBorder="1"/>
    <xf numFmtId="0" fontId="21" fillId="0" borderId="0" xfId="9" applyFont="1" applyFill="1" applyBorder="1" applyAlignment="1">
      <alignment vertical="top"/>
    </xf>
    <xf numFmtId="0" fontId="21" fillId="0" borderId="0" xfId="9" applyFont="1" applyFill="1" applyAlignment="1">
      <alignment vertical="top"/>
    </xf>
    <xf numFmtId="0" fontId="51" fillId="4" borderId="0" xfId="9" applyFont="1" applyFill="1" applyBorder="1" applyAlignment="1">
      <alignment horizontal="center"/>
    </xf>
    <xf numFmtId="0" fontId="48" fillId="4" borderId="0" xfId="9" applyFont="1" applyFill="1"/>
    <xf numFmtId="0" fontId="48" fillId="4" borderId="0" xfId="22" applyFont="1" applyFill="1"/>
    <xf numFmtId="164" fontId="13" fillId="4" borderId="0" xfId="9" applyNumberFormat="1" applyFont="1" applyFill="1" applyAlignment="1" applyProtection="1">
      <alignment horizontal="center"/>
    </xf>
    <xf numFmtId="0" fontId="48" fillId="4" borderId="0" xfId="9" applyFont="1" applyFill="1" applyBorder="1"/>
    <xf numFmtId="0" fontId="48" fillId="4" borderId="0" xfId="9" applyFont="1" applyFill="1" applyBorder="1" applyAlignment="1">
      <alignment vertical="top"/>
    </xf>
    <xf numFmtId="0" fontId="48" fillId="4" borderId="0" xfId="9" applyFont="1" applyFill="1" applyAlignment="1">
      <alignment vertical="top"/>
    </xf>
    <xf numFmtId="2" fontId="23" fillId="0" borderId="0" xfId="23" applyNumberFormat="1" applyFont="1" applyFill="1" applyAlignment="1" applyProtection="1">
      <alignment horizontal="right" indent="1"/>
    </xf>
    <xf numFmtId="0" fontId="2" fillId="2" borderId="0" xfId="17" applyFont="1" applyFill="1" applyBorder="1" applyAlignment="1" applyProtection="1">
      <alignment horizontal="left"/>
    </xf>
    <xf numFmtId="0" fontId="0" fillId="0" borderId="0" xfId="0" applyAlignment="1">
      <alignment vertical="top" wrapText="1"/>
    </xf>
    <xf numFmtId="0" fontId="2" fillId="4" borderId="0" xfId="0" applyFont="1" applyFill="1" applyBorder="1" applyAlignment="1">
      <alignment vertical="top" wrapText="1"/>
    </xf>
    <xf numFmtId="171" fontId="2" fillId="0" borderId="3" xfId="21" applyNumberFormat="1" applyFont="1" applyBorder="1" applyAlignment="1" applyProtection="1">
      <alignment horizontal="left"/>
    </xf>
    <xf numFmtId="171" fontId="2" fillId="0" borderId="0" xfId="21" applyNumberFormat="1" applyFont="1" applyBorder="1" applyAlignment="1" applyProtection="1">
      <alignment horizontal="left"/>
    </xf>
    <xf numFmtId="3" fontId="10" fillId="4" borderId="0" xfId="21" applyNumberFormat="1" applyFont="1" applyFill="1" applyAlignment="1">
      <alignment vertical="top"/>
    </xf>
    <xf numFmtId="2" fontId="23" fillId="0" borderId="0" xfId="23" applyNumberFormat="1" applyFont="1" applyFill="1" applyAlignment="1" applyProtection="1">
      <alignment horizontal="center"/>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166" fontId="25" fillId="4" borderId="0" xfId="23" quotePrefix="1" applyNumberFormat="1" applyFont="1" applyFill="1" applyBorder="1" applyAlignment="1" applyProtection="1">
      <alignment horizontal="right"/>
    </xf>
    <xf numFmtId="2" fontId="23" fillId="0" borderId="2" xfId="21" applyNumberFormat="1" applyFont="1" applyFill="1" applyBorder="1" applyAlignment="1" applyProtection="1">
      <alignment horizontal="right"/>
    </xf>
    <xf numFmtId="2" fontId="36" fillId="0" borderId="0" xfId="22" applyNumberFormat="1" applyFont="1" applyAlignment="1">
      <alignment horizontal="right"/>
    </xf>
    <xf numFmtId="164" fontId="24" fillId="0" borderId="0" xfId="23" applyNumberFormat="1" applyFont="1" applyFill="1" applyAlignment="1" applyProtection="1">
      <alignment horizontal="right"/>
    </xf>
    <xf numFmtId="0" fontId="21" fillId="0" borderId="0" xfId="22" applyFont="1" applyAlignment="1">
      <alignment horizontal="right"/>
    </xf>
    <xf numFmtId="0" fontId="21" fillId="4" borderId="0" xfId="0" applyFont="1" applyFill="1" applyBorder="1" applyAlignment="1">
      <alignment horizontal="right"/>
    </xf>
    <xf numFmtId="166" fontId="27" fillId="4" borderId="0" xfId="23" applyNumberFormat="1" applyFont="1" applyFill="1" applyBorder="1" applyAlignment="1" applyProtection="1">
      <alignment horizontal="right"/>
    </xf>
    <xf numFmtId="0" fontId="52" fillId="4" borderId="0" xfId="0" applyFont="1" applyFill="1" applyBorder="1" applyAlignment="1">
      <alignment horizontal="right"/>
    </xf>
    <xf numFmtId="166" fontId="27" fillId="4" borderId="3" xfId="23" applyNumberFormat="1" applyFont="1" applyFill="1" applyBorder="1" applyAlignment="1" applyProtection="1">
      <alignment horizontal="right"/>
    </xf>
    <xf numFmtId="164" fontId="21" fillId="4" borderId="0" xfId="23" applyNumberFormat="1"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0" fontId="2" fillId="4" borderId="0" xfId="0" quotePrefix="1" applyFont="1" applyFill="1" applyBorder="1" applyAlignment="1">
      <alignment vertical="top" wrapText="1"/>
    </xf>
    <xf numFmtId="2" fontId="27" fillId="4" borderId="0" xfId="23" applyNumberFormat="1" applyFont="1" applyFill="1" applyAlignment="1" applyProtection="1">
      <alignment horizontal="right"/>
    </xf>
    <xf numFmtId="164" fontId="52" fillId="4" borderId="0" xfId="23" applyNumberFormat="1" applyFont="1" applyFill="1"/>
    <xf numFmtId="164" fontId="52" fillId="4" borderId="0" xfId="23" applyNumberFormat="1" applyFont="1" applyFill="1" applyBorder="1"/>
    <xf numFmtId="0" fontId="27" fillId="4" borderId="0" xfId="23" applyFont="1" applyFill="1" applyBorder="1" applyAlignment="1" applyProtection="1">
      <alignment horizontal="center"/>
    </xf>
    <xf numFmtId="2" fontId="27" fillId="4" borderId="3" xfId="23" applyNumberFormat="1" applyFont="1" applyFill="1" applyBorder="1" applyAlignment="1" applyProtection="1">
      <alignment horizontal="right"/>
    </xf>
    <xf numFmtId="164" fontId="27" fillId="4" borderId="0" xfId="23" applyNumberFormat="1" applyFont="1" applyFill="1" applyAlignment="1" applyProtection="1">
      <alignment horizontal="right"/>
    </xf>
    <xf numFmtId="164" fontId="27" fillId="4" borderId="0" xfId="15" applyNumberFormat="1" applyFont="1" applyFill="1" applyAlignment="1" applyProtection="1">
      <alignment horizontal="right"/>
    </xf>
    <xf numFmtId="2" fontId="27" fillId="4" borderId="0" xfId="15" applyNumberFormat="1" applyFont="1" applyFill="1" applyAlignment="1" applyProtection="1">
      <alignment horizontal="right"/>
    </xf>
    <xf numFmtId="0" fontId="27" fillId="4" borderId="0" xfId="15" applyFont="1" applyFill="1" applyBorder="1" applyAlignment="1" applyProtection="1">
      <alignment horizontal="center"/>
    </xf>
    <xf numFmtId="164" fontId="27" fillId="4" borderId="3" xfId="23" applyNumberFormat="1" applyFont="1" applyFill="1" applyBorder="1" applyAlignment="1" applyProtection="1">
      <alignment horizontal="right"/>
    </xf>
    <xf numFmtId="174" fontId="36" fillId="4" borderId="0" xfId="0" applyNumberFormat="1" applyFont="1" applyFill="1" applyBorder="1" applyAlignment="1">
      <alignment horizontal="right"/>
    </xf>
    <xf numFmtId="175" fontId="21" fillId="4" borderId="0" xfId="0" applyNumberFormat="1" applyFont="1" applyFill="1" applyBorder="1" applyAlignment="1">
      <alignment horizontal="right"/>
    </xf>
    <xf numFmtId="0" fontId="10" fillId="4" borderId="0" xfId="17" quotePrefix="1" applyFont="1" applyFill="1" applyAlignment="1">
      <alignment horizontal="left" vertical="top" wrapText="1"/>
    </xf>
    <xf numFmtId="0" fontId="0" fillId="4" borderId="0" xfId="0" applyFill="1" applyAlignment="1">
      <alignment horizontal="left" vertical="top" wrapText="1"/>
    </xf>
    <xf numFmtId="0" fontId="0" fillId="0" borderId="0" xfId="0" applyAlignment="1">
      <alignment horizontal="left" vertical="top" wrapText="1"/>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21" fillId="3" borderId="4" xfId="8" applyFont="1" applyFill="1" applyBorder="1" applyAlignment="1">
      <alignment horizontal="center"/>
    </xf>
    <xf numFmtId="0" fontId="19" fillId="0" borderId="9" xfId="0" applyFont="1" applyBorder="1" applyAlignment="1">
      <alignment horizontal="center"/>
    </xf>
    <xf numFmtId="0" fontId="19" fillId="0" borderId="10" xfId="0" applyFon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0" fillId="0" borderId="0" xfId="17" applyFont="1" applyFill="1" applyBorder="1" applyAlignment="1" applyProtection="1"/>
    <xf numFmtId="0" fontId="0" fillId="0" borderId="0" xfId="0" applyAlignment="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49" fontId="10" fillId="4" borderId="0" xfId="0" quotePrefix="1" applyNumberFormat="1" applyFont="1" applyFill="1" applyBorder="1" applyAlignment="1"/>
    <xf numFmtId="0" fontId="22" fillId="4" borderId="0" xfId="0" applyFont="1" applyFill="1" applyAlignment="1">
      <alignment horizontal="left" vertical="top" wrapText="1"/>
    </xf>
    <xf numFmtId="49" fontId="10" fillId="4" borderId="0" xfId="0" applyNumberFormat="1" applyFont="1" applyFill="1" applyBorder="1" applyAlignment="1"/>
    <xf numFmtId="0" fontId="21" fillId="0" borderId="0" xfId="18" applyFont="1" applyAlignment="1">
      <alignment vertical="top" wrapText="1"/>
    </xf>
    <xf numFmtId="0" fontId="36" fillId="0" borderId="0" xfId="22" applyFont="1" applyAlignment="1">
      <alignment vertical="top" wrapText="1"/>
    </xf>
    <xf numFmtId="0" fontId="20" fillId="0" borderId="0" xfId="22" applyFont="1" applyFill="1" applyAlignment="1" applyProtection="1"/>
    <xf numFmtId="0" fontId="10" fillId="0" borderId="0" xfId="22" applyFont="1" applyAlignment="1">
      <alignment vertical="top" wrapText="1"/>
    </xf>
    <xf numFmtId="0" fontId="2" fillId="4" borderId="0" xfId="22" quotePrefix="1" applyFont="1" applyFill="1" applyBorder="1" applyAlignment="1">
      <alignment horizontal="justify" vertical="top" wrapText="1"/>
    </xf>
    <xf numFmtId="0" fontId="10" fillId="4" borderId="0" xfId="22" quotePrefix="1" applyFont="1" applyFill="1" applyBorder="1" applyAlignment="1">
      <alignment horizontal="justify" vertical="top" wrapText="1"/>
    </xf>
    <xf numFmtId="0" fontId="10" fillId="4" borderId="2" xfId="22" applyFont="1" applyFill="1" applyBorder="1" applyAlignment="1">
      <alignment horizontal="justify"/>
    </xf>
    <xf numFmtId="0" fontId="10" fillId="4" borderId="2" xfId="22" applyFont="1" applyFill="1" applyBorder="1" applyAlignment="1"/>
    <xf numFmtId="0" fontId="21" fillId="4" borderId="0" xfId="0" applyNumberFormat="1" applyFont="1" applyFill="1" applyBorder="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0" fontId="2" fillId="4" borderId="0" xfId="0" applyFont="1" applyFill="1" applyBorder="1" applyAlignment="1">
      <alignment horizontal="left" vertical="top" wrapText="1"/>
    </xf>
    <xf numFmtId="49" fontId="2" fillId="4" borderId="0" xfId="0" applyNumberFormat="1" applyFont="1" applyFill="1" applyBorder="1" applyAlignment="1"/>
    <xf numFmtId="0" fontId="2" fillId="4" borderId="0" xfId="0" quotePrefix="1" applyFont="1" applyFill="1" applyBorder="1" applyAlignment="1">
      <alignment vertical="top" wrapText="1"/>
    </xf>
    <xf numFmtId="0" fontId="17" fillId="4" borderId="0" xfId="0" applyFont="1" applyFill="1" applyBorder="1" applyAlignment="1">
      <alignment horizontal="left"/>
    </xf>
    <xf numFmtId="0" fontId="10" fillId="4" borderId="0" xfId="23" applyFont="1" applyFill="1" applyBorder="1" applyAlignment="1" applyProtection="1">
      <alignment horizontal="left" vertical="top" wrapText="1"/>
    </xf>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20" fillId="0" borderId="0" xfId="23" applyFont="1" applyFill="1" applyAlignment="1" applyProtection="1"/>
    <xf numFmtId="0" fontId="10" fillId="0" borderId="0" xfId="23" applyFont="1" applyAlignment="1"/>
    <xf numFmtId="0" fontId="20" fillId="4" borderId="0" xfId="23" applyFont="1" applyFill="1" applyAlignment="1" applyProtection="1"/>
    <xf numFmtId="0" fontId="22" fillId="4" borderId="0" xfId="23" applyFont="1" applyFill="1" applyAlignment="1"/>
    <xf numFmtId="0" fontId="10" fillId="0" borderId="0" xfId="0" applyFont="1" applyAlignment="1">
      <alignment vertical="top" wrapText="1"/>
    </xf>
    <xf numFmtId="0" fontId="19" fillId="0" borderId="0" xfId="11" applyFont="1" applyBorder="1" applyAlignment="1"/>
    <xf numFmtId="0" fontId="2" fillId="4" borderId="0" xfId="21" quotePrefix="1" applyFont="1" applyFill="1" applyAlignment="1">
      <alignment vertical="top" wrapText="1"/>
    </xf>
    <xf numFmtId="0" fontId="10" fillId="4" borderId="0" xfId="21" applyFont="1" applyFill="1" applyAlignment="1">
      <alignment vertical="top" wrapText="1"/>
    </xf>
    <xf numFmtId="0" fontId="10" fillId="4" borderId="0" xfId="21" quotePrefix="1" applyFont="1" applyFill="1" applyAlignment="1">
      <alignment vertical="top" wrapText="1"/>
    </xf>
    <xf numFmtId="0" fontId="20" fillId="0" borderId="0" xfId="21" applyFont="1" applyFill="1" applyAlignment="1" applyProtection="1"/>
    <xf numFmtId="0" fontId="10" fillId="0" borderId="0" xfId="21" applyFont="1" applyAlignment="1"/>
    <xf numFmtId="0" fontId="20" fillId="0" borderId="0" xfId="13" applyFont="1" applyFill="1" applyBorder="1" applyAlignment="1" applyProtection="1">
      <alignment horizontal="left" readingOrder="1"/>
    </xf>
    <xf numFmtId="0" fontId="25" fillId="4" borderId="0" xfId="16" quotePrefix="1" applyFont="1" applyFill="1" applyBorder="1" applyAlignment="1" applyProtection="1">
      <alignment vertical="top" wrapText="1"/>
    </xf>
    <xf numFmtId="0" fontId="20" fillId="0" borderId="0" xfId="16" applyFont="1" applyFill="1" applyAlignment="1" applyProtection="1"/>
    <xf numFmtId="0" fontId="22" fillId="0" borderId="0" xfId="16" applyFont="1" applyAlignment="1"/>
    <xf numFmtId="0" fontId="20" fillId="0" borderId="0" xfId="18" applyFont="1" applyFill="1" applyBorder="1" applyAlignment="1" applyProtection="1"/>
    <xf numFmtId="0" fontId="2" fillId="0" borderId="0" xfId="0" quotePrefix="1" applyFont="1" applyAlignment="1">
      <alignment vertical="top" wrapText="1"/>
    </xf>
    <xf numFmtId="0" fontId="20" fillId="0" borderId="0" xfId="7" applyFont="1" applyFill="1" applyBorder="1" applyAlignment="1" applyProtection="1">
      <alignment horizontal="left"/>
    </xf>
    <xf numFmtId="0" fontId="0" fillId="0" borderId="0" xfId="0" applyAlignment="1">
      <alignment horizontal="left"/>
    </xf>
    <xf numFmtId="49" fontId="10" fillId="4" borderId="0" xfId="8" quotePrefix="1" applyNumberFormat="1" applyFont="1" applyFill="1" applyBorder="1" applyAlignment="1">
      <alignment vertical="top" wrapText="1"/>
    </xf>
    <xf numFmtId="0" fontId="20" fillId="0" borderId="0" xfId="8" applyFont="1" applyFill="1" applyBorder="1" applyAlignment="1" applyProtection="1">
      <alignment horizontal="left"/>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0" fillId="0" borderId="0" xfId="19" applyFont="1" applyFill="1" applyAlignment="1" applyProtection="1">
      <alignment wrapText="1"/>
    </xf>
    <xf numFmtId="0" fontId="0" fillId="0" borderId="0" xfId="0" applyAlignment="1">
      <alignment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0" fontId="15" fillId="4" borderId="0" xfId="9" applyFont="1" applyFill="1" applyBorder="1" applyAlignment="1" applyProtection="1">
      <alignment horizontal="left" wrapText="1" readingOrder="1"/>
    </xf>
    <xf numFmtId="0" fontId="0" fillId="4" borderId="0" xfId="0" applyFill="1" applyAlignment="1">
      <alignment wrapText="1"/>
    </xf>
    <xf numFmtId="49" fontId="2" fillId="4" borderId="0" xfId="0" quotePrefix="1" applyNumberFormat="1" applyFont="1" applyFill="1" applyBorder="1" applyAlignment="1"/>
    <xf numFmtId="0" fontId="2" fillId="4" borderId="0" xfId="17" applyFont="1" applyFill="1" applyAlignment="1">
      <alignment vertical="top"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8" t="s">
        <v>241</v>
      </c>
      <c r="B1" s="269"/>
      <c r="C1" s="269"/>
      <c r="D1" s="629" t="s">
        <v>1297</v>
      </c>
      <c r="E1" s="269"/>
      <c r="F1" s="269"/>
      <c r="G1" s="269"/>
      <c r="H1" s="269"/>
      <c r="I1" s="269"/>
      <c r="J1" s="269"/>
      <c r="K1" s="269"/>
      <c r="L1" s="269"/>
      <c r="M1" s="269"/>
      <c r="N1" s="269"/>
      <c r="O1" s="269"/>
      <c r="P1" s="269"/>
    </row>
    <row r="2" spans="1:74" x14ac:dyDescent="0.2">
      <c r="AA2">
        <v>0</v>
      </c>
    </row>
    <row r="3" spans="1:74" x14ac:dyDescent="0.2">
      <c r="A3" t="s">
        <v>114</v>
      </c>
      <c r="D3" s="266">
        <v>2013</v>
      </c>
    </row>
    <row r="4" spans="1:74" x14ac:dyDescent="0.2">
      <c r="D4" s="266"/>
    </row>
    <row r="5" spans="1:74" x14ac:dyDescent="0.2">
      <c r="A5" t="s">
        <v>115</v>
      </c>
      <c r="D5" s="266">
        <f>+D3*100+1</f>
        <v>201301</v>
      </c>
    </row>
    <row r="10" spans="1:74" s="297" customFormat="1" x14ac:dyDescent="0.2">
      <c r="A10" s="297" t="s">
        <v>242</v>
      </c>
    </row>
    <row r="11" spans="1:74" s="12" customFormat="1" ht="11.25" x14ac:dyDescent="0.2">
      <c r="A11" s="43"/>
      <c r="B11" s="44" t="s">
        <v>959</v>
      </c>
      <c r="C11" s="298">
        <f>+D5</f>
        <v>201301</v>
      </c>
      <c r="D11" s="45">
        <f>C11+1</f>
        <v>201302</v>
      </c>
      <c r="E11" s="45">
        <f>D11+1</f>
        <v>201303</v>
      </c>
      <c r="F11" s="46">
        <f>E11+1</f>
        <v>201304</v>
      </c>
      <c r="G11" s="46">
        <f t="shared" ref="G11:BR11" si="0">F11+1</f>
        <v>201305</v>
      </c>
      <c r="H11" s="46">
        <f t="shared" si="0"/>
        <v>201306</v>
      </c>
      <c r="I11" s="46">
        <f t="shared" si="0"/>
        <v>201307</v>
      </c>
      <c r="J11" s="46">
        <f t="shared" si="0"/>
        <v>201308</v>
      </c>
      <c r="K11" s="46">
        <f t="shared" si="0"/>
        <v>201309</v>
      </c>
      <c r="L11" s="46">
        <f t="shared" si="0"/>
        <v>201310</v>
      </c>
      <c r="M11" s="46">
        <f t="shared" si="0"/>
        <v>201311</v>
      </c>
      <c r="N11" s="46">
        <f t="shared" si="0"/>
        <v>201312</v>
      </c>
      <c r="O11" s="46">
        <f>+C11+100</f>
        <v>201401</v>
      </c>
      <c r="P11" s="46">
        <f t="shared" si="0"/>
        <v>201402</v>
      </c>
      <c r="Q11" s="46">
        <f t="shared" si="0"/>
        <v>201403</v>
      </c>
      <c r="R11" s="46">
        <f t="shared" si="0"/>
        <v>201404</v>
      </c>
      <c r="S11" s="46">
        <f t="shared" si="0"/>
        <v>201405</v>
      </c>
      <c r="T11" s="46">
        <f t="shared" si="0"/>
        <v>201406</v>
      </c>
      <c r="U11" s="46">
        <f t="shared" si="0"/>
        <v>201407</v>
      </c>
      <c r="V11" s="46">
        <f t="shared" si="0"/>
        <v>201408</v>
      </c>
      <c r="W11" s="46">
        <f t="shared" si="0"/>
        <v>201409</v>
      </c>
      <c r="X11" s="46">
        <f t="shared" si="0"/>
        <v>201410</v>
      </c>
      <c r="Y11" s="46">
        <f t="shared" si="0"/>
        <v>201411</v>
      </c>
      <c r="Z11" s="46">
        <f t="shared" si="0"/>
        <v>201412</v>
      </c>
      <c r="AA11" s="46">
        <f>+O11+100</f>
        <v>201501</v>
      </c>
      <c r="AB11" s="46">
        <f t="shared" si="0"/>
        <v>201502</v>
      </c>
      <c r="AC11" s="46">
        <f t="shared" si="0"/>
        <v>201503</v>
      </c>
      <c r="AD11" s="46">
        <f t="shared" si="0"/>
        <v>201504</v>
      </c>
      <c r="AE11" s="46">
        <f t="shared" si="0"/>
        <v>201505</v>
      </c>
      <c r="AF11" s="46">
        <f t="shared" si="0"/>
        <v>201506</v>
      </c>
      <c r="AG11" s="46">
        <f t="shared" si="0"/>
        <v>201507</v>
      </c>
      <c r="AH11" s="46">
        <f t="shared" si="0"/>
        <v>201508</v>
      </c>
      <c r="AI11" s="46">
        <f t="shared" si="0"/>
        <v>201509</v>
      </c>
      <c r="AJ11" s="46">
        <f t="shared" si="0"/>
        <v>201510</v>
      </c>
      <c r="AK11" s="46">
        <f t="shared" si="0"/>
        <v>201511</v>
      </c>
      <c r="AL11" s="46">
        <f t="shared" si="0"/>
        <v>201512</v>
      </c>
      <c r="AM11" s="46">
        <f>+AA11+100</f>
        <v>201601</v>
      </c>
      <c r="AN11" s="46">
        <f t="shared" si="0"/>
        <v>201602</v>
      </c>
      <c r="AO11" s="46">
        <f t="shared" si="0"/>
        <v>201603</v>
      </c>
      <c r="AP11" s="46">
        <f t="shared" si="0"/>
        <v>201604</v>
      </c>
      <c r="AQ11" s="46">
        <f t="shared" si="0"/>
        <v>201605</v>
      </c>
      <c r="AR11" s="46">
        <f t="shared" si="0"/>
        <v>201606</v>
      </c>
      <c r="AS11" s="46">
        <f t="shared" si="0"/>
        <v>201607</v>
      </c>
      <c r="AT11" s="46">
        <f t="shared" si="0"/>
        <v>201608</v>
      </c>
      <c r="AU11" s="46">
        <f t="shared" si="0"/>
        <v>201609</v>
      </c>
      <c r="AV11" s="46">
        <f t="shared" si="0"/>
        <v>201610</v>
      </c>
      <c r="AW11" s="46">
        <f t="shared" si="0"/>
        <v>201611</v>
      </c>
      <c r="AX11" s="46">
        <f t="shared" si="0"/>
        <v>201612</v>
      </c>
      <c r="AY11" s="46">
        <f>+AM11+100</f>
        <v>201701</v>
      </c>
      <c r="AZ11" s="46">
        <f t="shared" si="0"/>
        <v>201702</v>
      </c>
      <c r="BA11" s="46">
        <f t="shared" si="0"/>
        <v>201703</v>
      </c>
      <c r="BB11" s="46">
        <f t="shared" si="0"/>
        <v>201704</v>
      </c>
      <c r="BC11" s="46">
        <f t="shared" si="0"/>
        <v>201705</v>
      </c>
      <c r="BD11" s="46">
        <f t="shared" si="0"/>
        <v>201706</v>
      </c>
      <c r="BE11" s="46">
        <f t="shared" si="0"/>
        <v>201707</v>
      </c>
      <c r="BF11" s="46">
        <f t="shared" si="0"/>
        <v>201708</v>
      </c>
      <c r="BG11" s="46">
        <f t="shared" si="0"/>
        <v>201709</v>
      </c>
      <c r="BH11" s="46">
        <f t="shared" si="0"/>
        <v>201710</v>
      </c>
      <c r="BI11" s="46">
        <f t="shared" si="0"/>
        <v>201711</v>
      </c>
      <c r="BJ11" s="46">
        <f t="shared" si="0"/>
        <v>201712</v>
      </c>
      <c r="BK11" s="46">
        <f>+AY11+100</f>
        <v>201801</v>
      </c>
      <c r="BL11" s="46">
        <f t="shared" si="0"/>
        <v>201802</v>
      </c>
      <c r="BM11" s="46">
        <f t="shared" si="0"/>
        <v>201803</v>
      </c>
      <c r="BN11" s="46">
        <f t="shared" si="0"/>
        <v>201804</v>
      </c>
      <c r="BO11" s="46">
        <f t="shared" si="0"/>
        <v>201805</v>
      </c>
      <c r="BP11" s="46">
        <f t="shared" si="0"/>
        <v>201806</v>
      </c>
      <c r="BQ11" s="46">
        <f t="shared" si="0"/>
        <v>201807</v>
      </c>
      <c r="BR11" s="46">
        <f t="shared" si="0"/>
        <v>201808</v>
      </c>
      <c r="BS11" s="46">
        <f>BR11+1</f>
        <v>201809</v>
      </c>
      <c r="BT11" s="46">
        <f>BS11+1</f>
        <v>201810</v>
      </c>
      <c r="BU11" s="46">
        <f>BT11+1</f>
        <v>201811</v>
      </c>
      <c r="BV11" s="46">
        <f>BU11+1</f>
        <v>201812</v>
      </c>
    </row>
    <row r="12" spans="1:74" s="12" customFormat="1" ht="11.25" x14ac:dyDescent="0.2">
      <c r="A12" s="43"/>
      <c r="B12" s="47" t="s">
        <v>248</v>
      </c>
      <c r="C12" s="48">
        <v>229</v>
      </c>
      <c r="D12" s="48">
        <v>230</v>
      </c>
      <c r="E12" s="48">
        <v>231</v>
      </c>
      <c r="F12" s="48">
        <v>232</v>
      </c>
      <c r="G12" s="48">
        <v>233</v>
      </c>
      <c r="H12" s="48">
        <v>234</v>
      </c>
      <c r="I12" s="48">
        <v>235</v>
      </c>
      <c r="J12" s="48">
        <v>236</v>
      </c>
      <c r="K12" s="48">
        <v>237</v>
      </c>
      <c r="L12" s="48">
        <v>238</v>
      </c>
      <c r="M12" s="48">
        <v>239</v>
      </c>
      <c r="N12" s="48">
        <v>240</v>
      </c>
      <c r="O12" s="48">
        <v>241</v>
      </c>
      <c r="P12" s="48">
        <v>242</v>
      </c>
      <c r="Q12" s="48">
        <v>243</v>
      </c>
      <c r="R12" s="48">
        <v>244</v>
      </c>
      <c r="S12" s="48">
        <v>245</v>
      </c>
      <c r="T12" s="48">
        <v>246</v>
      </c>
      <c r="U12" s="48">
        <v>247</v>
      </c>
      <c r="V12" s="48">
        <v>248</v>
      </c>
      <c r="W12" s="48">
        <v>249</v>
      </c>
      <c r="X12" s="48">
        <v>250</v>
      </c>
      <c r="Y12" s="48">
        <v>251</v>
      </c>
      <c r="Z12" s="48">
        <v>252</v>
      </c>
      <c r="AA12" s="48">
        <v>253</v>
      </c>
      <c r="AB12" s="48">
        <v>254</v>
      </c>
      <c r="AC12" s="48">
        <v>255</v>
      </c>
      <c r="AD12" s="48">
        <v>256</v>
      </c>
      <c r="AE12" s="48">
        <v>257</v>
      </c>
      <c r="AF12" s="48">
        <v>258</v>
      </c>
      <c r="AG12" s="48">
        <v>259</v>
      </c>
      <c r="AH12" s="48">
        <v>260</v>
      </c>
      <c r="AI12" s="48">
        <v>261</v>
      </c>
      <c r="AJ12" s="48">
        <v>262</v>
      </c>
      <c r="AK12" s="48">
        <v>263</v>
      </c>
      <c r="AL12" s="48">
        <v>264</v>
      </c>
      <c r="AM12" s="48">
        <v>265</v>
      </c>
      <c r="AN12" s="48">
        <v>266</v>
      </c>
      <c r="AO12" s="48">
        <v>267</v>
      </c>
      <c r="AP12" s="48">
        <v>268</v>
      </c>
      <c r="AQ12" s="48">
        <v>269</v>
      </c>
      <c r="AR12" s="48">
        <v>270</v>
      </c>
      <c r="AS12" s="48">
        <v>271</v>
      </c>
      <c r="AT12" s="48">
        <v>272</v>
      </c>
      <c r="AU12" s="48">
        <v>273</v>
      </c>
      <c r="AV12" s="48">
        <v>274</v>
      </c>
      <c r="AW12" s="48">
        <v>275</v>
      </c>
      <c r="AX12" s="48">
        <v>276</v>
      </c>
      <c r="AY12" s="48">
        <v>277</v>
      </c>
      <c r="AZ12" s="48">
        <v>278</v>
      </c>
      <c r="BA12" s="48">
        <v>279</v>
      </c>
      <c r="BB12" s="48">
        <v>280</v>
      </c>
      <c r="BC12" s="48">
        <v>281</v>
      </c>
      <c r="BD12" s="48">
        <v>282</v>
      </c>
      <c r="BE12" s="48">
        <v>283</v>
      </c>
      <c r="BF12" s="48">
        <v>284</v>
      </c>
      <c r="BG12" s="48">
        <v>285</v>
      </c>
      <c r="BH12" s="48">
        <v>286</v>
      </c>
      <c r="BI12" s="48">
        <v>287</v>
      </c>
      <c r="BJ12" s="48">
        <v>288</v>
      </c>
      <c r="BK12" s="48">
        <v>289</v>
      </c>
      <c r="BL12" s="48">
        <v>290</v>
      </c>
      <c r="BM12" s="48">
        <v>291</v>
      </c>
      <c r="BN12" s="48">
        <v>292</v>
      </c>
      <c r="BO12" s="48">
        <v>293</v>
      </c>
      <c r="BP12" s="48">
        <v>294</v>
      </c>
      <c r="BQ12" s="48">
        <v>295</v>
      </c>
      <c r="BR12" s="48">
        <v>296</v>
      </c>
      <c r="BS12" s="48">
        <v>297</v>
      </c>
      <c r="BT12" s="48">
        <v>298</v>
      </c>
      <c r="BU12" s="48">
        <v>299</v>
      </c>
      <c r="BV12" s="48">
        <v>300</v>
      </c>
    </row>
    <row r="13" spans="1:74" s="297" customFormat="1" x14ac:dyDescent="0.2"/>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Y5" activePane="bottomRight" state="frozen"/>
      <selection activeCell="BC15" sqref="BC15"/>
      <selection pane="topRight" activeCell="BC15" sqref="BC15"/>
      <selection pane="bottomLeft" activeCell="BC15" sqref="BC15"/>
      <selection pane="bottomRight" activeCell="BD18" sqref="BD18"/>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7" width="6.5703125" style="406" customWidth="1"/>
    <col min="58" max="58" width="6.5703125" style="669" customWidth="1"/>
    <col min="59" max="62" width="6.5703125" style="406" customWidth="1"/>
    <col min="63" max="74" width="6.5703125" style="154" customWidth="1"/>
    <col min="75" max="16384" width="9.5703125" style="154"/>
  </cols>
  <sheetData>
    <row r="1" spans="1:74" ht="13.35" customHeight="1" x14ac:dyDescent="0.2">
      <c r="A1" s="786" t="s">
        <v>1005</v>
      </c>
      <c r="B1" s="820" t="s">
        <v>1231</v>
      </c>
      <c r="C1" s="821"/>
      <c r="D1" s="821"/>
      <c r="E1" s="821"/>
      <c r="F1" s="821"/>
      <c r="G1" s="821"/>
      <c r="H1" s="821"/>
      <c r="I1" s="821"/>
      <c r="J1" s="821"/>
      <c r="K1" s="821"/>
      <c r="L1" s="821"/>
      <c r="M1" s="821"/>
      <c r="N1" s="821"/>
      <c r="O1" s="821"/>
      <c r="P1" s="821"/>
      <c r="Q1" s="821"/>
      <c r="R1" s="821"/>
      <c r="S1" s="821"/>
      <c r="T1" s="821"/>
      <c r="U1" s="821"/>
      <c r="V1" s="821"/>
      <c r="W1" s="821"/>
      <c r="X1" s="821"/>
      <c r="Y1" s="821"/>
      <c r="Z1" s="821"/>
      <c r="AA1" s="821"/>
      <c r="AB1" s="821"/>
      <c r="AC1" s="821"/>
      <c r="AD1" s="821"/>
      <c r="AE1" s="821"/>
      <c r="AF1" s="821"/>
      <c r="AG1" s="821"/>
      <c r="AH1" s="821"/>
      <c r="AI1" s="821"/>
      <c r="AJ1" s="821"/>
      <c r="AK1" s="821"/>
      <c r="AL1" s="821"/>
      <c r="AM1" s="307"/>
    </row>
    <row r="2" spans="1:74" ht="12.75" x14ac:dyDescent="0.2">
      <c r="A2" s="787"/>
      <c r="B2" s="542" t="str">
        <f>"U.S. Energy Information Administration  |  Short-Term Energy Outlook  - "&amp;Dates!D1</f>
        <v>U.S. Energy Information Administration  |  Short-Term Energy Outlook  - May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7"/>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x14ac:dyDescent="0.2">
      <c r="A5" s="639"/>
      <c r="B5" s="155" t="s">
        <v>1173</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405"/>
      <c r="BE5" s="405"/>
      <c r="BF5" s="648"/>
      <c r="BG5" s="405"/>
      <c r="BH5" s="405"/>
      <c r="BI5" s="405"/>
      <c r="BJ5" s="405"/>
      <c r="BK5" s="405"/>
      <c r="BL5" s="405"/>
      <c r="BM5" s="405"/>
      <c r="BN5" s="405"/>
      <c r="BO5" s="405"/>
      <c r="BP5" s="405"/>
      <c r="BQ5" s="405"/>
      <c r="BR5" s="405"/>
      <c r="BS5" s="405"/>
      <c r="BT5" s="405"/>
      <c r="BU5" s="405"/>
      <c r="BV5" s="405"/>
    </row>
    <row r="6" spans="1:74" x14ac:dyDescent="0.2">
      <c r="A6" s="640"/>
      <c r="B6" s="155" t="s">
        <v>1174</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405"/>
      <c r="BE6" s="405"/>
      <c r="BF6" s="648"/>
      <c r="BG6" s="405"/>
      <c r="BH6" s="405"/>
      <c r="BI6" s="405"/>
      <c r="BJ6" s="405"/>
      <c r="BK6" s="405"/>
      <c r="BL6" s="405"/>
      <c r="BM6" s="405"/>
      <c r="BN6" s="405"/>
      <c r="BO6" s="405"/>
      <c r="BP6" s="405"/>
      <c r="BQ6" s="405"/>
      <c r="BR6" s="405"/>
      <c r="BS6" s="405"/>
      <c r="BT6" s="405"/>
      <c r="BU6" s="405"/>
      <c r="BV6" s="405"/>
    </row>
    <row r="7" spans="1:74" x14ac:dyDescent="0.2">
      <c r="A7" s="640" t="s">
        <v>1175</v>
      </c>
      <c r="B7" s="641" t="s">
        <v>1176</v>
      </c>
      <c r="C7" s="214">
        <v>0.90748300000000004</v>
      </c>
      <c r="D7" s="214">
        <v>0.96260699999999999</v>
      </c>
      <c r="E7" s="214">
        <v>0.95470900000000003</v>
      </c>
      <c r="F7" s="214">
        <v>0.93079999999999996</v>
      </c>
      <c r="G7" s="214">
        <v>0.93177399999999999</v>
      </c>
      <c r="H7" s="214">
        <v>0.889733</v>
      </c>
      <c r="I7" s="214">
        <v>0.93296699999999999</v>
      </c>
      <c r="J7" s="214">
        <v>0.99280599999999997</v>
      </c>
      <c r="K7" s="214">
        <v>1.0321659999999999</v>
      </c>
      <c r="L7" s="214">
        <v>1.044516</v>
      </c>
      <c r="M7" s="214">
        <v>1.0367</v>
      </c>
      <c r="N7" s="214">
        <v>1.024581</v>
      </c>
      <c r="O7" s="214">
        <v>1.045161</v>
      </c>
      <c r="P7" s="214">
        <v>1.0238210000000001</v>
      </c>
      <c r="Q7" s="214">
        <v>1.0780000000000001</v>
      </c>
      <c r="R7" s="214">
        <v>1.119866</v>
      </c>
      <c r="S7" s="214">
        <v>1.0791930000000001</v>
      </c>
      <c r="T7" s="214">
        <v>1.136333</v>
      </c>
      <c r="U7" s="214">
        <v>1.1198710000000001</v>
      </c>
      <c r="V7" s="214">
        <v>1.0991930000000001</v>
      </c>
      <c r="W7" s="214">
        <v>1.1158999999999999</v>
      </c>
      <c r="X7" s="214">
        <v>1.1177090000000001</v>
      </c>
      <c r="Y7" s="214">
        <v>1.0812999999999999</v>
      </c>
      <c r="Z7" s="214">
        <v>1.0717410000000001</v>
      </c>
      <c r="AA7" s="214">
        <v>1.033161</v>
      </c>
      <c r="AB7" s="214">
        <v>1.0813569999999999</v>
      </c>
      <c r="AC7" s="214">
        <v>1.0985480000000001</v>
      </c>
      <c r="AD7" s="214">
        <v>1.1524000000000001</v>
      </c>
      <c r="AE7" s="214">
        <v>1.116387</v>
      </c>
      <c r="AF7" s="214">
        <v>1.0868660000000001</v>
      </c>
      <c r="AG7" s="214">
        <v>1.085483</v>
      </c>
      <c r="AH7" s="214">
        <v>1.134871</v>
      </c>
      <c r="AI7" s="214">
        <v>1.129766</v>
      </c>
      <c r="AJ7" s="214">
        <v>1.1758059999999999</v>
      </c>
      <c r="AK7" s="214">
        <v>1.237366</v>
      </c>
      <c r="AL7" s="214">
        <v>1.222774</v>
      </c>
      <c r="AM7" s="214">
        <v>1.1593230000000001</v>
      </c>
      <c r="AN7" s="214">
        <v>1.148414</v>
      </c>
      <c r="AO7" s="214">
        <v>1.276742</v>
      </c>
      <c r="AP7" s="214">
        <v>1.2842</v>
      </c>
      <c r="AQ7" s="214">
        <v>1.362452</v>
      </c>
      <c r="AR7" s="214">
        <v>1.3801330000000001</v>
      </c>
      <c r="AS7" s="214">
        <v>1.296419</v>
      </c>
      <c r="AT7" s="214">
        <v>1.1031610000000001</v>
      </c>
      <c r="AU7" s="214">
        <v>1.1603000000000001</v>
      </c>
      <c r="AV7" s="214">
        <v>1.294645</v>
      </c>
      <c r="AW7" s="214">
        <v>1.345367</v>
      </c>
      <c r="AX7" s="214">
        <v>1.218742</v>
      </c>
      <c r="AY7" s="214">
        <v>1.2296130000000001</v>
      </c>
      <c r="AZ7" s="214">
        <v>1.3771070000000001</v>
      </c>
      <c r="BA7" s="214">
        <v>1.3890658652000001</v>
      </c>
      <c r="BB7" s="763">
        <v>1.39154753</v>
      </c>
      <c r="BC7" s="355">
        <v>1.41709</v>
      </c>
      <c r="BD7" s="355">
        <v>1.4068080000000001</v>
      </c>
      <c r="BE7" s="355">
        <v>1.5055750000000001</v>
      </c>
      <c r="BF7" s="355">
        <v>1.503822</v>
      </c>
      <c r="BG7" s="355">
        <v>1.6031869999999999</v>
      </c>
      <c r="BH7" s="355">
        <v>1.6210260000000001</v>
      </c>
      <c r="BI7" s="355">
        <v>1.6624559999999999</v>
      </c>
      <c r="BJ7" s="355">
        <v>1.5930310000000001</v>
      </c>
      <c r="BK7" s="355">
        <v>1.654496</v>
      </c>
      <c r="BL7" s="355">
        <v>1.6814659999999999</v>
      </c>
      <c r="BM7" s="355">
        <v>1.7112320000000001</v>
      </c>
      <c r="BN7" s="355">
        <v>1.6967939999999999</v>
      </c>
      <c r="BO7" s="355">
        <v>1.7329920000000001</v>
      </c>
      <c r="BP7" s="355">
        <v>1.701694</v>
      </c>
      <c r="BQ7" s="355">
        <v>1.700752</v>
      </c>
      <c r="BR7" s="355">
        <v>1.730593</v>
      </c>
      <c r="BS7" s="355">
        <v>1.7888649999999999</v>
      </c>
      <c r="BT7" s="355">
        <v>1.816781</v>
      </c>
      <c r="BU7" s="355">
        <v>1.836476</v>
      </c>
      <c r="BV7" s="355">
        <v>1.7858510000000001</v>
      </c>
    </row>
    <row r="8" spans="1:74" x14ac:dyDescent="0.2">
      <c r="A8" s="640" t="s">
        <v>1177</v>
      </c>
      <c r="B8" s="641" t="s">
        <v>1178</v>
      </c>
      <c r="C8" s="214">
        <v>0.74612900000000004</v>
      </c>
      <c r="D8" s="214">
        <v>0.77457100000000001</v>
      </c>
      <c r="E8" s="214">
        <v>0.770903</v>
      </c>
      <c r="F8" s="214">
        <v>0.79766599999999999</v>
      </c>
      <c r="G8" s="214">
        <v>0.81448299999999996</v>
      </c>
      <c r="H8" s="214">
        <v>0.81973300000000004</v>
      </c>
      <c r="I8" s="214">
        <v>0.83480600000000005</v>
      </c>
      <c r="J8" s="214">
        <v>0.85348299999999999</v>
      </c>
      <c r="K8" s="214">
        <v>0.87593299999999996</v>
      </c>
      <c r="L8" s="214">
        <v>0.87296700000000005</v>
      </c>
      <c r="M8" s="214">
        <v>0.86983299999999997</v>
      </c>
      <c r="N8" s="214">
        <v>0.84158100000000002</v>
      </c>
      <c r="O8" s="214">
        <v>0.85109599999999996</v>
      </c>
      <c r="P8" s="214">
        <v>0.874857</v>
      </c>
      <c r="Q8" s="214">
        <v>0.904451</v>
      </c>
      <c r="R8" s="214">
        <v>0.936666</v>
      </c>
      <c r="S8" s="214">
        <v>0.95825800000000005</v>
      </c>
      <c r="T8" s="214">
        <v>0.99380000000000002</v>
      </c>
      <c r="U8" s="214">
        <v>1.0163869999999999</v>
      </c>
      <c r="V8" s="214">
        <v>1.037903</v>
      </c>
      <c r="W8" s="214">
        <v>1.0499000000000001</v>
      </c>
      <c r="X8" s="214">
        <v>1.058967</v>
      </c>
      <c r="Y8" s="214">
        <v>1.0489999999999999</v>
      </c>
      <c r="Z8" s="214">
        <v>1.077871</v>
      </c>
      <c r="AA8" s="214">
        <v>1.0628390000000001</v>
      </c>
      <c r="AB8" s="214">
        <v>1.097286</v>
      </c>
      <c r="AC8" s="214">
        <v>1.1226449999999999</v>
      </c>
      <c r="AD8" s="214">
        <v>1.1539999999999999</v>
      </c>
      <c r="AE8" s="214">
        <v>1.1470320000000001</v>
      </c>
      <c r="AF8" s="214">
        <v>1.1405670000000001</v>
      </c>
      <c r="AG8" s="214">
        <v>1.1510320000000001</v>
      </c>
      <c r="AH8" s="214">
        <v>1.1648069999999999</v>
      </c>
      <c r="AI8" s="214">
        <v>1.1756329999999999</v>
      </c>
      <c r="AJ8" s="214">
        <v>1.189581</v>
      </c>
      <c r="AK8" s="214">
        <v>1.174167</v>
      </c>
      <c r="AL8" s="214">
        <v>1.1484190000000001</v>
      </c>
      <c r="AM8" s="214">
        <v>1.1267419999999999</v>
      </c>
      <c r="AN8" s="214">
        <v>1.148655</v>
      </c>
      <c r="AO8" s="214">
        <v>1.176129</v>
      </c>
      <c r="AP8" s="214">
        <v>1.173333</v>
      </c>
      <c r="AQ8" s="214">
        <v>1.1667419999999999</v>
      </c>
      <c r="AR8" s="214">
        <v>1.1572</v>
      </c>
      <c r="AS8" s="214">
        <v>1.1685479999999999</v>
      </c>
      <c r="AT8" s="214">
        <v>1.1764840000000001</v>
      </c>
      <c r="AU8" s="214">
        <v>1.162167</v>
      </c>
      <c r="AV8" s="214">
        <v>1.1599999999999999</v>
      </c>
      <c r="AW8" s="214">
        <v>1.1755</v>
      </c>
      <c r="AX8" s="214">
        <v>1.119774</v>
      </c>
      <c r="AY8" s="214">
        <v>1.1286769999999999</v>
      </c>
      <c r="AZ8" s="214">
        <v>1.1762140000000001</v>
      </c>
      <c r="BA8" s="214">
        <v>1.1819080506999999</v>
      </c>
      <c r="BB8" s="763">
        <v>1.1877198478</v>
      </c>
      <c r="BC8" s="355">
        <v>1.2086060000000001</v>
      </c>
      <c r="BD8" s="355">
        <v>1.208523</v>
      </c>
      <c r="BE8" s="355">
        <v>1.231168</v>
      </c>
      <c r="BF8" s="355">
        <v>1.2372559999999999</v>
      </c>
      <c r="BG8" s="355">
        <v>1.241123</v>
      </c>
      <c r="BH8" s="355">
        <v>1.250478</v>
      </c>
      <c r="BI8" s="355">
        <v>1.2433399999999999</v>
      </c>
      <c r="BJ8" s="355">
        <v>1.2418020000000001</v>
      </c>
      <c r="BK8" s="355">
        <v>1.2344679999999999</v>
      </c>
      <c r="BL8" s="355">
        <v>1.2405310000000001</v>
      </c>
      <c r="BM8" s="355">
        <v>1.2490380000000001</v>
      </c>
      <c r="BN8" s="355">
        <v>1.252861</v>
      </c>
      <c r="BO8" s="355">
        <v>1.265997</v>
      </c>
      <c r="BP8" s="355">
        <v>1.2614399999999999</v>
      </c>
      <c r="BQ8" s="355">
        <v>1.2756609999999999</v>
      </c>
      <c r="BR8" s="355">
        <v>1.2816320000000001</v>
      </c>
      <c r="BS8" s="355">
        <v>1.283547</v>
      </c>
      <c r="BT8" s="355">
        <v>1.3088280000000001</v>
      </c>
      <c r="BU8" s="355">
        <v>1.3215779999999999</v>
      </c>
      <c r="BV8" s="355">
        <v>1.331132</v>
      </c>
    </row>
    <row r="9" spans="1:74" x14ac:dyDescent="0.2">
      <c r="A9" s="640" t="s">
        <v>1179</v>
      </c>
      <c r="B9" s="641" t="s">
        <v>1210</v>
      </c>
      <c r="C9" s="214">
        <v>0.41945199999999999</v>
      </c>
      <c r="D9" s="214">
        <v>0.43385699999999999</v>
      </c>
      <c r="E9" s="214">
        <v>0.43854900000000002</v>
      </c>
      <c r="F9" s="214">
        <v>0.4531</v>
      </c>
      <c r="G9" s="214">
        <v>0.46203300000000003</v>
      </c>
      <c r="H9" s="214">
        <v>0.46796700000000002</v>
      </c>
      <c r="I9" s="214">
        <v>0.47738799999999998</v>
      </c>
      <c r="J9" s="214">
        <v>0.486678</v>
      </c>
      <c r="K9" s="214">
        <v>0.497367</v>
      </c>
      <c r="L9" s="214">
        <v>0.48803299999999999</v>
      </c>
      <c r="M9" s="214">
        <v>0.48823299999999997</v>
      </c>
      <c r="N9" s="214">
        <v>0.46861199999999997</v>
      </c>
      <c r="O9" s="214">
        <v>0.47222599999999998</v>
      </c>
      <c r="P9" s="214">
        <v>0.47849999999999998</v>
      </c>
      <c r="Q9" s="214">
        <v>0.49738700000000002</v>
      </c>
      <c r="R9" s="214">
        <v>0.52116799999999996</v>
      </c>
      <c r="S9" s="214">
        <v>0.52867799999999998</v>
      </c>
      <c r="T9" s="214">
        <v>0.54786699999999999</v>
      </c>
      <c r="U9" s="214">
        <v>0.55770900000000001</v>
      </c>
      <c r="V9" s="214">
        <v>0.57206500000000005</v>
      </c>
      <c r="W9" s="214">
        <v>0.590333</v>
      </c>
      <c r="X9" s="214">
        <v>0.58961399999999997</v>
      </c>
      <c r="Y9" s="214">
        <v>0.58273299999999995</v>
      </c>
      <c r="Z9" s="214">
        <v>0.59425899999999998</v>
      </c>
      <c r="AA9" s="214">
        <v>0.57677400000000001</v>
      </c>
      <c r="AB9" s="214">
        <v>0.59439299999999995</v>
      </c>
      <c r="AC9" s="214">
        <v>0.61032299999999995</v>
      </c>
      <c r="AD9" s="214">
        <v>0.63653300000000002</v>
      </c>
      <c r="AE9" s="214">
        <v>0.63683900000000004</v>
      </c>
      <c r="AF9" s="214">
        <v>0.64029999999999998</v>
      </c>
      <c r="AG9" s="214">
        <v>0.65080800000000005</v>
      </c>
      <c r="AH9" s="214">
        <v>0.65267699999999995</v>
      </c>
      <c r="AI9" s="214">
        <v>0.66326799999999997</v>
      </c>
      <c r="AJ9" s="214">
        <v>0.66522599999999998</v>
      </c>
      <c r="AK9" s="214">
        <v>0.65193400000000001</v>
      </c>
      <c r="AL9" s="214">
        <v>0.63238799999999995</v>
      </c>
      <c r="AM9" s="214">
        <v>0.61967700000000003</v>
      </c>
      <c r="AN9" s="214">
        <v>0.62810299999999997</v>
      </c>
      <c r="AO9" s="214">
        <v>0.637903</v>
      </c>
      <c r="AP9" s="214">
        <v>0.62866699999999998</v>
      </c>
      <c r="AQ9" s="214">
        <v>0.63412900000000005</v>
      </c>
      <c r="AR9" s="214">
        <v>0.63333399999999995</v>
      </c>
      <c r="AS9" s="214">
        <v>0.64274299999999995</v>
      </c>
      <c r="AT9" s="214">
        <v>0.65003200000000005</v>
      </c>
      <c r="AU9" s="214">
        <v>0.63953300000000002</v>
      </c>
      <c r="AV9" s="214">
        <v>0.63793599999999995</v>
      </c>
      <c r="AW9" s="214">
        <v>0.63893299999999997</v>
      </c>
      <c r="AX9" s="214">
        <v>0.60577400000000003</v>
      </c>
      <c r="AY9" s="214">
        <v>0.60806499999999997</v>
      </c>
      <c r="AZ9" s="214">
        <v>0.63360799999999995</v>
      </c>
      <c r="BA9" s="214">
        <v>0.6380177977</v>
      </c>
      <c r="BB9" s="763">
        <v>0.64010221381999999</v>
      </c>
      <c r="BC9" s="355">
        <v>0.66087600000000002</v>
      </c>
      <c r="BD9" s="355">
        <v>0.66285380000000005</v>
      </c>
      <c r="BE9" s="355">
        <v>0.67378870000000002</v>
      </c>
      <c r="BF9" s="355">
        <v>0.67853620000000003</v>
      </c>
      <c r="BG9" s="355">
        <v>0.68241459999999998</v>
      </c>
      <c r="BH9" s="355">
        <v>0.68528</v>
      </c>
      <c r="BI9" s="355">
        <v>0.67975370000000002</v>
      </c>
      <c r="BJ9" s="355">
        <v>0.67429530000000004</v>
      </c>
      <c r="BK9" s="355">
        <v>0.6678172</v>
      </c>
      <c r="BL9" s="355">
        <v>0.66931260000000004</v>
      </c>
      <c r="BM9" s="355">
        <v>0.67771159999999997</v>
      </c>
      <c r="BN9" s="355">
        <v>0.68400470000000002</v>
      </c>
      <c r="BO9" s="355">
        <v>0.69016520000000003</v>
      </c>
      <c r="BP9" s="355">
        <v>0.68986020000000003</v>
      </c>
      <c r="BQ9" s="355">
        <v>0.69649559999999999</v>
      </c>
      <c r="BR9" s="355">
        <v>0.70118369999999997</v>
      </c>
      <c r="BS9" s="355">
        <v>0.70406590000000002</v>
      </c>
      <c r="BT9" s="355">
        <v>0.71505920000000001</v>
      </c>
      <c r="BU9" s="355">
        <v>0.71968209999999999</v>
      </c>
      <c r="BV9" s="355">
        <v>0.71988509999999994</v>
      </c>
    </row>
    <row r="10" spans="1:74" x14ac:dyDescent="0.2">
      <c r="A10" s="640" t="s">
        <v>1181</v>
      </c>
      <c r="B10" s="641" t="s">
        <v>1182</v>
      </c>
      <c r="C10" s="214">
        <v>0.30567699999999998</v>
      </c>
      <c r="D10" s="214">
        <v>0.31864199999999998</v>
      </c>
      <c r="E10" s="214">
        <v>0.32038699999999998</v>
      </c>
      <c r="F10" s="214">
        <v>0.33163300000000001</v>
      </c>
      <c r="G10" s="214">
        <v>0.34806399999999998</v>
      </c>
      <c r="H10" s="214">
        <v>0.36413299999999998</v>
      </c>
      <c r="I10" s="214">
        <v>0.37322499999999997</v>
      </c>
      <c r="J10" s="214">
        <v>0.382129</v>
      </c>
      <c r="K10" s="214">
        <v>0.38569999999999999</v>
      </c>
      <c r="L10" s="214">
        <v>0.36093500000000001</v>
      </c>
      <c r="M10" s="214">
        <v>0.35213299999999997</v>
      </c>
      <c r="N10" s="214">
        <v>0.32503199999999999</v>
      </c>
      <c r="O10" s="214">
        <v>0.32700000000000001</v>
      </c>
      <c r="P10" s="214">
        <v>0.33300000000000002</v>
      </c>
      <c r="Q10" s="214">
        <v>0.34958</v>
      </c>
      <c r="R10" s="214">
        <v>0.3725</v>
      </c>
      <c r="S10" s="214">
        <v>0.38941900000000002</v>
      </c>
      <c r="T10" s="214">
        <v>0.41603299999999999</v>
      </c>
      <c r="U10" s="214">
        <v>0.42083799999999999</v>
      </c>
      <c r="V10" s="214">
        <v>0.43267699999999998</v>
      </c>
      <c r="W10" s="214">
        <v>0.438633</v>
      </c>
      <c r="X10" s="214">
        <v>0.43003200000000003</v>
      </c>
      <c r="Y10" s="214">
        <v>0.40229999999999999</v>
      </c>
      <c r="Z10" s="214">
        <v>0.41248299999999999</v>
      </c>
      <c r="AA10" s="214">
        <v>0.38200000000000001</v>
      </c>
      <c r="AB10" s="214">
        <v>0.38867800000000002</v>
      </c>
      <c r="AC10" s="214">
        <v>0.40470899999999999</v>
      </c>
      <c r="AD10" s="214">
        <v>0.43240000000000001</v>
      </c>
      <c r="AE10" s="214">
        <v>0.43645099999999998</v>
      </c>
      <c r="AF10" s="214">
        <v>0.45103300000000002</v>
      </c>
      <c r="AG10" s="214">
        <v>0.46774100000000002</v>
      </c>
      <c r="AH10" s="214">
        <v>0.466387</v>
      </c>
      <c r="AI10" s="214">
        <v>0.468366</v>
      </c>
      <c r="AJ10" s="214">
        <v>0.457903</v>
      </c>
      <c r="AK10" s="214">
        <v>0.434666</v>
      </c>
      <c r="AL10" s="214">
        <v>0.41367700000000002</v>
      </c>
      <c r="AM10" s="214">
        <v>0.39751599999999998</v>
      </c>
      <c r="AN10" s="214">
        <v>0.40372400000000003</v>
      </c>
      <c r="AO10" s="214">
        <v>0.41838700000000001</v>
      </c>
      <c r="AP10" s="214">
        <v>0.41733300000000001</v>
      </c>
      <c r="AQ10" s="214">
        <v>0.42983900000000003</v>
      </c>
      <c r="AR10" s="214">
        <v>0.44700000000000001</v>
      </c>
      <c r="AS10" s="214">
        <v>0.46500000000000002</v>
      </c>
      <c r="AT10" s="214">
        <v>0.469613</v>
      </c>
      <c r="AU10" s="214">
        <v>0.45839999999999997</v>
      </c>
      <c r="AV10" s="214">
        <v>0.448355</v>
      </c>
      <c r="AW10" s="214">
        <v>0.43809999999999999</v>
      </c>
      <c r="AX10" s="214">
        <v>0.40009699999999998</v>
      </c>
      <c r="AY10" s="214">
        <v>0.39845199999999997</v>
      </c>
      <c r="AZ10" s="214">
        <v>0.41735699999999998</v>
      </c>
      <c r="BA10" s="214">
        <v>0.41854543871</v>
      </c>
      <c r="BB10" s="763">
        <v>0.43145696667</v>
      </c>
      <c r="BC10" s="355">
        <v>0.45317930000000001</v>
      </c>
      <c r="BD10" s="355">
        <v>0.46742359999999999</v>
      </c>
      <c r="BE10" s="355">
        <v>0.47601080000000001</v>
      </c>
      <c r="BF10" s="355">
        <v>0.48456490000000002</v>
      </c>
      <c r="BG10" s="355">
        <v>0.48249779999999998</v>
      </c>
      <c r="BH10" s="355">
        <v>0.47547260000000002</v>
      </c>
      <c r="BI10" s="355">
        <v>0.45700459999999998</v>
      </c>
      <c r="BJ10" s="355">
        <v>0.44563059999999999</v>
      </c>
      <c r="BK10" s="355">
        <v>0.43319039999999998</v>
      </c>
      <c r="BL10" s="355">
        <v>0.43251689999999998</v>
      </c>
      <c r="BM10" s="355">
        <v>0.44426569999999999</v>
      </c>
      <c r="BN10" s="355">
        <v>0.45727879999999999</v>
      </c>
      <c r="BO10" s="355">
        <v>0.4716033</v>
      </c>
      <c r="BP10" s="355">
        <v>0.48422480000000001</v>
      </c>
      <c r="BQ10" s="355">
        <v>0.49009730000000001</v>
      </c>
      <c r="BR10" s="355">
        <v>0.49883129999999998</v>
      </c>
      <c r="BS10" s="355">
        <v>0.49608989999999997</v>
      </c>
      <c r="BT10" s="355">
        <v>0.49368770000000001</v>
      </c>
      <c r="BU10" s="355">
        <v>0.48078209999999999</v>
      </c>
      <c r="BV10" s="355">
        <v>0.47247840000000002</v>
      </c>
    </row>
    <row r="11" spans="1:74" x14ac:dyDescent="0.2">
      <c r="A11" s="640"/>
      <c r="B11" s="155" t="s">
        <v>1183</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48"/>
      <c r="AZ11" s="648"/>
      <c r="BA11" s="648"/>
      <c r="BB11" s="764"/>
      <c r="BC11" s="405"/>
      <c r="BD11" s="405"/>
      <c r="BE11" s="405"/>
      <c r="BF11" s="405"/>
      <c r="BG11" s="405"/>
      <c r="BH11" s="405"/>
      <c r="BI11" s="405"/>
      <c r="BJ11" s="405"/>
      <c r="BK11" s="405"/>
      <c r="BL11" s="405"/>
      <c r="BM11" s="405"/>
      <c r="BN11" s="405"/>
      <c r="BO11" s="405"/>
      <c r="BP11" s="405"/>
      <c r="BQ11" s="405"/>
      <c r="BR11" s="405"/>
      <c r="BS11" s="405"/>
      <c r="BT11" s="405"/>
      <c r="BU11" s="405"/>
      <c r="BV11" s="405"/>
    </row>
    <row r="12" spans="1:74" x14ac:dyDescent="0.2">
      <c r="A12" s="640" t="s">
        <v>1184</v>
      </c>
      <c r="B12" s="641" t="s">
        <v>1185</v>
      </c>
      <c r="C12" s="214">
        <v>7.3870000000000003E-3</v>
      </c>
      <c r="D12" s="214">
        <v>6.8570000000000002E-3</v>
      </c>
      <c r="E12" s="214">
        <v>6.2899999999999996E-3</v>
      </c>
      <c r="F12" s="214">
        <v>7.2659999999999999E-3</v>
      </c>
      <c r="G12" s="214">
        <v>5.8710000000000004E-3</v>
      </c>
      <c r="H12" s="214">
        <v>6.2329999999999998E-3</v>
      </c>
      <c r="I12" s="214">
        <v>7.3540000000000003E-3</v>
      </c>
      <c r="J12" s="214">
        <v>7.6449999999999999E-3</v>
      </c>
      <c r="K12" s="214">
        <v>9.7330000000000003E-3</v>
      </c>
      <c r="L12" s="214">
        <v>8.0319999999999992E-3</v>
      </c>
      <c r="M12" s="214">
        <v>7.1999999999999998E-3</v>
      </c>
      <c r="N12" s="214">
        <v>6.4840000000000002E-3</v>
      </c>
      <c r="O12" s="214">
        <v>5.548E-3</v>
      </c>
      <c r="P12" s="214">
        <v>6.6420000000000003E-3</v>
      </c>
      <c r="Q12" s="214">
        <v>4.7739999999999996E-3</v>
      </c>
      <c r="R12" s="214">
        <v>5.5329999999999997E-3</v>
      </c>
      <c r="S12" s="214">
        <v>6.3870000000000003E-3</v>
      </c>
      <c r="T12" s="214">
        <v>3.0660000000000001E-3</v>
      </c>
      <c r="U12" s="214">
        <v>6.3540000000000003E-3</v>
      </c>
      <c r="V12" s="214">
        <v>7.4510000000000002E-3</v>
      </c>
      <c r="W12" s="214">
        <v>5.9329999999999999E-3</v>
      </c>
      <c r="X12" s="214">
        <v>5.3220000000000003E-3</v>
      </c>
      <c r="Y12" s="214">
        <v>4.4999999999999997E-3</v>
      </c>
      <c r="Z12" s="214">
        <v>5.483E-3</v>
      </c>
      <c r="AA12" s="214">
        <v>4.1289999999999999E-3</v>
      </c>
      <c r="AB12" s="214">
        <v>6.8919999999999997E-3</v>
      </c>
      <c r="AC12" s="214">
        <v>6.6769999999999998E-3</v>
      </c>
      <c r="AD12" s="214">
        <v>5.3660000000000001E-3</v>
      </c>
      <c r="AE12" s="214">
        <v>6.2579999999999997E-3</v>
      </c>
      <c r="AF12" s="214">
        <v>5.1330000000000004E-3</v>
      </c>
      <c r="AG12" s="214">
        <v>6.0650000000000001E-3</v>
      </c>
      <c r="AH12" s="214">
        <v>4.0969999999999999E-3</v>
      </c>
      <c r="AI12" s="214">
        <v>5.267E-3</v>
      </c>
      <c r="AJ12" s="214">
        <v>6.3870000000000003E-3</v>
      </c>
      <c r="AK12" s="214">
        <v>6.3330000000000001E-3</v>
      </c>
      <c r="AL12" s="214">
        <v>7.2899999999999996E-3</v>
      </c>
      <c r="AM12" s="214">
        <v>5.3229999999999996E-3</v>
      </c>
      <c r="AN12" s="214">
        <v>3.9309999999999996E-3</v>
      </c>
      <c r="AO12" s="214">
        <v>4.548E-3</v>
      </c>
      <c r="AP12" s="214">
        <v>4.8669999999999998E-3</v>
      </c>
      <c r="AQ12" s="214">
        <v>5.4840000000000002E-3</v>
      </c>
      <c r="AR12" s="214">
        <v>8.3299999999999997E-4</v>
      </c>
      <c r="AS12" s="214">
        <v>2.1930000000000001E-3</v>
      </c>
      <c r="AT12" s="214">
        <v>6.0000000000000001E-3</v>
      </c>
      <c r="AU12" s="214">
        <v>4.0330000000000001E-3</v>
      </c>
      <c r="AV12" s="214">
        <v>4.516E-3</v>
      </c>
      <c r="AW12" s="214">
        <v>3.833E-3</v>
      </c>
      <c r="AX12" s="214">
        <v>3.2260000000000001E-3</v>
      </c>
      <c r="AY12" s="214">
        <v>2.7420000000000001E-3</v>
      </c>
      <c r="AZ12" s="214">
        <v>9.8209999999999999E-3</v>
      </c>
      <c r="BA12" s="214">
        <v>4.1607800000000002E-3</v>
      </c>
      <c r="BB12" s="763">
        <v>5.3222699999999996E-3</v>
      </c>
      <c r="BC12" s="355">
        <v>5.3612900000000003E-3</v>
      </c>
      <c r="BD12" s="355">
        <v>5.8660199999999996E-3</v>
      </c>
      <c r="BE12" s="355">
        <v>4.6439200000000002E-3</v>
      </c>
      <c r="BF12" s="355">
        <v>4.7317899999999996E-3</v>
      </c>
      <c r="BG12" s="355">
        <v>4.2841299999999997E-3</v>
      </c>
      <c r="BH12" s="355">
        <v>4.3892000000000002E-3</v>
      </c>
      <c r="BI12" s="355">
        <v>3.8516000000000002E-3</v>
      </c>
      <c r="BJ12" s="355">
        <v>4.66614E-3</v>
      </c>
      <c r="BK12" s="355">
        <v>4.2808999999999998E-3</v>
      </c>
      <c r="BL12" s="355">
        <v>3.0980999999999999E-3</v>
      </c>
      <c r="BM12" s="355">
        <v>3.86031E-3</v>
      </c>
      <c r="BN12" s="355">
        <v>4.91589E-3</v>
      </c>
      <c r="BO12" s="355">
        <v>4.8181700000000001E-3</v>
      </c>
      <c r="BP12" s="355">
        <v>5.3465700000000001E-3</v>
      </c>
      <c r="BQ12" s="355">
        <v>4.10867E-3</v>
      </c>
      <c r="BR12" s="355">
        <v>4.19572E-3</v>
      </c>
      <c r="BS12" s="355">
        <v>3.7411800000000002E-3</v>
      </c>
      <c r="BT12" s="355">
        <v>3.8497200000000001E-3</v>
      </c>
      <c r="BU12" s="355">
        <v>3.3531699999999999E-3</v>
      </c>
      <c r="BV12" s="355">
        <v>4.1795699999999996E-3</v>
      </c>
    </row>
    <row r="13" spans="1:74" x14ac:dyDescent="0.2">
      <c r="A13" s="640" t="s">
        <v>1186</v>
      </c>
      <c r="B13" s="641" t="s">
        <v>1187</v>
      </c>
      <c r="C13" s="214">
        <v>0.54267699999999996</v>
      </c>
      <c r="D13" s="214">
        <v>0.53592799999999996</v>
      </c>
      <c r="E13" s="214">
        <v>0.55932199999999999</v>
      </c>
      <c r="F13" s="214">
        <v>0.56140000000000001</v>
      </c>
      <c r="G13" s="214">
        <v>0.57409600000000005</v>
      </c>
      <c r="H13" s="214">
        <v>0.56556600000000001</v>
      </c>
      <c r="I13" s="214">
        <v>0.57545100000000005</v>
      </c>
      <c r="J13" s="214">
        <v>0.58361200000000002</v>
      </c>
      <c r="K13" s="214">
        <v>0.573766</v>
      </c>
      <c r="L13" s="214">
        <v>0.54225800000000002</v>
      </c>
      <c r="M13" s="214">
        <v>0.55723299999999998</v>
      </c>
      <c r="N13" s="214">
        <v>0.59977400000000003</v>
      </c>
      <c r="O13" s="214">
        <v>0.58393499999999998</v>
      </c>
      <c r="P13" s="214">
        <v>0.572214</v>
      </c>
      <c r="Q13" s="214">
        <v>0.56425800000000004</v>
      </c>
      <c r="R13" s="214">
        <v>0.60029999999999994</v>
      </c>
      <c r="S13" s="214">
        <v>0.596225</v>
      </c>
      <c r="T13" s="214">
        <v>0.59599999999999997</v>
      </c>
      <c r="U13" s="214">
        <v>0.61254799999999998</v>
      </c>
      <c r="V13" s="214">
        <v>0.60190299999999997</v>
      </c>
      <c r="W13" s="214">
        <v>0.55176599999999998</v>
      </c>
      <c r="X13" s="214">
        <v>0.52883800000000003</v>
      </c>
      <c r="Y13" s="214">
        <v>0.603433</v>
      </c>
      <c r="Z13" s="214">
        <v>0.63522500000000004</v>
      </c>
      <c r="AA13" s="214">
        <v>0.56145100000000003</v>
      </c>
      <c r="AB13" s="214">
        <v>0.52917800000000004</v>
      </c>
      <c r="AC13" s="214">
        <v>0.53551599999999999</v>
      </c>
      <c r="AD13" s="214">
        <v>0.589333</v>
      </c>
      <c r="AE13" s="214">
        <v>0.58196700000000001</v>
      </c>
      <c r="AF13" s="214">
        <v>0.56940000000000002</v>
      </c>
      <c r="AG13" s="214">
        <v>0.580322</v>
      </c>
      <c r="AH13" s="214">
        <v>0.57403199999999999</v>
      </c>
      <c r="AI13" s="214">
        <v>0.52896699999999996</v>
      </c>
      <c r="AJ13" s="214">
        <v>0.52003200000000005</v>
      </c>
      <c r="AK13" s="214">
        <v>0.55923299999999998</v>
      </c>
      <c r="AL13" s="214">
        <v>0.57758100000000001</v>
      </c>
      <c r="AM13" s="214">
        <v>0.58058100000000001</v>
      </c>
      <c r="AN13" s="214">
        <v>0.56558600000000003</v>
      </c>
      <c r="AO13" s="214">
        <v>0.58570999999999995</v>
      </c>
      <c r="AP13" s="214">
        <v>0.59096700000000002</v>
      </c>
      <c r="AQ13" s="214">
        <v>0.60916099999999995</v>
      </c>
      <c r="AR13" s="214">
        <v>0.58966700000000005</v>
      </c>
      <c r="AS13" s="214">
        <v>0.58412900000000001</v>
      </c>
      <c r="AT13" s="214">
        <v>0.57071000000000005</v>
      </c>
      <c r="AU13" s="214">
        <v>0.57569999999999999</v>
      </c>
      <c r="AV13" s="214">
        <v>0.55603199999999997</v>
      </c>
      <c r="AW13" s="214">
        <v>0.58973299999999995</v>
      </c>
      <c r="AX13" s="214">
        <v>0.59445199999999998</v>
      </c>
      <c r="AY13" s="214">
        <v>0.56406500000000004</v>
      </c>
      <c r="AZ13" s="214">
        <v>0.54303599999999996</v>
      </c>
      <c r="BA13" s="214">
        <v>0.57400899999999999</v>
      </c>
      <c r="BB13" s="763">
        <v>0.58229410000000004</v>
      </c>
      <c r="BC13" s="355">
        <v>0.60953820000000003</v>
      </c>
      <c r="BD13" s="355">
        <v>0.602016</v>
      </c>
      <c r="BE13" s="355">
        <v>0.60833890000000002</v>
      </c>
      <c r="BF13" s="355">
        <v>0.59686159999999999</v>
      </c>
      <c r="BG13" s="355">
        <v>0.57398910000000003</v>
      </c>
      <c r="BH13" s="355">
        <v>0.55845420000000001</v>
      </c>
      <c r="BI13" s="355">
        <v>0.58094140000000005</v>
      </c>
      <c r="BJ13" s="355">
        <v>0.60066770000000003</v>
      </c>
      <c r="BK13" s="355">
        <v>0.57322059999999997</v>
      </c>
      <c r="BL13" s="355">
        <v>0.56921670000000002</v>
      </c>
      <c r="BM13" s="355">
        <v>0.57788320000000004</v>
      </c>
      <c r="BN13" s="355">
        <v>0.61173089999999997</v>
      </c>
      <c r="BO13" s="355">
        <v>0.6163672</v>
      </c>
      <c r="BP13" s="355">
        <v>0.6146414</v>
      </c>
      <c r="BQ13" s="355">
        <v>0.61179240000000001</v>
      </c>
      <c r="BR13" s="355">
        <v>0.60078980000000004</v>
      </c>
      <c r="BS13" s="355">
        <v>0.57627890000000004</v>
      </c>
      <c r="BT13" s="355">
        <v>0.56463779999999997</v>
      </c>
      <c r="BU13" s="355">
        <v>0.58960060000000003</v>
      </c>
      <c r="BV13" s="355">
        <v>0.60936619999999997</v>
      </c>
    </row>
    <row r="14" spans="1:74" x14ac:dyDescent="0.2">
      <c r="A14" s="640" t="s">
        <v>1188</v>
      </c>
      <c r="B14" s="641" t="s">
        <v>1180</v>
      </c>
      <c r="C14" s="214">
        <v>-0.13958100000000001</v>
      </c>
      <c r="D14" s="214">
        <v>-6.5393000000000007E-2</v>
      </c>
      <c r="E14" s="214">
        <v>8.1935999999999995E-2</v>
      </c>
      <c r="F14" s="214">
        <v>0.24543400000000001</v>
      </c>
      <c r="G14" s="214">
        <v>0.28042</v>
      </c>
      <c r="H14" s="214">
        <v>0.268901</v>
      </c>
      <c r="I14" s="214">
        <v>0.275453</v>
      </c>
      <c r="J14" s="214">
        <v>0.23783899999999999</v>
      </c>
      <c r="K14" s="214">
        <v>4.6334E-2</v>
      </c>
      <c r="L14" s="214">
        <v>-0.13190299999999999</v>
      </c>
      <c r="M14" s="214">
        <v>-0.26316699999999998</v>
      </c>
      <c r="N14" s="214">
        <v>-0.23025799999999999</v>
      </c>
      <c r="O14" s="214">
        <v>-0.18396699999999999</v>
      </c>
      <c r="P14" s="214">
        <v>-7.4106000000000005E-2</v>
      </c>
      <c r="Q14" s="214">
        <v>9.7063999999999998E-2</v>
      </c>
      <c r="R14" s="214">
        <v>0.25426700000000002</v>
      </c>
      <c r="S14" s="214">
        <v>0.28412900000000002</v>
      </c>
      <c r="T14" s="214">
        <v>0.27136700000000002</v>
      </c>
      <c r="U14" s="214">
        <v>0.29025899999999999</v>
      </c>
      <c r="V14" s="214">
        <v>0.278387</v>
      </c>
      <c r="W14" s="214">
        <v>5.2533999999999997E-2</v>
      </c>
      <c r="X14" s="214">
        <v>-8.9901999999999996E-2</v>
      </c>
      <c r="Y14" s="214">
        <v>-0.221167</v>
      </c>
      <c r="Z14" s="214">
        <v>-0.24261199999999999</v>
      </c>
      <c r="AA14" s="214">
        <v>-0.17312900000000001</v>
      </c>
      <c r="AB14" s="214">
        <v>-0.13507</v>
      </c>
      <c r="AC14" s="214">
        <v>6.7516000000000007E-2</v>
      </c>
      <c r="AD14" s="214">
        <v>0.22043399999999999</v>
      </c>
      <c r="AE14" s="214">
        <v>0.29693599999999998</v>
      </c>
      <c r="AF14" s="214">
        <v>0.2893</v>
      </c>
      <c r="AG14" s="214">
        <v>0.26645099999999999</v>
      </c>
      <c r="AH14" s="214">
        <v>0.26129000000000002</v>
      </c>
      <c r="AI14" s="214">
        <v>4.8499E-2</v>
      </c>
      <c r="AJ14" s="214">
        <v>-8.4806999999999994E-2</v>
      </c>
      <c r="AK14" s="214">
        <v>-0.22289999999999999</v>
      </c>
      <c r="AL14" s="214">
        <v>-0.25219399999999997</v>
      </c>
      <c r="AM14" s="214">
        <v>-0.24013000000000001</v>
      </c>
      <c r="AN14" s="214">
        <v>-0.15124099999999999</v>
      </c>
      <c r="AO14" s="214">
        <v>6.5129000000000006E-2</v>
      </c>
      <c r="AP14" s="214">
        <v>0.225499</v>
      </c>
      <c r="AQ14" s="214">
        <v>0.274839</v>
      </c>
      <c r="AR14" s="214">
        <v>0.28889999999999999</v>
      </c>
      <c r="AS14" s="214">
        <v>0.27422600000000003</v>
      </c>
      <c r="AT14" s="214">
        <v>0.25129000000000001</v>
      </c>
      <c r="AU14" s="214">
        <v>6.3934000000000005E-2</v>
      </c>
      <c r="AV14" s="214">
        <v>-8.4580000000000002E-2</v>
      </c>
      <c r="AW14" s="214">
        <v>-0.24623300000000001</v>
      </c>
      <c r="AX14" s="214">
        <v>-0.273484</v>
      </c>
      <c r="AY14" s="214">
        <v>-0.21342</v>
      </c>
      <c r="AZ14" s="214">
        <v>-0.14124999999999999</v>
      </c>
      <c r="BA14" s="214">
        <v>6.9239200000000001E-2</v>
      </c>
      <c r="BB14" s="763">
        <v>0.22878039999999999</v>
      </c>
      <c r="BC14" s="355">
        <v>0.26598100000000002</v>
      </c>
      <c r="BD14" s="355">
        <v>0.2630538</v>
      </c>
      <c r="BE14" s="355">
        <v>0.26728479999999999</v>
      </c>
      <c r="BF14" s="355">
        <v>0.25045980000000001</v>
      </c>
      <c r="BG14" s="355">
        <v>3.3773600000000001E-2</v>
      </c>
      <c r="BH14" s="355">
        <v>-8.6751999999999996E-2</v>
      </c>
      <c r="BI14" s="355">
        <v>-0.21052199999999999</v>
      </c>
      <c r="BJ14" s="355">
        <v>-0.22384599999999999</v>
      </c>
      <c r="BK14" s="355">
        <v>-0.15521470000000001</v>
      </c>
      <c r="BL14" s="355">
        <v>-9.7702600000000001E-2</v>
      </c>
      <c r="BM14" s="355">
        <v>6.9239200000000001E-2</v>
      </c>
      <c r="BN14" s="355">
        <v>0.22878039999999999</v>
      </c>
      <c r="BO14" s="355">
        <v>0.26598100000000002</v>
      </c>
      <c r="BP14" s="355">
        <v>0.2630538</v>
      </c>
      <c r="BQ14" s="355">
        <v>0.26728479999999999</v>
      </c>
      <c r="BR14" s="355">
        <v>0.25045980000000001</v>
      </c>
      <c r="BS14" s="355">
        <v>1.37736E-2</v>
      </c>
      <c r="BT14" s="355">
        <v>-8.6751999999999996E-2</v>
      </c>
      <c r="BU14" s="355">
        <v>-0.21052199999999999</v>
      </c>
      <c r="BV14" s="355">
        <v>-0.25084600000000001</v>
      </c>
    </row>
    <row r="15" spans="1:74" x14ac:dyDescent="0.2">
      <c r="A15" s="640"/>
      <c r="B15" s="155" t="s">
        <v>1189</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48"/>
      <c r="AZ15" s="648"/>
      <c r="BA15" s="648"/>
      <c r="BB15" s="764"/>
      <c r="BC15" s="405"/>
      <c r="BD15" s="405"/>
      <c r="BE15" s="405"/>
      <c r="BF15" s="405"/>
      <c r="BG15" s="405"/>
      <c r="BH15" s="405"/>
      <c r="BI15" s="405"/>
      <c r="BJ15" s="405"/>
      <c r="BK15" s="405"/>
      <c r="BL15" s="405"/>
      <c r="BM15" s="405"/>
      <c r="BN15" s="405"/>
      <c r="BO15" s="405"/>
      <c r="BP15" s="405"/>
      <c r="BQ15" s="405"/>
      <c r="BR15" s="405"/>
      <c r="BS15" s="405"/>
      <c r="BT15" s="405"/>
      <c r="BU15" s="405"/>
      <c r="BV15" s="405"/>
    </row>
    <row r="16" spans="1:74" x14ac:dyDescent="0.2">
      <c r="A16" s="640" t="s">
        <v>1190</v>
      </c>
      <c r="B16" s="641" t="s">
        <v>1182</v>
      </c>
      <c r="C16" s="214">
        <v>-1.6386999999999999E-2</v>
      </c>
      <c r="D16" s="214">
        <v>-1.7000000000000001E-2</v>
      </c>
      <c r="E16" s="214">
        <v>-1.7160999999999999E-2</v>
      </c>
      <c r="F16" s="214">
        <v>-1.8100000000000002E-2</v>
      </c>
      <c r="G16" s="214">
        <v>-1.8870999999999999E-2</v>
      </c>
      <c r="H16" s="214">
        <v>-1.9033000000000001E-2</v>
      </c>
      <c r="I16" s="214">
        <v>-1.8773999999999999E-2</v>
      </c>
      <c r="J16" s="214">
        <v>-1.7967E-2</v>
      </c>
      <c r="K16" s="214">
        <v>-1.84E-2</v>
      </c>
      <c r="L16" s="214">
        <v>-1.8870999999999999E-2</v>
      </c>
      <c r="M16" s="214">
        <v>-1.8966E-2</v>
      </c>
      <c r="N16" s="214">
        <v>-1.8936000000000001E-2</v>
      </c>
      <c r="O16" s="214">
        <v>-1.8806E-2</v>
      </c>
      <c r="P16" s="214">
        <v>-1.8891999999999999E-2</v>
      </c>
      <c r="Q16" s="214">
        <v>-1.9193000000000002E-2</v>
      </c>
      <c r="R16" s="214">
        <v>-1.9932999999999999E-2</v>
      </c>
      <c r="S16" s="214">
        <v>-2.0032000000000001E-2</v>
      </c>
      <c r="T16" s="214">
        <v>-1.9966000000000001E-2</v>
      </c>
      <c r="U16" s="214">
        <v>-2.0129000000000001E-2</v>
      </c>
      <c r="V16" s="214">
        <v>-1.9418999999999999E-2</v>
      </c>
      <c r="W16" s="214">
        <v>-1.9665999999999999E-2</v>
      </c>
      <c r="X16" s="214">
        <v>-1.8967000000000001E-2</v>
      </c>
      <c r="Y16" s="214">
        <v>-0.02</v>
      </c>
      <c r="Z16" s="214">
        <v>-2.0934999999999999E-2</v>
      </c>
      <c r="AA16" s="214">
        <v>-2.0192999999999999E-2</v>
      </c>
      <c r="AB16" s="214">
        <v>-2.0677999999999998E-2</v>
      </c>
      <c r="AC16" s="214">
        <v>-2.0677000000000001E-2</v>
      </c>
      <c r="AD16" s="214">
        <v>-2.0299999999999999E-2</v>
      </c>
      <c r="AE16" s="214">
        <v>-2.0967E-2</v>
      </c>
      <c r="AF16" s="214">
        <v>-2.1533E-2</v>
      </c>
      <c r="AG16" s="214">
        <v>-2.1194000000000001E-2</v>
      </c>
      <c r="AH16" s="214">
        <v>-2.0742E-2</v>
      </c>
      <c r="AI16" s="214">
        <v>-2.0532999999999999E-2</v>
      </c>
      <c r="AJ16" s="214">
        <v>-2.1257999999999999E-2</v>
      </c>
      <c r="AK16" s="214">
        <v>-2.1566999999999999E-2</v>
      </c>
      <c r="AL16" s="214">
        <v>-2.1999999999999999E-2</v>
      </c>
      <c r="AM16" s="214">
        <v>-2.1419000000000001E-2</v>
      </c>
      <c r="AN16" s="214">
        <v>-2.1378999999999999E-2</v>
      </c>
      <c r="AO16" s="214">
        <v>-2.129E-2</v>
      </c>
      <c r="AP16" s="214">
        <v>-2.0500000000000001E-2</v>
      </c>
      <c r="AQ16" s="214">
        <v>-2.1387E-2</v>
      </c>
      <c r="AR16" s="214">
        <v>-2.2166999999999999E-2</v>
      </c>
      <c r="AS16" s="214">
        <v>-2.1257999999999999E-2</v>
      </c>
      <c r="AT16" s="214">
        <v>-2.1580999999999999E-2</v>
      </c>
      <c r="AU16" s="214">
        <v>-2.1666999999999999E-2</v>
      </c>
      <c r="AV16" s="214">
        <v>-2.1451999999999999E-2</v>
      </c>
      <c r="AW16" s="214">
        <v>-2.18E-2</v>
      </c>
      <c r="AX16" s="214">
        <v>-2.2355E-2</v>
      </c>
      <c r="AY16" s="214">
        <v>-2.2065000000000001E-2</v>
      </c>
      <c r="AZ16" s="214">
        <v>-2.1607000000000001E-2</v>
      </c>
      <c r="BA16" s="214">
        <v>-2.0569400000000002E-2</v>
      </c>
      <c r="BB16" s="763">
        <v>-2.0204300000000001E-2</v>
      </c>
      <c r="BC16" s="355">
        <v>-2.0556000000000001E-2</v>
      </c>
      <c r="BD16" s="355">
        <v>-2.0610400000000001E-2</v>
      </c>
      <c r="BE16" s="355">
        <v>-2.0492400000000001E-2</v>
      </c>
      <c r="BF16" s="355">
        <v>-2.06216E-2</v>
      </c>
      <c r="BG16" s="355">
        <v>-2.06959E-2</v>
      </c>
      <c r="BH16" s="355">
        <v>-1.9605399999999999E-2</v>
      </c>
      <c r="BI16" s="355">
        <v>-2.0952100000000001E-2</v>
      </c>
      <c r="BJ16" s="355">
        <v>-2.0964199999999999E-2</v>
      </c>
      <c r="BK16" s="355">
        <v>-2.05165E-2</v>
      </c>
      <c r="BL16" s="355">
        <v>-2.00644E-2</v>
      </c>
      <c r="BM16" s="355">
        <v>-2.0416699999999999E-2</v>
      </c>
      <c r="BN16" s="355">
        <v>-2.0119399999999999E-2</v>
      </c>
      <c r="BO16" s="355">
        <v>-2.0362100000000001E-2</v>
      </c>
      <c r="BP16" s="355">
        <v>-2.0684600000000001E-2</v>
      </c>
      <c r="BQ16" s="355">
        <v>-2.0553399999999999E-2</v>
      </c>
      <c r="BR16" s="355">
        <v>-2.04528E-2</v>
      </c>
      <c r="BS16" s="355">
        <v>-2.05486E-2</v>
      </c>
      <c r="BT16" s="355">
        <v>-1.9765000000000001E-2</v>
      </c>
      <c r="BU16" s="355">
        <v>-2.1022599999999999E-2</v>
      </c>
      <c r="BV16" s="355">
        <v>-2.07E-2</v>
      </c>
    </row>
    <row r="17" spans="1:74" x14ac:dyDescent="0.2">
      <c r="A17" s="640"/>
      <c r="B17" s="641"/>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48"/>
      <c r="AZ17" s="648"/>
      <c r="BA17" s="648"/>
      <c r="BB17" s="764"/>
      <c r="BC17" s="405"/>
      <c r="BD17" s="405"/>
      <c r="BE17" s="405"/>
      <c r="BF17" s="405"/>
      <c r="BG17" s="405"/>
      <c r="BH17" s="405"/>
      <c r="BI17" s="405"/>
      <c r="BJ17" s="405"/>
      <c r="BK17" s="405"/>
      <c r="BL17" s="405"/>
      <c r="BM17" s="405"/>
      <c r="BN17" s="405"/>
      <c r="BO17" s="405"/>
      <c r="BP17" s="405"/>
      <c r="BQ17" s="405"/>
      <c r="BR17" s="405"/>
      <c r="BS17" s="405"/>
      <c r="BT17" s="405"/>
      <c r="BU17" s="405"/>
      <c r="BV17" s="405"/>
    </row>
    <row r="18" spans="1:74" x14ac:dyDescent="0.2">
      <c r="A18" s="639"/>
      <c r="B18" s="155" t="s">
        <v>1191</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48"/>
      <c r="AZ18" s="648"/>
      <c r="BA18" s="648"/>
      <c r="BB18" s="764"/>
      <c r="BC18" s="405"/>
      <c r="BD18" s="405"/>
      <c r="BE18" s="405"/>
      <c r="BF18" s="405"/>
      <c r="BG18" s="405"/>
      <c r="BH18" s="405"/>
      <c r="BI18" s="405"/>
      <c r="BJ18" s="405"/>
      <c r="BK18" s="405"/>
      <c r="BL18" s="405"/>
      <c r="BM18" s="405"/>
      <c r="BN18" s="405"/>
      <c r="BO18" s="405"/>
      <c r="BP18" s="405"/>
      <c r="BQ18" s="405"/>
      <c r="BR18" s="405"/>
      <c r="BS18" s="405"/>
      <c r="BT18" s="405"/>
      <c r="BU18" s="405"/>
      <c r="BV18" s="405"/>
    </row>
    <row r="19" spans="1:74" x14ac:dyDescent="0.2">
      <c r="A19" s="640" t="s">
        <v>1192</v>
      </c>
      <c r="B19" s="641" t="s">
        <v>1193</v>
      </c>
      <c r="C19" s="214">
        <v>3.5399999999999999E-4</v>
      </c>
      <c r="D19" s="214">
        <v>2.8499999999999999E-4</v>
      </c>
      <c r="E19" s="214">
        <v>3.5399999999999999E-4</v>
      </c>
      <c r="F19" s="214">
        <v>2.9999999999999997E-4</v>
      </c>
      <c r="G19" s="214">
        <v>3.8699999999999997E-4</v>
      </c>
      <c r="H19" s="214">
        <v>2.6600000000000001E-4</v>
      </c>
      <c r="I19" s="214">
        <v>3.8699999999999997E-4</v>
      </c>
      <c r="J19" s="214">
        <v>3.8699999999999997E-4</v>
      </c>
      <c r="K19" s="214">
        <v>2.9999999999999997E-4</v>
      </c>
      <c r="L19" s="214">
        <v>3.5399999999999999E-4</v>
      </c>
      <c r="M19" s="214">
        <v>3.6600000000000001E-4</v>
      </c>
      <c r="N19" s="214">
        <v>2.9E-4</v>
      </c>
      <c r="O19" s="214">
        <v>-1.4031999999999999E-2</v>
      </c>
      <c r="P19" s="214">
        <v>-2.3713999999999999E-2</v>
      </c>
      <c r="Q19" s="214">
        <v>-2.0645E-2</v>
      </c>
      <c r="R19" s="214">
        <v>-1.6466999999999999E-2</v>
      </c>
      <c r="S19" s="214">
        <v>-2.8289999999999999E-2</v>
      </c>
      <c r="T19" s="214">
        <v>-2.3800000000000002E-2</v>
      </c>
      <c r="U19" s="214">
        <v>-3.8646E-2</v>
      </c>
      <c r="V19" s="214">
        <v>-5.6418999999999997E-2</v>
      </c>
      <c r="W19" s="214">
        <v>-4.5267000000000002E-2</v>
      </c>
      <c r="X19" s="214">
        <v>-6.2516000000000002E-2</v>
      </c>
      <c r="Y19" s="214">
        <v>-4.8432999999999997E-2</v>
      </c>
      <c r="Z19" s="214">
        <v>-7.0031999999999997E-2</v>
      </c>
      <c r="AA19" s="214">
        <v>-6.6968E-2</v>
      </c>
      <c r="AB19" s="214">
        <v>-7.0749999999999993E-2</v>
      </c>
      <c r="AC19" s="214">
        <v>-5.5E-2</v>
      </c>
      <c r="AD19" s="214">
        <v>-6.2167E-2</v>
      </c>
      <c r="AE19" s="214">
        <v>-7.7482999999999996E-2</v>
      </c>
      <c r="AF19" s="214">
        <v>-7.0000000000000007E-2</v>
      </c>
      <c r="AG19" s="214">
        <v>-6.5290000000000001E-2</v>
      </c>
      <c r="AH19" s="214">
        <v>-0.06</v>
      </c>
      <c r="AI19" s="214">
        <v>-5.1067000000000001E-2</v>
      </c>
      <c r="AJ19" s="214">
        <v>-6.8160999999999999E-2</v>
      </c>
      <c r="AK19" s="214">
        <v>-6.5866999999999995E-2</v>
      </c>
      <c r="AL19" s="214">
        <v>-6.3450999999999994E-2</v>
      </c>
      <c r="AM19" s="214">
        <v>-8.2807000000000006E-2</v>
      </c>
      <c r="AN19" s="214">
        <v>-7.5759000000000007E-2</v>
      </c>
      <c r="AO19" s="214">
        <v>-8.4554000000000004E-2</v>
      </c>
      <c r="AP19" s="214">
        <v>-8.6230000000000001E-2</v>
      </c>
      <c r="AQ19" s="214">
        <v>-9.4298000000000007E-2</v>
      </c>
      <c r="AR19" s="214">
        <v>-8.0451999999999996E-2</v>
      </c>
      <c r="AS19" s="214">
        <v>-9.0400999999999995E-2</v>
      </c>
      <c r="AT19" s="214">
        <v>-0.105042</v>
      </c>
      <c r="AU19" s="214">
        <v>-0.11554399999999999</v>
      </c>
      <c r="AV19" s="214">
        <v>-9.0636999999999995E-2</v>
      </c>
      <c r="AW19" s="214">
        <v>-9.1245000000000007E-2</v>
      </c>
      <c r="AX19" s="214">
        <v>-0.13794699999999999</v>
      </c>
      <c r="AY19" s="214">
        <v>-0.135022</v>
      </c>
      <c r="AZ19" s="214">
        <v>-0.134992</v>
      </c>
      <c r="BA19" s="214">
        <v>-0.206677</v>
      </c>
      <c r="BB19" s="763">
        <v>-0.21136279999999999</v>
      </c>
      <c r="BC19" s="355">
        <v>-0.2464017</v>
      </c>
      <c r="BD19" s="355">
        <v>-0.25362980000000002</v>
      </c>
      <c r="BE19" s="355">
        <v>-0.25119219999999998</v>
      </c>
      <c r="BF19" s="355">
        <v>-0.25332700000000002</v>
      </c>
      <c r="BG19" s="355">
        <v>-0.2733469</v>
      </c>
      <c r="BH19" s="355">
        <v>-0.27453070000000002</v>
      </c>
      <c r="BI19" s="355">
        <v>-0.2774491</v>
      </c>
      <c r="BJ19" s="355">
        <v>-0.2976973</v>
      </c>
      <c r="BK19" s="355">
        <v>-0.29660550000000002</v>
      </c>
      <c r="BL19" s="355">
        <v>-0.29459930000000001</v>
      </c>
      <c r="BM19" s="355">
        <v>-0.3012553</v>
      </c>
      <c r="BN19" s="355">
        <v>-0.2951859</v>
      </c>
      <c r="BO19" s="355">
        <v>-0.30420720000000001</v>
      </c>
      <c r="BP19" s="355">
        <v>-0.297821</v>
      </c>
      <c r="BQ19" s="355">
        <v>-0.29708980000000001</v>
      </c>
      <c r="BR19" s="355">
        <v>-0.30574210000000002</v>
      </c>
      <c r="BS19" s="355">
        <v>-0.30901659999999997</v>
      </c>
      <c r="BT19" s="355">
        <v>-0.3158222</v>
      </c>
      <c r="BU19" s="355">
        <v>-0.31920939999999998</v>
      </c>
      <c r="BV19" s="355">
        <v>-0.32634020000000002</v>
      </c>
    </row>
    <row r="20" spans="1:74" x14ac:dyDescent="0.2">
      <c r="A20" s="640" t="s">
        <v>1194</v>
      </c>
      <c r="B20" s="641" t="s">
        <v>1204</v>
      </c>
      <c r="C20" s="214">
        <v>2.1198000000000002E-2</v>
      </c>
      <c r="D20" s="214">
        <v>-2.2957999999999999E-2</v>
      </c>
      <c r="E20" s="214">
        <v>-0.14372199999999999</v>
      </c>
      <c r="F20" s="214">
        <v>-0.172014</v>
      </c>
      <c r="G20" s="214">
        <v>-0.22742299999999999</v>
      </c>
      <c r="H20" s="214">
        <v>-0.15632399999999999</v>
      </c>
      <c r="I20" s="214">
        <v>-0.187166</v>
      </c>
      <c r="J20" s="214">
        <v>-0.209954</v>
      </c>
      <c r="K20" s="214">
        <v>-0.24640999999999999</v>
      </c>
      <c r="L20" s="214">
        <v>-0.249893</v>
      </c>
      <c r="M20" s="214">
        <v>-0.24096100000000001</v>
      </c>
      <c r="N20" s="214">
        <v>-0.25353300000000001</v>
      </c>
      <c r="O20" s="214">
        <v>-0.168263</v>
      </c>
      <c r="P20" s="214">
        <v>-0.120921</v>
      </c>
      <c r="Q20" s="214">
        <v>-0.208513</v>
      </c>
      <c r="R20" s="214">
        <v>-0.32799400000000001</v>
      </c>
      <c r="S20" s="214">
        <v>-0.38427800000000001</v>
      </c>
      <c r="T20" s="214">
        <v>-0.29239500000000002</v>
      </c>
      <c r="U20" s="214">
        <v>-0.371724</v>
      </c>
      <c r="V20" s="214">
        <v>-0.327511</v>
      </c>
      <c r="W20" s="214">
        <v>-0.38677800000000001</v>
      </c>
      <c r="X20" s="214">
        <v>-0.44963900000000001</v>
      </c>
      <c r="Y20" s="214">
        <v>-0.33450400000000002</v>
      </c>
      <c r="Z20" s="214">
        <v>-0.39369999999999999</v>
      </c>
      <c r="AA20" s="214">
        <v>-0.35463099999999997</v>
      </c>
      <c r="AB20" s="214">
        <v>-0.49879499999999999</v>
      </c>
      <c r="AC20" s="214">
        <v>-0.32284600000000002</v>
      </c>
      <c r="AD20" s="214">
        <v>-0.50121800000000005</v>
      </c>
      <c r="AE20" s="214">
        <v>-0.491483</v>
      </c>
      <c r="AF20" s="214">
        <v>-0.44181100000000001</v>
      </c>
      <c r="AG20" s="214">
        <v>-0.499282</v>
      </c>
      <c r="AH20" s="214">
        <v>-0.48520099999999999</v>
      </c>
      <c r="AI20" s="214">
        <v>-0.64720299999999997</v>
      </c>
      <c r="AJ20" s="214">
        <v>-0.48512899999999998</v>
      </c>
      <c r="AK20" s="214">
        <v>-0.56873099999999999</v>
      </c>
      <c r="AL20" s="214">
        <v>-0.60533800000000004</v>
      </c>
      <c r="AM20" s="214">
        <v>-0.718916</v>
      </c>
      <c r="AN20" s="214">
        <v>-0.69403599999999999</v>
      </c>
      <c r="AO20" s="214">
        <v>-0.55061800000000005</v>
      </c>
      <c r="AP20" s="214">
        <v>-0.59719900000000004</v>
      </c>
      <c r="AQ20" s="214">
        <v>-0.79309499999999999</v>
      </c>
      <c r="AR20" s="214">
        <v>-0.64655899999999999</v>
      </c>
      <c r="AS20" s="214">
        <v>-0.65090499999999996</v>
      </c>
      <c r="AT20" s="214">
        <v>-0.55849899999999997</v>
      </c>
      <c r="AU20" s="214">
        <v>-0.47464600000000001</v>
      </c>
      <c r="AV20" s="214">
        <v>-0.72539600000000004</v>
      </c>
      <c r="AW20" s="214">
        <v>-0.68871300000000002</v>
      </c>
      <c r="AX20" s="214">
        <v>-0.88126499999999997</v>
      </c>
      <c r="AY20" s="214">
        <v>-0.80062699999999998</v>
      </c>
      <c r="AZ20" s="214">
        <v>-0.71421299999999999</v>
      </c>
      <c r="BA20" s="214">
        <v>-0.78045161289999998</v>
      </c>
      <c r="BB20" s="763">
        <v>-0.73644170666999997</v>
      </c>
      <c r="BC20" s="355">
        <v>-0.7280934</v>
      </c>
      <c r="BD20" s="355">
        <v>-0.62797700000000001</v>
      </c>
      <c r="BE20" s="355">
        <v>-0.66773850000000001</v>
      </c>
      <c r="BF20" s="355">
        <v>-0.6710431</v>
      </c>
      <c r="BG20" s="355">
        <v>-0.63002100000000005</v>
      </c>
      <c r="BH20" s="355">
        <v>-0.71891870000000002</v>
      </c>
      <c r="BI20" s="355">
        <v>-0.70927850000000003</v>
      </c>
      <c r="BJ20" s="355">
        <v>-0.81006149999999999</v>
      </c>
      <c r="BK20" s="355">
        <v>-0.77173510000000001</v>
      </c>
      <c r="BL20" s="355">
        <v>-0.70187710000000003</v>
      </c>
      <c r="BM20" s="355">
        <v>-0.60780780000000001</v>
      </c>
      <c r="BN20" s="355">
        <v>-0.7113254</v>
      </c>
      <c r="BO20" s="355">
        <v>-0.75934970000000002</v>
      </c>
      <c r="BP20" s="355">
        <v>-0.6819421</v>
      </c>
      <c r="BQ20" s="355">
        <v>-0.67641479999999998</v>
      </c>
      <c r="BR20" s="355">
        <v>-0.67155540000000002</v>
      </c>
      <c r="BS20" s="355">
        <v>-0.6770678</v>
      </c>
      <c r="BT20" s="355">
        <v>-0.75916609999999995</v>
      </c>
      <c r="BU20" s="355">
        <v>-0.78674440000000001</v>
      </c>
      <c r="BV20" s="355">
        <v>-0.87949639999999996</v>
      </c>
    </row>
    <row r="21" spans="1:74" x14ac:dyDescent="0.2">
      <c r="A21" s="640" t="s">
        <v>1195</v>
      </c>
      <c r="B21" s="641" t="s">
        <v>1196</v>
      </c>
      <c r="C21" s="214">
        <v>1.1839999999999999E-3</v>
      </c>
      <c r="D21" s="214">
        <v>-7.8079999999999998E-3</v>
      </c>
      <c r="E21" s="214">
        <v>-9.1009999999999997E-3</v>
      </c>
      <c r="F21" s="214">
        <v>-8.3850000000000001E-3</v>
      </c>
      <c r="G21" s="214">
        <v>-1.2833000000000001E-2</v>
      </c>
      <c r="H21" s="214">
        <v>-1.1531E-2</v>
      </c>
      <c r="I21" s="214">
        <v>-2.7352999999999999E-2</v>
      </c>
      <c r="J21" s="214">
        <v>-1.9314999999999999E-2</v>
      </c>
      <c r="K21" s="214">
        <v>-8.685E-3</v>
      </c>
      <c r="L21" s="214">
        <v>3.7590000000000002E-3</v>
      </c>
      <c r="M21" s="214">
        <v>3.3430000000000001E-3</v>
      </c>
      <c r="N21" s="214">
        <v>-9.7610000000000006E-3</v>
      </c>
      <c r="O21" s="214">
        <v>-5.0366000000000001E-2</v>
      </c>
      <c r="P21" s="214">
        <v>-8.7829999999999991E-3</v>
      </c>
      <c r="Q21" s="214">
        <v>-6.547E-2</v>
      </c>
      <c r="R21" s="214">
        <v>-4.7218999999999997E-2</v>
      </c>
      <c r="S21" s="214">
        <v>-6.5555000000000002E-2</v>
      </c>
      <c r="T21" s="214">
        <v>-5.4845999999999999E-2</v>
      </c>
      <c r="U21" s="214">
        <v>-8.4752999999999995E-2</v>
      </c>
      <c r="V21" s="214">
        <v>-9.5329999999999998E-2</v>
      </c>
      <c r="W21" s="214">
        <v>-9.2828999999999995E-2</v>
      </c>
      <c r="X21" s="214">
        <v>-4.5268999999999997E-2</v>
      </c>
      <c r="Y21" s="214">
        <v>-2.8816999999999999E-2</v>
      </c>
      <c r="Z21" s="214">
        <v>-2.9146999999999999E-2</v>
      </c>
      <c r="AA21" s="214">
        <v>-2.2613999999999999E-2</v>
      </c>
      <c r="AB21" s="214">
        <v>-4.6317999999999998E-2</v>
      </c>
      <c r="AC21" s="214">
        <v>-7.7116000000000004E-2</v>
      </c>
      <c r="AD21" s="214">
        <v>-6.3682000000000002E-2</v>
      </c>
      <c r="AE21" s="214">
        <v>-9.6129999999999993E-2</v>
      </c>
      <c r="AF21" s="214">
        <v>-0.12427199999999999</v>
      </c>
      <c r="AG21" s="214">
        <v>-0.10988199999999999</v>
      </c>
      <c r="AH21" s="214">
        <v>-0.118114</v>
      </c>
      <c r="AI21" s="214">
        <v>-9.0189000000000005E-2</v>
      </c>
      <c r="AJ21" s="214">
        <v>-9.7112000000000004E-2</v>
      </c>
      <c r="AK21" s="214">
        <v>-9.1506000000000004E-2</v>
      </c>
      <c r="AL21" s="214">
        <v>-5.7280999999999999E-2</v>
      </c>
      <c r="AM21" s="214">
        <v>-5.6177999999999999E-2</v>
      </c>
      <c r="AN21" s="214">
        <v>-4.2817000000000001E-2</v>
      </c>
      <c r="AO21" s="214">
        <v>-0.100229</v>
      </c>
      <c r="AP21" s="214">
        <v>-0.12717100000000001</v>
      </c>
      <c r="AQ21" s="214">
        <v>-0.13548299999999999</v>
      </c>
      <c r="AR21" s="214">
        <v>-9.3460000000000001E-2</v>
      </c>
      <c r="AS21" s="214">
        <v>-8.8403999999999996E-2</v>
      </c>
      <c r="AT21" s="214">
        <v>-4.5562999999999999E-2</v>
      </c>
      <c r="AU21" s="214">
        <v>-9.6383999999999997E-2</v>
      </c>
      <c r="AV21" s="214">
        <v>-9.3618999999999994E-2</v>
      </c>
      <c r="AW21" s="214">
        <v>-0.12560099999999999</v>
      </c>
      <c r="AX21" s="214">
        <v>-7.1478E-2</v>
      </c>
      <c r="AY21" s="214">
        <v>-2.8858000000000002E-2</v>
      </c>
      <c r="AZ21" s="214">
        <v>-7.5065000000000007E-2</v>
      </c>
      <c r="BA21" s="214">
        <v>-0.13521279999999999</v>
      </c>
      <c r="BB21" s="763">
        <v>-9.1458499999999998E-2</v>
      </c>
      <c r="BC21" s="355">
        <v>-0.1227877</v>
      </c>
      <c r="BD21" s="355">
        <v>-0.12425079999999999</v>
      </c>
      <c r="BE21" s="355">
        <v>-0.14203399999999999</v>
      </c>
      <c r="BF21" s="355">
        <v>-0.14487439999999999</v>
      </c>
      <c r="BG21" s="355">
        <v>-0.13031039999999999</v>
      </c>
      <c r="BH21" s="355">
        <v>-0.1179188</v>
      </c>
      <c r="BI21" s="355">
        <v>-0.11855839999999999</v>
      </c>
      <c r="BJ21" s="355">
        <v>-0.10347969999999999</v>
      </c>
      <c r="BK21" s="355">
        <v>-0.1273627</v>
      </c>
      <c r="BL21" s="355">
        <v>-0.11591170000000001</v>
      </c>
      <c r="BM21" s="355">
        <v>-0.12677820000000001</v>
      </c>
      <c r="BN21" s="355">
        <v>-0.1182921</v>
      </c>
      <c r="BO21" s="355">
        <v>-0.1505098</v>
      </c>
      <c r="BP21" s="355">
        <v>-0.14931369999999999</v>
      </c>
      <c r="BQ21" s="355">
        <v>-0.16782040000000001</v>
      </c>
      <c r="BR21" s="355">
        <v>-0.15824540000000001</v>
      </c>
      <c r="BS21" s="355">
        <v>-0.1446789</v>
      </c>
      <c r="BT21" s="355">
        <v>-0.14306179999999999</v>
      </c>
      <c r="BU21" s="355">
        <v>-0.14335729999999999</v>
      </c>
      <c r="BV21" s="355">
        <v>-0.12611040000000001</v>
      </c>
    </row>
    <row r="22" spans="1:74" x14ac:dyDescent="0.2">
      <c r="A22" s="640" t="s">
        <v>192</v>
      </c>
      <c r="B22" s="641" t="s">
        <v>1197</v>
      </c>
      <c r="C22" s="214">
        <v>-5.5212999999999998E-2</v>
      </c>
      <c r="D22" s="214">
        <v>-0.13725000000000001</v>
      </c>
      <c r="E22" s="214">
        <v>-7.5923000000000004E-2</v>
      </c>
      <c r="F22" s="214">
        <v>-5.9131999999999997E-2</v>
      </c>
      <c r="G22" s="214">
        <v>-6.1331999999999998E-2</v>
      </c>
      <c r="H22" s="214">
        <v>-2.6047000000000001E-2</v>
      </c>
      <c r="I22" s="214">
        <v>-0.181835</v>
      </c>
      <c r="J22" s="214">
        <v>-0.15587300000000001</v>
      </c>
      <c r="K22" s="214">
        <v>-3.7537000000000001E-2</v>
      </c>
      <c r="L22" s="214">
        <v>-0.20626700000000001</v>
      </c>
      <c r="M22" s="214">
        <v>-4.7704000000000003E-2</v>
      </c>
      <c r="N22" s="214">
        <v>-0.18892999999999999</v>
      </c>
      <c r="O22" s="214">
        <v>-0.147455</v>
      </c>
      <c r="P22" s="214">
        <v>-0.11847000000000001</v>
      </c>
      <c r="Q22" s="214">
        <v>-0.12967500000000001</v>
      </c>
      <c r="R22" s="214">
        <v>-0.13894200000000001</v>
      </c>
      <c r="S22" s="214">
        <v>-0.14385899999999999</v>
      </c>
      <c r="T22" s="214">
        <v>-0.18390699999999999</v>
      </c>
      <c r="U22" s="214">
        <v>-0.18493799999999999</v>
      </c>
      <c r="V22" s="214">
        <v>-0.17299</v>
      </c>
      <c r="W22" s="214">
        <v>-0.135162</v>
      </c>
      <c r="X22" s="214">
        <v>-0.130798</v>
      </c>
      <c r="Y22" s="214">
        <v>-0.16863300000000001</v>
      </c>
      <c r="Z22" s="214">
        <v>-0.162221</v>
      </c>
      <c r="AA22" s="214">
        <v>-0.168048</v>
      </c>
      <c r="AB22" s="214">
        <v>-0.208067</v>
      </c>
      <c r="AC22" s="214">
        <v>-0.128862</v>
      </c>
      <c r="AD22" s="214">
        <v>-0.12581300000000001</v>
      </c>
      <c r="AE22" s="214">
        <v>-0.165635</v>
      </c>
      <c r="AF22" s="214">
        <v>-0.16383800000000001</v>
      </c>
      <c r="AG22" s="214">
        <v>-0.19986400000000001</v>
      </c>
      <c r="AH22" s="214">
        <v>-0.18726100000000001</v>
      </c>
      <c r="AI22" s="214">
        <v>-0.233041</v>
      </c>
      <c r="AJ22" s="214">
        <v>-0.143904</v>
      </c>
      <c r="AK22" s="214">
        <v>-0.17910100000000001</v>
      </c>
      <c r="AL22" s="214">
        <v>-0.159466</v>
      </c>
      <c r="AM22" s="214">
        <v>-0.188057</v>
      </c>
      <c r="AN22" s="214">
        <v>-0.212917</v>
      </c>
      <c r="AO22" s="214">
        <v>-0.199683</v>
      </c>
      <c r="AP22" s="214">
        <v>-0.219859</v>
      </c>
      <c r="AQ22" s="214">
        <v>-0.20847399999999999</v>
      </c>
      <c r="AR22" s="214">
        <v>-0.207402</v>
      </c>
      <c r="AS22" s="214">
        <v>-0.18487400000000001</v>
      </c>
      <c r="AT22" s="214">
        <v>-0.18122099999999999</v>
      </c>
      <c r="AU22" s="214">
        <v>-0.189301</v>
      </c>
      <c r="AV22" s="214">
        <v>-0.14554</v>
      </c>
      <c r="AW22" s="214">
        <v>-0.16509299999999999</v>
      </c>
      <c r="AX22" s="214">
        <v>-0.15305299999999999</v>
      </c>
      <c r="AY22" s="214">
        <v>-0.15362799999999999</v>
      </c>
      <c r="AZ22" s="214">
        <v>-0.211088</v>
      </c>
      <c r="BA22" s="214">
        <v>-0.2051287</v>
      </c>
      <c r="BB22" s="763">
        <v>-0.2078691</v>
      </c>
      <c r="BC22" s="355">
        <v>-0.20590530000000001</v>
      </c>
      <c r="BD22" s="355">
        <v>-0.20738870000000001</v>
      </c>
      <c r="BE22" s="355">
        <v>-0.24848990000000001</v>
      </c>
      <c r="BF22" s="355">
        <v>-0.22504089999999999</v>
      </c>
      <c r="BG22" s="355">
        <v>-0.2495966</v>
      </c>
      <c r="BH22" s="355">
        <v>-0.2442463</v>
      </c>
      <c r="BI22" s="355">
        <v>-0.219309</v>
      </c>
      <c r="BJ22" s="355">
        <v>-0.2136168</v>
      </c>
      <c r="BK22" s="355">
        <v>-0.24496950000000001</v>
      </c>
      <c r="BL22" s="355">
        <v>-0.2365477</v>
      </c>
      <c r="BM22" s="355">
        <v>-0.204126</v>
      </c>
      <c r="BN22" s="355">
        <v>-0.2200162</v>
      </c>
      <c r="BO22" s="355">
        <v>-0.21544050000000001</v>
      </c>
      <c r="BP22" s="355">
        <v>-0.21201529999999999</v>
      </c>
      <c r="BQ22" s="355">
        <v>-0.2478969</v>
      </c>
      <c r="BR22" s="355">
        <v>-0.22913500000000001</v>
      </c>
      <c r="BS22" s="355">
        <v>-0.25464170000000003</v>
      </c>
      <c r="BT22" s="355">
        <v>-0.24584020000000001</v>
      </c>
      <c r="BU22" s="355">
        <v>-0.23659749999999999</v>
      </c>
      <c r="BV22" s="355">
        <v>-0.23498579999999999</v>
      </c>
    </row>
    <row r="23" spans="1:74" x14ac:dyDescent="0.2">
      <c r="A23" s="640"/>
      <c r="B23" s="641"/>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48"/>
      <c r="AZ23" s="648"/>
      <c r="BA23" s="648"/>
      <c r="BB23" s="764"/>
      <c r="BC23" s="405"/>
      <c r="BD23" s="405"/>
      <c r="BE23" s="405"/>
      <c r="BF23" s="405"/>
      <c r="BG23" s="405"/>
      <c r="BH23" s="405"/>
      <c r="BI23" s="405"/>
      <c r="BJ23" s="405"/>
      <c r="BK23" s="405"/>
      <c r="BL23" s="405"/>
      <c r="BM23" s="405"/>
      <c r="BN23" s="405"/>
      <c r="BO23" s="405"/>
      <c r="BP23" s="405"/>
      <c r="BQ23" s="405"/>
      <c r="BR23" s="405"/>
      <c r="BS23" s="405"/>
      <c r="BT23" s="405"/>
      <c r="BU23" s="405"/>
      <c r="BV23" s="405"/>
    </row>
    <row r="24" spans="1:74" x14ac:dyDescent="0.2">
      <c r="A24" s="639"/>
      <c r="B24" s="155" t="s">
        <v>1198</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48"/>
      <c r="AZ24" s="648"/>
      <c r="BA24" s="648"/>
      <c r="BB24" s="764"/>
      <c r="BC24" s="405"/>
      <c r="BD24" s="405"/>
      <c r="BE24" s="405"/>
      <c r="BF24" s="405"/>
      <c r="BG24" s="405"/>
      <c r="BH24" s="405"/>
      <c r="BI24" s="405"/>
      <c r="BJ24" s="405"/>
      <c r="BK24" s="405"/>
      <c r="BL24" s="405"/>
      <c r="BM24" s="405"/>
      <c r="BN24" s="405"/>
      <c r="BO24" s="405"/>
      <c r="BP24" s="405"/>
      <c r="BQ24" s="405"/>
      <c r="BR24" s="405"/>
      <c r="BS24" s="405"/>
      <c r="BT24" s="405"/>
      <c r="BU24" s="405"/>
      <c r="BV24" s="405"/>
    </row>
    <row r="25" spans="1:74" x14ac:dyDescent="0.2">
      <c r="A25" s="640" t="s">
        <v>1199</v>
      </c>
      <c r="B25" s="641" t="s">
        <v>1196</v>
      </c>
      <c r="C25" s="214">
        <v>0.37274099999999999</v>
      </c>
      <c r="D25" s="214">
        <v>0.326071</v>
      </c>
      <c r="E25" s="214">
        <v>0.30693500000000001</v>
      </c>
      <c r="F25" s="214">
        <v>0.26416600000000001</v>
      </c>
      <c r="G25" s="214">
        <v>0.239451</v>
      </c>
      <c r="H25" s="214">
        <v>0.26729999999999998</v>
      </c>
      <c r="I25" s="214">
        <v>0.27396700000000002</v>
      </c>
      <c r="J25" s="214">
        <v>0.27190300000000001</v>
      </c>
      <c r="K25" s="214">
        <v>0.37090000000000001</v>
      </c>
      <c r="L25" s="214">
        <v>0.40064499999999997</v>
      </c>
      <c r="M25" s="214">
        <v>0.43509999999999999</v>
      </c>
      <c r="N25" s="214">
        <v>0.43964500000000001</v>
      </c>
      <c r="O25" s="214">
        <v>0.39203199999999999</v>
      </c>
      <c r="P25" s="214">
        <v>0.38603500000000002</v>
      </c>
      <c r="Q25" s="214">
        <v>0.34057999999999999</v>
      </c>
      <c r="R25" s="214">
        <v>0.28249999999999997</v>
      </c>
      <c r="S25" s="214">
        <v>0.27128999999999998</v>
      </c>
      <c r="T25" s="214">
        <v>0.27426600000000001</v>
      </c>
      <c r="U25" s="214">
        <v>0.26551599999999997</v>
      </c>
      <c r="V25" s="214">
        <v>0.28000000000000003</v>
      </c>
      <c r="W25" s="214">
        <v>0.36913299999999999</v>
      </c>
      <c r="X25" s="214">
        <v>0.41822500000000001</v>
      </c>
      <c r="Y25" s="214">
        <v>0.503166</v>
      </c>
      <c r="Z25" s="214">
        <v>0.51245099999999999</v>
      </c>
      <c r="AA25" s="214">
        <v>0.45787099999999997</v>
      </c>
      <c r="AB25" s="214">
        <v>0.40550000000000003</v>
      </c>
      <c r="AC25" s="214">
        <v>0.32470900000000003</v>
      </c>
      <c r="AD25" s="214">
        <v>0.27053300000000002</v>
      </c>
      <c r="AE25" s="214">
        <v>0.254774</v>
      </c>
      <c r="AF25" s="214">
        <v>0.27873300000000001</v>
      </c>
      <c r="AG25" s="214">
        <v>0.27954800000000002</v>
      </c>
      <c r="AH25" s="214">
        <v>0.29383900000000002</v>
      </c>
      <c r="AI25" s="214">
        <v>0.38556699999999999</v>
      </c>
      <c r="AJ25" s="214">
        <v>0.44400000000000001</v>
      </c>
      <c r="AK25" s="214">
        <v>0.53756599999999999</v>
      </c>
      <c r="AL25" s="214">
        <v>0.51532299999999998</v>
      </c>
      <c r="AM25" s="214">
        <v>0.51093599999999995</v>
      </c>
      <c r="AN25" s="214">
        <v>0.430759</v>
      </c>
      <c r="AO25" s="214">
        <v>0.346968</v>
      </c>
      <c r="AP25" s="214">
        <v>0.30919999999999997</v>
      </c>
      <c r="AQ25" s="214">
        <v>0.26571</v>
      </c>
      <c r="AR25" s="214">
        <v>0.27539999999999998</v>
      </c>
      <c r="AS25" s="214">
        <v>0.27977400000000002</v>
      </c>
      <c r="AT25" s="214">
        <v>0.28299999999999997</v>
      </c>
      <c r="AU25" s="214">
        <v>0.39276699999999998</v>
      </c>
      <c r="AV25" s="214">
        <v>0.48390300000000003</v>
      </c>
      <c r="AW25" s="214">
        <v>0.55059999999999998</v>
      </c>
      <c r="AX25" s="214">
        <v>0.53048399999999996</v>
      </c>
      <c r="AY25" s="214">
        <v>0.505355</v>
      </c>
      <c r="AZ25" s="214">
        <v>0.43682100000000001</v>
      </c>
      <c r="BA25" s="214">
        <v>0.33517970000000002</v>
      </c>
      <c r="BB25" s="763">
        <v>0.29857</v>
      </c>
      <c r="BC25" s="355">
        <v>0.27486149999999998</v>
      </c>
      <c r="BD25" s="355">
        <v>0.28645350000000003</v>
      </c>
      <c r="BE25" s="355">
        <v>0.29005320000000001</v>
      </c>
      <c r="BF25" s="355">
        <v>0.2955179</v>
      </c>
      <c r="BG25" s="355">
        <v>0.37318380000000001</v>
      </c>
      <c r="BH25" s="355">
        <v>0.43715290000000001</v>
      </c>
      <c r="BI25" s="355">
        <v>0.49488199999999999</v>
      </c>
      <c r="BJ25" s="355">
        <v>0.49635869999999999</v>
      </c>
      <c r="BK25" s="355">
        <v>0.46901110000000001</v>
      </c>
      <c r="BL25" s="355">
        <v>0.41632710000000001</v>
      </c>
      <c r="BM25" s="355">
        <v>0.34158749999999999</v>
      </c>
      <c r="BN25" s="355">
        <v>0.3140365</v>
      </c>
      <c r="BO25" s="355">
        <v>0.27920679999999998</v>
      </c>
      <c r="BP25" s="355">
        <v>0.29170649999999998</v>
      </c>
      <c r="BQ25" s="355">
        <v>0.28982520000000001</v>
      </c>
      <c r="BR25" s="355">
        <v>0.29489009999999999</v>
      </c>
      <c r="BS25" s="355">
        <v>0.37219370000000002</v>
      </c>
      <c r="BT25" s="355">
        <v>0.44819589999999998</v>
      </c>
      <c r="BU25" s="355">
        <v>0.51926410000000001</v>
      </c>
      <c r="BV25" s="355">
        <v>0.50126800000000005</v>
      </c>
    </row>
    <row r="26" spans="1:74" x14ac:dyDescent="0.2">
      <c r="A26" s="640" t="s">
        <v>962</v>
      </c>
      <c r="B26" s="641" t="s">
        <v>1197</v>
      </c>
      <c r="C26" s="214">
        <v>0.17054800000000001</v>
      </c>
      <c r="D26" s="214">
        <v>0.18024999999999999</v>
      </c>
      <c r="E26" s="214">
        <v>0.18335399999999999</v>
      </c>
      <c r="F26" s="214">
        <v>0.16506599999999999</v>
      </c>
      <c r="G26" s="214">
        <v>0.14003199999999999</v>
      </c>
      <c r="H26" s="214">
        <v>0.15840000000000001</v>
      </c>
      <c r="I26" s="214">
        <v>0.15270900000000001</v>
      </c>
      <c r="J26" s="214">
        <v>0.17196700000000001</v>
      </c>
      <c r="K26" s="214">
        <v>0.18953300000000001</v>
      </c>
      <c r="L26" s="214">
        <v>0.16619300000000001</v>
      </c>
      <c r="M26" s="214">
        <v>0.160166</v>
      </c>
      <c r="N26" s="214">
        <v>0.14912900000000001</v>
      </c>
      <c r="O26" s="214">
        <v>0.131935</v>
      </c>
      <c r="P26" s="214">
        <v>0.14482100000000001</v>
      </c>
      <c r="Q26" s="214">
        <v>0.15432199999999999</v>
      </c>
      <c r="R26" s="214">
        <v>0.150066</v>
      </c>
      <c r="S26" s="214">
        <v>0.16083800000000001</v>
      </c>
      <c r="T26" s="214">
        <v>0.1565</v>
      </c>
      <c r="U26" s="214">
        <v>0.14816099999999999</v>
      </c>
      <c r="V26" s="214">
        <v>0.14438699999999999</v>
      </c>
      <c r="W26" s="214">
        <v>0.1741</v>
      </c>
      <c r="X26" s="214">
        <v>0.17535400000000001</v>
      </c>
      <c r="Y26" s="214">
        <v>0.15506600000000001</v>
      </c>
      <c r="Z26" s="214">
        <v>0.14661199999999999</v>
      </c>
      <c r="AA26" s="214">
        <v>0.13051599999999999</v>
      </c>
      <c r="AB26" s="214">
        <v>0.139214</v>
      </c>
      <c r="AC26" s="214">
        <v>0.168935</v>
      </c>
      <c r="AD26" s="214">
        <v>0.13589999999999999</v>
      </c>
      <c r="AE26" s="214">
        <v>0.13864499999999999</v>
      </c>
      <c r="AF26" s="214">
        <v>0.13966600000000001</v>
      </c>
      <c r="AG26" s="214">
        <v>0.152419</v>
      </c>
      <c r="AH26" s="214">
        <v>0.155032</v>
      </c>
      <c r="AI26" s="214">
        <v>0.160133</v>
      </c>
      <c r="AJ26" s="214">
        <v>0.15625800000000001</v>
      </c>
      <c r="AK26" s="214">
        <v>0.145867</v>
      </c>
      <c r="AL26" s="214">
        <v>0.13403200000000001</v>
      </c>
      <c r="AM26" s="214">
        <v>0.15735499999999999</v>
      </c>
      <c r="AN26" s="214">
        <v>0.136655</v>
      </c>
      <c r="AO26" s="214">
        <v>0.14016100000000001</v>
      </c>
      <c r="AP26" s="214">
        <v>0.140433</v>
      </c>
      <c r="AQ26" s="214">
        <v>0.159968</v>
      </c>
      <c r="AR26" s="214">
        <v>0.154333</v>
      </c>
      <c r="AS26" s="214">
        <v>0.14277400000000001</v>
      </c>
      <c r="AT26" s="214">
        <v>0.13980699999999999</v>
      </c>
      <c r="AU26" s="214">
        <v>0.15193300000000001</v>
      </c>
      <c r="AV26" s="214">
        <v>0.145903</v>
      </c>
      <c r="AW26" s="214">
        <v>0.144233</v>
      </c>
      <c r="AX26" s="214">
        <v>0.13861299999999999</v>
      </c>
      <c r="AY26" s="214">
        <v>0.14435500000000001</v>
      </c>
      <c r="AZ26" s="214">
        <v>0.14960699999999999</v>
      </c>
      <c r="BA26" s="214">
        <v>0.1498033</v>
      </c>
      <c r="BB26" s="763">
        <v>0.14865400000000001</v>
      </c>
      <c r="BC26" s="355">
        <v>0.1576053</v>
      </c>
      <c r="BD26" s="355">
        <v>0.15459709999999999</v>
      </c>
      <c r="BE26" s="355">
        <v>0.15424479999999999</v>
      </c>
      <c r="BF26" s="355">
        <v>0.15358620000000001</v>
      </c>
      <c r="BG26" s="355">
        <v>0.16754920000000001</v>
      </c>
      <c r="BH26" s="355">
        <v>0.1642499</v>
      </c>
      <c r="BI26" s="355">
        <v>0.15516260000000001</v>
      </c>
      <c r="BJ26" s="355">
        <v>0.14910490000000001</v>
      </c>
      <c r="BK26" s="355">
        <v>0.13985230000000001</v>
      </c>
      <c r="BL26" s="355">
        <v>0.15510640000000001</v>
      </c>
      <c r="BM26" s="355">
        <v>0.15730379999999999</v>
      </c>
      <c r="BN26" s="355">
        <v>0.15441150000000001</v>
      </c>
      <c r="BO26" s="355">
        <v>0.16237779999999999</v>
      </c>
      <c r="BP26" s="355">
        <v>0.15872159999999999</v>
      </c>
      <c r="BQ26" s="355">
        <v>0.15662010000000001</v>
      </c>
      <c r="BR26" s="355">
        <v>0.15509110000000001</v>
      </c>
      <c r="BS26" s="355">
        <v>0.1682775</v>
      </c>
      <c r="BT26" s="355">
        <v>0.16488320000000001</v>
      </c>
      <c r="BU26" s="355">
        <v>0.15644640000000001</v>
      </c>
      <c r="BV26" s="355">
        <v>0.1510524</v>
      </c>
    </row>
    <row r="27" spans="1:74" x14ac:dyDescent="0.2">
      <c r="A27" s="640"/>
      <c r="B27" s="641"/>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48"/>
      <c r="AZ27" s="648"/>
      <c r="BA27" s="648"/>
      <c r="BB27" s="764"/>
      <c r="BC27" s="405"/>
      <c r="BD27" s="405"/>
      <c r="BE27" s="405"/>
      <c r="BF27" s="405"/>
      <c r="BG27" s="405"/>
      <c r="BH27" s="405"/>
      <c r="BI27" s="405"/>
      <c r="BJ27" s="405"/>
      <c r="BK27" s="405"/>
      <c r="BL27" s="405"/>
      <c r="BM27" s="405"/>
      <c r="BN27" s="405"/>
      <c r="BO27" s="405"/>
      <c r="BP27" s="405"/>
      <c r="BQ27" s="405"/>
      <c r="BR27" s="405"/>
      <c r="BS27" s="405"/>
      <c r="BT27" s="405"/>
      <c r="BU27" s="405"/>
      <c r="BV27" s="405"/>
    </row>
    <row r="28" spans="1:74" x14ac:dyDescent="0.2">
      <c r="A28" s="639"/>
      <c r="B28" s="155" t="s">
        <v>1200</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48"/>
      <c r="AZ28" s="648"/>
      <c r="BA28" s="648"/>
      <c r="BB28" s="764"/>
      <c r="BC28" s="405"/>
      <c r="BD28" s="405"/>
      <c r="BE28" s="405"/>
      <c r="BF28" s="405"/>
      <c r="BG28" s="405"/>
      <c r="BH28" s="405"/>
      <c r="BI28" s="405"/>
      <c r="BJ28" s="405"/>
      <c r="BK28" s="405"/>
      <c r="BL28" s="405"/>
      <c r="BM28" s="405"/>
      <c r="BN28" s="405"/>
      <c r="BO28" s="405"/>
      <c r="BP28" s="405"/>
      <c r="BQ28" s="405"/>
      <c r="BR28" s="405"/>
      <c r="BS28" s="405"/>
      <c r="BT28" s="405"/>
      <c r="BU28" s="405"/>
      <c r="BV28" s="405"/>
    </row>
    <row r="29" spans="1:74" x14ac:dyDescent="0.2">
      <c r="A29" s="640" t="s">
        <v>1201</v>
      </c>
      <c r="B29" s="641" t="s">
        <v>1202</v>
      </c>
      <c r="C29" s="214">
        <v>0.95306400000000002</v>
      </c>
      <c r="D29" s="214">
        <v>0.98485699999999998</v>
      </c>
      <c r="E29" s="214">
        <v>0.93222499999999997</v>
      </c>
      <c r="F29" s="214">
        <v>0.92169999999999996</v>
      </c>
      <c r="G29" s="214">
        <v>0.93474100000000004</v>
      </c>
      <c r="H29" s="214">
        <v>0.90559999999999996</v>
      </c>
      <c r="I29" s="214">
        <v>0.98725799999999997</v>
      </c>
      <c r="J29" s="214">
        <v>0.95425800000000005</v>
      </c>
      <c r="K29" s="214">
        <v>1.050333</v>
      </c>
      <c r="L29" s="214">
        <v>1.063709</v>
      </c>
      <c r="M29" s="214">
        <v>1.088166</v>
      </c>
      <c r="N29" s="214">
        <v>1.1059030000000001</v>
      </c>
      <c r="O29" s="214">
        <v>1.0660000000000001</v>
      </c>
      <c r="P29" s="214">
        <v>1.0137849999999999</v>
      </c>
      <c r="Q29" s="214">
        <v>1.038419</v>
      </c>
      <c r="R29" s="214">
        <v>0.97046600000000005</v>
      </c>
      <c r="S29" s="214">
        <v>0.98609599999999997</v>
      </c>
      <c r="T29" s="214">
        <v>1.007466</v>
      </c>
      <c r="U29" s="214">
        <v>1.0508710000000001</v>
      </c>
      <c r="V29" s="214">
        <v>1.149451</v>
      </c>
      <c r="W29" s="214">
        <v>1.0971660000000001</v>
      </c>
      <c r="X29" s="214">
        <v>1.0400640000000001</v>
      </c>
      <c r="Y29" s="214">
        <v>1.096166</v>
      </c>
      <c r="Z29" s="214">
        <v>1.055677</v>
      </c>
      <c r="AA29" s="214">
        <v>1.0247740000000001</v>
      </c>
      <c r="AB29" s="214">
        <v>1.1113919999999999</v>
      </c>
      <c r="AC29" s="214">
        <v>1.0162899999999999</v>
      </c>
      <c r="AD29" s="214">
        <v>1.072233</v>
      </c>
      <c r="AE29" s="214">
        <v>1.059741</v>
      </c>
      <c r="AF29" s="214">
        <v>1.0304329999999999</v>
      </c>
      <c r="AG29" s="214">
        <v>1.0538380000000001</v>
      </c>
      <c r="AH29" s="214">
        <v>1.002032</v>
      </c>
      <c r="AI29" s="214">
        <v>1.0598000000000001</v>
      </c>
      <c r="AJ29" s="214">
        <v>1.095</v>
      </c>
      <c r="AK29" s="214">
        <v>1.1814</v>
      </c>
      <c r="AL29" s="214">
        <v>1.1670640000000001</v>
      </c>
      <c r="AM29" s="214">
        <v>1.103936</v>
      </c>
      <c r="AN29" s="214">
        <v>1.0941719999999999</v>
      </c>
      <c r="AO29" s="214">
        <v>1.1160589999999999</v>
      </c>
      <c r="AP29" s="214">
        <v>1.07517</v>
      </c>
      <c r="AQ29" s="214">
        <v>1.0837019999999999</v>
      </c>
      <c r="AR29" s="214">
        <v>1.0800479999999999</v>
      </c>
      <c r="AS29" s="214">
        <v>1.163824</v>
      </c>
      <c r="AT29" s="214">
        <v>1.113829</v>
      </c>
      <c r="AU29" s="214">
        <v>1.046756</v>
      </c>
      <c r="AV29" s="214">
        <v>1.137589</v>
      </c>
      <c r="AW29" s="214">
        <v>1.144355</v>
      </c>
      <c r="AX29" s="214">
        <v>1.12286</v>
      </c>
      <c r="AY29" s="214">
        <v>1.1584620000000001</v>
      </c>
      <c r="AZ29" s="214">
        <v>1.237436</v>
      </c>
      <c r="BA29" s="214">
        <v>1.1632089999999999</v>
      </c>
      <c r="BB29" s="763">
        <v>1.167659</v>
      </c>
      <c r="BC29" s="355">
        <v>1.184906</v>
      </c>
      <c r="BD29" s="355">
        <v>1.164766</v>
      </c>
      <c r="BE29" s="355">
        <v>1.3226739999999999</v>
      </c>
      <c r="BF29" s="355">
        <v>1.2905009999999999</v>
      </c>
      <c r="BG29" s="355">
        <v>1.335693</v>
      </c>
      <c r="BH29" s="355">
        <v>1.3385309999999999</v>
      </c>
      <c r="BI29" s="355">
        <v>1.392104</v>
      </c>
      <c r="BJ29" s="355">
        <v>1.3807320000000001</v>
      </c>
      <c r="BK29" s="355">
        <v>1.38463</v>
      </c>
      <c r="BL29" s="355">
        <v>1.370431</v>
      </c>
      <c r="BM29" s="355">
        <v>1.374288</v>
      </c>
      <c r="BN29" s="355">
        <v>1.375211</v>
      </c>
      <c r="BO29" s="355">
        <v>1.4053640000000001</v>
      </c>
      <c r="BP29" s="355">
        <v>1.4105650000000001</v>
      </c>
      <c r="BQ29" s="355">
        <v>1.4668620000000001</v>
      </c>
      <c r="BR29" s="355">
        <v>1.449945</v>
      </c>
      <c r="BS29" s="355">
        <v>1.476361</v>
      </c>
      <c r="BT29" s="355">
        <v>1.4939169999999999</v>
      </c>
      <c r="BU29" s="355">
        <v>1.530092</v>
      </c>
      <c r="BV29" s="355">
        <v>1.530443</v>
      </c>
    </row>
    <row r="30" spans="1:74" x14ac:dyDescent="0.2">
      <c r="A30" s="640" t="s">
        <v>1203</v>
      </c>
      <c r="B30" s="641" t="s">
        <v>1204</v>
      </c>
      <c r="C30" s="214">
        <v>1.7008430000000001</v>
      </c>
      <c r="D30" s="214">
        <v>1.604684</v>
      </c>
      <c r="E30" s="214">
        <v>1.390374</v>
      </c>
      <c r="F30" s="214">
        <v>1.174285</v>
      </c>
      <c r="G30" s="214">
        <v>0.97267300000000001</v>
      </c>
      <c r="H30" s="214">
        <v>0.94874199999999997</v>
      </c>
      <c r="I30" s="214">
        <v>1.0742849999999999</v>
      </c>
      <c r="J30" s="214">
        <v>1.0515300000000001</v>
      </c>
      <c r="K30" s="214">
        <v>1.1121559999999999</v>
      </c>
      <c r="L30" s="214">
        <v>1.3451070000000001</v>
      </c>
      <c r="M30" s="214">
        <v>1.4007050000000001</v>
      </c>
      <c r="N30" s="214">
        <v>1.5430159999999999</v>
      </c>
      <c r="O30" s="214">
        <v>1.703317</v>
      </c>
      <c r="P30" s="214">
        <v>1.445079</v>
      </c>
      <c r="Q30" s="214">
        <v>1.2410669999999999</v>
      </c>
      <c r="R30" s="214">
        <v>1.008805</v>
      </c>
      <c r="S30" s="214">
        <v>0.76988199999999996</v>
      </c>
      <c r="T30" s="214">
        <v>0.94150400000000001</v>
      </c>
      <c r="U30" s="214">
        <v>0.93579199999999996</v>
      </c>
      <c r="V30" s="214">
        <v>1.009844</v>
      </c>
      <c r="W30" s="214">
        <v>1.0759209999999999</v>
      </c>
      <c r="X30" s="214">
        <v>1.13378</v>
      </c>
      <c r="Y30" s="214">
        <v>1.3458619999999999</v>
      </c>
      <c r="Z30" s="214">
        <v>1.408428</v>
      </c>
      <c r="AA30" s="214">
        <v>1.579531</v>
      </c>
      <c r="AB30" s="214">
        <v>1.571634</v>
      </c>
      <c r="AC30" s="214">
        <v>1.2277659999999999</v>
      </c>
      <c r="AD30" s="214">
        <v>0.96604800000000002</v>
      </c>
      <c r="AE30" s="214">
        <v>0.88963099999999995</v>
      </c>
      <c r="AF30" s="214">
        <v>1.052988</v>
      </c>
      <c r="AG30" s="214">
        <v>1.030235</v>
      </c>
      <c r="AH30" s="214">
        <v>1.0419290000000001</v>
      </c>
      <c r="AI30" s="214">
        <v>0.97014400000000001</v>
      </c>
      <c r="AJ30" s="214">
        <v>1.0840639999999999</v>
      </c>
      <c r="AK30" s="214">
        <v>1.1693359999999999</v>
      </c>
      <c r="AL30" s="214">
        <v>1.3838349999999999</v>
      </c>
      <c r="AM30" s="214">
        <v>1.5771489999999999</v>
      </c>
      <c r="AN30" s="214">
        <v>1.4897579999999999</v>
      </c>
      <c r="AO30" s="214">
        <v>1.1602209999999999</v>
      </c>
      <c r="AP30" s="214">
        <v>0.91766800000000004</v>
      </c>
      <c r="AQ30" s="214">
        <v>0.89429199999999998</v>
      </c>
      <c r="AR30" s="214">
        <v>0.81450699999999998</v>
      </c>
      <c r="AS30" s="214">
        <v>0.92683800000000005</v>
      </c>
      <c r="AT30" s="214">
        <v>0.92350100000000002</v>
      </c>
      <c r="AU30" s="214">
        <v>1.096387</v>
      </c>
      <c r="AV30" s="214">
        <v>1.0466040000000001</v>
      </c>
      <c r="AW30" s="214">
        <v>1.1159870000000001</v>
      </c>
      <c r="AX30" s="214">
        <v>1.3753150000000001</v>
      </c>
      <c r="AY30" s="214">
        <v>1.687405</v>
      </c>
      <c r="AZ30" s="214">
        <v>1.3211440000000001</v>
      </c>
      <c r="BA30" s="214">
        <v>1.1170645160999999</v>
      </c>
      <c r="BB30" s="763">
        <v>1.0681262267</v>
      </c>
      <c r="BC30" s="355">
        <v>0.83571819999999997</v>
      </c>
      <c r="BD30" s="355">
        <v>0.89913560000000003</v>
      </c>
      <c r="BE30" s="355">
        <v>0.9411969</v>
      </c>
      <c r="BF30" s="355">
        <v>0.96824069999999995</v>
      </c>
      <c r="BG30" s="355">
        <v>1.0448489999999999</v>
      </c>
      <c r="BH30" s="355">
        <v>1.0869279999999999</v>
      </c>
      <c r="BI30" s="355">
        <v>1.181492</v>
      </c>
      <c r="BJ30" s="355">
        <v>1.3494889999999999</v>
      </c>
      <c r="BK30" s="355">
        <v>1.541887</v>
      </c>
      <c r="BL30" s="355">
        <v>1.434984</v>
      </c>
      <c r="BM30" s="355">
        <v>1.196307</v>
      </c>
      <c r="BN30" s="355">
        <v>0.96488430000000003</v>
      </c>
      <c r="BO30" s="355">
        <v>0.86805060000000001</v>
      </c>
      <c r="BP30" s="355">
        <v>0.92477779999999998</v>
      </c>
      <c r="BQ30" s="355">
        <v>0.96167570000000002</v>
      </c>
      <c r="BR30" s="355">
        <v>0.9905351</v>
      </c>
      <c r="BS30" s="355">
        <v>1.064816</v>
      </c>
      <c r="BT30" s="355">
        <v>1.106778</v>
      </c>
      <c r="BU30" s="355">
        <v>1.199047</v>
      </c>
      <c r="BV30" s="355">
        <v>1.3662730000000001</v>
      </c>
    </row>
    <row r="31" spans="1:74" x14ac:dyDescent="0.2">
      <c r="A31" s="640" t="s">
        <v>1205</v>
      </c>
      <c r="B31" s="641" t="s">
        <v>1196</v>
      </c>
      <c r="C31" s="214">
        <v>0.10315100000000001</v>
      </c>
      <c r="D31" s="214">
        <v>0.18554899999999999</v>
      </c>
      <c r="E31" s="214">
        <v>0.16999700000000001</v>
      </c>
      <c r="F31" s="214">
        <v>0.186781</v>
      </c>
      <c r="G31" s="214">
        <v>0.17400599999999999</v>
      </c>
      <c r="H31" s="214">
        <v>0.19403500000000001</v>
      </c>
      <c r="I31" s="214">
        <v>0.21732499999999999</v>
      </c>
      <c r="J31" s="214">
        <v>0.17558799999999999</v>
      </c>
      <c r="K31" s="214">
        <v>0.113916</v>
      </c>
      <c r="L31" s="214">
        <v>0.198436</v>
      </c>
      <c r="M31" s="214">
        <v>0.20017599999999999</v>
      </c>
      <c r="N31" s="214">
        <v>0.17330300000000001</v>
      </c>
      <c r="O31" s="214">
        <v>0.165989</v>
      </c>
      <c r="P31" s="214">
        <v>0.14400199999999999</v>
      </c>
      <c r="Q31" s="214">
        <v>0.12595100000000001</v>
      </c>
      <c r="R31" s="214">
        <v>0.218914</v>
      </c>
      <c r="S31" s="214">
        <v>0.18706</v>
      </c>
      <c r="T31" s="214">
        <v>0.147455</v>
      </c>
      <c r="U31" s="214">
        <v>0.15660099999999999</v>
      </c>
      <c r="V31" s="214">
        <v>0.18299299999999999</v>
      </c>
      <c r="W31" s="214">
        <v>0.16670599999999999</v>
      </c>
      <c r="X31" s="214">
        <v>0.23589299999999999</v>
      </c>
      <c r="Y31" s="214">
        <v>0.231684</v>
      </c>
      <c r="Z31" s="214">
        <v>0.20369300000000001</v>
      </c>
      <c r="AA31" s="214">
        <v>0.210095</v>
      </c>
      <c r="AB31" s="214">
        <v>0.13911100000000001</v>
      </c>
      <c r="AC31" s="214">
        <v>0.17494100000000001</v>
      </c>
      <c r="AD31" s="214">
        <v>0.22234599999999999</v>
      </c>
      <c r="AE31" s="214">
        <v>0.28858099999999998</v>
      </c>
      <c r="AF31" s="214">
        <v>0.24226300000000001</v>
      </c>
      <c r="AG31" s="214">
        <v>0.29744100000000001</v>
      </c>
      <c r="AH31" s="214">
        <v>0.24668200000000001</v>
      </c>
      <c r="AI31" s="214">
        <v>0.16597600000000001</v>
      </c>
      <c r="AJ31" s="214">
        <v>0.23176099999999999</v>
      </c>
      <c r="AK31" s="214">
        <v>0.20676</v>
      </c>
      <c r="AL31" s="214">
        <v>0.19980500000000001</v>
      </c>
      <c r="AM31" s="214">
        <v>0.216917</v>
      </c>
      <c r="AN31" s="214">
        <v>0.13935500000000001</v>
      </c>
      <c r="AO31" s="214">
        <v>0.167513</v>
      </c>
      <c r="AP31" s="214">
        <v>0.26216200000000001</v>
      </c>
      <c r="AQ31" s="214">
        <v>0.25238899999999997</v>
      </c>
      <c r="AR31" s="214">
        <v>0.24917400000000001</v>
      </c>
      <c r="AS31" s="214">
        <v>0.20830499999999999</v>
      </c>
      <c r="AT31" s="214">
        <v>0.21066299999999999</v>
      </c>
      <c r="AU31" s="214">
        <v>0.29868299999999998</v>
      </c>
      <c r="AV31" s="214">
        <v>0.22973499999999999</v>
      </c>
      <c r="AW31" s="214">
        <v>0.141599</v>
      </c>
      <c r="AX31" s="214">
        <v>0.130135</v>
      </c>
      <c r="AY31" s="214">
        <v>9.7432000000000005E-2</v>
      </c>
      <c r="AZ31" s="214">
        <v>5.5507000000000001E-2</v>
      </c>
      <c r="BA31" s="214">
        <v>0.16974800000000001</v>
      </c>
      <c r="BB31" s="763">
        <v>0.2465059</v>
      </c>
      <c r="BC31" s="355">
        <v>0.24685579999999999</v>
      </c>
      <c r="BD31" s="355">
        <v>0.23638980000000001</v>
      </c>
      <c r="BE31" s="355">
        <v>0.24265510000000001</v>
      </c>
      <c r="BF31" s="355">
        <v>0.2332825</v>
      </c>
      <c r="BG31" s="355">
        <v>0.19109870000000001</v>
      </c>
      <c r="BH31" s="355">
        <v>0.23401050000000001</v>
      </c>
      <c r="BI31" s="355">
        <v>0.2219631</v>
      </c>
      <c r="BJ31" s="355">
        <v>0.19793720000000001</v>
      </c>
      <c r="BK31" s="355">
        <v>0.2039185</v>
      </c>
      <c r="BL31" s="355">
        <v>0.153888</v>
      </c>
      <c r="BM31" s="355">
        <v>0.185834</v>
      </c>
      <c r="BN31" s="355">
        <v>0.23678740000000001</v>
      </c>
      <c r="BO31" s="355">
        <v>0.2377611</v>
      </c>
      <c r="BP31" s="355">
        <v>0.22875599999999999</v>
      </c>
      <c r="BQ31" s="355">
        <v>0.2367657</v>
      </c>
      <c r="BR31" s="355">
        <v>0.2257866</v>
      </c>
      <c r="BS31" s="355">
        <v>0.184808</v>
      </c>
      <c r="BT31" s="355">
        <v>0.22483040000000001</v>
      </c>
      <c r="BU31" s="355">
        <v>0.2118515</v>
      </c>
      <c r="BV31" s="355">
        <v>0.18586920000000001</v>
      </c>
    </row>
    <row r="32" spans="1:74" x14ac:dyDescent="0.2">
      <c r="A32" s="640" t="s">
        <v>949</v>
      </c>
      <c r="B32" s="641" t="s">
        <v>1197</v>
      </c>
      <c r="C32" s="214">
        <v>3.2238000000000003E-2</v>
      </c>
      <c r="D32" s="214">
        <v>-1.8321E-2</v>
      </c>
      <c r="E32" s="214">
        <v>6.7559999999999995E-2</v>
      </c>
      <c r="F32" s="214">
        <v>4.6733999999999998E-2</v>
      </c>
      <c r="G32" s="214">
        <v>7.7313000000000007E-2</v>
      </c>
      <c r="H32" s="214">
        <v>0.11615200000000001</v>
      </c>
      <c r="I32" s="214">
        <v>-3.7383E-2</v>
      </c>
      <c r="J32" s="214">
        <v>4.1739999999999999E-2</v>
      </c>
      <c r="K32" s="214">
        <v>0.156163</v>
      </c>
      <c r="L32" s="214">
        <v>-7.5249999999999996E-3</v>
      </c>
      <c r="M32" s="214">
        <v>0.110329</v>
      </c>
      <c r="N32" s="214">
        <v>8.4941000000000003E-2</v>
      </c>
      <c r="O32" s="214">
        <v>5.0706000000000001E-2</v>
      </c>
      <c r="P32" s="214">
        <v>6.9922999999999999E-2</v>
      </c>
      <c r="Q32" s="214">
        <v>2.2904999999999998E-2</v>
      </c>
      <c r="R32" s="214">
        <v>1.529E-2</v>
      </c>
      <c r="S32" s="214">
        <v>2.3560000000000001E-2</v>
      </c>
      <c r="T32" s="214">
        <v>8.6926000000000003E-2</v>
      </c>
      <c r="U32" s="214">
        <v>6.7380000000000001E-3</v>
      </c>
      <c r="V32" s="214">
        <v>3.8332999999999999E-2</v>
      </c>
      <c r="W32" s="214">
        <v>7.8171000000000004E-2</v>
      </c>
      <c r="X32" s="214">
        <v>8.0200999999999995E-2</v>
      </c>
      <c r="Y32" s="214">
        <v>5.4266000000000002E-2</v>
      </c>
      <c r="Z32" s="214">
        <v>0.104488</v>
      </c>
      <c r="AA32" s="214">
        <v>6.3402E-2</v>
      </c>
      <c r="AB32" s="214">
        <v>8.1855999999999998E-2</v>
      </c>
      <c r="AC32" s="214">
        <v>0.140654</v>
      </c>
      <c r="AD32" s="214">
        <v>0.11766799999999999</v>
      </c>
      <c r="AE32" s="214">
        <v>6.9398000000000001E-2</v>
      </c>
      <c r="AF32" s="214">
        <v>9.2608999999999997E-2</v>
      </c>
      <c r="AG32" s="214">
        <v>7.8088000000000005E-2</v>
      </c>
      <c r="AH32" s="214">
        <v>0.15328600000000001</v>
      </c>
      <c r="AI32" s="214">
        <v>7.2658E-2</v>
      </c>
      <c r="AJ32" s="214">
        <v>0.13906299999999999</v>
      </c>
      <c r="AK32" s="214">
        <v>4.3763999999999997E-2</v>
      </c>
      <c r="AL32" s="214">
        <v>8.6437E-2</v>
      </c>
      <c r="AM32" s="214">
        <v>5.9264999999999998E-2</v>
      </c>
      <c r="AN32" s="214">
        <v>9.7900000000000005E-4</v>
      </c>
      <c r="AO32" s="214">
        <v>6.2993999999999994E-2</v>
      </c>
      <c r="AP32" s="214">
        <v>4.1641999999999998E-2</v>
      </c>
      <c r="AQ32" s="214">
        <v>3.0203000000000001E-2</v>
      </c>
      <c r="AR32" s="214">
        <v>5.0332000000000002E-2</v>
      </c>
      <c r="AS32" s="214">
        <v>8.3350999999999995E-2</v>
      </c>
      <c r="AT32" s="214">
        <v>4.9972000000000003E-2</v>
      </c>
      <c r="AU32" s="214">
        <v>7.8231999999999996E-2</v>
      </c>
      <c r="AV32" s="214">
        <v>0.12681400000000001</v>
      </c>
      <c r="AW32" s="214">
        <v>8.4973999999999994E-2</v>
      </c>
      <c r="AX32" s="214">
        <v>0.110334</v>
      </c>
      <c r="AY32" s="214">
        <v>9.4049999999999995E-2</v>
      </c>
      <c r="AZ32" s="214">
        <v>9.6876000000000004E-2</v>
      </c>
      <c r="BA32" s="214">
        <v>7.5289200000000001E-2</v>
      </c>
      <c r="BB32" s="763">
        <v>5.3502899999999999E-2</v>
      </c>
      <c r="BC32" s="355">
        <v>4.70958E-2</v>
      </c>
      <c r="BD32" s="355">
        <v>7.3017899999999997E-2</v>
      </c>
      <c r="BE32" s="355">
        <v>2.93257E-2</v>
      </c>
      <c r="BF32" s="355">
        <v>8.27875E-2</v>
      </c>
      <c r="BG32" s="355">
        <v>6.7855899999999997E-2</v>
      </c>
      <c r="BH32" s="355">
        <v>7.4849399999999996E-2</v>
      </c>
      <c r="BI32" s="355">
        <v>6.9086800000000004E-2</v>
      </c>
      <c r="BJ32" s="355">
        <v>7.0468100000000006E-2</v>
      </c>
      <c r="BK32" s="355">
        <v>3.0515199999999999E-2</v>
      </c>
      <c r="BL32" s="355">
        <v>5.60557E-2</v>
      </c>
      <c r="BM32" s="355">
        <v>7.1289199999999997E-2</v>
      </c>
      <c r="BN32" s="355">
        <v>5.3502899999999999E-2</v>
      </c>
      <c r="BO32" s="355">
        <v>4.70958E-2</v>
      </c>
      <c r="BP32" s="355">
        <v>7.3017899999999997E-2</v>
      </c>
      <c r="BQ32" s="355">
        <v>2.93257E-2</v>
      </c>
      <c r="BR32" s="355">
        <v>8.27875E-2</v>
      </c>
      <c r="BS32" s="355">
        <v>6.7855899999999997E-2</v>
      </c>
      <c r="BT32" s="355">
        <v>7.4849399999999996E-2</v>
      </c>
      <c r="BU32" s="355">
        <v>5.6086799999999999E-2</v>
      </c>
      <c r="BV32" s="355">
        <v>7.4690900000000005E-2</v>
      </c>
    </row>
    <row r="33" spans="1:74" x14ac:dyDescent="0.2">
      <c r="A33" s="640"/>
      <c r="B33" s="641"/>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48"/>
      <c r="AZ33" s="648"/>
      <c r="BA33" s="648"/>
      <c r="BB33" s="764"/>
      <c r="BC33" s="405"/>
      <c r="BD33" s="405"/>
      <c r="BE33" s="405"/>
      <c r="BF33" s="405"/>
      <c r="BG33" s="405"/>
      <c r="BH33" s="405"/>
      <c r="BI33" s="405"/>
      <c r="BJ33" s="405"/>
      <c r="BK33" s="405"/>
      <c r="BL33" s="405"/>
      <c r="BM33" s="405"/>
      <c r="BN33" s="405"/>
      <c r="BO33" s="405"/>
      <c r="BP33" s="405"/>
      <c r="BQ33" s="405"/>
      <c r="BR33" s="405"/>
      <c r="BS33" s="405"/>
      <c r="BT33" s="405"/>
      <c r="BU33" s="405"/>
      <c r="BV33" s="405"/>
    </row>
    <row r="34" spans="1:74" x14ac:dyDescent="0.2">
      <c r="A34" s="640"/>
      <c r="B34" s="155" t="s">
        <v>1206</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48"/>
      <c r="AZ34" s="648"/>
      <c r="BA34" s="648"/>
      <c r="BB34" s="764"/>
      <c r="BC34" s="405"/>
      <c r="BD34" s="405"/>
      <c r="BE34" s="405"/>
      <c r="BF34" s="405"/>
      <c r="BG34" s="405"/>
      <c r="BH34" s="405"/>
      <c r="BI34" s="405"/>
      <c r="BJ34" s="405"/>
      <c r="BK34" s="405"/>
      <c r="BL34" s="405"/>
      <c r="BM34" s="405"/>
      <c r="BN34" s="405"/>
      <c r="BO34" s="405"/>
      <c r="BP34" s="405"/>
      <c r="BQ34" s="405"/>
      <c r="BR34" s="405"/>
      <c r="BS34" s="405"/>
      <c r="BT34" s="405"/>
      <c r="BU34" s="405"/>
      <c r="BV34" s="405"/>
    </row>
    <row r="35" spans="1:74" x14ac:dyDescent="0.2">
      <c r="A35" s="640" t="s">
        <v>1207</v>
      </c>
      <c r="B35" s="641" t="s">
        <v>1202</v>
      </c>
      <c r="C35" s="214">
        <v>34.222999999999999</v>
      </c>
      <c r="D35" s="214">
        <v>33.799999999999997</v>
      </c>
      <c r="E35" s="214">
        <v>34.703000000000003</v>
      </c>
      <c r="F35" s="214">
        <v>35.203000000000003</v>
      </c>
      <c r="G35" s="214">
        <v>35.305</v>
      </c>
      <c r="H35" s="214">
        <v>35.024000000000001</v>
      </c>
      <c r="I35" s="214">
        <v>33.581000000000003</v>
      </c>
      <c r="J35" s="214">
        <v>35.024999999999999</v>
      </c>
      <c r="K35" s="214">
        <v>34.780999999999999</v>
      </c>
      <c r="L35" s="214">
        <v>34.445999999999998</v>
      </c>
      <c r="M35" s="214">
        <v>33.128999999999998</v>
      </c>
      <c r="N35" s="214">
        <v>30.818000000000001</v>
      </c>
      <c r="O35" s="214">
        <v>29.908999999999999</v>
      </c>
      <c r="P35" s="214">
        <v>29.712</v>
      </c>
      <c r="Q35" s="214">
        <v>30.446999999999999</v>
      </c>
      <c r="R35" s="214">
        <v>34.600999999999999</v>
      </c>
      <c r="S35" s="214">
        <v>36.808</v>
      </c>
      <c r="T35" s="214">
        <v>40.052</v>
      </c>
      <c r="U35" s="214">
        <v>41.19</v>
      </c>
      <c r="V35" s="214">
        <v>38.113999999999997</v>
      </c>
      <c r="W35" s="214">
        <v>37.496000000000002</v>
      </c>
      <c r="X35" s="214">
        <v>38.130000000000003</v>
      </c>
      <c r="Y35" s="214">
        <v>36.366</v>
      </c>
      <c r="Z35" s="214">
        <v>34.863</v>
      </c>
      <c r="AA35" s="214">
        <v>33.174999999999997</v>
      </c>
      <c r="AB35" s="214">
        <v>30.545999999999999</v>
      </c>
      <c r="AC35" s="214">
        <v>31.597999999999999</v>
      </c>
      <c r="AD35" s="214">
        <v>32.298000000000002</v>
      </c>
      <c r="AE35" s="214">
        <v>31.844999999999999</v>
      </c>
      <c r="AF35" s="214">
        <v>31.591999999999999</v>
      </c>
      <c r="AG35" s="214">
        <v>30.736999999999998</v>
      </c>
      <c r="AH35" s="214">
        <v>33.119999999999997</v>
      </c>
      <c r="AI35" s="214">
        <v>33.841999999999999</v>
      </c>
      <c r="AJ35" s="214">
        <v>34.439</v>
      </c>
      <c r="AK35" s="214">
        <v>34.343000000000004</v>
      </c>
      <c r="AL35" s="214">
        <v>34.314999999999998</v>
      </c>
      <c r="AM35" s="214">
        <v>33.243000000000002</v>
      </c>
      <c r="AN35" s="214">
        <v>32.732999999999997</v>
      </c>
      <c r="AO35" s="214">
        <v>35.234000000000002</v>
      </c>
      <c r="AP35" s="214">
        <v>39.064</v>
      </c>
      <c r="AQ35" s="214">
        <v>44.951999999999998</v>
      </c>
      <c r="AR35" s="214">
        <v>51.566000000000003</v>
      </c>
      <c r="AS35" s="214">
        <v>52.942</v>
      </c>
      <c r="AT35" s="214">
        <v>49.540999999999997</v>
      </c>
      <c r="AU35" s="214">
        <v>49.601999999999997</v>
      </c>
      <c r="AV35" s="214">
        <v>51.801000000000002</v>
      </c>
      <c r="AW35" s="214">
        <v>55.209000000000003</v>
      </c>
      <c r="AX35" s="214">
        <v>54.005000000000003</v>
      </c>
      <c r="AY35" s="214">
        <v>52.11</v>
      </c>
      <c r="AZ35" s="214">
        <v>52.515999999999998</v>
      </c>
      <c r="BA35" s="214">
        <v>53.239559999999997</v>
      </c>
      <c r="BB35" s="763">
        <v>53.774999999999999</v>
      </c>
      <c r="BC35" s="355">
        <v>53.500439999999998</v>
      </c>
      <c r="BD35" s="355">
        <v>53.328769999999999</v>
      </c>
      <c r="BE35" s="355">
        <v>51.355699999999999</v>
      </c>
      <c r="BF35" s="355">
        <v>50.262219999999999</v>
      </c>
      <c r="BG35" s="355">
        <v>50.215159999999997</v>
      </c>
      <c r="BH35" s="355">
        <v>50.598120000000002</v>
      </c>
      <c r="BI35" s="355">
        <v>50.500770000000003</v>
      </c>
      <c r="BJ35" s="355">
        <v>47.998080000000002</v>
      </c>
      <c r="BK35" s="355">
        <v>47.30189</v>
      </c>
      <c r="BL35" s="355">
        <v>47.84883</v>
      </c>
      <c r="BM35" s="355">
        <v>49.074860000000001</v>
      </c>
      <c r="BN35" s="355">
        <v>50.014220000000002</v>
      </c>
      <c r="BO35" s="355">
        <v>50.889629999999997</v>
      </c>
      <c r="BP35" s="355">
        <v>50.84928</v>
      </c>
      <c r="BQ35" s="355">
        <v>49.017470000000003</v>
      </c>
      <c r="BR35" s="355">
        <v>48.369599999999998</v>
      </c>
      <c r="BS35" s="355">
        <v>48.586480000000002</v>
      </c>
      <c r="BT35" s="355">
        <v>48.924109999999999</v>
      </c>
      <c r="BU35" s="355">
        <v>48.639940000000003</v>
      </c>
      <c r="BV35" s="355">
        <v>46.570619999999998</v>
      </c>
    </row>
    <row r="36" spans="1:74" x14ac:dyDescent="0.2">
      <c r="A36" s="640" t="s">
        <v>1208</v>
      </c>
      <c r="B36" s="641" t="s">
        <v>1204</v>
      </c>
      <c r="C36" s="214">
        <v>55.875</v>
      </c>
      <c r="D36" s="214">
        <v>46.994999999999997</v>
      </c>
      <c r="E36" s="214">
        <v>40.674999999999997</v>
      </c>
      <c r="F36" s="214">
        <v>41.058</v>
      </c>
      <c r="G36" s="214">
        <v>46.901000000000003</v>
      </c>
      <c r="H36" s="214">
        <v>55.308</v>
      </c>
      <c r="I36" s="214">
        <v>59.920999999999999</v>
      </c>
      <c r="J36" s="214">
        <v>65.364999999999995</v>
      </c>
      <c r="K36" s="214">
        <v>68.099000000000004</v>
      </c>
      <c r="L36" s="214">
        <v>62.526000000000003</v>
      </c>
      <c r="M36" s="214">
        <v>56.088000000000001</v>
      </c>
      <c r="N36" s="214">
        <v>45.076999999999998</v>
      </c>
      <c r="O36" s="214">
        <v>31.544</v>
      </c>
      <c r="P36" s="214">
        <v>28.213999999999999</v>
      </c>
      <c r="Q36" s="214">
        <v>28.806999999999999</v>
      </c>
      <c r="R36" s="214">
        <v>34.811999999999998</v>
      </c>
      <c r="S36" s="214">
        <v>47.222000000000001</v>
      </c>
      <c r="T36" s="214">
        <v>57.899000000000001</v>
      </c>
      <c r="U36" s="214">
        <v>67.863</v>
      </c>
      <c r="V36" s="214">
        <v>77.239000000000004</v>
      </c>
      <c r="W36" s="214">
        <v>81.408000000000001</v>
      </c>
      <c r="X36" s="214">
        <v>81.543999999999997</v>
      </c>
      <c r="Y36" s="214">
        <v>80.706000000000003</v>
      </c>
      <c r="Z36" s="214">
        <v>77.945999999999998</v>
      </c>
      <c r="AA36" s="214">
        <v>68.328000000000003</v>
      </c>
      <c r="AB36" s="214">
        <v>55.893999999999998</v>
      </c>
      <c r="AC36" s="214">
        <v>59.232999999999997</v>
      </c>
      <c r="AD36" s="214">
        <v>67.513999999999996</v>
      </c>
      <c r="AE36" s="214">
        <v>78.296000000000006</v>
      </c>
      <c r="AF36" s="214">
        <v>84.75</v>
      </c>
      <c r="AG36" s="214">
        <v>91.007000000000005</v>
      </c>
      <c r="AH36" s="214">
        <v>97.57</v>
      </c>
      <c r="AI36" s="214">
        <v>100.19</v>
      </c>
      <c r="AJ36" s="214">
        <v>104.54600000000001</v>
      </c>
      <c r="AK36" s="214">
        <v>104.40600000000001</v>
      </c>
      <c r="AL36" s="214">
        <v>96.247</v>
      </c>
      <c r="AM36" s="214">
        <v>78.414000000000001</v>
      </c>
      <c r="AN36" s="214">
        <v>64.796999999999997</v>
      </c>
      <c r="AO36" s="214">
        <v>66.378</v>
      </c>
      <c r="AP36" s="214">
        <v>73.861000000000004</v>
      </c>
      <c r="AQ36" s="214">
        <v>76.605000000000004</v>
      </c>
      <c r="AR36" s="214">
        <v>85.179000000000002</v>
      </c>
      <c r="AS36" s="214">
        <v>90.602000000000004</v>
      </c>
      <c r="AT36" s="214">
        <v>98.822999999999993</v>
      </c>
      <c r="AU36" s="214">
        <v>103.828</v>
      </c>
      <c r="AV36" s="214">
        <v>102.093</v>
      </c>
      <c r="AW36" s="214">
        <v>100.90900000000001</v>
      </c>
      <c r="AX36" s="214">
        <v>84.096000000000004</v>
      </c>
      <c r="AY36" s="214">
        <v>59.442</v>
      </c>
      <c r="AZ36" s="214">
        <v>50.591000000000001</v>
      </c>
      <c r="BA36" s="214">
        <v>46.201428571000001</v>
      </c>
      <c r="BB36" s="763">
        <v>45.164809005000002</v>
      </c>
      <c r="BC36" s="355">
        <v>53.049129999999998</v>
      </c>
      <c r="BD36" s="355">
        <v>61.551920000000003</v>
      </c>
      <c r="BE36" s="355">
        <v>68.699629999999999</v>
      </c>
      <c r="BF36" s="355">
        <v>74.73948</v>
      </c>
      <c r="BG36" s="355">
        <v>78.946719999999999</v>
      </c>
      <c r="BH36" s="355">
        <v>79.042360000000002</v>
      </c>
      <c r="BI36" s="355">
        <v>77.047700000000006</v>
      </c>
      <c r="BJ36" s="355">
        <v>67.218180000000004</v>
      </c>
      <c r="BK36" s="355">
        <v>51.534219999999998</v>
      </c>
      <c r="BL36" s="355">
        <v>42.375070000000001</v>
      </c>
      <c r="BM36" s="355">
        <v>43.082070000000002</v>
      </c>
      <c r="BN36" s="355">
        <v>48.733519999999999</v>
      </c>
      <c r="BO36" s="355">
        <v>56.6374</v>
      </c>
      <c r="BP36" s="355">
        <v>64.718249999999998</v>
      </c>
      <c r="BQ36" s="355">
        <v>72.448499999999996</v>
      </c>
      <c r="BR36" s="355">
        <v>79.278790000000001</v>
      </c>
      <c r="BS36" s="355">
        <v>82.817049999999995</v>
      </c>
      <c r="BT36" s="355">
        <v>83.050229999999999</v>
      </c>
      <c r="BU36" s="355">
        <v>80.811840000000004</v>
      </c>
      <c r="BV36" s="355">
        <v>71.348429999999993</v>
      </c>
    </row>
    <row r="37" spans="1:74" x14ac:dyDescent="0.2">
      <c r="A37" s="640" t="s">
        <v>1209</v>
      </c>
      <c r="B37" s="641" t="s">
        <v>1196</v>
      </c>
      <c r="C37" s="214">
        <v>31.102</v>
      </c>
      <c r="D37" s="214">
        <v>26.875</v>
      </c>
      <c r="E37" s="214">
        <v>27.943000000000001</v>
      </c>
      <c r="F37" s="214">
        <v>35.119</v>
      </c>
      <c r="G37" s="214">
        <v>44.92</v>
      </c>
      <c r="H37" s="214">
        <v>52.84</v>
      </c>
      <c r="I37" s="214">
        <v>60.1</v>
      </c>
      <c r="J37" s="214">
        <v>68.088999999999999</v>
      </c>
      <c r="K37" s="214">
        <v>69.594999999999999</v>
      </c>
      <c r="L37" s="214">
        <v>62.18</v>
      </c>
      <c r="M37" s="214">
        <v>49.973999999999997</v>
      </c>
      <c r="N37" s="214">
        <v>38.058999999999997</v>
      </c>
      <c r="O37" s="214">
        <v>28.135000000000002</v>
      </c>
      <c r="P37" s="214">
        <v>24.370999999999999</v>
      </c>
      <c r="Q37" s="214">
        <v>26.306999999999999</v>
      </c>
      <c r="R37" s="214">
        <v>33.110999999999997</v>
      </c>
      <c r="S37" s="214">
        <v>42.067</v>
      </c>
      <c r="T37" s="214">
        <v>52.347000000000001</v>
      </c>
      <c r="U37" s="214">
        <v>62.920999999999999</v>
      </c>
      <c r="V37" s="214">
        <v>71.977000000000004</v>
      </c>
      <c r="W37" s="214">
        <v>72.403000000000006</v>
      </c>
      <c r="X37" s="214">
        <v>66.212999999999994</v>
      </c>
      <c r="Y37" s="214">
        <v>54.15</v>
      </c>
      <c r="Z37" s="214">
        <v>41.947000000000003</v>
      </c>
      <c r="AA37" s="214">
        <v>33.048999999999999</v>
      </c>
      <c r="AB37" s="214">
        <v>29.367000000000001</v>
      </c>
      <c r="AC37" s="214">
        <v>32.478000000000002</v>
      </c>
      <c r="AD37" s="214">
        <v>41.503999999999998</v>
      </c>
      <c r="AE37" s="214">
        <v>50.624000000000002</v>
      </c>
      <c r="AF37" s="214">
        <v>59.155000000000001</v>
      </c>
      <c r="AG37" s="214">
        <v>66.296999999999997</v>
      </c>
      <c r="AH37" s="214">
        <v>74.212999999999994</v>
      </c>
      <c r="AI37" s="214">
        <v>76.301000000000002</v>
      </c>
      <c r="AJ37" s="214">
        <v>70.325000000000003</v>
      </c>
      <c r="AK37" s="214">
        <v>58.11</v>
      </c>
      <c r="AL37" s="214">
        <v>45.962000000000003</v>
      </c>
      <c r="AM37" s="214">
        <v>33.597999999999999</v>
      </c>
      <c r="AN37" s="214">
        <v>29.652000000000001</v>
      </c>
      <c r="AO37" s="214">
        <v>32.39</v>
      </c>
      <c r="AP37" s="214">
        <v>37.058999999999997</v>
      </c>
      <c r="AQ37" s="214">
        <v>44.975999999999999</v>
      </c>
      <c r="AR37" s="214">
        <v>54.101999999999997</v>
      </c>
      <c r="AS37" s="214">
        <v>64.656999999999996</v>
      </c>
      <c r="AT37" s="214">
        <v>75.882000000000005</v>
      </c>
      <c r="AU37" s="214">
        <v>73.350999999999999</v>
      </c>
      <c r="AV37" s="214">
        <v>65.48</v>
      </c>
      <c r="AW37" s="214">
        <v>52.726999999999997</v>
      </c>
      <c r="AX37" s="214">
        <v>40.332999999999998</v>
      </c>
      <c r="AY37" s="214">
        <v>32.985999999999997</v>
      </c>
      <c r="AZ37" s="214">
        <v>30.885000000000002</v>
      </c>
      <c r="BA37" s="214">
        <v>32.965611428999999</v>
      </c>
      <c r="BB37" s="763">
        <v>39.936057843</v>
      </c>
      <c r="BC37" s="355">
        <v>48.688969999999998</v>
      </c>
      <c r="BD37" s="355">
        <v>57.053370000000001</v>
      </c>
      <c r="BE37" s="355">
        <v>65.309640000000002</v>
      </c>
      <c r="BF37" s="355">
        <v>73.224599999999995</v>
      </c>
      <c r="BG37" s="355">
        <v>73.872450000000001</v>
      </c>
      <c r="BH37" s="355">
        <v>67.965280000000007</v>
      </c>
      <c r="BI37" s="355">
        <v>56.980119999999999</v>
      </c>
      <c r="BJ37" s="355">
        <v>46.213009999999997</v>
      </c>
      <c r="BK37" s="355">
        <v>37.294629999999998</v>
      </c>
      <c r="BL37" s="355">
        <v>34.088160000000002</v>
      </c>
      <c r="BM37" s="355">
        <v>36.963439999999999</v>
      </c>
      <c r="BN37" s="355">
        <v>44.273510000000002</v>
      </c>
      <c r="BO37" s="355">
        <v>53.222239999999999</v>
      </c>
      <c r="BP37" s="355">
        <v>61.716369999999998</v>
      </c>
      <c r="BQ37" s="355">
        <v>70.066810000000004</v>
      </c>
      <c r="BR37" s="355">
        <v>78.521169999999998</v>
      </c>
      <c r="BS37" s="355">
        <v>79.005939999999995</v>
      </c>
      <c r="BT37" s="355">
        <v>73.184730000000002</v>
      </c>
      <c r="BU37" s="355">
        <v>62.225349999999999</v>
      </c>
      <c r="BV37" s="355">
        <v>51.55489</v>
      </c>
    </row>
    <row r="38" spans="1:74" x14ac:dyDescent="0.2">
      <c r="A38" s="640" t="s">
        <v>956</v>
      </c>
      <c r="B38" s="641" t="s">
        <v>1197</v>
      </c>
      <c r="C38" s="214">
        <v>13.709</v>
      </c>
      <c r="D38" s="214">
        <v>13.778</v>
      </c>
      <c r="E38" s="214">
        <v>13.045999999999999</v>
      </c>
      <c r="F38" s="214">
        <v>14.324</v>
      </c>
      <c r="G38" s="214">
        <v>15.89</v>
      </c>
      <c r="H38" s="214">
        <v>17.225000000000001</v>
      </c>
      <c r="I38" s="214">
        <v>19.001000000000001</v>
      </c>
      <c r="J38" s="214">
        <v>18.832999999999998</v>
      </c>
      <c r="K38" s="214">
        <v>18.355</v>
      </c>
      <c r="L38" s="214">
        <v>17.646000000000001</v>
      </c>
      <c r="M38" s="214">
        <v>18.094999999999999</v>
      </c>
      <c r="N38" s="214">
        <v>14.471</v>
      </c>
      <c r="O38" s="214">
        <v>13.792</v>
      </c>
      <c r="P38" s="214">
        <v>13.257</v>
      </c>
      <c r="Q38" s="214">
        <v>13.984999999999999</v>
      </c>
      <c r="R38" s="214">
        <v>15.433</v>
      </c>
      <c r="S38" s="214">
        <v>16.707999999999998</v>
      </c>
      <c r="T38" s="214">
        <v>15.77</v>
      </c>
      <c r="U38" s="214">
        <v>17.657</v>
      </c>
      <c r="V38" s="214">
        <v>19.440999999999999</v>
      </c>
      <c r="W38" s="214">
        <v>20.387</v>
      </c>
      <c r="X38" s="214">
        <v>21.152999999999999</v>
      </c>
      <c r="Y38" s="214">
        <v>21.283000000000001</v>
      </c>
      <c r="Z38" s="214">
        <v>20.608000000000001</v>
      </c>
      <c r="AA38" s="214">
        <v>20.603999999999999</v>
      </c>
      <c r="AB38" s="214">
        <v>18.888999999999999</v>
      </c>
      <c r="AC38" s="214">
        <v>17.219000000000001</v>
      </c>
      <c r="AD38" s="214">
        <v>18.190999999999999</v>
      </c>
      <c r="AE38" s="214">
        <v>19.492000000000001</v>
      </c>
      <c r="AF38" s="214">
        <v>20.492000000000001</v>
      </c>
      <c r="AG38" s="214">
        <v>20.99</v>
      </c>
      <c r="AH38" s="214">
        <v>19.440999999999999</v>
      </c>
      <c r="AI38" s="214">
        <v>18.901</v>
      </c>
      <c r="AJ38" s="214">
        <v>18.82</v>
      </c>
      <c r="AK38" s="214">
        <v>20.151</v>
      </c>
      <c r="AL38" s="214">
        <v>20.515999999999998</v>
      </c>
      <c r="AM38" s="214">
        <v>19.657</v>
      </c>
      <c r="AN38" s="214">
        <v>20.579000000000001</v>
      </c>
      <c r="AO38" s="214">
        <v>20.401</v>
      </c>
      <c r="AP38" s="214">
        <v>20.248000000000001</v>
      </c>
      <c r="AQ38" s="214">
        <v>20.552</v>
      </c>
      <c r="AR38" s="214">
        <v>20.934999999999999</v>
      </c>
      <c r="AS38" s="214">
        <v>21.95</v>
      </c>
      <c r="AT38" s="214">
        <v>24.338000000000001</v>
      </c>
      <c r="AU38" s="214">
        <v>24.856000000000002</v>
      </c>
      <c r="AV38" s="214">
        <v>25.123999999999999</v>
      </c>
      <c r="AW38" s="214">
        <v>25.783999999999999</v>
      </c>
      <c r="AX38" s="214">
        <v>25.032</v>
      </c>
      <c r="AY38" s="214">
        <v>24.547000000000001</v>
      </c>
      <c r="AZ38" s="214">
        <v>22.815999999999999</v>
      </c>
      <c r="BA38" s="214">
        <v>21.816400000000002</v>
      </c>
      <c r="BB38" s="763">
        <v>21.853200000000001</v>
      </c>
      <c r="BC38" s="355">
        <v>22.535720000000001</v>
      </c>
      <c r="BD38" s="355">
        <v>22.89001</v>
      </c>
      <c r="BE38" s="355">
        <v>23.61721</v>
      </c>
      <c r="BF38" s="355">
        <v>23.695599999999999</v>
      </c>
      <c r="BG38" s="355">
        <v>22.999610000000001</v>
      </c>
      <c r="BH38" s="355">
        <v>22.147780000000001</v>
      </c>
      <c r="BI38" s="355">
        <v>21.922599999999999</v>
      </c>
      <c r="BJ38" s="355">
        <v>21.658370000000001</v>
      </c>
      <c r="BK38" s="355">
        <v>21.575810000000001</v>
      </c>
      <c r="BL38" s="355">
        <v>20.588609999999999</v>
      </c>
      <c r="BM38" s="355">
        <v>20.313639999999999</v>
      </c>
      <c r="BN38" s="355">
        <v>20.590499999999999</v>
      </c>
      <c r="BO38" s="355">
        <v>21.40663</v>
      </c>
      <c r="BP38" s="355">
        <v>22.0002</v>
      </c>
      <c r="BQ38" s="355">
        <v>23.106940000000002</v>
      </c>
      <c r="BR38" s="355">
        <v>23.459250000000001</v>
      </c>
      <c r="BS38" s="355">
        <v>23.002230000000001</v>
      </c>
      <c r="BT38" s="355">
        <v>22.641079999999999</v>
      </c>
      <c r="BU38" s="355">
        <v>22.95994</v>
      </c>
      <c r="BV38" s="355">
        <v>22.682469999999999</v>
      </c>
    </row>
    <row r="39" spans="1:74" x14ac:dyDescent="0.2">
      <c r="A39" s="640"/>
      <c r="C39" s="644"/>
      <c r="D39" s="644"/>
      <c r="E39" s="644"/>
      <c r="F39" s="644"/>
      <c r="G39" s="644"/>
      <c r="H39" s="644"/>
      <c r="I39" s="644"/>
      <c r="J39" s="644"/>
      <c r="K39" s="644"/>
      <c r="L39" s="644"/>
      <c r="M39" s="644"/>
      <c r="N39" s="644"/>
      <c r="O39" s="644"/>
      <c r="P39" s="644"/>
      <c r="Q39" s="644"/>
      <c r="R39" s="644"/>
      <c r="S39" s="644"/>
      <c r="T39" s="644"/>
      <c r="U39" s="644"/>
      <c r="V39" s="644"/>
      <c r="W39" s="644"/>
      <c r="X39" s="644"/>
      <c r="Y39" s="644"/>
      <c r="Z39" s="644"/>
      <c r="AA39" s="644"/>
      <c r="AB39" s="644"/>
      <c r="AC39" s="644"/>
      <c r="AD39" s="644"/>
      <c r="AE39" s="644"/>
      <c r="AF39" s="644"/>
      <c r="AG39" s="644"/>
      <c r="AH39" s="644"/>
      <c r="AI39" s="644"/>
      <c r="AJ39" s="644"/>
      <c r="AK39" s="644"/>
      <c r="AL39" s="644"/>
      <c r="AM39" s="644"/>
      <c r="AN39" s="644"/>
      <c r="AO39" s="644"/>
      <c r="AP39" s="644"/>
      <c r="AQ39" s="644"/>
      <c r="AR39" s="644"/>
      <c r="AS39" s="644"/>
      <c r="AT39" s="644"/>
      <c r="AU39" s="644"/>
      <c r="AV39" s="644"/>
      <c r="AW39" s="644"/>
      <c r="AX39" s="644"/>
      <c r="AY39" s="759"/>
      <c r="AZ39" s="759"/>
      <c r="BA39" s="759"/>
      <c r="BB39" s="765"/>
      <c r="BC39" s="645"/>
      <c r="BD39" s="645"/>
      <c r="BE39" s="645"/>
      <c r="BF39" s="645"/>
      <c r="BG39" s="645"/>
      <c r="BH39" s="645"/>
      <c r="BI39" s="645"/>
      <c r="BJ39" s="645"/>
      <c r="BK39" s="645"/>
      <c r="BL39" s="645"/>
      <c r="BM39" s="645"/>
      <c r="BN39" s="645"/>
      <c r="BO39" s="645"/>
      <c r="BP39" s="645"/>
      <c r="BQ39" s="645"/>
      <c r="BR39" s="645"/>
      <c r="BS39" s="645"/>
      <c r="BT39" s="645"/>
      <c r="BU39" s="645"/>
      <c r="BV39" s="645"/>
    </row>
    <row r="40" spans="1:74" ht="11.1" customHeight="1" x14ac:dyDescent="0.2">
      <c r="A40" s="57"/>
      <c r="B40" s="155" t="s">
        <v>721</v>
      </c>
      <c r="C40" s="642"/>
      <c r="D40" s="642"/>
      <c r="E40" s="642"/>
      <c r="F40" s="642"/>
      <c r="G40" s="642"/>
      <c r="H40" s="642"/>
      <c r="I40" s="642"/>
      <c r="J40" s="642"/>
      <c r="K40" s="642"/>
      <c r="L40" s="642"/>
      <c r="M40" s="642"/>
      <c r="N40" s="642"/>
      <c r="O40" s="642"/>
      <c r="P40" s="642"/>
      <c r="Q40" s="642"/>
      <c r="R40" s="642"/>
      <c r="S40" s="642"/>
      <c r="T40" s="642"/>
      <c r="U40" s="642"/>
      <c r="V40" s="642"/>
      <c r="W40" s="642"/>
      <c r="X40" s="642"/>
      <c r="Y40" s="642"/>
      <c r="Z40" s="642"/>
      <c r="AA40" s="642"/>
      <c r="AB40" s="642"/>
      <c r="AC40" s="642"/>
      <c r="AD40" s="642"/>
      <c r="AE40" s="642"/>
      <c r="AF40" s="642"/>
      <c r="AG40" s="642"/>
      <c r="AH40" s="642"/>
      <c r="AI40" s="642"/>
      <c r="AJ40" s="642"/>
      <c r="AK40" s="642"/>
      <c r="AL40" s="642"/>
      <c r="AM40" s="642"/>
      <c r="AN40" s="642"/>
      <c r="AO40" s="642"/>
      <c r="AP40" s="642"/>
      <c r="AQ40" s="642"/>
      <c r="AR40" s="642"/>
      <c r="AS40" s="642"/>
      <c r="AT40" s="642"/>
      <c r="AU40" s="642"/>
      <c r="AV40" s="642"/>
      <c r="AW40" s="642"/>
      <c r="AX40" s="642"/>
      <c r="AY40" s="642"/>
      <c r="AZ40" s="642"/>
      <c r="BA40" s="642"/>
      <c r="BB40" s="766"/>
      <c r="BC40" s="643"/>
      <c r="BD40" s="643"/>
      <c r="BE40" s="643"/>
      <c r="BF40" s="643"/>
      <c r="BG40" s="643"/>
      <c r="BH40" s="643"/>
      <c r="BI40" s="643"/>
      <c r="BJ40" s="643"/>
      <c r="BK40" s="643"/>
      <c r="BL40" s="643"/>
      <c r="BM40" s="643"/>
      <c r="BN40" s="643"/>
      <c r="BO40" s="643"/>
      <c r="BP40" s="643"/>
      <c r="BQ40" s="643"/>
      <c r="BR40" s="643"/>
      <c r="BS40" s="643"/>
      <c r="BT40" s="643"/>
      <c r="BU40" s="643"/>
      <c r="BV40" s="643"/>
    </row>
    <row r="41" spans="1:74" ht="11.1" customHeight="1" x14ac:dyDescent="0.2">
      <c r="A41" s="61" t="s">
        <v>651</v>
      </c>
      <c r="B41" s="179" t="s">
        <v>548</v>
      </c>
      <c r="C41" s="214">
        <v>14.567225000000001</v>
      </c>
      <c r="D41" s="214">
        <v>14.230357</v>
      </c>
      <c r="E41" s="214">
        <v>14.702612</v>
      </c>
      <c r="F41" s="214">
        <v>14.864433</v>
      </c>
      <c r="G41" s="214">
        <v>15.304838</v>
      </c>
      <c r="H41" s="214">
        <v>15.833033</v>
      </c>
      <c r="I41" s="214">
        <v>16.041677</v>
      </c>
      <c r="J41" s="214">
        <v>15.793193</v>
      </c>
      <c r="K41" s="214">
        <v>15.6358</v>
      </c>
      <c r="L41" s="214">
        <v>14.991129000000001</v>
      </c>
      <c r="M41" s="214">
        <v>15.632966</v>
      </c>
      <c r="N41" s="214">
        <v>16.069289999999999</v>
      </c>
      <c r="O41" s="214">
        <v>15.311064</v>
      </c>
      <c r="P41" s="214">
        <v>15.127571</v>
      </c>
      <c r="Q41" s="214">
        <v>15.115741</v>
      </c>
      <c r="R41" s="214">
        <v>15.864133000000001</v>
      </c>
      <c r="S41" s="214">
        <v>15.945548</v>
      </c>
      <c r="T41" s="214">
        <v>15.817299999999999</v>
      </c>
      <c r="U41" s="214">
        <v>16.534451000000001</v>
      </c>
      <c r="V41" s="214">
        <v>16.460353999999999</v>
      </c>
      <c r="W41" s="214">
        <v>16.073499999999999</v>
      </c>
      <c r="X41" s="214">
        <v>15.361032</v>
      </c>
      <c r="Y41" s="214">
        <v>16.043433</v>
      </c>
      <c r="Z41" s="214">
        <v>16.469031999999999</v>
      </c>
      <c r="AA41" s="214">
        <v>15.456129000000001</v>
      </c>
      <c r="AB41" s="214">
        <v>15.341571</v>
      </c>
      <c r="AC41" s="214">
        <v>15.64</v>
      </c>
      <c r="AD41" s="214">
        <v>16.2728</v>
      </c>
      <c r="AE41" s="214">
        <v>16.401612</v>
      </c>
      <c r="AF41" s="214">
        <v>16.701132999999999</v>
      </c>
      <c r="AG41" s="214">
        <v>16.878644999999999</v>
      </c>
      <c r="AH41" s="214">
        <v>16.700225</v>
      </c>
      <c r="AI41" s="214">
        <v>16.1676</v>
      </c>
      <c r="AJ41" s="214">
        <v>15.439871</v>
      </c>
      <c r="AK41" s="214">
        <v>16.458033</v>
      </c>
      <c r="AL41" s="214">
        <v>16.741548000000002</v>
      </c>
      <c r="AM41" s="214">
        <v>15.993741999999999</v>
      </c>
      <c r="AN41" s="214">
        <v>15.883759</v>
      </c>
      <c r="AO41" s="214">
        <v>16.105</v>
      </c>
      <c r="AP41" s="214">
        <v>15.941800000000001</v>
      </c>
      <c r="AQ41" s="214">
        <v>16.275773999999998</v>
      </c>
      <c r="AR41" s="214">
        <v>16.431999999999999</v>
      </c>
      <c r="AS41" s="214">
        <v>16.640193</v>
      </c>
      <c r="AT41" s="214">
        <v>16.592386999999999</v>
      </c>
      <c r="AU41" s="214">
        <v>16.356200000000001</v>
      </c>
      <c r="AV41" s="214">
        <v>15.454355</v>
      </c>
      <c r="AW41" s="214">
        <v>16.218699999999998</v>
      </c>
      <c r="AX41" s="214">
        <v>16.513677000000001</v>
      </c>
      <c r="AY41" s="214">
        <v>16.129452000000001</v>
      </c>
      <c r="AZ41" s="214">
        <v>15.546214000000001</v>
      </c>
      <c r="BA41" s="214">
        <v>15.973451613</v>
      </c>
      <c r="BB41" s="763">
        <v>16.786646333</v>
      </c>
      <c r="BC41" s="355">
        <v>16.720939999999999</v>
      </c>
      <c r="BD41" s="355">
        <v>16.792960000000001</v>
      </c>
      <c r="BE41" s="355">
        <v>17.022390000000001</v>
      </c>
      <c r="BF41" s="355">
        <v>16.707429999999999</v>
      </c>
      <c r="BG41" s="355">
        <v>16.36637</v>
      </c>
      <c r="BH41" s="355">
        <v>15.57662</v>
      </c>
      <c r="BI41" s="355">
        <v>16.066669999999998</v>
      </c>
      <c r="BJ41" s="355">
        <v>16.3766</v>
      </c>
      <c r="BK41" s="355">
        <v>15.742749999999999</v>
      </c>
      <c r="BL41" s="355">
        <v>15.5985</v>
      </c>
      <c r="BM41" s="355">
        <v>15.880420000000001</v>
      </c>
      <c r="BN41" s="355">
        <v>16.192799999999998</v>
      </c>
      <c r="BO41" s="355">
        <v>16.656130000000001</v>
      </c>
      <c r="BP41" s="355">
        <v>16.869389999999999</v>
      </c>
      <c r="BQ41" s="355">
        <v>17.00461</v>
      </c>
      <c r="BR41" s="355">
        <v>16.684729999999998</v>
      </c>
      <c r="BS41" s="355">
        <v>16.302600000000002</v>
      </c>
      <c r="BT41" s="355">
        <v>15.533580000000001</v>
      </c>
      <c r="BU41" s="355">
        <v>16.268560000000001</v>
      </c>
      <c r="BV41" s="355">
        <v>16.64921</v>
      </c>
    </row>
    <row r="42" spans="1:74" ht="11.1" customHeight="1" x14ac:dyDescent="0.2">
      <c r="A42" s="640" t="s">
        <v>1223</v>
      </c>
      <c r="B42" s="641" t="s">
        <v>1216</v>
      </c>
      <c r="C42" s="214">
        <v>0.54328900000000002</v>
      </c>
      <c r="D42" s="214">
        <v>0.50632100000000002</v>
      </c>
      <c r="E42" s="214">
        <v>0.49028899999999997</v>
      </c>
      <c r="F42" s="214">
        <v>0.429232</v>
      </c>
      <c r="G42" s="214">
        <v>0.37948300000000001</v>
      </c>
      <c r="H42" s="214">
        <v>0.42570000000000002</v>
      </c>
      <c r="I42" s="214">
        <v>0.426676</v>
      </c>
      <c r="J42" s="214">
        <v>0.44386999999999999</v>
      </c>
      <c r="K42" s="214">
        <v>0.56043299999999996</v>
      </c>
      <c r="L42" s="214">
        <v>0.56683799999999995</v>
      </c>
      <c r="M42" s="214">
        <v>0.59526599999999996</v>
      </c>
      <c r="N42" s="214">
        <v>0.58877400000000002</v>
      </c>
      <c r="O42" s="214">
        <v>0.52396699999999996</v>
      </c>
      <c r="P42" s="214">
        <v>0.53085599999999999</v>
      </c>
      <c r="Q42" s="214">
        <v>0.49490200000000001</v>
      </c>
      <c r="R42" s="214">
        <v>0.43256600000000001</v>
      </c>
      <c r="S42" s="214">
        <v>0.43212800000000001</v>
      </c>
      <c r="T42" s="214">
        <v>0.43076599999999998</v>
      </c>
      <c r="U42" s="214">
        <v>0.41367700000000002</v>
      </c>
      <c r="V42" s="214">
        <v>0.42438700000000001</v>
      </c>
      <c r="W42" s="214">
        <v>0.54323299999999997</v>
      </c>
      <c r="X42" s="214">
        <v>0.59357899999999997</v>
      </c>
      <c r="Y42" s="214">
        <v>0.65823200000000004</v>
      </c>
      <c r="Z42" s="214">
        <v>0.65906299999999995</v>
      </c>
      <c r="AA42" s="214">
        <v>0.58838699999999999</v>
      </c>
      <c r="AB42" s="214">
        <v>0.54471400000000003</v>
      </c>
      <c r="AC42" s="214">
        <v>0.49364400000000003</v>
      </c>
      <c r="AD42" s="214">
        <v>0.40643299999999999</v>
      </c>
      <c r="AE42" s="214">
        <v>0.39341900000000002</v>
      </c>
      <c r="AF42" s="214">
        <v>0.41839900000000002</v>
      </c>
      <c r="AG42" s="214">
        <v>0.43196699999999999</v>
      </c>
      <c r="AH42" s="214">
        <v>0.44887100000000002</v>
      </c>
      <c r="AI42" s="214">
        <v>0.54569999999999996</v>
      </c>
      <c r="AJ42" s="214">
        <v>0.60025799999999996</v>
      </c>
      <c r="AK42" s="214">
        <v>0.68343299999999996</v>
      </c>
      <c r="AL42" s="214">
        <v>0.64935500000000002</v>
      </c>
      <c r="AM42" s="214">
        <v>0.66829099999999997</v>
      </c>
      <c r="AN42" s="214">
        <v>0.56741399999999997</v>
      </c>
      <c r="AO42" s="214">
        <v>0.48712899999999998</v>
      </c>
      <c r="AP42" s="214">
        <v>0.449633</v>
      </c>
      <c r="AQ42" s="214">
        <v>0.425678</v>
      </c>
      <c r="AR42" s="214">
        <v>0.42973299999999998</v>
      </c>
      <c r="AS42" s="214">
        <v>0.42254799999999998</v>
      </c>
      <c r="AT42" s="214">
        <v>0.42280699999999999</v>
      </c>
      <c r="AU42" s="214">
        <v>0.54469999999999996</v>
      </c>
      <c r="AV42" s="214">
        <v>0.62980599999999998</v>
      </c>
      <c r="AW42" s="214">
        <v>0.69483300000000003</v>
      </c>
      <c r="AX42" s="214">
        <v>0.66909700000000005</v>
      </c>
      <c r="AY42" s="214">
        <v>0.64971000000000001</v>
      </c>
      <c r="AZ42" s="214">
        <v>0.58642799999999995</v>
      </c>
      <c r="BA42" s="214">
        <v>0.484983</v>
      </c>
      <c r="BB42" s="763">
        <v>0.44722400000000001</v>
      </c>
      <c r="BC42" s="355">
        <v>0.43246679999999998</v>
      </c>
      <c r="BD42" s="355">
        <v>0.44105060000000001</v>
      </c>
      <c r="BE42" s="355">
        <v>0.44429800000000003</v>
      </c>
      <c r="BF42" s="355">
        <v>0.449104</v>
      </c>
      <c r="BG42" s="355">
        <v>0.54073300000000002</v>
      </c>
      <c r="BH42" s="355">
        <v>0.60140280000000002</v>
      </c>
      <c r="BI42" s="355">
        <v>0.65004470000000003</v>
      </c>
      <c r="BJ42" s="355">
        <v>0.64546360000000003</v>
      </c>
      <c r="BK42" s="355">
        <v>0.60886340000000005</v>
      </c>
      <c r="BL42" s="355">
        <v>0.57143359999999999</v>
      </c>
      <c r="BM42" s="355">
        <v>0.49889129999999998</v>
      </c>
      <c r="BN42" s="355">
        <v>0.46844809999999998</v>
      </c>
      <c r="BO42" s="355">
        <v>0.44158459999999999</v>
      </c>
      <c r="BP42" s="355">
        <v>0.4504281</v>
      </c>
      <c r="BQ42" s="355">
        <v>0.44644529999999999</v>
      </c>
      <c r="BR42" s="355">
        <v>0.44998129999999997</v>
      </c>
      <c r="BS42" s="355">
        <v>0.54047120000000004</v>
      </c>
      <c r="BT42" s="355">
        <v>0.61307909999999999</v>
      </c>
      <c r="BU42" s="355">
        <v>0.67571049999999999</v>
      </c>
      <c r="BV42" s="355">
        <v>0.65232040000000002</v>
      </c>
    </row>
    <row r="43" spans="1:74" ht="11.1" customHeight="1" x14ac:dyDescent="0.2">
      <c r="A43" s="61" t="s">
        <v>1111</v>
      </c>
      <c r="B43" s="179" t="s">
        <v>549</v>
      </c>
      <c r="C43" s="214">
        <v>0.98</v>
      </c>
      <c r="D43" s="214">
        <v>1.0441780000000001</v>
      </c>
      <c r="E43" s="214">
        <v>1.075774</v>
      </c>
      <c r="F43" s="214">
        <v>1.093566</v>
      </c>
      <c r="G43" s="214">
        <v>1.1223540000000001</v>
      </c>
      <c r="H43" s="214">
        <v>1.1376999999999999</v>
      </c>
      <c r="I43" s="214">
        <v>1.1490959999999999</v>
      </c>
      <c r="J43" s="214">
        <v>1.1790959999999999</v>
      </c>
      <c r="K43" s="214">
        <v>1.1344000000000001</v>
      </c>
      <c r="L43" s="214">
        <v>1.145322</v>
      </c>
      <c r="M43" s="214">
        <v>1.1496</v>
      </c>
      <c r="N43" s="214">
        <v>1.141742</v>
      </c>
      <c r="O43" s="214">
        <v>1.067677</v>
      </c>
      <c r="P43" s="214">
        <v>1.0858209999999999</v>
      </c>
      <c r="Q43" s="214">
        <v>1.118096</v>
      </c>
      <c r="R43" s="214">
        <v>1.1534329999999999</v>
      </c>
      <c r="S43" s="214">
        <v>1.1652579999999999</v>
      </c>
      <c r="T43" s="214">
        <v>1.169233</v>
      </c>
      <c r="U43" s="214">
        <v>1.172032</v>
      </c>
      <c r="V43" s="214">
        <v>1.1677090000000001</v>
      </c>
      <c r="W43" s="214">
        <v>1.1371659999999999</v>
      </c>
      <c r="X43" s="214">
        <v>1.138774</v>
      </c>
      <c r="Y43" s="214">
        <v>1.1353</v>
      </c>
      <c r="Z43" s="214">
        <v>1.1526449999999999</v>
      </c>
      <c r="AA43" s="214">
        <v>1.095548</v>
      </c>
      <c r="AB43" s="214">
        <v>1.1223920000000001</v>
      </c>
      <c r="AC43" s="214">
        <v>1.1412580000000001</v>
      </c>
      <c r="AD43" s="214">
        <v>1.1693659999999999</v>
      </c>
      <c r="AE43" s="214">
        <v>1.171</v>
      </c>
      <c r="AF43" s="214">
        <v>1.2038329999999999</v>
      </c>
      <c r="AG43" s="214">
        <v>1.2157089999999999</v>
      </c>
      <c r="AH43" s="214">
        <v>1.1918059999999999</v>
      </c>
      <c r="AI43" s="214">
        <v>1.1834</v>
      </c>
      <c r="AJ43" s="214">
        <v>1.1786129999999999</v>
      </c>
      <c r="AK43" s="214">
        <v>1.1556999999999999</v>
      </c>
      <c r="AL43" s="214">
        <v>1.17</v>
      </c>
      <c r="AM43" s="214">
        <v>1.115032</v>
      </c>
      <c r="AN43" s="214">
        <v>1.1553100000000001</v>
      </c>
      <c r="AO43" s="214">
        <v>1.1692899999999999</v>
      </c>
      <c r="AP43" s="214">
        <v>1.198</v>
      </c>
      <c r="AQ43" s="214">
        <v>1.216323</v>
      </c>
      <c r="AR43" s="214">
        <v>1.2452669999999999</v>
      </c>
      <c r="AS43" s="214">
        <v>1.2293540000000001</v>
      </c>
      <c r="AT43" s="214">
        <v>1.247903</v>
      </c>
      <c r="AU43" s="214">
        <v>1.2144330000000001</v>
      </c>
      <c r="AV43" s="214">
        <v>1.1957420000000001</v>
      </c>
      <c r="AW43" s="214">
        <v>1.196733</v>
      </c>
      <c r="AX43" s="214">
        <v>1.1973229999999999</v>
      </c>
      <c r="AY43" s="214">
        <v>1.1088070000000001</v>
      </c>
      <c r="AZ43" s="214">
        <v>1.1668210000000001</v>
      </c>
      <c r="BA43" s="214">
        <v>1.1833206484000001</v>
      </c>
      <c r="BB43" s="763">
        <v>1.2039839667000001</v>
      </c>
      <c r="BC43" s="355">
        <v>1.240364</v>
      </c>
      <c r="BD43" s="355">
        <v>1.2826500000000001</v>
      </c>
      <c r="BE43" s="355">
        <v>1.2759990000000001</v>
      </c>
      <c r="BF43" s="355">
        <v>1.2908869999999999</v>
      </c>
      <c r="BG43" s="355">
        <v>1.266934</v>
      </c>
      <c r="BH43" s="355">
        <v>1.233857</v>
      </c>
      <c r="BI43" s="355">
        <v>1.2674639999999999</v>
      </c>
      <c r="BJ43" s="355">
        <v>1.2812680000000001</v>
      </c>
      <c r="BK43" s="355">
        <v>1.1584509999999999</v>
      </c>
      <c r="BL43" s="355">
        <v>1.17676</v>
      </c>
      <c r="BM43" s="355">
        <v>1.2151479999999999</v>
      </c>
      <c r="BN43" s="355">
        <v>1.2320390000000001</v>
      </c>
      <c r="BO43" s="355">
        <v>1.255193</v>
      </c>
      <c r="BP43" s="355">
        <v>1.2950200000000001</v>
      </c>
      <c r="BQ43" s="355">
        <v>1.298224</v>
      </c>
      <c r="BR43" s="355">
        <v>1.2975540000000001</v>
      </c>
      <c r="BS43" s="355">
        <v>1.277153</v>
      </c>
      <c r="BT43" s="355">
        <v>1.251128</v>
      </c>
      <c r="BU43" s="355">
        <v>1.281771</v>
      </c>
      <c r="BV43" s="355">
        <v>1.2719590000000001</v>
      </c>
    </row>
    <row r="44" spans="1:74" ht="11.1" customHeight="1" x14ac:dyDescent="0.2">
      <c r="A44" s="61" t="s">
        <v>963</v>
      </c>
      <c r="B44" s="641" t="s">
        <v>550</v>
      </c>
      <c r="C44" s="214">
        <v>0.415161</v>
      </c>
      <c r="D44" s="214">
        <v>0.52275000000000005</v>
      </c>
      <c r="E44" s="214">
        <v>0.47251599999999999</v>
      </c>
      <c r="F44" s="214">
        <v>0.530833</v>
      </c>
      <c r="G44" s="214">
        <v>0.79967699999999997</v>
      </c>
      <c r="H44" s="214">
        <v>0.63756599999999997</v>
      </c>
      <c r="I44" s="214">
        <v>0.68080600000000002</v>
      </c>
      <c r="J44" s="214">
        <v>0.76109599999999999</v>
      </c>
      <c r="K44" s="214">
        <v>0.564133</v>
      </c>
      <c r="L44" s="214">
        <v>0.48074099999999997</v>
      </c>
      <c r="M44" s="214">
        <v>0.31753300000000001</v>
      </c>
      <c r="N44" s="214">
        <v>0.39838699999999999</v>
      </c>
      <c r="O44" s="214">
        <v>0.17857999999999999</v>
      </c>
      <c r="P44" s="214">
        <v>0.129857</v>
      </c>
      <c r="Q44" s="214">
        <v>0.44748300000000002</v>
      </c>
      <c r="R44" s="214">
        <v>0.33133299999999999</v>
      </c>
      <c r="S44" s="214">
        <v>0.55432199999999998</v>
      </c>
      <c r="T44" s="214">
        <v>0.63506600000000002</v>
      </c>
      <c r="U44" s="214">
        <v>0.50125799999999998</v>
      </c>
      <c r="V44" s="214">
        <v>0.43154799999999999</v>
      </c>
      <c r="W44" s="214">
        <v>0.28860000000000002</v>
      </c>
      <c r="X44" s="214">
        <v>0.116032</v>
      </c>
      <c r="Y44" s="214">
        <v>0.50853300000000001</v>
      </c>
      <c r="Z44" s="214">
        <v>0.73009599999999997</v>
      </c>
      <c r="AA44" s="214">
        <v>0.21199999999999999</v>
      </c>
      <c r="AB44" s="214">
        <v>0.272928</v>
      </c>
      <c r="AC44" s="214">
        <v>0.29219299999999998</v>
      </c>
      <c r="AD44" s="214">
        <v>0.29113299999999998</v>
      </c>
      <c r="AE44" s="214">
        <v>0.251419</v>
      </c>
      <c r="AF44" s="214">
        <v>0.1053</v>
      </c>
      <c r="AG44" s="214">
        <v>0.31077399999999999</v>
      </c>
      <c r="AH44" s="214">
        <v>0.39483800000000002</v>
      </c>
      <c r="AI44" s="214">
        <v>0.4627</v>
      </c>
      <c r="AJ44" s="214">
        <v>0.42632199999999998</v>
      </c>
      <c r="AK44" s="214">
        <v>0.31009999999999999</v>
      </c>
      <c r="AL44" s="214">
        <v>0.15545100000000001</v>
      </c>
      <c r="AM44" s="214">
        <v>0.14122599999999999</v>
      </c>
      <c r="AN44" s="214">
        <v>0.12475899999999999</v>
      </c>
      <c r="AO44" s="214">
        <v>0.30838700000000002</v>
      </c>
      <c r="AP44" s="214">
        <v>0.4592</v>
      </c>
      <c r="AQ44" s="214">
        <v>0.47390300000000002</v>
      </c>
      <c r="AR44" s="214">
        <v>0.65300000000000002</v>
      </c>
      <c r="AS44" s="214">
        <v>0.54438699999999995</v>
      </c>
      <c r="AT44" s="214">
        <v>0.50445200000000001</v>
      </c>
      <c r="AU44" s="214">
        <v>0.32979999999999998</v>
      </c>
      <c r="AV44" s="214">
        <v>0.28964499999999999</v>
      </c>
      <c r="AW44" s="214">
        <v>0.48553299999999999</v>
      </c>
      <c r="AX44" s="214">
        <v>0.39154800000000001</v>
      </c>
      <c r="AY44" s="214">
        <v>0.18293599999999999</v>
      </c>
      <c r="AZ44" s="214">
        <v>0.28149999999999997</v>
      </c>
      <c r="BA44" s="214">
        <v>0.30697555529999998</v>
      </c>
      <c r="BB44" s="763">
        <v>0.32411496670000001</v>
      </c>
      <c r="BC44" s="355">
        <v>0.46323330000000001</v>
      </c>
      <c r="BD44" s="355">
        <v>0.48756189999999999</v>
      </c>
      <c r="BE44" s="355">
        <v>0.49947560000000002</v>
      </c>
      <c r="BF44" s="355">
        <v>0.52277839999999998</v>
      </c>
      <c r="BG44" s="355">
        <v>0.45001429999999998</v>
      </c>
      <c r="BH44" s="355">
        <v>0.3742798</v>
      </c>
      <c r="BI44" s="355">
        <v>0.39461659999999998</v>
      </c>
      <c r="BJ44" s="355">
        <v>0.42489660000000001</v>
      </c>
      <c r="BK44" s="355">
        <v>0.17690220000000001</v>
      </c>
      <c r="BL44" s="355">
        <v>0.26293359999999999</v>
      </c>
      <c r="BM44" s="355">
        <v>0.32524459999999999</v>
      </c>
      <c r="BN44" s="355">
        <v>0.39405250000000003</v>
      </c>
      <c r="BO44" s="355">
        <v>0.44940210000000003</v>
      </c>
      <c r="BP44" s="355">
        <v>0.49760919999999997</v>
      </c>
      <c r="BQ44" s="355">
        <v>0.48709669999999999</v>
      </c>
      <c r="BR44" s="355">
        <v>0.5175189</v>
      </c>
      <c r="BS44" s="355">
        <v>0.43710320000000003</v>
      </c>
      <c r="BT44" s="355">
        <v>0.36549520000000002</v>
      </c>
      <c r="BU44" s="355">
        <v>0.37150850000000002</v>
      </c>
      <c r="BV44" s="355">
        <v>0.41532219999999997</v>
      </c>
    </row>
    <row r="45" spans="1:74" ht="11.1" customHeight="1" x14ac:dyDescent="0.2">
      <c r="A45" s="61" t="s">
        <v>964</v>
      </c>
      <c r="B45" s="179" t="s">
        <v>1016</v>
      </c>
      <c r="C45" s="214">
        <v>0.30670900000000001</v>
      </c>
      <c r="D45" s="214">
        <v>0.70353500000000002</v>
      </c>
      <c r="E45" s="214">
        <v>0.55938699999999997</v>
      </c>
      <c r="F45" s="214">
        <v>0.71676600000000001</v>
      </c>
      <c r="G45" s="214">
        <v>0.76029000000000002</v>
      </c>
      <c r="H45" s="214">
        <v>0.66726600000000003</v>
      </c>
      <c r="I45" s="214">
        <v>0.52832199999999996</v>
      </c>
      <c r="J45" s="214">
        <v>0.53041899999999997</v>
      </c>
      <c r="K45" s="214">
        <v>0.307</v>
      </c>
      <c r="L45" s="214">
        <v>0.77235399999999998</v>
      </c>
      <c r="M45" s="214">
        <v>0.46789999999999998</v>
      </c>
      <c r="N45" s="214">
        <v>0.25061299999999997</v>
      </c>
      <c r="O45" s="214">
        <v>0.16545099999999999</v>
      </c>
      <c r="P45" s="214">
        <v>0.57403499999999996</v>
      </c>
      <c r="Q45" s="214">
        <v>0.91048300000000004</v>
      </c>
      <c r="R45" s="214">
        <v>1.0444</v>
      </c>
      <c r="S45" s="214">
        <v>1.041709</v>
      </c>
      <c r="T45" s="214">
        <v>0.922933</v>
      </c>
      <c r="U45" s="214">
        <v>0.94122499999999998</v>
      </c>
      <c r="V45" s="214">
        <v>0.84074099999999996</v>
      </c>
      <c r="W45" s="214">
        <v>0.59953299999999998</v>
      </c>
      <c r="X45" s="214">
        <v>0.78064500000000003</v>
      </c>
      <c r="Y45" s="214">
        <v>5.6633000000000003E-2</v>
      </c>
      <c r="Z45" s="214">
        <v>0.136322</v>
      </c>
      <c r="AA45" s="214">
        <v>0.41383799999999998</v>
      </c>
      <c r="AB45" s="214">
        <v>0.71592800000000001</v>
      </c>
      <c r="AC45" s="214">
        <v>0.84590299999999996</v>
      </c>
      <c r="AD45" s="214">
        <v>0.83173299999999994</v>
      </c>
      <c r="AE45" s="214">
        <v>0.89454800000000001</v>
      </c>
      <c r="AF45" s="214">
        <v>0.82166600000000001</v>
      </c>
      <c r="AG45" s="214">
        <v>0.75345099999999998</v>
      </c>
      <c r="AH45" s="214">
        <v>0.79038699999999995</v>
      </c>
      <c r="AI45" s="214">
        <v>0.64839999999999998</v>
      </c>
      <c r="AJ45" s="214">
        <v>0.96728999999999998</v>
      </c>
      <c r="AK45" s="214">
        <v>0.20236599999999999</v>
      </c>
      <c r="AL45" s="214">
        <v>5.1741000000000002E-2</v>
      </c>
      <c r="AM45" s="214">
        <v>-0.32641900000000001</v>
      </c>
      <c r="AN45" s="214">
        <v>0.52303500000000003</v>
      </c>
      <c r="AO45" s="214">
        <v>0.75412900000000005</v>
      </c>
      <c r="AP45" s="214">
        <v>0.78153300000000003</v>
      </c>
      <c r="AQ45" s="214">
        <v>0.76309700000000003</v>
      </c>
      <c r="AR45" s="214">
        <v>0.91379999999999995</v>
      </c>
      <c r="AS45" s="214">
        <v>0.90400000000000003</v>
      </c>
      <c r="AT45" s="214">
        <v>1.069839</v>
      </c>
      <c r="AU45" s="214">
        <v>0.75949999999999995</v>
      </c>
      <c r="AV45" s="214">
        <v>0.94290300000000005</v>
      </c>
      <c r="AW45" s="214">
        <v>0.30626700000000001</v>
      </c>
      <c r="AX45" s="214">
        <v>0.16422600000000001</v>
      </c>
      <c r="AY45" s="214">
        <v>-0.160968</v>
      </c>
      <c r="AZ45" s="214">
        <v>0.58550000000000002</v>
      </c>
      <c r="BA45" s="214">
        <v>0.67993548387000002</v>
      </c>
      <c r="BB45" s="763">
        <v>0.54965176667000004</v>
      </c>
      <c r="BC45" s="355">
        <v>0.86685509999999999</v>
      </c>
      <c r="BD45" s="355">
        <v>0.84957890000000003</v>
      </c>
      <c r="BE45" s="355">
        <v>0.77743010000000001</v>
      </c>
      <c r="BF45" s="355">
        <v>0.8220132</v>
      </c>
      <c r="BG45" s="355">
        <v>0.59729149999999998</v>
      </c>
      <c r="BH45" s="355">
        <v>0.76201240000000003</v>
      </c>
      <c r="BI45" s="355">
        <v>0.42385010000000001</v>
      </c>
      <c r="BJ45" s="355">
        <v>0.34969790000000001</v>
      </c>
      <c r="BK45" s="355">
        <v>0.47344059999999999</v>
      </c>
      <c r="BL45" s="355">
        <v>0.68990799999999997</v>
      </c>
      <c r="BM45" s="355">
        <v>0.83670020000000001</v>
      </c>
      <c r="BN45" s="355">
        <v>0.90661720000000001</v>
      </c>
      <c r="BO45" s="355">
        <v>0.95852769999999998</v>
      </c>
      <c r="BP45" s="355">
        <v>0.87205730000000004</v>
      </c>
      <c r="BQ45" s="355">
        <v>0.78288559999999996</v>
      </c>
      <c r="BR45" s="355">
        <v>0.82333420000000002</v>
      </c>
      <c r="BS45" s="355">
        <v>0.59761120000000001</v>
      </c>
      <c r="BT45" s="355">
        <v>0.76208980000000004</v>
      </c>
      <c r="BU45" s="355">
        <v>0.42386889999999999</v>
      </c>
      <c r="BV45" s="355">
        <v>0.34970240000000002</v>
      </c>
    </row>
    <row r="46" spans="1:74" ht="11.1" customHeight="1" x14ac:dyDescent="0.2">
      <c r="A46" s="61" t="s">
        <v>965</v>
      </c>
      <c r="B46" s="179" t="s">
        <v>1017</v>
      </c>
      <c r="C46" s="214">
        <v>7.0899999999999999E-4</v>
      </c>
      <c r="D46" s="214">
        <v>-2.5000000000000001E-4</v>
      </c>
      <c r="E46" s="214">
        <v>0</v>
      </c>
      <c r="F46" s="214">
        <v>1.266E-3</v>
      </c>
      <c r="G46" s="214">
        <v>3.8699999999999997E-4</v>
      </c>
      <c r="H46" s="214">
        <v>3.6600000000000001E-4</v>
      </c>
      <c r="I46" s="214">
        <v>1.2899999999999999E-4</v>
      </c>
      <c r="J46" s="214">
        <v>1.6100000000000001E-4</v>
      </c>
      <c r="K46" s="214">
        <v>4.0000000000000002E-4</v>
      </c>
      <c r="L46" s="214">
        <v>-1.6100000000000001E-4</v>
      </c>
      <c r="M46" s="214">
        <v>0</v>
      </c>
      <c r="N46" s="214">
        <v>9.7E-5</v>
      </c>
      <c r="O46" s="214">
        <v>-3.1999999999999999E-5</v>
      </c>
      <c r="P46" s="214">
        <v>1.7799999999999999E-4</v>
      </c>
      <c r="Q46" s="214">
        <v>-3.1999999999999999E-5</v>
      </c>
      <c r="R46" s="214">
        <v>1.3300000000000001E-4</v>
      </c>
      <c r="S46" s="214">
        <v>3.1999999999999999E-5</v>
      </c>
      <c r="T46" s="214">
        <v>1.66E-4</v>
      </c>
      <c r="U46" s="214">
        <v>3.1999999999999999E-5</v>
      </c>
      <c r="V46" s="214">
        <v>1.93E-4</v>
      </c>
      <c r="W46" s="214">
        <v>2.0000000000000001E-4</v>
      </c>
      <c r="X46" s="214">
        <v>-9.6000000000000002E-5</v>
      </c>
      <c r="Y46" s="214">
        <v>3.3000000000000003E-5</v>
      </c>
      <c r="Z46" s="214">
        <v>6.3999999999999997E-5</v>
      </c>
      <c r="AA46" s="214">
        <v>-1.93E-4</v>
      </c>
      <c r="AB46" s="214">
        <v>2.5000000000000001E-4</v>
      </c>
      <c r="AC46" s="214">
        <v>1.645E-3</v>
      </c>
      <c r="AD46" s="214">
        <v>-1E-4</v>
      </c>
      <c r="AE46" s="214">
        <v>1.93E-4</v>
      </c>
      <c r="AF46" s="214">
        <v>6.6000000000000005E-5</v>
      </c>
      <c r="AG46" s="214">
        <v>1.6100000000000001E-4</v>
      </c>
      <c r="AH46" s="214">
        <v>1.6100000000000001E-4</v>
      </c>
      <c r="AI46" s="214">
        <v>-1E-4</v>
      </c>
      <c r="AJ46" s="214">
        <v>1.6100000000000001E-4</v>
      </c>
      <c r="AK46" s="214">
        <v>3.3000000000000003E-5</v>
      </c>
      <c r="AL46" s="214">
        <v>0</v>
      </c>
      <c r="AM46" s="214">
        <v>9.7E-5</v>
      </c>
      <c r="AN46" s="214">
        <v>-3.4999999999999997E-5</v>
      </c>
      <c r="AO46" s="214">
        <v>1.94E-4</v>
      </c>
      <c r="AP46" s="214">
        <v>-1E-4</v>
      </c>
      <c r="AQ46" s="214">
        <v>3.1999999999999999E-5</v>
      </c>
      <c r="AR46" s="214">
        <v>2.6699999999999998E-4</v>
      </c>
      <c r="AS46" s="214">
        <v>9.6000000000000002E-5</v>
      </c>
      <c r="AT46" s="214">
        <v>-1.6100000000000001E-4</v>
      </c>
      <c r="AU46" s="214">
        <v>8.3299999999999997E-4</v>
      </c>
      <c r="AV46" s="214">
        <v>2.2599999999999999E-4</v>
      </c>
      <c r="AW46" s="214">
        <v>1.6699999999999999E-4</v>
      </c>
      <c r="AX46" s="214">
        <v>2.5799999999999998E-4</v>
      </c>
      <c r="AY46" s="214">
        <v>2.2599999999999999E-4</v>
      </c>
      <c r="AZ46" s="214">
        <v>3.6000000000000001E-5</v>
      </c>
      <c r="BA46" s="214">
        <v>2.36333E-4</v>
      </c>
      <c r="BB46" s="763">
        <v>1.3300000000000001E-4</v>
      </c>
      <c r="BC46" s="355">
        <v>1.7699999999999999E-4</v>
      </c>
      <c r="BD46" s="355">
        <v>1.6640000000000001E-4</v>
      </c>
      <c r="BE46" s="355">
        <v>5.7800000000000002E-5</v>
      </c>
      <c r="BF46" s="355">
        <v>-1.9999999999999999E-7</v>
      </c>
      <c r="BG46" s="355">
        <v>1.8679999999999999E-4</v>
      </c>
      <c r="BH46" s="355">
        <v>-1.2799999999999999E-5</v>
      </c>
      <c r="BI46" s="355">
        <v>-5.3199999999999999E-5</v>
      </c>
      <c r="BJ46" s="355">
        <v>-1.7440000000000001E-4</v>
      </c>
      <c r="BK46" s="355">
        <v>-4.29667E-4</v>
      </c>
      <c r="BL46" s="355">
        <v>-7.1333299999999997E-5</v>
      </c>
      <c r="BM46" s="355">
        <v>2.36333E-4</v>
      </c>
      <c r="BN46" s="355">
        <v>1.3300000000000001E-4</v>
      </c>
      <c r="BO46" s="355">
        <v>1.7699999999999999E-4</v>
      </c>
      <c r="BP46" s="355">
        <v>1.6640000000000001E-4</v>
      </c>
      <c r="BQ46" s="355">
        <v>5.7800000000000002E-5</v>
      </c>
      <c r="BR46" s="355">
        <v>-1.9999999999999999E-7</v>
      </c>
      <c r="BS46" s="355">
        <v>1.8679999999999999E-4</v>
      </c>
      <c r="BT46" s="355">
        <v>-1.2799999999999999E-5</v>
      </c>
      <c r="BU46" s="355">
        <v>-5.3199999999999999E-5</v>
      </c>
      <c r="BV46" s="355">
        <v>-1.7440000000000001E-4</v>
      </c>
    </row>
    <row r="47" spans="1:74" s="157" customFormat="1" ht="11.1" customHeight="1" x14ac:dyDescent="0.2">
      <c r="A47" s="61" t="s">
        <v>966</v>
      </c>
      <c r="B47" s="179" t="s">
        <v>722</v>
      </c>
      <c r="C47" s="214">
        <v>16.837512</v>
      </c>
      <c r="D47" s="214">
        <v>17.006891</v>
      </c>
      <c r="E47" s="214">
        <v>17.300578000000002</v>
      </c>
      <c r="F47" s="214">
        <v>17.636095999999998</v>
      </c>
      <c r="G47" s="214">
        <v>18.367028999999999</v>
      </c>
      <c r="H47" s="214">
        <v>18.701630999999999</v>
      </c>
      <c r="I47" s="214">
        <v>18.826706000000001</v>
      </c>
      <c r="J47" s="214">
        <v>18.707834999999999</v>
      </c>
      <c r="K47" s="214">
        <v>18.202165999999998</v>
      </c>
      <c r="L47" s="214">
        <v>17.956223000000001</v>
      </c>
      <c r="M47" s="214">
        <v>18.163264999999999</v>
      </c>
      <c r="N47" s="214">
        <v>18.448903000000001</v>
      </c>
      <c r="O47" s="214">
        <v>17.246707000000001</v>
      </c>
      <c r="P47" s="214">
        <v>17.448318</v>
      </c>
      <c r="Q47" s="214">
        <v>18.086673000000001</v>
      </c>
      <c r="R47" s="214">
        <v>18.825997999999998</v>
      </c>
      <c r="S47" s="214">
        <v>19.138997</v>
      </c>
      <c r="T47" s="214">
        <v>18.975463999999999</v>
      </c>
      <c r="U47" s="214">
        <v>19.562674999999999</v>
      </c>
      <c r="V47" s="214">
        <v>19.324932</v>
      </c>
      <c r="W47" s="214">
        <v>18.642232</v>
      </c>
      <c r="X47" s="214">
        <v>17.989965999999999</v>
      </c>
      <c r="Y47" s="214">
        <v>18.402163999999999</v>
      </c>
      <c r="Z47" s="214">
        <v>19.147221999999999</v>
      </c>
      <c r="AA47" s="214">
        <v>17.765709000000001</v>
      </c>
      <c r="AB47" s="214">
        <v>17.997782999999998</v>
      </c>
      <c r="AC47" s="214">
        <v>18.414643000000002</v>
      </c>
      <c r="AD47" s="214">
        <v>18.971364999999999</v>
      </c>
      <c r="AE47" s="214">
        <v>19.112190999999999</v>
      </c>
      <c r="AF47" s="214">
        <v>19.250397</v>
      </c>
      <c r="AG47" s="214">
        <v>19.590706999999998</v>
      </c>
      <c r="AH47" s="214">
        <v>19.526288000000001</v>
      </c>
      <c r="AI47" s="214">
        <v>19.0077</v>
      </c>
      <c r="AJ47" s="214">
        <v>18.612514999999998</v>
      </c>
      <c r="AK47" s="214">
        <v>18.809664999999999</v>
      </c>
      <c r="AL47" s="214">
        <v>18.768094999999999</v>
      </c>
      <c r="AM47" s="214">
        <v>17.591968999999999</v>
      </c>
      <c r="AN47" s="214">
        <v>18.254242000000001</v>
      </c>
      <c r="AO47" s="214">
        <v>18.824128999999999</v>
      </c>
      <c r="AP47" s="214">
        <v>18.830065999999999</v>
      </c>
      <c r="AQ47" s="214">
        <v>19.154807000000002</v>
      </c>
      <c r="AR47" s="214">
        <v>19.674067000000001</v>
      </c>
      <c r="AS47" s="214">
        <v>19.740577999999999</v>
      </c>
      <c r="AT47" s="214">
        <v>19.837226999999999</v>
      </c>
      <c r="AU47" s="214">
        <v>19.205466000000001</v>
      </c>
      <c r="AV47" s="214">
        <v>18.512677</v>
      </c>
      <c r="AW47" s="214">
        <v>18.902232999999999</v>
      </c>
      <c r="AX47" s="214">
        <v>18.936129000000001</v>
      </c>
      <c r="AY47" s="214">
        <v>17.910163000000001</v>
      </c>
      <c r="AZ47" s="214">
        <v>18.166499000000002</v>
      </c>
      <c r="BA47" s="214">
        <v>18.628902632999999</v>
      </c>
      <c r="BB47" s="763">
        <v>19.311754033</v>
      </c>
      <c r="BC47" s="355">
        <v>19.724029999999999</v>
      </c>
      <c r="BD47" s="355">
        <v>19.85397</v>
      </c>
      <c r="BE47" s="355">
        <v>20.019649999999999</v>
      </c>
      <c r="BF47" s="355">
        <v>19.792210000000001</v>
      </c>
      <c r="BG47" s="355">
        <v>19.221530000000001</v>
      </c>
      <c r="BH47" s="355">
        <v>18.54815</v>
      </c>
      <c r="BI47" s="355">
        <v>18.802589999999999</v>
      </c>
      <c r="BJ47" s="355">
        <v>19.077750000000002</v>
      </c>
      <c r="BK47" s="355">
        <v>18.159980000000001</v>
      </c>
      <c r="BL47" s="355">
        <v>18.29946</v>
      </c>
      <c r="BM47" s="355">
        <v>18.756640000000001</v>
      </c>
      <c r="BN47" s="355">
        <v>19.194089999999999</v>
      </c>
      <c r="BO47" s="355">
        <v>19.761019999999998</v>
      </c>
      <c r="BP47" s="355">
        <v>19.984670000000001</v>
      </c>
      <c r="BQ47" s="355">
        <v>20.01932</v>
      </c>
      <c r="BR47" s="355">
        <v>19.773109999999999</v>
      </c>
      <c r="BS47" s="355">
        <v>19.15512</v>
      </c>
      <c r="BT47" s="355">
        <v>18.525359999999999</v>
      </c>
      <c r="BU47" s="355">
        <v>19.021360000000001</v>
      </c>
      <c r="BV47" s="355">
        <v>19.338339999999999</v>
      </c>
    </row>
    <row r="48" spans="1:74" s="157" customFormat="1" ht="11.1" customHeight="1" x14ac:dyDescent="0.2">
      <c r="A48" s="61"/>
      <c r="B48" s="156"/>
      <c r="C48" s="214"/>
      <c r="D48" s="214"/>
      <c r="E48" s="214"/>
      <c r="F48" s="214"/>
      <c r="G48" s="214"/>
      <c r="H48" s="214"/>
      <c r="I48" s="214"/>
      <c r="J48" s="214"/>
      <c r="K48" s="214"/>
      <c r="L48" s="214"/>
      <c r="M48" s="214"/>
      <c r="N48" s="214"/>
      <c r="O48" s="214"/>
      <c r="P48" s="214"/>
      <c r="Q48" s="214"/>
      <c r="R48" s="214"/>
      <c r="S48" s="214"/>
      <c r="T48" s="214"/>
      <c r="U48" s="214"/>
      <c r="V48" s="214"/>
      <c r="W48" s="214"/>
      <c r="X48" s="214"/>
      <c r="Y48" s="214"/>
      <c r="Z48" s="214"/>
      <c r="AA48" s="214"/>
      <c r="AB48" s="214"/>
      <c r="AC48" s="214"/>
      <c r="AD48" s="214"/>
      <c r="AE48" s="214"/>
      <c r="AF48" s="214"/>
      <c r="AG48" s="214"/>
      <c r="AH48" s="214"/>
      <c r="AI48" s="214"/>
      <c r="AJ48" s="214"/>
      <c r="AK48" s="214"/>
      <c r="AL48" s="214"/>
      <c r="AM48" s="214"/>
      <c r="AN48" s="214"/>
      <c r="AO48" s="214"/>
      <c r="AP48" s="214"/>
      <c r="AQ48" s="214"/>
      <c r="AR48" s="214"/>
      <c r="AS48" s="214"/>
      <c r="AT48" s="214"/>
      <c r="AU48" s="214"/>
      <c r="AV48" s="214"/>
      <c r="AW48" s="214"/>
      <c r="AX48" s="214"/>
      <c r="AY48" s="214"/>
      <c r="AZ48" s="214"/>
      <c r="BA48" s="214"/>
      <c r="BB48" s="763"/>
      <c r="BC48" s="355"/>
      <c r="BD48" s="355"/>
      <c r="BE48" s="355"/>
      <c r="BF48" s="355"/>
      <c r="BG48" s="355"/>
      <c r="BH48" s="355"/>
      <c r="BI48" s="355"/>
      <c r="BJ48" s="355"/>
      <c r="BK48" s="355"/>
      <c r="BL48" s="355"/>
      <c r="BM48" s="355"/>
      <c r="BN48" s="355"/>
      <c r="BO48" s="355"/>
      <c r="BP48" s="355"/>
      <c r="BQ48" s="355"/>
      <c r="BR48" s="355"/>
      <c r="BS48" s="355"/>
      <c r="BT48" s="355"/>
      <c r="BU48" s="355"/>
      <c r="BV48" s="355"/>
    </row>
    <row r="49" spans="1:74" ht="11.1" customHeight="1" x14ac:dyDescent="0.2">
      <c r="A49" s="61" t="s">
        <v>653</v>
      </c>
      <c r="B49" s="180" t="s">
        <v>551</v>
      </c>
      <c r="C49" s="214">
        <v>1.0608029999999999</v>
      </c>
      <c r="D49" s="214">
        <v>0.966283</v>
      </c>
      <c r="E49" s="214">
        <v>1.0118339999999999</v>
      </c>
      <c r="F49" s="214">
        <v>1.0929009999999999</v>
      </c>
      <c r="G49" s="214">
        <v>1.03948</v>
      </c>
      <c r="H49" s="214">
        <v>1.0871310000000001</v>
      </c>
      <c r="I49" s="214">
        <v>1.131902</v>
      </c>
      <c r="J49" s="214">
        <v>1.114933</v>
      </c>
      <c r="K49" s="214">
        <v>1.135928</v>
      </c>
      <c r="L49" s="214">
        <v>1.0848340000000001</v>
      </c>
      <c r="M49" s="214">
        <v>1.126263</v>
      </c>
      <c r="N49" s="214">
        <v>1.179098</v>
      </c>
      <c r="O49" s="214">
        <v>1.107288</v>
      </c>
      <c r="P49" s="214">
        <v>1.064354</v>
      </c>
      <c r="Q49" s="214">
        <v>0.99148099999999995</v>
      </c>
      <c r="R49" s="214">
        <v>1.0779650000000001</v>
      </c>
      <c r="S49" s="214">
        <v>1.0128980000000001</v>
      </c>
      <c r="T49" s="214">
        <v>1.121499</v>
      </c>
      <c r="U49" s="214">
        <v>1.1071880000000001</v>
      </c>
      <c r="V49" s="214">
        <v>1.1626719999999999</v>
      </c>
      <c r="W49" s="214">
        <v>1.0154289999999999</v>
      </c>
      <c r="X49" s="214">
        <v>1.028383</v>
      </c>
      <c r="Y49" s="214">
        <v>1.1776960000000001</v>
      </c>
      <c r="Z49" s="214">
        <v>1.0999989999999999</v>
      </c>
      <c r="AA49" s="214">
        <v>1.0750580000000001</v>
      </c>
      <c r="AB49" s="214">
        <v>1.0212110000000001</v>
      </c>
      <c r="AC49" s="214">
        <v>1.0135749999999999</v>
      </c>
      <c r="AD49" s="214">
        <v>1.067199</v>
      </c>
      <c r="AE49" s="214">
        <v>1.0830610000000001</v>
      </c>
      <c r="AF49" s="214">
        <v>1.027965</v>
      </c>
      <c r="AG49" s="214">
        <v>1.091677</v>
      </c>
      <c r="AH49" s="214">
        <v>1.098579</v>
      </c>
      <c r="AI49" s="214">
        <v>1.0465310000000001</v>
      </c>
      <c r="AJ49" s="214">
        <v>1.040835</v>
      </c>
      <c r="AK49" s="214">
        <v>1.0652999999999999</v>
      </c>
      <c r="AL49" s="214">
        <v>1.10816</v>
      </c>
      <c r="AM49" s="214">
        <v>1.106096</v>
      </c>
      <c r="AN49" s="214">
        <v>1.057758</v>
      </c>
      <c r="AO49" s="214">
        <v>1.041066</v>
      </c>
      <c r="AP49" s="214">
        <v>1.066368</v>
      </c>
      <c r="AQ49" s="214">
        <v>1.139645</v>
      </c>
      <c r="AR49" s="214">
        <v>1.105899</v>
      </c>
      <c r="AS49" s="214">
        <v>1.184126</v>
      </c>
      <c r="AT49" s="214">
        <v>1.1416790000000001</v>
      </c>
      <c r="AU49" s="214">
        <v>1.1174679999999999</v>
      </c>
      <c r="AV49" s="214">
        <v>1.079356</v>
      </c>
      <c r="AW49" s="214">
        <v>1.1099000000000001</v>
      </c>
      <c r="AX49" s="214">
        <v>1.1458060000000001</v>
      </c>
      <c r="AY49" s="214">
        <v>1.1245799999999999</v>
      </c>
      <c r="AZ49" s="214">
        <v>1.0450360000000001</v>
      </c>
      <c r="BA49" s="214">
        <v>1.0353159999999999</v>
      </c>
      <c r="BB49" s="763">
        <v>1.054462</v>
      </c>
      <c r="BC49" s="355">
        <v>1.0932660000000001</v>
      </c>
      <c r="BD49" s="355">
        <v>1.091407</v>
      </c>
      <c r="BE49" s="355">
        <v>1.1271370000000001</v>
      </c>
      <c r="BF49" s="355">
        <v>1.1234999999999999</v>
      </c>
      <c r="BG49" s="355">
        <v>1.078079</v>
      </c>
      <c r="BH49" s="355">
        <v>1.0481290000000001</v>
      </c>
      <c r="BI49" s="355">
        <v>1.0721229999999999</v>
      </c>
      <c r="BJ49" s="355">
        <v>1.0948260000000001</v>
      </c>
      <c r="BK49" s="355">
        <v>1.0614509999999999</v>
      </c>
      <c r="BL49" s="355">
        <v>1.016035</v>
      </c>
      <c r="BM49" s="355">
        <v>1.02464</v>
      </c>
      <c r="BN49" s="355">
        <v>1.05932</v>
      </c>
      <c r="BO49" s="355">
        <v>1.085561</v>
      </c>
      <c r="BP49" s="355">
        <v>1.104109</v>
      </c>
      <c r="BQ49" s="355">
        <v>1.1175200000000001</v>
      </c>
      <c r="BR49" s="355">
        <v>1.115132</v>
      </c>
      <c r="BS49" s="355">
        <v>1.068346</v>
      </c>
      <c r="BT49" s="355">
        <v>1.049223</v>
      </c>
      <c r="BU49" s="355">
        <v>1.0805260000000001</v>
      </c>
      <c r="BV49" s="355">
        <v>1.1087309999999999</v>
      </c>
    </row>
    <row r="50" spans="1:74" ht="11.1" customHeight="1" x14ac:dyDescent="0.2">
      <c r="A50" s="61"/>
      <c r="B50" s="158"/>
      <c r="C50" s="214"/>
      <c r="D50" s="214"/>
      <c r="E50" s="214"/>
      <c r="F50" s="214"/>
      <c r="G50" s="214"/>
      <c r="H50" s="214"/>
      <c r="I50" s="214"/>
      <c r="J50" s="214"/>
      <c r="K50" s="214"/>
      <c r="L50" s="214"/>
      <c r="M50" s="214"/>
      <c r="N50" s="214"/>
      <c r="O50" s="214"/>
      <c r="P50" s="214"/>
      <c r="Q50" s="214"/>
      <c r="R50" s="214"/>
      <c r="S50" s="214"/>
      <c r="T50" s="214"/>
      <c r="U50" s="214"/>
      <c r="V50" s="214"/>
      <c r="W50" s="214"/>
      <c r="X50" s="214"/>
      <c r="Y50" s="214"/>
      <c r="Z50" s="214"/>
      <c r="AA50" s="214"/>
      <c r="AB50" s="214"/>
      <c r="AC50" s="214"/>
      <c r="AD50" s="214"/>
      <c r="AE50" s="214"/>
      <c r="AF50" s="214"/>
      <c r="AG50" s="214"/>
      <c r="AH50" s="214"/>
      <c r="AI50" s="214"/>
      <c r="AJ50" s="214"/>
      <c r="AK50" s="214"/>
      <c r="AL50" s="214"/>
      <c r="AM50" s="214"/>
      <c r="AN50" s="214"/>
      <c r="AO50" s="214"/>
      <c r="AP50" s="214"/>
      <c r="AQ50" s="214"/>
      <c r="AR50" s="214"/>
      <c r="AS50" s="214"/>
      <c r="AT50" s="214"/>
      <c r="AU50" s="214"/>
      <c r="AV50" s="214"/>
      <c r="AW50" s="214"/>
      <c r="AX50" s="214"/>
      <c r="AY50" s="214"/>
      <c r="AZ50" s="214"/>
      <c r="BA50" s="214"/>
      <c r="BB50" s="763"/>
      <c r="BC50" s="355"/>
      <c r="BD50" s="355"/>
      <c r="BE50" s="355"/>
      <c r="BF50" s="355"/>
      <c r="BG50" s="355"/>
      <c r="BH50" s="355"/>
      <c r="BI50" s="355"/>
      <c r="BJ50" s="355"/>
      <c r="BK50" s="355"/>
      <c r="BL50" s="355"/>
      <c r="BM50" s="355"/>
      <c r="BN50" s="355"/>
      <c r="BO50" s="355"/>
      <c r="BP50" s="355"/>
      <c r="BQ50" s="355"/>
      <c r="BR50" s="355"/>
      <c r="BS50" s="355"/>
      <c r="BT50" s="355"/>
      <c r="BU50" s="355"/>
      <c r="BV50" s="355"/>
    </row>
    <row r="51" spans="1:74" ht="11.1" customHeight="1" x14ac:dyDescent="0.2">
      <c r="A51" s="57"/>
      <c r="B51" s="155" t="s">
        <v>723</v>
      </c>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763"/>
      <c r="BC51" s="355"/>
      <c r="BD51" s="355"/>
      <c r="BE51" s="355"/>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40" t="s">
        <v>1224</v>
      </c>
      <c r="B52" s="641" t="s">
        <v>1216</v>
      </c>
      <c r="C52" s="214">
        <v>0.41048299999999999</v>
      </c>
      <c r="D52" s="214">
        <v>0.47739199999999998</v>
      </c>
      <c r="E52" s="214">
        <v>0.64754800000000001</v>
      </c>
      <c r="F52" s="214">
        <v>0.81410000000000005</v>
      </c>
      <c r="G52" s="214">
        <v>0.86038700000000001</v>
      </c>
      <c r="H52" s="214">
        <v>0.8407</v>
      </c>
      <c r="I52" s="214">
        <v>0.85825799999999997</v>
      </c>
      <c r="J52" s="214">
        <v>0.82909600000000006</v>
      </c>
      <c r="K52" s="214">
        <v>0.62983299999999998</v>
      </c>
      <c r="L52" s="214">
        <v>0.41838700000000001</v>
      </c>
      <c r="M52" s="214">
        <v>0.30126599999999998</v>
      </c>
      <c r="N52" s="214">
        <v>0.376</v>
      </c>
      <c r="O52" s="214">
        <v>0.40551599999999999</v>
      </c>
      <c r="P52" s="214">
        <v>0.50475000000000003</v>
      </c>
      <c r="Q52" s="214">
        <v>0.66609600000000002</v>
      </c>
      <c r="R52" s="214">
        <v>0.86009999999999998</v>
      </c>
      <c r="S52" s="214">
        <v>0.886741</v>
      </c>
      <c r="T52" s="214">
        <v>0.87043300000000001</v>
      </c>
      <c r="U52" s="214">
        <v>0.909161</v>
      </c>
      <c r="V52" s="214">
        <v>0.887741</v>
      </c>
      <c r="W52" s="214">
        <v>0.61023300000000003</v>
      </c>
      <c r="X52" s="214">
        <v>0.44425799999999999</v>
      </c>
      <c r="Y52" s="214">
        <v>0.386766</v>
      </c>
      <c r="Z52" s="214">
        <v>0.39809600000000001</v>
      </c>
      <c r="AA52" s="214">
        <v>0.39245099999999999</v>
      </c>
      <c r="AB52" s="214">
        <v>0.40100000000000002</v>
      </c>
      <c r="AC52" s="214">
        <v>0.60970899999999995</v>
      </c>
      <c r="AD52" s="214">
        <v>0.815133</v>
      </c>
      <c r="AE52" s="214">
        <v>0.88516099999999998</v>
      </c>
      <c r="AF52" s="214">
        <v>0.86383299999999996</v>
      </c>
      <c r="AG52" s="214">
        <v>0.85283799999999998</v>
      </c>
      <c r="AH52" s="214">
        <v>0.83941900000000003</v>
      </c>
      <c r="AI52" s="214">
        <v>0.58273299999999995</v>
      </c>
      <c r="AJ52" s="214">
        <v>0.441612</v>
      </c>
      <c r="AK52" s="214">
        <v>0.34266600000000003</v>
      </c>
      <c r="AL52" s="214">
        <v>0.332677</v>
      </c>
      <c r="AM52" s="214">
        <v>0.34577400000000003</v>
      </c>
      <c r="AN52" s="214">
        <v>0.41827599999999998</v>
      </c>
      <c r="AO52" s="214">
        <v>0.65538700000000005</v>
      </c>
      <c r="AP52" s="214">
        <v>0.82133299999999998</v>
      </c>
      <c r="AQ52" s="214">
        <v>0.88948400000000005</v>
      </c>
      <c r="AR52" s="214">
        <v>0.87939999999999996</v>
      </c>
      <c r="AS52" s="214">
        <v>0.86054799999999998</v>
      </c>
      <c r="AT52" s="214">
        <v>0.82799999999999996</v>
      </c>
      <c r="AU52" s="214">
        <v>0.64366699999999999</v>
      </c>
      <c r="AV52" s="214">
        <v>0.475968</v>
      </c>
      <c r="AW52" s="214">
        <v>0.347333</v>
      </c>
      <c r="AX52" s="214">
        <v>0.32419399999999998</v>
      </c>
      <c r="AY52" s="214">
        <v>0.35338700000000001</v>
      </c>
      <c r="AZ52" s="214">
        <v>0.411607</v>
      </c>
      <c r="BA52" s="214">
        <v>0.64740898000000002</v>
      </c>
      <c r="BB52" s="763">
        <v>0.81639676999999999</v>
      </c>
      <c r="BC52" s="355">
        <v>0.88088049999999996</v>
      </c>
      <c r="BD52" s="355">
        <v>0.87093580000000004</v>
      </c>
      <c r="BE52" s="355">
        <v>0.88026760000000004</v>
      </c>
      <c r="BF52" s="355">
        <v>0.85205319999999996</v>
      </c>
      <c r="BG52" s="355">
        <v>0.6120468</v>
      </c>
      <c r="BH52" s="355">
        <v>0.4760914</v>
      </c>
      <c r="BI52" s="355">
        <v>0.37427100000000002</v>
      </c>
      <c r="BJ52" s="355">
        <v>0.38148789999999999</v>
      </c>
      <c r="BK52" s="355">
        <v>0.42228680000000002</v>
      </c>
      <c r="BL52" s="355">
        <v>0.47461219999999998</v>
      </c>
      <c r="BM52" s="355">
        <v>0.65098270000000003</v>
      </c>
      <c r="BN52" s="355">
        <v>0.84542720000000005</v>
      </c>
      <c r="BO52" s="355">
        <v>0.88716640000000002</v>
      </c>
      <c r="BP52" s="355">
        <v>0.88304179999999999</v>
      </c>
      <c r="BQ52" s="355">
        <v>0.88318580000000002</v>
      </c>
      <c r="BR52" s="355">
        <v>0.85544529999999996</v>
      </c>
      <c r="BS52" s="355">
        <v>0.59379369999999998</v>
      </c>
      <c r="BT52" s="355">
        <v>0.48173549999999998</v>
      </c>
      <c r="BU52" s="355">
        <v>0.38243179999999999</v>
      </c>
      <c r="BV52" s="355">
        <v>0.36269980000000002</v>
      </c>
    </row>
    <row r="53" spans="1:74" ht="11.1" customHeight="1" x14ac:dyDescent="0.2">
      <c r="A53" s="61" t="s">
        <v>967</v>
      </c>
      <c r="B53" s="179" t="s">
        <v>552</v>
      </c>
      <c r="C53" s="214">
        <v>8.7176120000000008</v>
      </c>
      <c r="D53" s="214">
        <v>8.9259640000000005</v>
      </c>
      <c r="E53" s="214">
        <v>8.9713539999999998</v>
      </c>
      <c r="F53" s="214">
        <v>9.0419999999999998</v>
      </c>
      <c r="G53" s="214">
        <v>9.2991290000000006</v>
      </c>
      <c r="H53" s="214">
        <v>9.4721659999999996</v>
      </c>
      <c r="I53" s="214">
        <v>9.3740000000000006</v>
      </c>
      <c r="J53" s="214">
        <v>9.3402580000000004</v>
      </c>
      <c r="K53" s="214">
        <v>9.1903330000000008</v>
      </c>
      <c r="L53" s="214">
        <v>9.4836120000000008</v>
      </c>
      <c r="M53" s="214">
        <v>9.4760659999999994</v>
      </c>
      <c r="N53" s="214">
        <v>9.4951939999999997</v>
      </c>
      <c r="O53" s="214">
        <v>8.8490000000000002</v>
      </c>
      <c r="P53" s="214">
        <v>9.1105350000000005</v>
      </c>
      <c r="Q53" s="214">
        <v>9.3675160000000002</v>
      </c>
      <c r="R53" s="214">
        <v>9.6522000000000006</v>
      </c>
      <c r="S53" s="214">
        <v>9.8340960000000006</v>
      </c>
      <c r="T53" s="214">
        <v>9.8093660000000007</v>
      </c>
      <c r="U53" s="214">
        <v>9.9830640000000006</v>
      </c>
      <c r="V53" s="214">
        <v>9.7409669999999995</v>
      </c>
      <c r="W53" s="214">
        <v>9.4035659999999996</v>
      </c>
      <c r="X53" s="214">
        <v>9.5520639999999997</v>
      </c>
      <c r="Y53" s="214">
        <v>9.6074330000000003</v>
      </c>
      <c r="Z53" s="214">
        <v>9.8975480000000005</v>
      </c>
      <c r="AA53" s="214">
        <v>9.2595159999999996</v>
      </c>
      <c r="AB53" s="214">
        <v>9.5035349999999994</v>
      </c>
      <c r="AC53" s="214">
        <v>9.5238709999999998</v>
      </c>
      <c r="AD53" s="214">
        <v>9.7195</v>
      </c>
      <c r="AE53" s="214">
        <v>9.7711930000000002</v>
      </c>
      <c r="AF53" s="214">
        <v>9.8461999999999996</v>
      </c>
      <c r="AG53" s="214">
        <v>9.9889349999999997</v>
      </c>
      <c r="AH53" s="214">
        <v>9.9975159999999992</v>
      </c>
      <c r="AI53" s="214">
        <v>9.8783999999999992</v>
      </c>
      <c r="AJ53" s="214">
        <v>9.9349030000000003</v>
      </c>
      <c r="AK53" s="214">
        <v>9.7988330000000001</v>
      </c>
      <c r="AL53" s="214">
        <v>9.8056769999999993</v>
      </c>
      <c r="AM53" s="214">
        <v>9.3550319999999996</v>
      </c>
      <c r="AN53" s="214">
        <v>9.8035519999999998</v>
      </c>
      <c r="AO53" s="214">
        <v>9.900226</v>
      </c>
      <c r="AP53" s="214">
        <v>9.8485329999999998</v>
      </c>
      <c r="AQ53" s="214">
        <v>10.049386999999999</v>
      </c>
      <c r="AR53" s="214">
        <v>10.2746</v>
      </c>
      <c r="AS53" s="214">
        <v>10.242741000000001</v>
      </c>
      <c r="AT53" s="214">
        <v>10.300967999999999</v>
      </c>
      <c r="AU53" s="214">
        <v>10.0245</v>
      </c>
      <c r="AV53" s="214">
        <v>10.06471</v>
      </c>
      <c r="AW53" s="214">
        <v>9.9792330000000007</v>
      </c>
      <c r="AX53" s="214">
        <v>10.015226</v>
      </c>
      <c r="AY53" s="214">
        <v>9.3164840000000009</v>
      </c>
      <c r="AZ53" s="214">
        <v>9.5519639999999999</v>
      </c>
      <c r="BA53" s="214">
        <v>9.6832258064999994</v>
      </c>
      <c r="BB53" s="763">
        <v>9.8507495666999993</v>
      </c>
      <c r="BC53" s="355">
        <v>10.11383</v>
      </c>
      <c r="BD53" s="355">
        <v>10.21421</v>
      </c>
      <c r="BE53" s="355">
        <v>10.267709999999999</v>
      </c>
      <c r="BF53" s="355">
        <v>10.183009999999999</v>
      </c>
      <c r="BG53" s="355">
        <v>10.023680000000001</v>
      </c>
      <c r="BH53" s="355">
        <v>9.9982260000000007</v>
      </c>
      <c r="BI53" s="355">
        <v>10.04397</v>
      </c>
      <c r="BJ53" s="355">
        <v>10.10894</v>
      </c>
      <c r="BK53" s="355">
        <v>9.6631009999999993</v>
      </c>
      <c r="BL53" s="355">
        <v>9.8463510000000003</v>
      </c>
      <c r="BM53" s="355">
        <v>9.9519929999999999</v>
      </c>
      <c r="BN53" s="355">
        <v>10.016830000000001</v>
      </c>
      <c r="BO53" s="355">
        <v>10.23897</v>
      </c>
      <c r="BP53" s="355">
        <v>10.36614</v>
      </c>
      <c r="BQ53" s="355">
        <v>10.263949999999999</v>
      </c>
      <c r="BR53" s="355">
        <v>10.17299</v>
      </c>
      <c r="BS53" s="355">
        <v>10.002840000000001</v>
      </c>
      <c r="BT53" s="355">
        <v>10.04382</v>
      </c>
      <c r="BU53" s="355">
        <v>10.13373</v>
      </c>
      <c r="BV53" s="355">
        <v>10.19852</v>
      </c>
    </row>
    <row r="54" spans="1:74" ht="11.1" customHeight="1" x14ac:dyDescent="0.2">
      <c r="A54" s="61" t="s">
        <v>968</v>
      </c>
      <c r="B54" s="179" t="s">
        <v>553</v>
      </c>
      <c r="C54" s="214">
        <v>1.4144509999999999</v>
      </c>
      <c r="D54" s="214">
        <v>1.4017139999999999</v>
      </c>
      <c r="E54" s="214">
        <v>1.4614510000000001</v>
      </c>
      <c r="F54" s="214">
        <v>1.5244329999999999</v>
      </c>
      <c r="G54" s="214">
        <v>1.4495480000000001</v>
      </c>
      <c r="H54" s="214">
        <v>1.5217000000000001</v>
      </c>
      <c r="I54" s="214">
        <v>1.5608059999999999</v>
      </c>
      <c r="J54" s="214">
        <v>1.6048709999999999</v>
      </c>
      <c r="K54" s="214">
        <v>1.5439659999999999</v>
      </c>
      <c r="L54" s="214">
        <v>1.4258710000000001</v>
      </c>
      <c r="M54" s="214">
        <v>1.4911000000000001</v>
      </c>
      <c r="N54" s="214">
        <v>1.585936</v>
      </c>
      <c r="O54" s="214">
        <v>1.479225</v>
      </c>
      <c r="P54" s="214">
        <v>1.4526779999999999</v>
      </c>
      <c r="Q54" s="214">
        <v>1.4209670000000001</v>
      </c>
      <c r="R54" s="214">
        <v>1.4982329999999999</v>
      </c>
      <c r="S54" s="214">
        <v>1.467516</v>
      </c>
      <c r="T54" s="214">
        <v>1.521433</v>
      </c>
      <c r="U54" s="214">
        <v>1.636741</v>
      </c>
      <c r="V54" s="214">
        <v>1.674838</v>
      </c>
      <c r="W54" s="214">
        <v>1.6185659999999999</v>
      </c>
      <c r="X54" s="214">
        <v>1.484612</v>
      </c>
      <c r="Y54" s="214">
        <v>1.569566</v>
      </c>
      <c r="Z54" s="214">
        <v>1.664838</v>
      </c>
      <c r="AA54" s="214">
        <v>1.5133540000000001</v>
      </c>
      <c r="AB54" s="214">
        <v>1.525285</v>
      </c>
      <c r="AC54" s="214">
        <v>1.498483</v>
      </c>
      <c r="AD54" s="214">
        <v>1.590733</v>
      </c>
      <c r="AE54" s="214">
        <v>1.6080000000000001</v>
      </c>
      <c r="AF54" s="214">
        <v>1.6402330000000001</v>
      </c>
      <c r="AG54" s="214">
        <v>1.6699029999999999</v>
      </c>
      <c r="AH54" s="214">
        <v>1.600225</v>
      </c>
      <c r="AI54" s="214">
        <v>1.5465329999999999</v>
      </c>
      <c r="AJ54" s="214">
        <v>1.5535159999999999</v>
      </c>
      <c r="AK54" s="214">
        <v>1.6336999999999999</v>
      </c>
      <c r="AL54" s="214">
        <v>1.698</v>
      </c>
      <c r="AM54" s="214">
        <v>1.5721940000000001</v>
      </c>
      <c r="AN54" s="214">
        <v>1.5746899999999999</v>
      </c>
      <c r="AO54" s="214">
        <v>1.562419</v>
      </c>
      <c r="AP54" s="214">
        <v>1.585467</v>
      </c>
      <c r="AQ54" s="214">
        <v>1.6026130000000001</v>
      </c>
      <c r="AR54" s="214">
        <v>1.6537329999999999</v>
      </c>
      <c r="AS54" s="214">
        <v>1.7289030000000001</v>
      </c>
      <c r="AT54" s="214">
        <v>1.789323</v>
      </c>
      <c r="AU54" s="214">
        <v>1.7314000000000001</v>
      </c>
      <c r="AV54" s="214">
        <v>1.5825480000000001</v>
      </c>
      <c r="AW54" s="214">
        <v>1.6738329999999999</v>
      </c>
      <c r="AX54" s="214">
        <v>1.65229</v>
      </c>
      <c r="AY54" s="214">
        <v>1.6153869999999999</v>
      </c>
      <c r="AZ54" s="214">
        <v>1.6042860000000001</v>
      </c>
      <c r="BA54" s="214">
        <v>1.6413870967999999</v>
      </c>
      <c r="BB54" s="763">
        <v>1.7391988</v>
      </c>
      <c r="BC54" s="355">
        <v>1.659708</v>
      </c>
      <c r="BD54" s="355">
        <v>1.667988</v>
      </c>
      <c r="BE54" s="355">
        <v>1.719902</v>
      </c>
      <c r="BF54" s="355">
        <v>1.6755869999999999</v>
      </c>
      <c r="BG54" s="355">
        <v>1.6344399999999999</v>
      </c>
      <c r="BH54" s="355">
        <v>1.5279609999999999</v>
      </c>
      <c r="BI54" s="355">
        <v>1.57873</v>
      </c>
      <c r="BJ54" s="355">
        <v>1.6388849999999999</v>
      </c>
      <c r="BK54" s="355">
        <v>1.521873</v>
      </c>
      <c r="BL54" s="355">
        <v>1.4922569999999999</v>
      </c>
      <c r="BM54" s="355">
        <v>1.5139549999999999</v>
      </c>
      <c r="BN54" s="355">
        <v>1.5517730000000001</v>
      </c>
      <c r="BO54" s="355">
        <v>1.601372</v>
      </c>
      <c r="BP54" s="355">
        <v>1.6642729999999999</v>
      </c>
      <c r="BQ54" s="355">
        <v>1.6995119999999999</v>
      </c>
      <c r="BR54" s="355">
        <v>1.654595</v>
      </c>
      <c r="BS54" s="355">
        <v>1.6114390000000001</v>
      </c>
      <c r="BT54" s="355">
        <v>1.518289</v>
      </c>
      <c r="BU54" s="355">
        <v>1.6024309999999999</v>
      </c>
      <c r="BV54" s="355">
        <v>1.676023</v>
      </c>
    </row>
    <row r="55" spans="1:74" ht="11.1" customHeight="1" x14ac:dyDescent="0.2">
      <c r="A55" s="61" t="s">
        <v>969</v>
      </c>
      <c r="B55" s="179" t="s">
        <v>554</v>
      </c>
      <c r="C55" s="214">
        <v>4.479838</v>
      </c>
      <c r="D55" s="214">
        <v>4.2805</v>
      </c>
      <c r="E55" s="214">
        <v>4.2838060000000002</v>
      </c>
      <c r="F55" s="214">
        <v>4.4164329999999996</v>
      </c>
      <c r="G55" s="214">
        <v>4.7671289999999997</v>
      </c>
      <c r="H55" s="214">
        <v>4.7915000000000001</v>
      </c>
      <c r="I55" s="214">
        <v>4.9338059999999997</v>
      </c>
      <c r="J55" s="214">
        <v>4.9299670000000004</v>
      </c>
      <c r="K55" s="214">
        <v>4.8883660000000004</v>
      </c>
      <c r="L55" s="214">
        <v>4.8148059999999999</v>
      </c>
      <c r="M55" s="214">
        <v>5.0496660000000002</v>
      </c>
      <c r="N55" s="214">
        <v>5.121613</v>
      </c>
      <c r="O55" s="214">
        <v>4.6852900000000002</v>
      </c>
      <c r="P55" s="214">
        <v>4.5944640000000003</v>
      </c>
      <c r="Q55" s="214">
        <v>4.7796770000000004</v>
      </c>
      <c r="R55" s="214">
        <v>4.9878999999999998</v>
      </c>
      <c r="S55" s="214">
        <v>5.0261290000000001</v>
      </c>
      <c r="T55" s="214">
        <v>4.8959999999999999</v>
      </c>
      <c r="U55" s="214">
        <v>5.0211930000000002</v>
      </c>
      <c r="V55" s="214">
        <v>5.0424509999999998</v>
      </c>
      <c r="W55" s="214">
        <v>4.9398</v>
      </c>
      <c r="X55" s="214">
        <v>4.6619999999999999</v>
      </c>
      <c r="Y55" s="214">
        <v>5.0116329999999998</v>
      </c>
      <c r="Z55" s="214">
        <v>5.3228710000000001</v>
      </c>
      <c r="AA55" s="214">
        <v>4.8352250000000003</v>
      </c>
      <c r="AB55" s="214">
        <v>4.7523569999999999</v>
      </c>
      <c r="AC55" s="214">
        <v>4.8937090000000003</v>
      </c>
      <c r="AD55" s="214">
        <v>4.9914329999999998</v>
      </c>
      <c r="AE55" s="214">
        <v>4.9828060000000001</v>
      </c>
      <c r="AF55" s="214">
        <v>5.0317999999999996</v>
      </c>
      <c r="AG55" s="214">
        <v>5.1011930000000003</v>
      </c>
      <c r="AH55" s="214">
        <v>5.1065800000000001</v>
      </c>
      <c r="AI55" s="214">
        <v>5.0608000000000004</v>
      </c>
      <c r="AJ55" s="214">
        <v>4.816516</v>
      </c>
      <c r="AK55" s="214">
        <v>5.1690329999999998</v>
      </c>
      <c r="AL55" s="214">
        <v>5.0420959999999999</v>
      </c>
      <c r="AM55" s="214">
        <v>4.5407099999999998</v>
      </c>
      <c r="AN55" s="214">
        <v>4.6771029999999998</v>
      </c>
      <c r="AO55" s="214">
        <v>4.8730969999999996</v>
      </c>
      <c r="AP55" s="214">
        <v>4.68</v>
      </c>
      <c r="AQ55" s="214">
        <v>4.7677420000000001</v>
      </c>
      <c r="AR55" s="214">
        <v>4.9625329999999996</v>
      </c>
      <c r="AS55" s="214">
        <v>4.9434829999999996</v>
      </c>
      <c r="AT55" s="214">
        <v>4.9451289999999997</v>
      </c>
      <c r="AU55" s="214">
        <v>4.8939329999999996</v>
      </c>
      <c r="AV55" s="214">
        <v>4.6258710000000001</v>
      </c>
      <c r="AW55" s="214">
        <v>5.065067</v>
      </c>
      <c r="AX55" s="214">
        <v>5.1573869999999999</v>
      </c>
      <c r="AY55" s="214">
        <v>4.7968070000000003</v>
      </c>
      <c r="AZ55" s="214">
        <v>4.6722140000000003</v>
      </c>
      <c r="BA55" s="214">
        <v>4.7820334806</v>
      </c>
      <c r="BB55" s="763">
        <v>5.0045359367</v>
      </c>
      <c r="BC55" s="355">
        <v>5.1087360000000004</v>
      </c>
      <c r="BD55" s="355">
        <v>5.1233110000000002</v>
      </c>
      <c r="BE55" s="355">
        <v>5.1388160000000003</v>
      </c>
      <c r="BF55" s="355">
        <v>5.1001149999999997</v>
      </c>
      <c r="BG55" s="355">
        <v>5.0219290000000001</v>
      </c>
      <c r="BH55" s="355">
        <v>4.7506159999999999</v>
      </c>
      <c r="BI55" s="355">
        <v>4.9589840000000001</v>
      </c>
      <c r="BJ55" s="355">
        <v>5.072667</v>
      </c>
      <c r="BK55" s="355">
        <v>4.7294359999999998</v>
      </c>
      <c r="BL55" s="355">
        <v>4.6573729999999998</v>
      </c>
      <c r="BM55" s="355">
        <v>4.7769680000000001</v>
      </c>
      <c r="BN55" s="355">
        <v>4.8677149999999996</v>
      </c>
      <c r="BO55" s="355">
        <v>5.0616919999999999</v>
      </c>
      <c r="BP55" s="355">
        <v>5.1151429999999998</v>
      </c>
      <c r="BQ55" s="355">
        <v>5.1314229999999998</v>
      </c>
      <c r="BR55" s="355">
        <v>5.0918900000000002</v>
      </c>
      <c r="BS55" s="355">
        <v>5.0035999999999996</v>
      </c>
      <c r="BT55" s="355">
        <v>4.6904649999999997</v>
      </c>
      <c r="BU55" s="355">
        <v>5.0355660000000002</v>
      </c>
      <c r="BV55" s="355">
        <v>5.1917059999999999</v>
      </c>
    </row>
    <row r="56" spans="1:74" ht="11.1" customHeight="1" x14ac:dyDescent="0.2">
      <c r="A56" s="61" t="s">
        <v>970</v>
      </c>
      <c r="B56" s="179" t="s">
        <v>555</v>
      </c>
      <c r="C56" s="214">
        <v>0.39538699999999999</v>
      </c>
      <c r="D56" s="214">
        <v>0.50414199999999998</v>
      </c>
      <c r="E56" s="214">
        <v>0.56941900000000001</v>
      </c>
      <c r="F56" s="214">
        <v>0.50819999999999999</v>
      </c>
      <c r="G56" s="214">
        <v>0.48809599999999997</v>
      </c>
      <c r="H56" s="214">
        <v>0.46896599999999999</v>
      </c>
      <c r="I56" s="214">
        <v>0.48141899999999999</v>
      </c>
      <c r="J56" s="214">
        <v>0.41687099999999999</v>
      </c>
      <c r="K56" s="214">
        <v>0.43383300000000002</v>
      </c>
      <c r="L56" s="214">
        <v>0.42029</v>
      </c>
      <c r="M56" s="214">
        <v>0.46616600000000002</v>
      </c>
      <c r="N56" s="214">
        <v>0.45477400000000001</v>
      </c>
      <c r="O56" s="214">
        <v>0.47632200000000002</v>
      </c>
      <c r="P56" s="214">
        <v>0.42746400000000001</v>
      </c>
      <c r="Q56" s="214">
        <v>0.46083800000000003</v>
      </c>
      <c r="R56" s="214">
        <v>0.420433</v>
      </c>
      <c r="S56" s="214">
        <v>0.45429000000000003</v>
      </c>
      <c r="T56" s="214">
        <v>0.45469999999999999</v>
      </c>
      <c r="U56" s="214">
        <v>0.40212900000000001</v>
      </c>
      <c r="V56" s="214">
        <v>0.43867699999999998</v>
      </c>
      <c r="W56" s="214">
        <v>0.40976600000000002</v>
      </c>
      <c r="X56" s="214">
        <v>0.41564499999999999</v>
      </c>
      <c r="Y56" s="214">
        <v>0.46200000000000002</v>
      </c>
      <c r="Z56" s="214">
        <v>0.40116099999999999</v>
      </c>
      <c r="AA56" s="214">
        <v>0.37670900000000002</v>
      </c>
      <c r="AB56" s="214">
        <v>0.41949999999999998</v>
      </c>
      <c r="AC56" s="214">
        <v>0.47832200000000002</v>
      </c>
      <c r="AD56" s="214">
        <v>0.466833</v>
      </c>
      <c r="AE56" s="214">
        <v>0.43551600000000001</v>
      </c>
      <c r="AF56" s="214">
        <v>0.41333300000000001</v>
      </c>
      <c r="AG56" s="214">
        <v>0.42606500000000003</v>
      </c>
      <c r="AH56" s="214">
        <v>0.40367700000000001</v>
      </c>
      <c r="AI56" s="214">
        <v>0.41416700000000001</v>
      </c>
      <c r="AJ56" s="214">
        <v>0.419323</v>
      </c>
      <c r="AK56" s="214">
        <v>0.3765</v>
      </c>
      <c r="AL56" s="214">
        <v>0.37638700000000003</v>
      </c>
      <c r="AM56" s="214">
        <v>0.39712900000000001</v>
      </c>
      <c r="AN56" s="214">
        <v>0.40506900000000001</v>
      </c>
      <c r="AO56" s="214">
        <v>0.40090300000000001</v>
      </c>
      <c r="AP56" s="214">
        <v>0.43593300000000001</v>
      </c>
      <c r="AQ56" s="214">
        <v>0.42806499999999997</v>
      </c>
      <c r="AR56" s="214">
        <v>0.38943299999999997</v>
      </c>
      <c r="AS56" s="214">
        <v>0.40051599999999998</v>
      </c>
      <c r="AT56" s="214">
        <v>0.42199999999999999</v>
      </c>
      <c r="AU56" s="214">
        <v>0.43593300000000001</v>
      </c>
      <c r="AV56" s="214">
        <v>0.45732299999999998</v>
      </c>
      <c r="AW56" s="214">
        <v>0.45013300000000001</v>
      </c>
      <c r="AX56" s="214">
        <v>0.40090300000000001</v>
      </c>
      <c r="AY56" s="214">
        <v>0.47332299999999999</v>
      </c>
      <c r="AZ56" s="214">
        <v>0.48399999999999999</v>
      </c>
      <c r="BA56" s="214">
        <v>0.41922580645000002</v>
      </c>
      <c r="BB56" s="763">
        <v>0.40300032000000002</v>
      </c>
      <c r="BC56" s="355">
        <v>0.42263810000000002</v>
      </c>
      <c r="BD56" s="355">
        <v>0.40430070000000001</v>
      </c>
      <c r="BE56" s="355">
        <v>0.4004006</v>
      </c>
      <c r="BF56" s="355">
        <v>0.40819220000000001</v>
      </c>
      <c r="BG56" s="355">
        <v>0.40527849999999999</v>
      </c>
      <c r="BH56" s="355">
        <v>0.40062809999999999</v>
      </c>
      <c r="BI56" s="355">
        <v>0.39549410000000002</v>
      </c>
      <c r="BJ56" s="355">
        <v>0.38968419999999998</v>
      </c>
      <c r="BK56" s="355">
        <v>0.4064179</v>
      </c>
      <c r="BL56" s="355">
        <v>0.43035849999999998</v>
      </c>
      <c r="BM56" s="355">
        <v>0.4610612</v>
      </c>
      <c r="BN56" s="355">
        <v>0.45943260000000002</v>
      </c>
      <c r="BO56" s="355">
        <v>0.43837120000000002</v>
      </c>
      <c r="BP56" s="355">
        <v>0.41302339999999998</v>
      </c>
      <c r="BQ56" s="355">
        <v>0.40047690000000002</v>
      </c>
      <c r="BR56" s="355">
        <v>0.40583819999999998</v>
      </c>
      <c r="BS56" s="355">
        <v>0.40294160000000001</v>
      </c>
      <c r="BT56" s="355">
        <v>0.4017657</v>
      </c>
      <c r="BU56" s="355">
        <v>0.40096979999999999</v>
      </c>
      <c r="BV56" s="355">
        <v>0.39806069999999999</v>
      </c>
    </row>
    <row r="57" spans="1:74" ht="11.1" customHeight="1" x14ac:dyDescent="0.2">
      <c r="A57" s="61" t="s">
        <v>971</v>
      </c>
      <c r="B57" s="641" t="s">
        <v>1225</v>
      </c>
      <c r="C57" s="214">
        <v>2.4805440000000001</v>
      </c>
      <c r="D57" s="214">
        <v>2.3834620000000002</v>
      </c>
      <c r="E57" s="214">
        <v>2.3788339999999999</v>
      </c>
      <c r="F57" s="214">
        <v>2.4238309999999998</v>
      </c>
      <c r="G57" s="214">
        <v>2.5422199999999999</v>
      </c>
      <c r="H57" s="214">
        <v>2.69373</v>
      </c>
      <c r="I57" s="214">
        <v>2.7503190000000002</v>
      </c>
      <c r="J57" s="214">
        <v>2.701705</v>
      </c>
      <c r="K57" s="214">
        <v>2.6517629999999999</v>
      </c>
      <c r="L57" s="214">
        <v>2.478091</v>
      </c>
      <c r="M57" s="214">
        <v>2.5052639999999999</v>
      </c>
      <c r="N57" s="214">
        <v>2.594484</v>
      </c>
      <c r="O57" s="214">
        <v>2.4586420000000002</v>
      </c>
      <c r="P57" s="214">
        <v>2.4227810000000001</v>
      </c>
      <c r="Q57" s="214">
        <v>2.38306</v>
      </c>
      <c r="R57" s="214">
        <v>2.4850970000000001</v>
      </c>
      <c r="S57" s="214">
        <v>2.483123</v>
      </c>
      <c r="T57" s="214">
        <v>2.5450309999999998</v>
      </c>
      <c r="U57" s="214">
        <v>2.7175750000000001</v>
      </c>
      <c r="V57" s="214">
        <v>2.7029299999999998</v>
      </c>
      <c r="W57" s="214">
        <v>2.6757300000000002</v>
      </c>
      <c r="X57" s="214">
        <v>2.4597699999999998</v>
      </c>
      <c r="Y57" s="214">
        <v>2.542462</v>
      </c>
      <c r="Z57" s="214">
        <v>2.5627070000000001</v>
      </c>
      <c r="AA57" s="214">
        <v>2.4635120000000001</v>
      </c>
      <c r="AB57" s="214">
        <v>2.4173170000000002</v>
      </c>
      <c r="AC57" s="214">
        <v>2.4241239999999999</v>
      </c>
      <c r="AD57" s="214">
        <v>2.4549319999999999</v>
      </c>
      <c r="AE57" s="214">
        <v>2.5125760000000001</v>
      </c>
      <c r="AF57" s="214">
        <v>2.4829629999999998</v>
      </c>
      <c r="AG57" s="214">
        <v>2.6434500000000001</v>
      </c>
      <c r="AH57" s="214">
        <v>2.6774499999999999</v>
      </c>
      <c r="AI57" s="214">
        <v>2.5715979999999998</v>
      </c>
      <c r="AJ57" s="214">
        <v>2.4874800000000001</v>
      </c>
      <c r="AK57" s="214">
        <v>2.554233</v>
      </c>
      <c r="AL57" s="214">
        <v>2.6214179999999998</v>
      </c>
      <c r="AM57" s="214">
        <v>2.4872260000000002</v>
      </c>
      <c r="AN57" s="214">
        <v>2.4333100000000001</v>
      </c>
      <c r="AO57" s="214">
        <v>2.473163</v>
      </c>
      <c r="AP57" s="214">
        <v>2.5251679999999999</v>
      </c>
      <c r="AQ57" s="214">
        <v>2.5571609999999998</v>
      </c>
      <c r="AR57" s="214">
        <v>2.6202670000000001</v>
      </c>
      <c r="AS57" s="214">
        <v>2.748513</v>
      </c>
      <c r="AT57" s="214">
        <v>2.693486</v>
      </c>
      <c r="AU57" s="214">
        <v>2.5935009999999998</v>
      </c>
      <c r="AV57" s="214">
        <v>2.3856130000000002</v>
      </c>
      <c r="AW57" s="214">
        <v>2.496534</v>
      </c>
      <c r="AX57" s="214">
        <v>2.5319349999999998</v>
      </c>
      <c r="AY57" s="214">
        <v>2.479355</v>
      </c>
      <c r="AZ57" s="214">
        <v>2.4874640000000001</v>
      </c>
      <c r="BA57" s="214">
        <v>2.4909374630999999</v>
      </c>
      <c r="BB57" s="763">
        <v>2.5523346400000002</v>
      </c>
      <c r="BC57" s="355">
        <v>2.6315110000000002</v>
      </c>
      <c r="BD57" s="355">
        <v>2.664628</v>
      </c>
      <c r="BE57" s="355">
        <v>2.7396919999999998</v>
      </c>
      <c r="BF57" s="355">
        <v>2.6967569999999998</v>
      </c>
      <c r="BG57" s="355">
        <v>2.602233</v>
      </c>
      <c r="BH57" s="355">
        <v>2.442761</v>
      </c>
      <c r="BI57" s="355">
        <v>2.5232649999999999</v>
      </c>
      <c r="BJ57" s="355">
        <v>2.5809129999999998</v>
      </c>
      <c r="BK57" s="355">
        <v>2.4783179999999998</v>
      </c>
      <c r="BL57" s="355">
        <v>2.4145439999999998</v>
      </c>
      <c r="BM57" s="355">
        <v>2.4263249999999998</v>
      </c>
      <c r="BN57" s="355">
        <v>2.5122360000000001</v>
      </c>
      <c r="BO57" s="355">
        <v>2.6190069999999999</v>
      </c>
      <c r="BP57" s="355">
        <v>2.6471650000000002</v>
      </c>
      <c r="BQ57" s="355">
        <v>2.7582900000000001</v>
      </c>
      <c r="BR57" s="355">
        <v>2.7074919999999998</v>
      </c>
      <c r="BS57" s="355">
        <v>2.6088520000000002</v>
      </c>
      <c r="BT57" s="355">
        <v>2.4385050000000001</v>
      </c>
      <c r="BU57" s="355">
        <v>2.5467620000000002</v>
      </c>
      <c r="BV57" s="355">
        <v>2.620063</v>
      </c>
    </row>
    <row r="58" spans="1:74" ht="11.1" customHeight="1" x14ac:dyDescent="0.2">
      <c r="A58" s="61" t="s">
        <v>972</v>
      </c>
      <c r="B58" s="179" t="s">
        <v>724</v>
      </c>
      <c r="C58" s="214">
        <v>17.898315</v>
      </c>
      <c r="D58" s="214">
        <v>17.973174</v>
      </c>
      <c r="E58" s="214">
        <v>18.312411999999998</v>
      </c>
      <c r="F58" s="214">
        <v>18.728997</v>
      </c>
      <c r="G58" s="214">
        <v>19.406509</v>
      </c>
      <c r="H58" s="214">
        <v>19.788761999999998</v>
      </c>
      <c r="I58" s="214">
        <v>19.958608000000002</v>
      </c>
      <c r="J58" s="214">
        <v>19.822768</v>
      </c>
      <c r="K58" s="214">
        <v>19.338094000000002</v>
      </c>
      <c r="L58" s="214">
        <v>19.041056999999999</v>
      </c>
      <c r="M58" s="214">
        <v>19.289528000000001</v>
      </c>
      <c r="N58" s="214">
        <v>19.628001000000001</v>
      </c>
      <c r="O58" s="214">
        <v>18.353995000000001</v>
      </c>
      <c r="P58" s="214">
        <v>18.512671999999998</v>
      </c>
      <c r="Q58" s="214">
        <v>19.078154000000001</v>
      </c>
      <c r="R58" s="214">
        <v>19.903963000000001</v>
      </c>
      <c r="S58" s="214">
        <v>20.151895</v>
      </c>
      <c r="T58" s="214">
        <v>20.096962999999999</v>
      </c>
      <c r="U58" s="214">
        <v>20.669862999999999</v>
      </c>
      <c r="V58" s="214">
        <v>20.487604000000001</v>
      </c>
      <c r="W58" s="214">
        <v>19.657661000000001</v>
      </c>
      <c r="X58" s="214">
        <v>19.018349000000001</v>
      </c>
      <c r="Y58" s="214">
        <v>19.57986</v>
      </c>
      <c r="Z58" s="214">
        <v>20.247221</v>
      </c>
      <c r="AA58" s="214">
        <v>18.840767</v>
      </c>
      <c r="AB58" s="214">
        <v>19.018993999999999</v>
      </c>
      <c r="AC58" s="214">
        <v>19.428218000000001</v>
      </c>
      <c r="AD58" s="214">
        <v>20.038564000000001</v>
      </c>
      <c r="AE58" s="214">
        <v>20.195252</v>
      </c>
      <c r="AF58" s="214">
        <v>20.278362000000001</v>
      </c>
      <c r="AG58" s="214">
        <v>20.682383999999999</v>
      </c>
      <c r="AH58" s="214">
        <v>20.624866999999998</v>
      </c>
      <c r="AI58" s="214">
        <v>20.054231000000001</v>
      </c>
      <c r="AJ58" s="214">
        <v>19.65335</v>
      </c>
      <c r="AK58" s="214">
        <v>19.874965</v>
      </c>
      <c r="AL58" s="214">
        <v>19.876255</v>
      </c>
      <c r="AM58" s="214">
        <v>18.698065</v>
      </c>
      <c r="AN58" s="214">
        <v>19.312000000000001</v>
      </c>
      <c r="AO58" s="214">
        <v>19.865195</v>
      </c>
      <c r="AP58" s="214">
        <v>19.896433999999999</v>
      </c>
      <c r="AQ58" s="214">
        <v>20.294452</v>
      </c>
      <c r="AR58" s="214">
        <v>20.779966000000002</v>
      </c>
      <c r="AS58" s="214">
        <v>20.924703999999998</v>
      </c>
      <c r="AT58" s="214">
        <v>20.978905999999998</v>
      </c>
      <c r="AU58" s="214">
        <v>20.322934</v>
      </c>
      <c r="AV58" s="214">
        <v>19.592033000000001</v>
      </c>
      <c r="AW58" s="214">
        <v>20.012132999999999</v>
      </c>
      <c r="AX58" s="214">
        <v>20.081935000000001</v>
      </c>
      <c r="AY58" s="214">
        <v>19.034742999999999</v>
      </c>
      <c r="AZ58" s="214">
        <v>19.211535000000001</v>
      </c>
      <c r="BA58" s="214">
        <v>19.664218633000001</v>
      </c>
      <c r="BB58" s="763">
        <v>20.366216033000001</v>
      </c>
      <c r="BC58" s="355">
        <v>20.817299999999999</v>
      </c>
      <c r="BD58" s="355">
        <v>20.94537</v>
      </c>
      <c r="BE58" s="355">
        <v>21.146789999999999</v>
      </c>
      <c r="BF58" s="355">
        <v>20.915710000000001</v>
      </c>
      <c r="BG58" s="355">
        <v>20.299610000000001</v>
      </c>
      <c r="BH58" s="355">
        <v>19.59628</v>
      </c>
      <c r="BI58" s="355">
        <v>19.87472</v>
      </c>
      <c r="BJ58" s="355">
        <v>20.17258</v>
      </c>
      <c r="BK58" s="355">
        <v>19.221430000000002</v>
      </c>
      <c r="BL58" s="355">
        <v>19.3155</v>
      </c>
      <c r="BM58" s="355">
        <v>19.781279999999999</v>
      </c>
      <c r="BN58" s="355">
        <v>20.253409999999999</v>
      </c>
      <c r="BO58" s="355">
        <v>20.846579999999999</v>
      </c>
      <c r="BP58" s="355">
        <v>21.08878</v>
      </c>
      <c r="BQ58" s="355">
        <v>21.136839999999999</v>
      </c>
      <c r="BR58" s="355">
        <v>20.888249999999999</v>
      </c>
      <c r="BS58" s="355">
        <v>20.223469999999999</v>
      </c>
      <c r="BT58" s="355">
        <v>19.574580000000001</v>
      </c>
      <c r="BU58" s="355">
        <v>20.101890000000001</v>
      </c>
      <c r="BV58" s="355">
        <v>20.44707</v>
      </c>
    </row>
    <row r="59" spans="1:74" ht="11.1" customHeight="1" x14ac:dyDescent="0.2">
      <c r="A59" s="61"/>
      <c r="B59" s="156"/>
      <c r="C59" s="214"/>
      <c r="D59" s="214"/>
      <c r="E59" s="214"/>
      <c r="F59" s="214"/>
      <c r="G59" s="214"/>
      <c r="H59" s="214"/>
      <c r="I59" s="214"/>
      <c r="J59" s="214"/>
      <c r="K59" s="214"/>
      <c r="L59" s="214"/>
      <c r="M59" s="214"/>
      <c r="N59" s="214"/>
      <c r="O59" s="214"/>
      <c r="P59" s="214"/>
      <c r="Q59" s="214"/>
      <c r="R59" s="214"/>
      <c r="S59" s="214"/>
      <c r="T59" s="214"/>
      <c r="U59" s="214"/>
      <c r="V59" s="214"/>
      <c r="W59" s="214"/>
      <c r="X59" s="214"/>
      <c r="Y59" s="214"/>
      <c r="Z59" s="214"/>
      <c r="AA59" s="214"/>
      <c r="AB59" s="214"/>
      <c r="AC59" s="214"/>
      <c r="AD59" s="214"/>
      <c r="AE59" s="214"/>
      <c r="AF59" s="214"/>
      <c r="AG59" s="214"/>
      <c r="AH59" s="214"/>
      <c r="AI59" s="214"/>
      <c r="AJ59" s="214"/>
      <c r="AK59" s="214"/>
      <c r="AL59" s="214"/>
      <c r="AM59" s="214"/>
      <c r="AN59" s="214"/>
      <c r="AO59" s="214"/>
      <c r="AP59" s="214"/>
      <c r="AQ59" s="214"/>
      <c r="AR59" s="214"/>
      <c r="AS59" s="214"/>
      <c r="AT59" s="214"/>
      <c r="AU59" s="214"/>
      <c r="AV59" s="214"/>
      <c r="AW59" s="214"/>
      <c r="AX59" s="214"/>
      <c r="AY59" s="214"/>
      <c r="AZ59" s="214"/>
      <c r="BA59" s="214"/>
      <c r="BB59" s="763"/>
      <c r="BC59" s="355"/>
      <c r="BD59" s="355"/>
      <c r="BE59" s="355"/>
      <c r="BF59" s="355"/>
      <c r="BG59" s="355"/>
      <c r="BH59" s="355"/>
      <c r="BI59" s="355"/>
      <c r="BJ59" s="355"/>
      <c r="BK59" s="355"/>
      <c r="BL59" s="355"/>
      <c r="BM59" s="355"/>
      <c r="BN59" s="355"/>
      <c r="BO59" s="355"/>
      <c r="BP59" s="355"/>
      <c r="BQ59" s="355"/>
      <c r="BR59" s="355"/>
      <c r="BS59" s="355"/>
      <c r="BT59" s="355"/>
      <c r="BU59" s="355"/>
      <c r="BV59" s="355"/>
    </row>
    <row r="60" spans="1:74" ht="11.1" customHeight="1" x14ac:dyDescent="0.2">
      <c r="A60" s="61" t="s">
        <v>975</v>
      </c>
      <c r="B60" s="180" t="s">
        <v>557</v>
      </c>
      <c r="C60" s="214">
        <v>14.934450999999999</v>
      </c>
      <c r="D60" s="214">
        <v>14.541642</v>
      </c>
      <c r="E60" s="214">
        <v>14.907</v>
      </c>
      <c r="F60" s="214">
        <v>15.282366</v>
      </c>
      <c r="G60" s="214">
        <v>15.713645</v>
      </c>
      <c r="H60" s="214">
        <v>16.312965999999999</v>
      </c>
      <c r="I60" s="214">
        <v>16.483225000000001</v>
      </c>
      <c r="J60" s="214">
        <v>16.290645000000001</v>
      </c>
      <c r="K60" s="214">
        <v>16.156666000000001</v>
      </c>
      <c r="L60" s="214">
        <v>15.474966999999999</v>
      </c>
      <c r="M60" s="214">
        <v>16.135100000000001</v>
      </c>
      <c r="N60" s="214">
        <v>16.376871000000001</v>
      </c>
      <c r="O60" s="214">
        <v>15.649224999999999</v>
      </c>
      <c r="P60" s="214">
        <v>15.517678</v>
      </c>
      <c r="Q60" s="214">
        <v>15.390032</v>
      </c>
      <c r="R60" s="214">
        <v>16.264299999999999</v>
      </c>
      <c r="S60" s="214">
        <v>16.196611999999998</v>
      </c>
      <c r="T60" s="214">
        <v>16.087199999999999</v>
      </c>
      <c r="U60" s="214">
        <v>16.880032</v>
      </c>
      <c r="V60" s="214">
        <v>16.707000000000001</v>
      </c>
      <c r="W60" s="214">
        <v>16.358166000000001</v>
      </c>
      <c r="X60" s="214">
        <v>15.659708999999999</v>
      </c>
      <c r="Y60" s="214">
        <v>16.366533</v>
      </c>
      <c r="Z60" s="214">
        <v>16.751258</v>
      </c>
      <c r="AA60" s="214">
        <v>15.766935</v>
      </c>
      <c r="AB60" s="214">
        <v>15.63475</v>
      </c>
      <c r="AC60" s="214">
        <v>15.877644999999999</v>
      </c>
      <c r="AD60" s="214">
        <v>16.520900000000001</v>
      </c>
      <c r="AE60" s="214">
        <v>16.612451</v>
      </c>
      <c r="AF60" s="214">
        <v>16.923866</v>
      </c>
      <c r="AG60" s="214">
        <v>17.184902999999998</v>
      </c>
      <c r="AH60" s="214">
        <v>16.962322</v>
      </c>
      <c r="AI60" s="214">
        <v>16.427233000000001</v>
      </c>
      <c r="AJ60" s="214">
        <v>15.690967000000001</v>
      </c>
      <c r="AK60" s="214">
        <v>16.682832999999999</v>
      </c>
      <c r="AL60" s="214">
        <v>16.841805999999998</v>
      </c>
      <c r="AM60" s="214">
        <v>16.365065000000001</v>
      </c>
      <c r="AN60" s="214">
        <v>16.166620999999999</v>
      </c>
      <c r="AO60" s="214">
        <v>16.260902999999999</v>
      </c>
      <c r="AP60" s="214">
        <v>16.222166999999999</v>
      </c>
      <c r="AQ60" s="214">
        <v>16.476838999999998</v>
      </c>
      <c r="AR60" s="214">
        <v>16.802900000000001</v>
      </c>
      <c r="AS60" s="214">
        <v>16.994225</v>
      </c>
      <c r="AT60" s="214">
        <v>16.975031999999999</v>
      </c>
      <c r="AU60" s="214">
        <v>16.681667000000001</v>
      </c>
      <c r="AV60" s="214">
        <v>15.782774</v>
      </c>
      <c r="AW60" s="214">
        <v>16.544899999999998</v>
      </c>
      <c r="AX60" s="214">
        <v>16.895807000000001</v>
      </c>
      <c r="AY60" s="214">
        <v>16.457999999999998</v>
      </c>
      <c r="AZ60" s="214">
        <v>15.819893</v>
      </c>
      <c r="BA60" s="214">
        <v>16.306354839000001</v>
      </c>
      <c r="BB60" s="763">
        <v>17.204224</v>
      </c>
      <c r="BC60" s="355">
        <v>16.8446</v>
      </c>
      <c r="BD60" s="355">
        <v>17.048200000000001</v>
      </c>
      <c r="BE60" s="355">
        <v>17.275839999999999</v>
      </c>
      <c r="BF60" s="355">
        <v>16.995139999999999</v>
      </c>
      <c r="BG60" s="355">
        <v>16.653449999999999</v>
      </c>
      <c r="BH60" s="355">
        <v>15.880549999999999</v>
      </c>
      <c r="BI60" s="355">
        <v>16.38823</v>
      </c>
      <c r="BJ60" s="355">
        <v>16.663730000000001</v>
      </c>
      <c r="BK60" s="355">
        <v>16.10482</v>
      </c>
      <c r="BL60" s="355">
        <v>15.92367</v>
      </c>
      <c r="BM60" s="355">
        <v>16.08764</v>
      </c>
      <c r="BN60" s="355">
        <v>16.451989999999999</v>
      </c>
      <c r="BO60" s="355">
        <v>16.786149999999999</v>
      </c>
      <c r="BP60" s="355">
        <v>17.116479999999999</v>
      </c>
      <c r="BQ60" s="355">
        <v>17.25892</v>
      </c>
      <c r="BR60" s="355">
        <v>16.974620000000002</v>
      </c>
      <c r="BS60" s="355">
        <v>16.59601</v>
      </c>
      <c r="BT60" s="355">
        <v>15.84177</v>
      </c>
      <c r="BU60" s="355">
        <v>16.563459999999999</v>
      </c>
      <c r="BV60" s="355">
        <v>16.90258</v>
      </c>
    </row>
    <row r="61" spans="1:74" ht="11.1" customHeight="1" x14ac:dyDescent="0.2">
      <c r="A61" s="61" t="s">
        <v>973</v>
      </c>
      <c r="B61" s="180" t="s">
        <v>556</v>
      </c>
      <c r="C61" s="214">
        <v>17.823159</v>
      </c>
      <c r="D61" s="214">
        <v>17.813963000000001</v>
      </c>
      <c r="E61" s="214">
        <v>17.813963000000001</v>
      </c>
      <c r="F61" s="214">
        <v>17.813963000000001</v>
      </c>
      <c r="G61" s="214">
        <v>17.815463000000001</v>
      </c>
      <c r="H61" s="214">
        <v>17.815463000000001</v>
      </c>
      <c r="I61" s="214">
        <v>17.817762999999999</v>
      </c>
      <c r="J61" s="214">
        <v>17.819762999999998</v>
      </c>
      <c r="K61" s="214">
        <v>17.819762999999998</v>
      </c>
      <c r="L61" s="214">
        <v>17.819762999999998</v>
      </c>
      <c r="M61" s="214">
        <v>17.819762999999998</v>
      </c>
      <c r="N61" s="214">
        <v>17.819762999999998</v>
      </c>
      <c r="O61" s="214">
        <v>17.924630000000001</v>
      </c>
      <c r="P61" s="214">
        <v>17.924630000000001</v>
      </c>
      <c r="Q61" s="214">
        <v>17.930630000000001</v>
      </c>
      <c r="R61" s="214">
        <v>17.951229999999999</v>
      </c>
      <c r="S61" s="214">
        <v>17.951229999999999</v>
      </c>
      <c r="T61" s="214">
        <v>17.824694999999998</v>
      </c>
      <c r="U61" s="214">
        <v>17.834695</v>
      </c>
      <c r="V61" s="214">
        <v>17.834695</v>
      </c>
      <c r="W61" s="214">
        <v>17.834695</v>
      </c>
      <c r="X61" s="214">
        <v>17.850695000000002</v>
      </c>
      <c r="Y61" s="214">
        <v>17.810694999999999</v>
      </c>
      <c r="Z61" s="214">
        <v>17.811382999999999</v>
      </c>
      <c r="AA61" s="214">
        <v>17.967088</v>
      </c>
      <c r="AB61" s="214">
        <v>17.949587999999999</v>
      </c>
      <c r="AC61" s="214">
        <v>17.949587999999999</v>
      </c>
      <c r="AD61" s="214">
        <v>17.961587999999999</v>
      </c>
      <c r="AE61" s="214">
        <v>17.961587999999999</v>
      </c>
      <c r="AF61" s="214">
        <v>18.055938000000001</v>
      </c>
      <c r="AG61" s="214">
        <v>18.096938000000002</v>
      </c>
      <c r="AH61" s="214">
        <v>18.097937999999999</v>
      </c>
      <c r="AI61" s="214">
        <v>18.13785</v>
      </c>
      <c r="AJ61" s="214">
        <v>18.132850000000001</v>
      </c>
      <c r="AK61" s="214">
        <v>18.1861</v>
      </c>
      <c r="AL61" s="214">
        <v>18.1861</v>
      </c>
      <c r="AM61" s="214">
        <v>18.315135999999999</v>
      </c>
      <c r="AN61" s="214">
        <v>18.316535999999999</v>
      </c>
      <c r="AO61" s="214">
        <v>18.307435999999999</v>
      </c>
      <c r="AP61" s="214">
        <v>18.320036000000002</v>
      </c>
      <c r="AQ61" s="214">
        <v>18.320036000000002</v>
      </c>
      <c r="AR61" s="214">
        <v>18.436385999999999</v>
      </c>
      <c r="AS61" s="214">
        <v>18.436385999999999</v>
      </c>
      <c r="AT61" s="214">
        <v>18.436385999999999</v>
      </c>
      <c r="AU61" s="214">
        <v>18.459385999999999</v>
      </c>
      <c r="AV61" s="214">
        <v>18.474385999999999</v>
      </c>
      <c r="AW61" s="214">
        <v>18.474385999999999</v>
      </c>
      <c r="AX61" s="214">
        <v>18.507785999999999</v>
      </c>
      <c r="AY61" s="214">
        <v>18.620826999999998</v>
      </c>
      <c r="AZ61" s="214">
        <v>18.617027</v>
      </c>
      <c r="BA61" s="214">
        <v>18.61703</v>
      </c>
      <c r="BB61" s="763">
        <v>18.61703</v>
      </c>
      <c r="BC61" s="355">
        <v>18.61703</v>
      </c>
      <c r="BD61" s="355">
        <v>18.61703</v>
      </c>
      <c r="BE61" s="355">
        <v>18.61703</v>
      </c>
      <c r="BF61" s="355">
        <v>18.61703</v>
      </c>
      <c r="BG61" s="355">
        <v>18.61703</v>
      </c>
      <c r="BH61" s="355">
        <v>18.61703</v>
      </c>
      <c r="BI61" s="355">
        <v>18.61703</v>
      </c>
      <c r="BJ61" s="355">
        <v>18.61703</v>
      </c>
      <c r="BK61" s="355">
        <v>18.61703</v>
      </c>
      <c r="BL61" s="355">
        <v>18.61703</v>
      </c>
      <c r="BM61" s="355">
        <v>18.61703</v>
      </c>
      <c r="BN61" s="355">
        <v>18.65203</v>
      </c>
      <c r="BO61" s="355">
        <v>18.65203</v>
      </c>
      <c r="BP61" s="355">
        <v>18.65203</v>
      </c>
      <c r="BQ61" s="355">
        <v>18.65203</v>
      </c>
      <c r="BR61" s="355">
        <v>18.65203</v>
      </c>
      <c r="BS61" s="355">
        <v>18.65203</v>
      </c>
      <c r="BT61" s="355">
        <v>18.65203</v>
      </c>
      <c r="BU61" s="355">
        <v>18.65203</v>
      </c>
      <c r="BV61" s="355">
        <v>18.65203</v>
      </c>
    </row>
    <row r="62" spans="1:74" ht="11.1" customHeight="1" x14ac:dyDescent="0.2">
      <c r="A62" s="61" t="s">
        <v>974</v>
      </c>
      <c r="B62" s="181" t="s">
        <v>884</v>
      </c>
      <c r="C62" s="215">
        <v>0.83792390562999997</v>
      </c>
      <c r="D62" s="215">
        <v>0.81630583829000003</v>
      </c>
      <c r="E62" s="215">
        <v>0.83681548007999995</v>
      </c>
      <c r="F62" s="215">
        <v>0.85788692836000002</v>
      </c>
      <c r="G62" s="215">
        <v>0.88202282478000005</v>
      </c>
      <c r="H62" s="215">
        <v>0.91566332011999996</v>
      </c>
      <c r="I62" s="215">
        <v>0.92510069867</v>
      </c>
      <c r="J62" s="215">
        <v>0.91418976783999994</v>
      </c>
      <c r="K62" s="215">
        <v>0.90667120545000002</v>
      </c>
      <c r="L62" s="215">
        <v>0.86841598285999999</v>
      </c>
      <c r="M62" s="215">
        <v>0.90546097610999998</v>
      </c>
      <c r="N62" s="215">
        <v>0.91902855273999995</v>
      </c>
      <c r="O62" s="215">
        <v>0.87305707287000001</v>
      </c>
      <c r="P62" s="215">
        <v>0.86571817660999995</v>
      </c>
      <c r="Q62" s="215">
        <v>0.85830960763999997</v>
      </c>
      <c r="R62" s="215">
        <v>0.90602705219000002</v>
      </c>
      <c r="S62" s="215">
        <v>0.90225639134000002</v>
      </c>
      <c r="T62" s="215">
        <v>0.90252315677999995</v>
      </c>
      <c r="U62" s="215">
        <v>0.94647158249999996</v>
      </c>
      <c r="V62" s="215">
        <v>0.93676959431999995</v>
      </c>
      <c r="W62" s="215">
        <v>0.91721030273000004</v>
      </c>
      <c r="X62" s="215">
        <v>0.87726046521000001</v>
      </c>
      <c r="Y62" s="215">
        <v>0.91891602209000001</v>
      </c>
      <c r="Z62" s="215">
        <v>0.94048047813000002</v>
      </c>
      <c r="AA62" s="215">
        <v>0.87754537629999996</v>
      </c>
      <c r="AB62" s="215">
        <v>0.87103670569000002</v>
      </c>
      <c r="AC62" s="215">
        <v>0.88456877115999999</v>
      </c>
      <c r="AD62" s="215">
        <v>0.91979061094000003</v>
      </c>
      <c r="AE62" s="215">
        <v>0.92488765470000001</v>
      </c>
      <c r="AF62" s="215">
        <v>0.93730195572999997</v>
      </c>
      <c r="AG62" s="215">
        <v>0.94960280020999999</v>
      </c>
      <c r="AH62" s="215">
        <v>0.93725163606999995</v>
      </c>
      <c r="AI62" s="215">
        <v>0.90568799498999997</v>
      </c>
      <c r="AJ62" s="215">
        <v>0.86533374511000005</v>
      </c>
      <c r="AK62" s="215">
        <v>0.91733978147999995</v>
      </c>
      <c r="AL62" s="215">
        <v>0.92608123786999996</v>
      </c>
      <c r="AM62" s="215">
        <v>0.89352680755000002</v>
      </c>
      <c r="AN62" s="215">
        <v>0.88262436740000005</v>
      </c>
      <c r="AO62" s="215">
        <v>0.88821301902000005</v>
      </c>
      <c r="AP62" s="215">
        <v>0.88548772501999995</v>
      </c>
      <c r="AQ62" s="215">
        <v>0.89938900774999997</v>
      </c>
      <c r="AR62" s="215">
        <v>0.91139879584000005</v>
      </c>
      <c r="AS62" s="215">
        <v>0.92177637200999996</v>
      </c>
      <c r="AT62" s="215">
        <v>0.92073533283999998</v>
      </c>
      <c r="AU62" s="215">
        <v>0.90369565921999995</v>
      </c>
      <c r="AV62" s="215">
        <v>0.85430573985000002</v>
      </c>
      <c r="AW62" s="215">
        <v>0.89555885646</v>
      </c>
      <c r="AX62" s="215">
        <v>0.91290265621</v>
      </c>
      <c r="AY62" s="215">
        <v>0.88384903635000001</v>
      </c>
      <c r="AZ62" s="215">
        <v>0.84975399132999996</v>
      </c>
      <c r="BA62" s="215">
        <v>0.87588379235000002</v>
      </c>
      <c r="BB62" s="767">
        <v>0.92411217042000005</v>
      </c>
      <c r="BC62" s="386">
        <v>0.90479520000000002</v>
      </c>
      <c r="BD62" s="386">
        <v>0.91573130000000003</v>
      </c>
      <c r="BE62" s="386">
        <v>0.92795890000000003</v>
      </c>
      <c r="BF62" s="386">
        <v>0.91288139999999995</v>
      </c>
      <c r="BG62" s="386">
        <v>0.89452770000000004</v>
      </c>
      <c r="BH62" s="386">
        <v>0.85301179999999999</v>
      </c>
      <c r="BI62" s="386">
        <v>0.88028169999999994</v>
      </c>
      <c r="BJ62" s="386">
        <v>0.89508010000000005</v>
      </c>
      <c r="BK62" s="386">
        <v>0.86505849999999995</v>
      </c>
      <c r="BL62" s="386">
        <v>0.85532810000000004</v>
      </c>
      <c r="BM62" s="386">
        <v>0.8641354</v>
      </c>
      <c r="BN62" s="386">
        <v>0.8820481</v>
      </c>
      <c r="BO62" s="386">
        <v>0.89996390000000004</v>
      </c>
      <c r="BP62" s="386">
        <v>0.91767390000000004</v>
      </c>
      <c r="BQ62" s="386">
        <v>0.92531039999999998</v>
      </c>
      <c r="BR62" s="386">
        <v>0.91006830000000005</v>
      </c>
      <c r="BS62" s="386">
        <v>0.88976949999999999</v>
      </c>
      <c r="BT62" s="386">
        <v>0.84933219999999998</v>
      </c>
      <c r="BU62" s="386">
        <v>0.88802440000000005</v>
      </c>
      <c r="BV62" s="386">
        <v>0.90620610000000001</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ht="12" customHeight="1" x14ac:dyDescent="0.2">
      <c r="A64" s="61"/>
      <c r="B64" s="797" t="s">
        <v>1026</v>
      </c>
      <c r="C64" s="794"/>
      <c r="D64" s="794"/>
      <c r="E64" s="794"/>
      <c r="F64" s="794"/>
      <c r="G64" s="794"/>
      <c r="H64" s="794"/>
      <c r="I64" s="794"/>
      <c r="J64" s="794"/>
      <c r="K64" s="794"/>
      <c r="L64" s="794"/>
      <c r="M64" s="794"/>
      <c r="N64" s="794"/>
      <c r="O64" s="794"/>
      <c r="P64" s="794"/>
      <c r="Q64" s="794"/>
    </row>
    <row r="65" spans="1:74" s="443" customFormat="1" ht="22.35" customHeight="1" x14ac:dyDescent="0.2">
      <c r="A65" s="442"/>
      <c r="B65" s="816" t="s">
        <v>1227</v>
      </c>
      <c r="C65" s="784"/>
      <c r="D65" s="784"/>
      <c r="E65" s="784"/>
      <c r="F65" s="784"/>
      <c r="G65" s="784"/>
      <c r="H65" s="784"/>
      <c r="I65" s="784"/>
      <c r="J65" s="784"/>
      <c r="K65" s="784"/>
      <c r="L65" s="784"/>
      <c r="M65" s="784"/>
      <c r="N65" s="784"/>
      <c r="O65" s="784"/>
      <c r="P65" s="784"/>
      <c r="Q65" s="780"/>
      <c r="AY65" s="535"/>
      <c r="AZ65" s="535"/>
      <c r="BA65" s="535"/>
      <c r="BB65" s="535"/>
      <c r="BC65" s="535"/>
      <c r="BD65" s="535"/>
      <c r="BE65" s="535"/>
      <c r="BF65" s="670"/>
      <c r="BG65" s="535"/>
      <c r="BH65" s="535"/>
      <c r="BI65" s="535"/>
      <c r="BJ65" s="535"/>
    </row>
    <row r="66" spans="1:74" s="443" customFormat="1" ht="12" customHeight="1" x14ac:dyDescent="0.2">
      <c r="A66" s="442"/>
      <c r="B66" s="783" t="s">
        <v>1053</v>
      </c>
      <c r="C66" s="784"/>
      <c r="D66" s="784"/>
      <c r="E66" s="784"/>
      <c r="F66" s="784"/>
      <c r="G66" s="784"/>
      <c r="H66" s="784"/>
      <c r="I66" s="784"/>
      <c r="J66" s="784"/>
      <c r="K66" s="784"/>
      <c r="L66" s="784"/>
      <c r="M66" s="784"/>
      <c r="N66" s="784"/>
      <c r="O66" s="784"/>
      <c r="P66" s="784"/>
      <c r="Q66" s="780"/>
      <c r="AY66" s="535"/>
      <c r="AZ66" s="535"/>
      <c r="BA66" s="535"/>
      <c r="BB66" s="535"/>
      <c r="BC66" s="535"/>
      <c r="BD66" s="535"/>
      <c r="BE66" s="535"/>
      <c r="BF66" s="670"/>
      <c r="BG66" s="535"/>
      <c r="BH66" s="535"/>
      <c r="BI66" s="535"/>
      <c r="BJ66" s="535"/>
    </row>
    <row r="67" spans="1:74" s="443" customFormat="1" ht="12" customHeight="1" x14ac:dyDescent="0.2">
      <c r="A67" s="442"/>
      <c r="B67" s="783" t="s">
        <v>1071</v>
      </c>
      <c r="C67" s="784"/>
      <c r="D67" s="784"/>
      <c r="E67" s="784"/>
      <c r="F67" s="784"/>
      <c r="G67" s="784"/>
      <c r="H67" s="784"/>
      <c r="I67" s="784"/>
      <c r="J67" s="784"/>
      <c r="K67" s="784"/>
      <c r="L67" s="784"/>
      <c r="M67" s="784"/>
      <c r="N67" s="784"/>
      <c r="O67" s="784"/>
      <c r="P67" s="784"/>
      <c r="Q67" s="780"/>
      <c r="AY67" s="535"/>
      <c r="AZ67" s="535"/>
      <c r="BA67" s="535"/>
      <c r="BB67" s="535"/>
      <c r="BC67" s="535"/>
      <c r="BD67" s="535"/>
      <c r="BE67" s="535"/>
      <c r="BF67" s="670"/>
      <c r="BG67" s="535"/>
      <c r="BH67" s="535"/>
      <c r="BI67" s="535"/>
      <c r="BJ67" s="535"/>
    </row>
    <row r="68" spans="1:74" s="443" customFormat="1" ht="12" customHeight="1" x14ac:dyDescent="0.2">
      <c r="A68" s="442"/>
      <c r="B68" s="785" t="s">
        <v>1073</v>
      </c>
      <c r="C68" s="779"/>
      <c r="D68" s="779"/>
      <c r="E68" s="779"/>
      <c r="F68" s="779"/>
      <c r="G68" s="779"/>
      <c r="H68" s="779"/>
      <c r="I68" s="779"/>
      <c r="J68" s="779"/>
      <c r="K68" s="779"/>
      <c r="L68" s="779"/>
      <c r="M68" s="779"/>
      <c r="N68" s="779"/>
      <c r="O68" s="779"/>
      <c r="P68" s="779"/>
      <c r="Q68" s="780"/>
      <c r="AY68" s="535"/>
      <c r="AZ68" s="535"/>
      <c r="BA68" s="535"/>
      <c r="BB68" s="535"/>
      <c r="BC68" s="535"/>
      <c r="BD68" s="535"/>
      <c r="BE68" s="535"/>
      <c r="BF68" s="670"/>
      <c r="BG68" s="535"/>
      <c r="BH68" s="535"/>
      <c r="BI68" s="535"/>
      <c r="BJ68" s="535"/>
    </row>
    <row r="69" spans="1:74" s="443" customFormat="1" ht="12" customHeight="1" x14ac:dyDescent="0.2">
      <c r="A69" s="442"/>
      <c r="B69" s="778" t="s">
        <v>1057</v>
      </c>
      <c r="C69" s="779"/>
      <c r="D69" s="779"/>
      <c r="E69" s="779"/>
      <c r="F69" s="779"/>
      <c r="G69" s="779"/>
      <c r="H69" s="779"/>
      <c r="I69" s="779"/>
      <c r="J69" s="779"/>
      <c r="K69" s="779"/>
      <c r="L69" s="779"/>
      <c r="M69" s="779"/>
      <c r="N69" s="779"/>
      <c r="O69" s="779"/>
      <c r="P69" s="779"/>
      <c r="Q69" s="780"/>
      <c r="AY69" s="535"/>
      <c r="AZ69" s="535"/>
      <c r="BA69" s="535"/>
      <c r="BB69" s="535"/>
      <c r="BC69" s="535"/>
      <c r="BD69" s="535"/>
      <c r="BE69" s="535"/>
      <c r="BF69" s="670"/>
      <c r="BG69" s="535"/>
      <c r="BH69" s="535"/>
      <c r="BI69" s="535"/>
      <c r="BJ69" s="535"/>
    </row>
    <row r="70" spans="1:74" s="443" customFormat="1" ht="12" customHeight="1" x14ac:dyDescent="0.2">
      <c r="A70" s="436"/>
      <c r="B70" s="800" t="s">
        <v>1166</v>
      </c>
      <c r="C70" s="780"/>
      <c r="D70" s="780"/>
      <c r="E70" s="780"/>
      <c r="F70" s="780"/>
      <c r="G70" s="780"/>
      <c r="H70" s="780"/>
      <c r="I70" s="780"/>
      <c r="J70" s="780"/>
      <c r="K70" s="780"/>
      <c r="L70" s="780"/>
      <c r="M70" s="780"/>
      <c r="N70" s="780"/>
      <c r="O70" s="780"/>
      <c r="P70" s="780"/>
      <c r="Q70" s="780"/>
      <c r="AY70" s="535"/>
      <c r="AZ70" s="535"/>
      <c r="BA70" s="535"/>
      <c r="BB70" s="535"/>
      <c r="BC70" s="535"/>
      <c r="BD70" s="535"/>
      <c r="BE70" s="535"/>
      <c r="BF70" s="670"/>
      <c r="BG70" s="535"/>
      <c r="BH70" s="535"/>
      <c r="BI70" s="535"/>
      <c r="BJ70" s="535"/>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5"/>
      <c r="AZ71" s="405"/>
      <c r="BA71" s="405"/>
      <c r="BB71" s="405"/>
      <c r="BC71" s="405"/>
      <c r="BD71" s="405"/>
      <c r="BE71" s="405"/>
      <c r="BF71" s="648"/>
      <c r="BG71" s="405"/>
      <c r="BH71" s="405"/>
      <c r="BI71" s="405"/>
      <c r="BJ71" s="405"/>
      <c r="BK71" s="405"/>
      <c r="BL71" s="405"/>
      <c r="BM71" s="405"/>
      <c r="BN71" s="405"/>
      <c r="BO71" s="405"/>
      <c r="BP71" s="405"/>
      <c r="BQ71" s="405"/>
      <c r="BR71" s="405"/>
      <c r="BS71" s="405"/>
      <c r="BT71" s="405"/>
      <c r="BU71" s="405"/>
      <c r="BV71" s="405"/>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5"/>
      <c r="AZ72" s="405"/>
      <c r="BA72" s="405"/>
      <c r="BB72" s="405"/>
      <c r="BC72" s="405"/>
      <c r="BD72" s="405"/>
      <c r="BE72" s="405"/>
      <c r="BF72" s="648"/>
      <c r="BG72" s="405"/>
      <c r="BH72" s="405"/>
      <c r="BI72" s="405"/>
      <c r="BJ72" s="405"/>
      <c r="BK72" s="405"/>
      <c r="BL72" s="405"/>
      <c r="BM72" s="405"/>
      <c r="BN72" s="405"/>
      <c r="BO72" s="405"/>
      <c r="BP72" s="405"/>
      <c r="BQ72" s="405"/>
      <c r="BR72" s="405"/>
      <c r="BS72" s="405"/>
      <c r="BT72" s="405"/>
      <c r="BU72" s="405"/>
      <c r="BV72" s="405"/>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5"/>
      <c r="AZ73" s="405"/>
      <c r="BA73" s="405"/>
      <c r="BB73" s="405"/>
      <c r="BC73" s="405"/>
      <c r="BD73" s="405"/>
      <c r="BE73" s="405"/>
      <c r="BF73" s="648"/>
      <c r="BG73" s="405"/>
      <c r="BH73" s="405"/>
      <c r="BI73" s="405"/>
      <c r="BJ73" s="405"/>
      <c r="BK73" s="405"/>
      <c r="BL73" s="405"/>
      <c r="BM73" s="405"/>
      <c r="BN73" s="405"/>
      <c r="BO73" s="405"/>
      <c r="BP73" s="405"/>
      <c r="BQ73" s="405"/>
      <c r="BR73" s="405"/>
      <c r="BS73" s="405"/>
      <c r="BT73" s="405"/>
      <c r="BU73" s="405"/>
      <c r="BV73" s="405"/>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405"/>
      <c r="BE74" s="405"/>
      <c r="BF74" s="648"/>
      <c r="BG74" s="405"/>
      <c r="BH74" s="405"/>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405"/>
      <c r="BE75" s="405"/>
      <c r="BF75" s="648"/>
      <c r="BG75" s="405"/>
      <c r="BH75" s="405"/>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405"/>
      <c r="BE76" s="405"/>
      <c r="BF76" s="648"/>
      <c r="BG76" s="405"/>
      <c r="BH76" s="405"/>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405"/>
      <c r="BE77" s="405"/>
      <c r="BF77" s="648"/>
      <c r="BG77" s="405"/>
      <c r="BH77" s="405"/>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405"/>
      <c r="BE78" s="405"/>
      <c r="BF78" s="648"/>
      <c r="BG78" s="405"/>
      <c r="BH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405"/>
      <c r="BE79" s="405"/>
      <c r="BF79" s="648"/>
      <c r="BG79" s="405"/>
      <c r="BH79" s="405"/>
      <c r="BI79" s="405"/>
      <c r="BJ79" s="405"/>
      <c r="BK79" s="405"/>
      <c r="BL79" s="405"/>
      <c r="BM79" s="405"/>
      <c r="BN79" s="405"/>
      <c r="BO79" s="405"/>
      <c r="BP79" s="405"/>
      <c r="BQ79" s="405"/>
      <c r="BR79" s="405"/>
      <c r="BS79" s="405"/>
      <c r="BT79" s="405"/>
      <c r="BU79" s="405"/>
      <c r="BV79" s="405"/>
    </row>
    <row r="80" spans="1:74" x14ac:dyDescent="0.2">
      <c r="BK80" s="406"/>
      <c r="BL80" s="406"/>
      <c r="BM80" s="406"/>
      <c r="BN80" s="406"/>
      <c r="BO80" s="406"/>
      <c r="BP80" s="406"/>
      <c r="BQ80" s="406"/>
      <c r="BR80" s="406"/>
      <c r="BS80" s="406"/>
      <c r="BT80" s="406"/>
      <c r="BU80" s="406"/>
      <c r="BV80" s="406"/>
    </row>
    <row r="81" spans="63:74" x14ac:dyDescent="0.2">
      <c r="BK81" s="406"/>
      <c r="BL81" s="406"/>
      <c r="BM81" s="406"/>
      <c r="BN81" s="406"/>
      <c r="BO81" s="406"/>
      <c r="BP81" s="406"/>
      <c r="BQ81" s="406"/>
      <c r="BR81" s="406"/>
      <c r="BS81" s="406"/>
      <c r="BT81" s="406"/>
      <c r="BU81" s="406"/>
      <c r="BV81" s="406"/>
    </row>
    <row r="82" spans="63:74" x14ac:dyDescent="0.2">
      <c r="BK82" s="406"/>
      <c r="BL82" s="406"/>
      <c r="BM82" s="406"/>
      <c r="BN82" s="406"/>
      <c r="BO82" s="406"/>
      <c r="BP82" s="406"/>
      <c r="BQ82" s="406"/>
      <c r="BR82" s="406"/>
      <c r="BS82" s="406"/>
      <c r="BT82" s="406"/>
      <c r="BU82" s="406"/>
      <c r="BV82" s="406"/>
    </row>
    <row r="83" spans="63:74" x14ac:dyDescent="0.2">
      <c r="BK83" s="406"/>
      <c r="BL83" s="406"/>
      <c r="BM83" s="406"/>
      <c r="BN83" s="406"/>
      <c r="BO83" s="406"/>
      <c r="BP83" s="406"/>
      <c r="BQ83" s="406"/>
      <c r="BR83" s="406"/>
      <c r="BS83" s="406"/>
      <c r="BT83" s="406"/>
      <c r="BU83" s="406"/>
      <c r="BV83" s="406"/>
    </row>
    <row r="84" spans="63:74" x14ac:dyDescent="0.2">
      <c r="BK84" s="406"/>
      <c r="BL84" s="406"/>
      <c r="BM84" s="406"/>
      <c r="BN84" s="406"/>
      <c r="BO84" s="406"/>
      <c r="BP84" s="406"/>
      <c r="BQ84" s="406"/>
      <c r="BR84" s="406"/>
      <c r="BS84" s="406"/>
      <c r="BT84" s="406"/>
      <c r="BU84" s="406"/>
      <c r="BV84" s="406"/>
    </row>
    <row r="85" spans="63:74" x14ac:dyDescent="0.2">
      <c r="BK85" s="406"/>
      <c r="BL85" s="406"/>
      <c r="BM85" s="406"/>
      <c r="BN85" s="406"/>
      <c r="BO85" s="406"/>
      <c r="BP85" s="406"/>
      <c r="BQ85" s="406"/>
      <c r="BR85" s="406"/>
      <c r="BS85" s="406"/>
      <c r="BT85" s="406"/>
      <c r="BU85" s="406"/>
      <c r="BV85" s="406"/>
    </row>
    <row r="86" spans="63:74" x14ac:dyDescent="0.2">
      <c r="BK86" s="406"/>
      <c r="BL86" s="406"/>
      <c r="BM86" s="406"/>
      <c r="BN86" s="406"/>
      <c r="BO86" s="406"/>
      <c r="BP86" s="406"/>
      <c r="BQ86" s="406"/>
      <c r="BR86" s="406"/>
      <c r="BS86" s="406"/>
      <c r="BT86" s="406"/>
      <c r="BU86" s="406"/>
      <c r="BV86" s="406"/>
    </row>
    <row r="87" spans="63:74" x14ac:dyDescent="0.2">
      <c r="BK87" s="406"/>
      <c r="BL87" s="406"/>
      <c r="BM87" s="406"/>
      <c r="BN87" s="406"/>
      <c r="BO87" s="406"/>
      <c r="BP87" s="406"/>
      <c r="BQ87" s="406"/>
      <c r="BR87" s="406"/>
      <c r="BS87" s="406"/>
      <c r="BT87" s="406"/>
      <c r="BU87" s="406"/>
      <c r="BV87" s="406"/>
    </row>
    <row r="88" spans="63:74" x14ac:dyDescent="0.2">
      <c r="BK88" s="406"/>
      <c r="BL88" s="406"/>
      <c r="BM88" s="406"/>
      <c r="BN88" s="406"/>
      <c r="BO88" s="406"/>
      <c r="BP88" s="406"/>
      <c r="BQ88" s="406"/>
      <c r="BR88" s="406"/>
      <c r="BS88" s="406"/>
      <c r="BT88" s="406"/>
      <c r="BU88" s="406"/>
      <c r="BV88" s="406"/>
    </row>
    <row r="89" spans="63:74" x14ac:dyDescent="0.2">
      <c r="BK89" s="406"/>
      <c r="BL89" s="406"/>
      <c r="BM89" s="406"/>
      <c r="BN89" s="406"/>
      <c r="BO89" s="406"/>
      <c r="BP89" s="406"/>
      <c r="BQ89" s="406"/>
      <c r="BR89" s="406"/>
      <c r="BS89" s="406"/>
      <c r="BT89" s="406"/>
      <c r="BU89" s="406"/>
      <c r="BV89" s="406"/>
    </row>
    <row r="90" spans="63:74" x14ac:dyDescent="0.2">
      <c r="BK90" s="406"/>
      <c r="BL90" s="406"/>
      <c r="BM90" s="406"/>
      <c r="BN90" s="406"/>
      <c r="BO90" s="406"/>
      <c r="BP90" s="406"/>
      <c r="BQ90" s="406"/>
      <c r="BR90" s="406"/>
      <c r="BS90" s="406"/>
      <c r="BT90" s="406"/>
      <c r="BU90" s="406"/>
      <c r="BV90" s="406"/>
    </row>
    <row r="91" spans="63:74" x14ac:dyDescent="0.2">
      <c r="BK91" s="406"/>
      <c r="BL91" s="406"/>
      <c r="BM91" s="406"/>
      <c r="BN91" s="406"/>
      <c r="BO91" s="406"/>
      <c r="BP91" s="406"/>
      <c r="BQ91" s="406"/>
      <c r="BR91" s="406"/>
      <c r="BS91" s="406"/>
      <c r="BT91" s="406"/>
      <c r="BU91" s="406"/>
      <c r="BV91" s="406"/>
    </row>
    <row r="92" spans="63:74" x14ac:dyDescent="0.2">
      <c r="BK92" s="406"/>
      <c r="BL92" s="406"/>
      <c r="BM92" s="406"/>
      <c r="BN92" s="406"/>
      <c r="BO92" s="406"/>
      <c r="BP92" s="406"/>
      <c r="BQ92" s="406"/>
      <c r="BR92" s="406"/>
      <c r="BS92" s="406"/>
      <c r="BT92" s="406"/>
      <c r="BU92" s="406"/>
      <c r="BV92" s="406"/>
    </row>
    <row r="93" spans="63:74" x14ac:dyDescent="0.2">
      <c r="BK93" s="406"/>
      <c r="BL93" s="406"/>
      <c r="BM93" s="406"/>
      <c r="BN93" s="406"/>
      <c r="BO93" s="406"/>
      <c r="BP93" s="406"/>
      <c r="BQ93" s="406"/>
      <c r="BR93" s="406"/>
      <c r="BS93" s="406"/>
      <c r="BT93" s="406"/>
      <c r="BU93" s="406"/>
      <c r="BV93" s="406"/>
    </row>
    <row r="94" spans="63:74" x14ac:dyDescent="0.2">
      <c r="BK94" s="406"/>
      <c r="BL94" s="406"/>
      <c r="BM94" s="406"/>
      <c r="BN94" s="406"/>
      <c r="BO94" s="406"/>
      <c r="BP94" s="406"/>
      <c r="BQ94" s="406"/>
      <c r="BR94" s="406"/>
      <c r="BS94" s="406"/>
      <c r="BT94" s="406"/>
      <c r="BU94" s="406"/>
      <c r="BV94" s="406"/>
    </row>
    <row r="95" spans="63:74" x14ac:dyDescent="0.2">
      <c r="BK95" s="406"/>
      <c r="BL95" s="406"/>
      <c r="BM95" s="406"/>
      <c r="BN95" s="406"/>
      <c r="BO95" s="406"/>
      <c r="BP95" s="406"/>
      <c r="BQ95" s="406"/>
      <c r="BR95" s="406"/>
      <c r="BS95" s="406"/>
      <c r="BT95" s="406"/>
      <c r="BU95" s="406"/>
      <c r="BV95" s="406"/>
    </row>
    <row r="96" spans="6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sheetData>
  <mergeCells count="15">
    <mergeCell ref="A1:A2"/>
    <mergeCell ref="AM3:AX3"/>
    <mergeCell ref="AY3:BJ3"/>
    <mergeCell ref="BK3:BV3"/>
    <mergeCell ref="B1:AL1"/>
    <mergeCell ref="C3:N3"/>
    <mergeCell ref="O3:Z3"/>
    <mergeCell ref="AA3:AL3"/>
    <mergeCell ref="B68:Q68"/>
    <mergeCell ref="B69:Q69"/>
    <mergeCell ref="B70:Q70"/>
    <mergeCell ref="B64:Q64"/>
    <mergeCell ref="B65:Q65"/>
    <mergeCell ref="B66:Q66"/>
    <mergeCell ref="B67:Q67"/>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AZ35" sqref="AZ35"/>
    </sheetView>
  </sheetViews>
  <sheetFormatPr defaultColWidth="9.5703125" defaultRowHeight="12" x14ac:dyDescent="0.15"/>
  <cols>
    <col min="1" max="1" width="8.5703125" style="2" customWidth="1"/>
    <col min="2" max="2" width="45.42578125" style="2" customWidth="1"/>
    <col min="3" max="50" width="6.5703125" style="2" customWidth="1"/>
    <col min="51" max="57" width="6.5703125" style="403" customWidth="1"/>
    <col min="58" max="58" width="6.5703125" style="672" customWidth="1"/>
    <col min="59" max="62" width="6.5703125" style="403" customWidth="1"/>
    <col min="63" max="74" width="6.5703125" style="2" customWidth="1"/>
    <col min="75" max="16384" width="9.5703125" style="2"/>
  </cols>
  <sheetData>
    <row r="1" spans="1:74" ht="15.75" customHeight="1" x14ac:dyDescent="0.2">
      <c r="A1" s="786" t="s">
        <v>1005</v>
      </c>
      <c r="B1" s="823" t="s">
        <v>252</v>
      </c>
      <c r="C1" s="794"/>
      <c r="D1" s="794"/>
      <c r="E1" s="794"/>
      <c r="F1" s="794"/>
      <c r="G1" s="794"/>
      <c r="H1" s="794"/>
      <c r="I1" s="794"/>
      <c r="J1" s="794"/>
      <c r="K1" s="794"/>
      <c r="L1" s="794"/>
      <c r="M1" s="794"/>
      <c r="N1" s="794"/>
      <c r="O1" s="794"/>
      <c r="P1" s="794"/>
      <c r="Q1" s="794"/>
      <c r="R1" s="794"/>
      <c r="S1" s="794"/>
      <c r="T1" s="794"/>
      <c r="U1" s="794"/>
      <c r="V1" s="794"/>
      <c r="W1" s="794"/>
      <c r="X1" s="794"/>
      <c r="Y1" s="794"/>
      <c r="Z1" s="794"/>
      <c r="AA1" s="794"/>
      <c r="AB1" s="794"/>
      <c r="AC1" s="794"/>
      <c r="AD1" s="794"/>
      <c r="AE1" s="794"/>
      <c r="AF1" s="794"/>
      <c r="AG1" s="794"/>
      <c r="AH1" s="794"/>
      <c r="AI1" s="794"/>
      <c r="AJ1" s="794"/>
      <c r="AK1" s="794"/>
      <c r="AL1" s="794"/>
      <c r="AM1" s="305"/>
    </row>
    <row r="2" spans="1:74" s="5" customFormat="1" ht="12.75" x14ac:dyDescent="0.2">
      <c r="A2" s="787"/>
      <c r="B2" s="542" t="str">
        <f>"U.S. Energy Information Administration  |  Short-Term Energy Outlook  - "&amp;Dates!D1</f>
        <v>U.S. Energy Information Administration  |  Short-Term Energy Outlook  - May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6"/>
      <c r="AY2" s="531"/>
      <c r="AZ2" s="531"/>
      <c r="BA2" s="531"/>
      <c r="BB2" s="531"/>
      <c r="BC2" s="531"/>
      <c r="BD2" s="531"/>
      <c r="BE2" s="531"/>
      <c r="BF2" s="673"/>
      <c r="BG2" s="531"/>
      <c r="BH2" s="531"/>
      <c r="BI2" s="531"/>
      <c r="BJ2" s="531"/>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ht="11.25"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3"/>
      <c r="B5" s="7" t="s">
        <v>139</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427"/>
      <c r="BE5" s="427"/>
      <c r="BF5" s="674"/>
      <c r="BG5" s="427"/>
      <c r="BH5" s="427"/>
      <c r="BI5" s="427"/>
      <c r="BJ5" s="427"/>
      <c r="BK5" s="427"/>
      <c r="BL5" s="427"/>
      <c r="BM5" s="427"/>
      <c r="BN5" s="427"/>
      <c r="BO5" s="427"/>
      <c r="BP5" s="427"/>
      <c r="BQ5" s="427"/>
      <c r="BR5" s="427"/>
      <c r="BS5" s="427"/>
      <c r="BT5" s="427"/>
      <c r="BU5" s="427"/>
      <c r="BV5" s="427"/>
    </row>
    <row r="6" spans="1:74" ht="11.1" customHeight="1" x14ac:dyDescent="0.2">
      <c r="A6" s="3" t="s">
        <v>976</v>
      </c>
      <c r="B6" s="182" t="s">
        <v>15</v>
      </c>
      <c r="C6" s="240">
        <v>267.60000000000002</v>
      </c>
      <c r="D6" s="240">
        <v>302</v>
      </c>
      <c r="E6" s="240">
        <v>298.7</v>
      </c>
      <c r="F6" s="240">
        <v>285.3</v>
      </c>
      <c r="G6" s="240">
        <v>295.10000000000002</v>
      </c>
      <c r="H6" s="240">
        <v>288.2</v>
      </c>
      <c r="I6" s="240">
        <v>294.2</v>
      </c>
      <c r="J6" s="240">
        <v>289</v>
      </c>
      <c r="K6" s="240">
        <v>279.2</v>
      </c>
      <c r="L6" s="240">
        <v>263.2</v>
      </c>
      <c r="M6" s="240">
        <v>254.4</v>
      </c>
      <c r="N6" s="240">
        <v>258.10000000000002</v>
      </c>
      <c r="O6" s="240">
        <v>260.39999999999998</v>
      </c>
      <c r="P6" s="240">
        <v>269.89999999999998</v>
      </c>
      <c r="Q6" s="240">
        <v>285.5</v>
      </c>
      <c r="R6" s="240">
        <v>298.10000000000002</v>
      </c>
      <c r="S6" s="240">
        <v>295.10000000000002</v>
      </c>
      <c r="T6" s="240">
        <v>300.10000000000002</v>
      </c>
      <c r="U6" s="240">
        <v>285.5</v>
      </c>
      <c r="V6" s="240">
        <v>275.89999999999998</v>
      </c>
      <c r="W6" s="240">
        <v>266.89999999999998</v>
      </c>
      <c r="X6" s="240">
        <v>233.3</v>
      </c>
      <c r="Y6" s="240">
        <v>211.1</v>
      </c>
      <c r="Z6" s="240">
        <v>163.4</v>
      </c>
      <c r="AA6" s="240">
        <v>136.6</v>
      </c>
      <c r="AB6" s="240">
        <v>163.69999999999999</v>
      </c>
      <c r="AC6" s="240">
        <v>177</v>
      </c>
      <c r="AD6" s="240">
        <v>183.5</v>
      </c>
      <c r="AE6" s="240">
        <v>208</v>
      </c>
      <c r="AF6" s="240">
        <v>212.1</v>
      </c>
      <c r="AG6" s="240">
        <v>207.2</v>
      </c>
      <c r="AH6" s="240">
        <v>183.8</v>
      </c>
      <c r="AI6" s="240">
        <v>160.9</v>
      </c>
      <c r="AJ6" s="240">
        <v>155.80000000000001</v>
      </c>
      <c r="AK6" s="240">
        <v>142.6</v>
      </c>
      <c r="AL6" s="240">
        <v>135.6</v>
      </c>
      <c r="AM6" s="240">
        <v>118.7</v>
      </c>
      <c r="AN6" s="240">
        <v>104.6</v>
      </c>
      <c r="AO6" s="240">
        <v>133.5</v>
      </c>
      <c r="AP6" s="240">
        <v>147.6</v>
      </c>
      <c r="AQ6" s="240">
        <v>161.30000000000001</v>
      </c>
      <c r="AR6" s="240">
        <v>164.3</v>
      </c>
      <c r="AS6" s="240">
        <v>149</v>
      </c>
      <c r="AT6" s="240">
        <v>150.80000000000001</v>
      </c>
      <c r="AU6" s="240">
        <v>151.4</v>
      </c>
      <c r="AV6" s="240">
        <v>156.80000000000001</v>
      </c>
      <c r="AW6" s="240">
        <v>142.69999999999999</v>
      </c>
      <c r="AX6" s="240">
        <v>158.5</v>
      </c>
      <c r="AY6" s="240">
        <v>162.69999999999999</v>
      </c>
      <c r="AZ6" s="240">
        <v>162.5</v>
      </c>
      <c r="BA6" s="240">
        <v>161.02379999999999</v>
      </c>
      <c r="BB6" s="240">
        <v>172.52420000000001</v>
      </c>
      <c r="BC6" s="333">
        <v>159.26480000000001</v>
      </c>
      <c r="BD6" s="333">
        <v>164.78280000000001</v>
      </c>
      <c r="BE6" s="333">
        <v>167.84479999999999</v>
      </c>
      <c r="BF6" s="333">
        <v>165.86369999999999</v>
      </c>
      <c r="BG6" s="333">
        <v>159.4494</v>
      </c>
      <c r="BH6" s="333">
        <v>155.7004</v>
      </c>
      <c r="BI6" s="333">
        <v>152.16069999999999</v>
      </c>
      <c r="BJ6" s="333">
        <v>149.09729999999999</v>
      </c>
      <c r="BK6" s="333">
        <v>152.93389999999999</v>
      </c>
      <c r="BL6" s="333">
        <v>156.28309999999999</v>
      </c>
      <c r="BM6" s="333">
        <v>167.30529999999999</v>
      </c>
      <c r="BN6" s="333">
        <v>176.334</v>
      </c>
      <c r="BO6" s="333">
        <v>181.24160000000001</v>
      </c>
      <c r="BP6" s="333">
        <v>182.4298</v>
      </c>
      <c r="BQ6" s="333">
        <v>180.04859999999999</v>
      </c>
      <c r="BR6" s="333">
        <v>179.70320000000001</v>
      </c>
      <c r="BS6" s="333">
        <v>173.04939999999999</v>
      </c>
      <c r="BT6" s="333">
        <v>169.1414</v>
      </c>
      <c r="BU6" s="333">
        <v>163.39760000000001</v>
      </c>
      <c r="BV6" s="333">
        <v>156.2647</v>
      </c>
    </row>
    <row r="7" spans="1:74" ht="11.1" customHeight="1" x14ac:dyDescent="0.2">
      <c r="A7" s="1"/>
      <c r="B7" s="7" t="s">
        <v>16</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225"/>
      <c r="BC7" s="397"/>
      <c r="BD7" s="397"/>
      <c r="BE7" s="397"/>
      <c r="BF7" s="397"/>
      <c r="BG7" s="397"/>
      <c r="BH7" s="397"/>
      <c r="BI7" s="397"/>
      <c r="BJ7" s="397"/>
      <c r="BK7" s="397"/>
      <c r="BL7" s="397"/>
      <c r="BM7" s="397"/>
      <c r="BN7" s="397"/>
      <c r="BO7" s="397"/>
      <c r="BP7" s="397"/>
      <c r="BQ7" s="397"/>
      <c r="BR7" s="397"/>
      <c r="BS7" s="397"/>
      <c r="BT7" s="397"/>
      <c r="BU7" s="397"/>
      <c r="BV7" s="397"/>
    </row>
    <row r="8" spans="1:74" ht="11.1" customHeight="1" x14ac:dyDescent="0.2">
      <c r="A8" s="1" t="s">
        <v>639</v>
      </c>
      <c r="B8" s="183" t="s">
        <v>559</v>
      </c>
      <c r="C8" s="240">
        <v>343.875</v>
      </c>
      <c r="D8" s="240">
        <v>369.7</v>
      </c>
      <c r="E8" s="240">
        <v>370.95</v>
      </c>
      <c r="F8" s="240">
        <v>353.74</v>
      </c>
      <c r="G8" s="240">
        <v>348.15</v>
      </c>
      <c r="H8" s="240">
        <v>349.55</v>
      </c>
      <c r="I8" s="240">
        <v>356.24</v>
      </c>
      <c r="J8" s="240">
        <v>357.6</v>
      </c>
      <c r="K8" s="240">
        <v>351.8</v>
      </c>
      <c r="L8" s="240">
        <v>334.55</v>
      </c>
      <c r="M8" s="240">
        <v>330</v>
      </c>
      <c r="N8" s="240">
        <v>338.74</v>
      </c>
      <c r="O8" s="240">
        <v>340.3</v>
      </c>
      <c r="P8" s="240">
        <v>339.47500000000002</v>
      </c>
      <c r="Q8" s="240">
        <v>351.38</v>
      </c>
      <c r="R8" s="240">
        <v>363.875</v>
      </c>
      <c r="S8" s="240">
        <v>367.3</v>
      </c>
      <c r="T8" s="240">
        <v>365.28</v>
      </c>
      <c r="U8" s="240">
        <v>360.45</v>
      </c>
      <c r="V8" s="240">
        <v>345.125</v>
      </c>
      <c r="W8" s="240">
        <v>337.52</v>
      </c>
      <c r="X8" s="240">
        <v>318.25</v>
      </c>
      <c r="Y8" s="240">
        <v>292.5</v>
      </c>
      <c r="Z8" s="240">
        <v>263.18</v>
      </c>
      <c r="AA8" s="240">
        <v>221.8</v>
      </c>
      <c r="AB8" s="240">
        <v>220.9</v>
      </c>
      <c r="AC8" s="240">
        <v>238.8</v>
      </c>
      <c r="AD8" s="240">
        <v>241.67500000000001</v>
      </c>
      <c r="AE8" s="240">
        <v>262.02499999999998</v>
      </c>
      <c r="AF8" s="240">
        <v>271.2</v>
      </c>
      <c r="AG8" s="240">
        <v>267.85000000000002</v>
      </c>
      <c r="AH8" s="240">
        <v>247.36</v>
      </c>
      <c r="AI8" s="240">
        <v>223.77500000000001</v>
      </c>
      <c r="AJ8" s="240">
        <v>216.47499999999999</v>
      </c>
      <c r="AK8" s="240">
        <v>212.54</v>
      </c>
      <c r="AL8" s="240">
        <v>204.17500000000001</v>
      </c>
      <c r="AM8" s="240">
        <v>193.5</v>
      </c>
      <c r="AN8" s="240">
        <v>177.14</v>
      </c>
      <c r="AO8" s="240">
        <v>190.52500000000001</v>
      </c>
      <c r="AP8" s="240">
        <v>207.22499999999999</v>
      </c>
      <c r="AQ8" s="240">
        <v>223.68</v>
      </c>
      <c r="AR8" s="240">
        <v>228.875</v>
      </c>
      <c r="AS8" s="240">
        <v>217.65</v>
      </c>
      <c r="AT8" s="240">
        <v>210.78</v>
      </c>
      <c r="AU8" s="240">
        <v>217.875</v>
      </c>
      <c r="AV8" s="240">
        <v>222.46</v>
      </c>
      <c r="AW8" s="240">
        <v>219.82499999999999</v>
      </c>
      <c r="AX8" s="240">
        <v>227.32499999999999</v>
      </c>
      <c r="AY8" s="240">
        <v>236.46</v>
      </c>
      <c r="AZ8" s="240">
        <v>229.35</v>
      </c>
      <c r="BA8" s="240">
        <v>227.5</v>
      </c>
      <c r="BB8" s="240">
        <v>237.25</v>
      </c>
      <c r="BC8" s="333">
        <v>232.8193</v>
      </c>
      <c r="BD8" s="333">
        <v>234.89920000000001</v>
      </c>
      <c r="BE8" s="333">
        <v>238.9956</v>
      </c>
      <c r="BF8" s="333">
        <v>238.297</v>
      </c>
      <c r="BG8" s="333">
        <v>233.7199</v>
      </c>
      <c r="BH8" s="333">
        <v>232.20060000000001</v>
      </c>
      <c r="BI8" s="333">
        <v>229.0154</v>
      </c>
      <c r="BJ8" s="333">
        <v>227.7636</v>
      </c>
      <c r="BK8" s="333">
        <v>231.25989999999999</v>
      </c>
      <c r="BL8" s="333">
        <v>231.85759999999999</v>
      </c>
      <c r="BM8" s="333">
        <v>239.92869999999999</v>
      </c>
      <c r="BN8" s="333">
        <v>247.36619999999999</v>
      </c>
      <c r="BO8" s="333">
        <v>253.50540000000001</v>
      </c>
      <c r="BP8" s="333">
        <v>256.00839999999999</v>
      </c>
      <c r="BQ8" s="333">
        <v>254.86539999999999</v>
      </c>
      <c r="BR8" s="333">
        <v>253.95079999999999</v>
      </c>
      <c r="BS8" s="333">
        <v>249.18559999999999</v>
      </c>
      <c r="BT8" s="333">
        <v>247.2381</v>
      </c>
      <c r="BU8" s="333">
        <v>242.3732</v>
      </c>
      <c r="BV8" s="333">
        <v>237.56819999999999</v>
      </c>
    </row>
    <row r="9" spans="1:74" ht="11.1" customHeight="1" x14ac:dyDescent="0.2">
      <c r="A9" s="1" t="s">
        <v>640</v>
      </c>
      <c r="B9" s="183" t="s">
        <v>560</v>
      </c>
      <c r="C9" s="240">
        <v>320.3</v>
      </c>
      <c r="D9" s="240">
        <v>364.82499999999999</v>
      </c>
      <c r="E9" s="240">
        <v>365.72500000000002</v>
      </c>
      <c r="F9" s="240">
        <v>354.12</v>
      </c>
      <c r="G9" s="240">
        <v>373.27499999999998</v>
      </c>
      <c r="H9" s="240">
        <v>374.75</v>
      </c>
      <c r="I9" s="240">
        <v>353.54</v>
      </c>
      <c r="J9" s="240">
        <v>352.3</v>
      </c>
      <c r="K9" s="240">
        <v>350</v>
      </c>
      <c r="L9" s="240">
        <v>327.05</v>
      </c>
      <c r="M9" s="240">
        <v>314.47500000000002</v>
      </c>
      <c r="N9" s="240">
        <v>315.12</v>
      </c>
      <c r="O9" s="240">
        <v>322.35000000000002</v>
      </c>
      <c r="P9" s="240">
        <v>332.77499999999998</v>
      </c>
      <c r="Q9" s="240">
        <v>354.96</v>
      </c>
      <c r="R9" s="240">
        <v>362.82499999999999</v>
      </c>
      <c r="S9" s="240">
        <v>361.32499999999999</v>
      </c>
      <c r="T9" s="240">
        <v>369.66</v>
      </c>
      <c r="U9" s="240">
        <v>351.47500000000002</v>
      </c>
      <c r="V9" s="240">
        <v>341.47500000000002</v>
      </c>
      <c r="W9" s="240">
        <v>336.02</v>
      </c>
      <c r="X9" s="240">
        <v>308.10000000000002</v>
      </c>
      <c r="Y9" s="240">
        <v>287.07499999999999</v>
      </c>
      <c r="Z9" s="240">
        <v>240.6</v>
      </c>
      <c r="AA9" s="240">
        <v>194.45</v>
      </c>
      <c r="AB9" s="240">
        <v>217.65</v>
      </c>
      <c r="AC9" s="240">
        <v>235.42</v>
      </c>
      <c r="AD9" s="240">
        <v>236.27500000000001</v>
      </c>
      <c r="AE9" s="240">
        <v>256.47500000000002</v>
      </c>
      <c r="AF9" s="240">
        <v>272.88</v>
      </c>
      <c r="AG9" s="240">
        <v>267.77499999999998</v>
      </c>
      <c r="AH9" s="240">
        <v>258.38</v>
      </c>
      <c r="AI9" s="240">
        <v>230.52500000000001</v>
      </c>
      <c r="AJ9" s="240">
        <v>232.125</v>
      </c>
      <c r="AK9" s="240">
        <v>207.6</v>
      </c>
      <c r="AL9" s="240">
        <v>187.75</v>
      </c>
      <c r="AM9" s="240">
        <v>175.57499999999999</v>
      </c>
      <c r="AN9" s="240">
        <v>159.86000000000001</v>
      </c>
      <c r="AO9" s="240">
        <v>191</v>
      </c>
      <c r="AP9" s="240">
        <v>202.67500000000001</v>
      </c>
      <c r="AQ9" s="240">
        <v>221.94</v>
      </c>
      <c r="AR9" s="240">
        <v>238.4</v>
      </c>
      <c r="AS9" s="240">
        <v>214.82499999999999</v>
      </c>
      <c r="AT9" s="240">
        <v>214.18</v>
      </c>
      <c r="AU9" s="240">
        <v>215.32499999999999</v>
      </c>
      <c r="AV9" s="240">
        <v>214.62</v>
      </c>
      <c r="AW9" s="240">
        <v>203.22499999999999</v>
      </c>
      <c r="AX9" s="240">
        <v>218.52500000000001</v>
      </c>
      <c r="AY9" s="240">
        <v>227.22</v>
      </c>
      <c r="AZ9" s="240">
        <v>219.85</v>
      </c>
      <c r="BA9" s="240">
        <v>222.22499999999999</v>
      </c>
      <c r="BB9" s="240">
        <v>233.42500000000001</v>
      </c>
      <c r="BC9" s="333">
        <v>224.6823</v>
      </c>
      <c r="BD9" s="333">
        <v>232.5693</v>
      </c>
      <c r="BE9" s="333">
        <v>234.91470000000001</v>
      </c>
      <c r="BF9" s="333">
        <v>233.97730000000001</v>
      </c>
      <c r="BG9" s="333">
        <v>228.98699999999999</v>
      </c>
      <c r="BH9" s="333">
        <v>225.75829999999999</v>
      </c>
      <c r="BI9" s="333">
        <v>219.55430000000001</v>
      </c>
      <c r="BJ9" s="333">
        <v>214.5778</v>
      </c>
      <c r="BK9" s="333">
        <v>214.54329999999999</v>
      </c>
      <c r="BL9" s="333">
        <v>219.02690000000001</v>
      </c>
      <c r="BM9" s="333">
        <v>233.9083</v>
      </c>
      <c r="BN9" s="333">
        <v>243.7465</v>
      </c>
      <c r="BO9" s="333">
        <v>250.88650000000001</v>
      </c>
      <c r="BP9" s="333">
        <v>253.88470000000001</v>
      </c>
      <c r="BQ9" s="333">
        <v>250.0659</v>
      </c>
      <c r="BR9" s="333">
        <v>249.99870000000001</v>
      </c>
      <c r="BS9" s="333">
        <v>244.44139999999999</v>
      </c>
      <c r="BT9" s="333">
        <v>240.45820000000001</v>
      </c>
      <c r="BU9" s="333">
        <v>231.96789999999999</v>
      </c>
      <c r="BV9" s="333">
        <v>223.08539999999999</v>
      </c>
    </row>
    <row r="10" spans="1:74" ht="11.1" customHeight="1" x14ac:dyDescent="0.2">
      <c r="A10" s="1" t="s">
        <v>641</v>
      </c>
      <c r="B10" s="183" t="s">
        <v>561</v>
      </c>
      <c r="C10" s="240">
        <v>316.2</v>
      </c>
      <c r="D10" s="240">
        <v>346.8</v>
      </c>
      <c r="E10" s="240">
        <v>353.625</v>
      </c>
      <c r="F10" s="240">
        <v>337.92</v>
      </c>
      <c r="G10" s="240">
        <v>335.52499999999998</v>
      </c>
      <c r="H10" s="240">
        <v>335.85</v>
      </c>
      <c r="I10" s="240">
        <v>340.7</v>
      </c>
      <c r="J10" s="240">
        <v>339.72500000000002</v>
      </c>
      <c r="K10" s="240">
        <v>329.82</v>
      </c>
      <c r="L10" s="240">
        <v>310.875</v>
      </c>
      <c r="M10" s="240">
        <v>303.8</v>
      </c>
      <c r="N10" s="240">
        <v>309.06</v>
      </c>
      <c r="O10" s="240">
        <v>310.64999999999998</v>
      </c>
      <c r="P10" s="240">
        <v>313.92500000000001</v>
      </c>
      <c r="Q10" s="240">
        <v>328.48</v>
      </c>
      <c r="R10" s="240">
        <v>346.15</v>
      </c>
      <c r="S10" s="240">
        <v>344.4</v>
      </c>
      <c r="T10" s="240">
        <v>345.26</v>
      </c>
      <c r="U10" s="240">
        <v>341.125</v>
      </c>
      <c r="V10" s="240">
        <v>326.97500000000002</v>
      </c>
      <c r="W10" s="240">
        <v>317.89999999999998</v>
      </c>
      <c r="X10" s="240">
        <v>296.47500000000002</v>
      </c>
      <c r="Y10" s="240">
        <v>268.95</v>
      </c>
      <c r="Z10" s="240">
        <v>230.96</v>
      </c>
      <c r="AA10" s="240">
        <v>189.95</v>
      </c>
      <c r="AB10" s="240">
        <v>200.67500000000001</v>
      </c>
      <c r="AC10" s="240">
        <v>220.82</v>
      </c>
      <c r="AD10" s="240">
        <v>222.95</v>
      </c>
      <c r="AE10" s="240">
        <v>244.3</v>
      </c>
      <c r="AF10" s="240">
        <v>254.56</v>
      </c>
      <c r="AG10" s="240">
        <v>249.375</v>
      </c>
      <c r="AH10" s="240">
        <v>230.96</v>
      </c>
      <c r="AI10" s="240">
        <v>206.7</v>
      </c>
      <c r="AJ10" s="240">
        <v>200.85</v>
      </c>
      <c r="AK10" s="240">
        <v>189.84</v>
      </c>
      <c r="AL10" s="240">
        <v>178.625</v>
      </c>
      <c r="AM10" s="240">
        <v>169.42500000000001</v>
      </c>
      <c r="AN10" s="240">
        <v>155.28</v>
      </c>
      <c r="AO10" s="240">
        <v>175.42500000000001</v>
      </c>
      <c r="AP10" s="240">
        <v>188.17500000000001</v>
      </c>
      <c r="AQ10" s="240">
        <v>202.46</v>
      </c>
      <c r="AR10" s="240">
        <v>211.75</v>
      </c>
      <c r="AS10" s="240">
        <v>202.65</v>
      </c>
      <c r="AT10" s="240">
        <v>195.66</v>
      </c>
      <c r="AU10" s="240">
        <v>197.72499999999999</v>
      </c>
      <c r="AV10" s="240">
        <v>203.72</v>
      </c>
      <c r="AW10" s="240">
        <v>195.35</v>
      </c>
      <c r="AX10" s="240">
        <v>203</v>
      </c>
      <c r="AY10" s="240">
        <v>213.42</v>
      </c>
      <c r="AZ10" s="240">
        <v>207.22499999999999</v>
      </c>
      <c r="BA10" s="240">
        <v>208.2</v>
      </c>
      <c r="BB10" s="240">
        <v>219.55</v>
      </c>
      <c r="BC10" s="333">
        <v>211.01769999999999</v>
      </c>
      <c r="BD10" s="333">
        <v>213.8991</v>
      </c>
      <c r="BE10" s="333">
        <v>216.18029999999999</v>
      </c>
      <c r="BF10" s="333">
        <v>215.3082</v>
      </c>
      <c r="BG10" s="333">
        <v>208.62119999999999</v>
      </c>
      <c r="BH10" s="333">
        <v>205.5376</v>
      </c>
      <c r="BI10" s="333">
        <v>201.88239999999999</v>
      </c>
      <c r="BJ10" s="333">
        <v>198.6455</v>
      </c>
      <c r="BK10" s="333">
        <v>202.23070000000001</v>
      </c>
      <c r="BL10" s="333">
        <v>205.0788</v>
      </c>
      <c r="BM10" s="333">
        <v>214.80879999999999</v>
      </c>
      <c r="BN10" s="333">
        <v>225.29169999999999</v>
      </c>
      <c r="BO10" s="333">
        <v>230.32380000000001</v>
      </c>
      <c r="BP10" s="333">
        <v>231.88560000000001</v>
      </c>
      <c r="BQ10" s="333">
        <v>229.3134</v>
      </c>
      <c r="BR10" s="333">
        <v>229.01949999999999</v>
      </c>
      <c r="BS10" s="333">
        <v>222.25649999999999</v>
      </c>
      <c r="BT10" s="333">
        <v>219.07169999999999</v>
      </c>
      <c r="BU10" s="333">
        <v>213.56489999999999</v>
      </c>
      <c r="BV10" s="333">
        <v>206.67949999999999</v>
      </c>
    </row>
    <row r="11" spans="1:74" ht="11.1" customHeight="1" x14ac:dyDescent="0.2">
      <c r="A11" s="1" t="s">
        <v>642</v>
      </c>
      <c r="B11" s="183" t="s">
        <v>562</v>
      </c>
      <c r="C11" s="240">
        <v>291.57499999999999</v>
      </c>
      <c r="D11" s="240">
        <v>332.45</v>
      </c>
      <c r="E11" s="240">
        <v>347.07499999999999</v>
      </c>
      <c r="F11" s="240">
        <v>349.98</v>
      </c>
      <c r="G11" s="240">
        <v>361.2</v>
      </c>
      <c r="H11" s="240">
        <v>370.17500000000001</v>
      </c>
      <c r="I11" s="240">
        <v>362.34</v>
      </c>
      <c r="J11" s="240">
        <v>363.57499999999999</v>
      </c>
      <c r="K11" s="240">
        <v>360.08</v>
      </c>
      <c r="L11" s="240">
        <v>344</v>
      </c>
      <c r="M11" s="240">
        <v>321.55</v>
      </c>
      <c r="N11" s="240">
        <v>308</v>
      </c>
      <c r="O11" s="240">
        <v>313.67500000000001</v>
      </c>
      <c r="P11" s="240">
        <v>320.57499999999999</v>
      </c>
      <c r="Q11" s="240">
        <v>343.8</v>
      </c>
      <c r="R11" s="240">
        <v>345.3</v>
      </c>
      <c r="S11" s="240">
        <v>350.45</v>
      </c>
      <c r="T11" s="240">
        <v>355.52</v>
      </c>
      <c r="U11" s="240">
        <v>364.27499999999998</v>
      </c>
      <c r="V11" s="240">
        <v>365.05</v>
      </c>
      <c r="W11" s="240">
        <v>357.92</v>
      </c>
      <c r="X11" s="240">
        <v>330.57499999999999</v>
      </c>
      <c r="Y11" s="240">
        <v>304</v>
      </c>
      <c r="Z11" s="240">
        <v>255.98</v>
      </c>
      <c r="AA11" s="240">
        <v>197.02500000000001</v>
      </c>
      <c r="AB11" s="240">
        <v>196.22499999999999</v>
      </c>
      <c r="AC11" s="240">
        <v>225.18</v>
      </c>
      <c r="AD11" s="240">
        <v>239.375</v>
      </c>
      <c r="AE11" s="240">
        <v>265.42500000000001</v>
      </c>
      <c r="AF11" s="240">
        <v>277.2</v>
      </c>
      <c r="AG11" s="240">
        <v>283.125</v>
      </c>
      <c r="AH11" s="240">
        <v>280.98</v>
      </c>
      <c r="AI11" s="240">
        <v>263.95</v>
      </c>
      <c r="AJ11" s="240">
        <v>238.97499999999999</v>
      </c>
      <c r="AK11" s="240">
        <v>214.02</v>
      </c>
      <c r="AL11" s="240">
        <v>199.375</v>
      </c>
      <c r="AM11" s="240">
        <v>191.92500000000001</v>
      </c>
      <c r="AN11" s="240">
        <v>172.44</v>
      </c>
      <c r="AO11" s="240">
        <v>187.5</v>
      </c>
      <c r="AP11" s="240">
        <v>204.1</v>
      </c>
      <c r="AQ11" s="240">
        <v>224.8</v>
      </c>
      <c r="AR11" s="240">
        <v>232.125</v>
      </c>
      <c r="AS11" s="240">
        <v>228.32499999999999</v>
      </c>
      <c r="AT11" s="240">
        <v>223.68</v>
      </c>
      <c r="AU11" s="240">
        <v>226.3</v>
      </c>
      <c r="AV11" s="240">
        <v>226.68</v>
      </c>
      <c r="AW11" s="240">
        <v>220.85</v>
      </c>
      <c r="AX11" s="240">
        <v>213.8</v>
      </c>
      <c r="AY11" s="240">
        <v>225.36</v>
      </c>
      <c r="AZ11" s="240">
        <v>224.7</v>
      </c>
      <c r="BA11" s="240">
        <v>229.97499999999999</v>
      </c>
      <c r="BB11" s="240">
        <v>235.47499999999999</v>
      </c>
      <c r="BC11" s="333">
        <v>233.5975</v>
      </c>
      <c r="BD11" s="333">
        <v>231.78579999999999</v>
      </c>
      <c r="BE11" s="333">
        <v>236.86189999999999</v>
      </c>
      <c r="BF11" s="333">
        <v>242.6327</v>
      </c>
      <c r="BG11" s="333">
        <v>239.29689999999999</v>
      </c>
      <c r="BH11" s="333">
        <v>234.2484</v>
      </c>
      <c r="BI11" s="333">
        <v>227.79920000000001</v>
      </c>
      <c r="BJ11" s="333">
        <v>214.3535</v>
      </c>
      <c r="BK11" s="333">
        <v>208.01929999999999</v>
      </c>
      <c r="BL11" s="333">
        <v>211.8501</v>
      </c>
      <c r="BM11" s="333">
        <v>224.8006</v>
      </c>
      <c r="BN11" s="333">
        <v>234.41399999999999</v>
      </c>
      <c r="BO11" s="333">
        <v>246.25739999999999</v>
      </c>
      <c r="BP11" s="333">
        <v>249.9589</v>
      </c>
      <c r="BQ11" s="333">
        <v>252.66900000000001</v>
      </c>
      <c r="BR11" s="333">
        <v>257.47449999999998</v>
      </c>
      <c r="BS11" s="333">
        <v>253.79490000000001</v>
      </c>
      <c r="BT11" s="333">
        <v>248.7458</v>
      </c>
      <c r="BU11" s="333">
        <v>240.6232</v>
      </c>
      <c r="BV11" s="333">
        <v>224.51570000000001</v>
      </c>
    </row>
    <row r="12" spans="1:74" ht="11.1" customHeight="1" x14ac:dyDescent="0.2">
      <c r="A12" s="1" t="s">
        <v>643</v>
      </c>
      <c r="B12" s="183" t="s">
        <v>563</v>
      </c>
      <c r="C12" s="240">
        <v>350.67500000000001</v>
      </c>
      <c r="D12" s="240">
        <v>390.77499999999998</v>
      </c>
      <c r="E12" s="240">
        <v>402.17500000000001</v>
      </c>
      <c r="F12" s="240">
        <v>387.94</v>
      </c>
      <c r="G12" s="240">
        <v>390.85</v>
      </c>
      <c r="H12" s="240">
        <v>390.07499999999999</v>
      </c>
      <c r="I12" s="240">
        <v>391.5</v>
      </c>
      <c r="J12" s="240">
        <v>381.25</v>
      </c>
      <c r="K12" s="240">
        <v>382.3</v>
      </c>
      <c r="L12" s="240">
        <v>367.125</v>
      </c>
      <c r="M12" s="240">
        <v>349.875</v>
      </c>
      <c r="N12" s="240">
        <v>348.66</v>
      </c>
      <c r="O12" s="240">
        <v>351.27499999999998</v>
      </c>
      <c r="P12" s="240">
        <v>355.82499999999999</v>
      </c>
      <c r="Q12" s="240">
        <v>378.96</v>
      </c>
      <c r="R12" s="240">
        <v>398.92500000000001</v>
      </c>
      <c r="S12" s="240">
        <v>402.4</v>
      </c>
      <c r="T12" s="240">
        <v>400.96</v>
      </c>
      <c r="U12" s="240">
        <v>397.92500000000001</v>
      </c>
      <c r="V12" s="240">
        <v>385.77499999999998</v>
      </c>
      <c r="W12" s="240">
        <v>372.8</v>
      </c>
      <c r="X12" s="240">
        <v>347.35</v>
      </c>
      <c r="Y12" s="240">
        <v>314.17500000000001</v>
      </c>
      <c r="Z12" s="240">
        <v>282.10000000000002</v>
      </c>
      <c r="AA12" s="240">
        <v>244.57499999999999</v>
      </c>
      <c r="AB12" s="240">
        <v>254.55</v>
      </c>
      <c r="AC12" s="240">
        <v>309.5</v>
      </c>
      <c r="AD12" s="240">
        <v>300.64999999999998</v>
      </c>
      <c r="AE12" s="240">
        <v>346.5</v>
      </c>
      <c r="AF12" s="240">
        <v>335.86</v>
      </c>
      <c r="AG12" s="240">
        <v>350.875</v>
      </c>
      <c r="AH12" s="240">
        <v>332.98</v>
      </c>
      <c r="AI12" s="240">
        <v>295.75</v>
      </c>
      <c r="AJ12" s="240">
        <v>272.72500000000002</v>
      </c>
      <c r="AK12" s="240">
        <v>261.58</v>
      </c>
      <c r="AL12" s="240">
        <v>256.27499999999998</v>
      </c>
      <c r="AM12" s="240">
        <v>256.875</v>
      </c>
      <c r="AN12" s="240">
        <v>225.06</v>
      </c>
      <c r="AO12" s="240">
        <v>242.2</v>
      </c>
      <c r="AP12" s="240">
        <v>258.25</v>
      </c>
      <c r="AQ12" s="240">
        <v>264.88</v>
      </c>
      <c r="AR12" s="240">
        <v>272.57499999999999</v>
      </c>
      <c r="AS12" s="240">
        <v>272.02499999999998</v>
      </c>
      <c r="AT12" s="240">
        <v>257.72000000000003</v>
      </c>
      <c r="AU12" s="240">
        <v>263.17500000000001</v>
      </c>
      <c r="AV12" s="240">
        <v>268.2</v>
      </c>
      <c r="AW12" s="240">
        <v>262.35000000000002</v>
      </c>
      <c r="AX12" s="240">
        <v>257.05</v>
      </c>
      <c r="AY12" s="240">
        <v>267.36</v>
      </c>
      <c r="AZ12" s="240">
        <v>274.45</v>
      </c>
      <c r="BA12" s="240">
        <v>284.5</v>
      </c>
      <c r="BB12" s="240">
        <v>287.5</v>
      </c>
      <c r="BC12" s="333">
        <v>278.1053</v>
      </c>
      <c r="BD12" s="333">
        <v>278.3125</v>
      </c>
      <c r="BE12" s="333">
        <v>280.91309999999999</v>
      </c>
      <c r="BF12" s="333">
        <v>279.28059999999999</v>
      </c>
      <c r="BG12" s="333">
        <v>271.43529999999998</v>
      </c>
      <c r="BH12" s="333">
        <v>264.45589999999999</v>
      </c>
      <c r="BI12" s="333">
        <v>258.00569999999999</v>
      </c>
      <c r="BJ12" s="333">
        <v>250.24780000000001</v>
      </c>
      <c r="BK12" s="333">
        <v>249.48150000000001</v>
      </c>
      <c r="BL12" s="333">
        <v>258.53489999999999</v>
      </c>
      <c r="BM12" s="333">
        <v>274.0926</v>
      </c>
      <c r="BN12" s="333">
        <v>287.48160000000001</v>
      </c>
      <c r="BO12" s="333">
        <v>296.29989999999998</v>
      </c>
      <c r="BP12" s="333">
        <v>300.3897</v>
      </c>
      <c r="BQ12" s="333">
        <v>298.40789999999998</v>
      </c>
      <c r="BR12" s="333">
        <v>295.71089999999998</v>
      </c>
      <c r="BS12" s="333">
        <v>287.32979999999998</v>
      </c>
      <c r="BT12" s="333">
        <v>280.85239999999999</v>
      </c>
      <c r="BU12" s="333">
        <v>272.56310000000002</v>
      </c>
      <c r="BV12" s="333">
        <v>261.3657</v>
      </c>
    </row>
    <row r="13" spans="1:74" ht="11.1" customHeight="1" x14ac:dyDescent="0.2">
      <c r="A13" s="1" t="s">
        <v>644</v>
      </c>
      <c r="B13" s="183" t="s">
        <v>601</v>
      </c>
      <c r="C13" s="240">
        <v>331.85</v>
      </c>
      <c r="D13" s="240">
        <v>367</v>
      </c>
      <c r="E13" s="240">
        <v>371.125</v>
      </c>
      <c r="F13" s="240">
        <v>357.02</v>
      </c>
      <c r="G13" s="240">
        <v>361.47500000000002</v>
      </c>
      <c r="H13" s="240">
        <v>362.6</v>
      </c>
      <c r="I13" s="240">
        <v>359.1</v>
      </c>
      <c r="J13" s="240">
        <v>357.375</v>
      </c>
      <c r="K13" s="240">
        <v>353.24</v>
      </c>
      <c r="L13" s="240">
        <v>334.375</v>
      </c>
      <c r="M13" s="240">
        <v>324.27499999999998</v>
      </c>
      <c r="N13" s="240">
        <v>327.64</v>
      </c>
      <c r="O13" s="240">
        <v>331.25</v>
      </c>
      <c r="P13" s="240">
        <v>335.625</v>
      </c>
      <c r="Q13" s="240">
        <v>353.32</v>
      </c>
      <c r="R13" s="240">
        <v>366.07499999999999</v>
      </c>
      <c r="S13" s="240">
        <v>367.27499999999998</v>
      </c>
      <c r="T13" s="240">
        <v>369.16</v>
      </c>
      <c r="U13" s="240">
        <v>361.125</v>
      </c>
      <c r="V13" s="240">
        <v>348.65</v>
      </c>
      <c r="W13" s="240">
        <v>340.62</v>
      </c>
      <c r="X13" s="240">
        <v>317.05</v>
      </c>
      <c r="Y13" s="240">
        <v>291.22500000000002</v>
      </c>
      <c r="Z13" s="240">
        <v>254.26</v>
      </c>
      <c r="AA13" s="240">
        <v>211.57499999999999</v>
      </c>
      <c r="AB13" s="240">
        <v>221.625</v>
      </c>
      <c r="AC13" s="240">
        <v>246.36</v>
      </c>
      <c r="AD13" s="240">
        <v>246.9</v>
      </c>
      <c r="AE13" s="240">
        <v>271.82499999999999</v>
      </c>
      <c r="AF13" s="240">
        <v>280.16000000000003</v>
      </c>
      <c r="AG13" s="240">
        <v>279.35000000000002</v>
      </c>
      <c r="AH13" s="240">
        <v>263.62</v>
      </c>
      <c r="AI13" s="240">
        <v>236.52500000000001</v>
      </c>
      <c r="AJ13" s="240">
        <v>229</v>
      </c>
      <c r="AK13" s="240">
        <v>215.8</v>
      </c>
      <c r="AL13" s="240">
        <v>203.75</v>
      </c>
      <c r="AM13" s="240">
        <v>194.85</v>
      </c>
      <c r="AN13" s="240">
        <v>176.36</v>
      </c>
      <c r="AO13" s="240">
        <v>196.875</v>
      </c>
      <c r="AP13" s="240">
        <v>211.27500000000001</v>
      </c>
      <c r="AQ13" s="240">
        <v>226.82</v>
      </c>
      <c r="AR13" s="240">
        <v>236.55</v>
      </c>
      <c r="AS13" s="240">
        <v>223.9</v>
      </c>
      <c r="AT13" s="240">
        <v>217.76</v>
      </c>
      <c r="AU13" s="240">
        <v>221.85</v>
      </c>
      <c r="AV13" s="240">
        <v>224.94</v>
      </c>
      <c r="AW13" s="240">
        <v>218.15</v>
      </c>
      <c r="AX13" s="240">
        <v>225.42500000000001</v>
      </c>
      <c r="AY13" s="240">
        <v>234.9</v>
      </c>
      <c r="AZ13" s="240">
        <v>230.4</v>
      </c>
      <c r="BA13" s="240">
        <v>232.5</v>
      </c>
      <c r="BB13" s="240">
        <v>241.72499999999999</v>
      </c>
      <c r="BC13" s="333">
        <v>234.78649999999999</v>
      </c>
      <c r="BD13" s="333">
        <v>238.2543</v>
      </c>
      <c r="BE13" s="333">
        <v>241.3117</v>
      </c>
      <c r="BF13" s="333">
        <v>240.3278</v>
      </c>
      <c r="BG13" s="333">
        <v>235.0264</v>
      </c>
      <c r="BH13" s="333">
        <v>231.66319999999999</v>
      </c>
      <c r="BI13" s="333">
        <v>226.63990000000001</v>
      </c>
      <c r="BJ13" s="333">
        <v>222.60509999999999</v>
      </c>
      <c r="BK13" s="333">
        <v>224.07589999999999</v>
      </c>
      <c r="BL13" s="333">
        <v>227.7296</v>
      </c>
      <c r="BM13" s="333">
        <v>239.5821</v>
      </c>
      <c r="BN13" s="333">
        <v>249.19990000000001</v>
      </c>
      <c r="BO13" s="333">
        <v>256.14800000000002</v>
      </c>
      <c r="BP13" s="333">
        <v>258.99779999999998</v>
      </c>
      <c r="BQ13" s="333">
        <v>256.81900000000002</v>
      </c>
      <c r="BR13" s="333">
        <v>255.86490000000001</v>
      </c>
      <c r="BS13" s="333">
        <v>250.23429999999999</v>
      </c>
      <c r="BT13" s="333">
        <v>246.577</v>
      </c>
      <c r="BU13" s="333">
        <v>239.63200000000001</v>
      </c>
      <c r="BV13" s="333">
        <v>231.98560000000001</v>
      </c>
    </row>
    <row r="14" spans="1:74" ht="11.1" customHeight="1" x14ac:dyDescent="0.2">
      <c r="A14" s="1" t="s">
        <v>667</v>
      </c>
      <c r="B14" s="10" t="s">
        <v>17</v>
      </c>
      <c r="C14" s="240">
        <v>339.07499999999999</v>
      </c>
      <c r="D14" s="240">
        <v>373.6</v>
      </c>
      <c r="E14" s="240">
        <v>377.875</v>
      </c>
      <c r="F14" s="240">
        <v>363.82</v>
      </c>
      <c r="G14" s="240">
        <v>367.5</v>
      </c>
      <c r="H14" s="240">
        <v>368.85</v>
      </c>
      <c r="I14" s="240">
        <v>366.06</v>
      </c>
      <c r="J14" s="240">
        <v>364.47500000000002</v>
      </c>
      <c r="K14" s="240">
        <v>360.42</v>
      </c>
      <c r="L14" s="240">
        <v>341.95</v>
      </c>
      <c r="M14" s="240">
        <v>332.17500000000001</v>
      </c>
      <c r="N14" s="240">
        <v>335.68</v>
      </c>
      <c r="O14" s="240">
        <v>339.2</v>
      </c>
      <c r="P14" s="240">
        <v>343.42500000000001</v>
      </c>
      <c r="Q14" s="240">
        <v>360.58</v>
      </c>
      <c r="R14" s="240">
        <v>373.52499999999998</v>
      </c>
      <c r="S14" s="240">
        <v>375</v>
      </c>
      <c r="T14" s="240">
        <v>376.6</v>
      </c>
      <c r="U14" s="240">
        <v>368.82499999999999</v>
      </c>
      <c r="V14" s="240">
        <v>356.45</v>
      </c>
      <c r="W14" s="240">
        <v>348.42</v>
      </c>
      <c r="X14" s="240">
        <v>325.45</v>
      </c>
      <c r="Y14" s="240">
        <v>299.67500000000001</v>
      </c>
      <c r="Z14" s="240">
        <v>263.24</v>
      </c>
      <c r="AA14" s="240">
        <v>220.75</v>
      </c>
      <c r="AB14" s="240">
        <v>230.07499999999999</v>
      </c>
      <c r="AC14" s="240">
        <v>254.64</v>
      </c>
      <c r="AD14" s="240">
        <v>255.47499999999999</v>
      </c>
      <c r="AE14" s="240">
        <v>280.22500000000002</v>
      </c>
      <c r="AF14" s="240">
        <v>288.48</v>
      </c>
      <c r="AG14" s="240">
        <v>287.95</v>
      </c>
      <c r="AH14" s="240">
        <v>272.60000000000002</v>
      </c>
      <c r="AI14" s="240">
        <v>246.15</v>
      </c>
      <c r="AJ14" s="240">
        <v>238.67500000000001</v>
      </c>
      <c r="AK14" s="240">
        <v>226.02</v>
      </c>
      <c r="AL14" s="240">
        <v>214.42500000000001</v>
      </c>
      <c r="AM14" s="240">
        <v>205.65</v>
      </c>
      <c r="AN14" s="240">
        <v>187.2</v>
      </c>
      <c r="AO14" s="240">
        <v>207.07499999999999</v>
      </c>
      <c r="AP14" s="240">
        <v>221.57499999999999</v>
      </c>
      <c r="AQ14" s="240">
        <v>237.1</v>
      </c>
      <c r="AR14" s="240">
        <v>246.7</v>
      </c>
      <c r="AS14" s="240">
        <v>234.5</v>
      </c>
      <c r="AT14" s="240">
        <v>228.38</v>
      </c>
      <c r="AU14" s="240">
        <v>232.65</v>
      </c>
      <c r="AV14" s="240">
        <v>235.92</v>
      </c>
      <c r="AW14" s="240">
        <v>229.5</v>
      </c>
      <c r="AX14" s="240">
        <v>236.55</v>
      </c>
      <c r="AY14" s="240">
        <v>245.84</v>
      </c>
      <c r="AZ14" s="240">
        <v>241.6</v>
      </c>
      <c r="BA14" s="240">
        <v>243.67500000000001</v>
      </c>
      <c r="BB14" s="240">
        <v>252.75</v>
      </c>
      <c r="BC14" s="333">
        <v>245.69229999999999</v>
      </c>
      <c r="BD14" s="333">
        <v>248.9436</v>
      </c>
      <c r="BE14" s="333">
        <v>252.1207</v>
      </c>
      <c r="BF14" s="333">
        <v>251.1497</v>
      </c>
      <c r="BG14" s="333">
        <v>245.9178</v>
      </c>
      <c r="BH14" s="333">
        <v>242.72309999999999</v>
      </c>
      <c r="BI14" s="333">
        <v>237.84350000000001</v>
      </c>
      <c r="BJ14" s="333">
        <v>233.96899999999999</v>
      </c>
      <c r="BK14" s="333">
        <v>235.3075</v>
      </c>
      <c r="BL14" s="333">
        <v>238.96299999999999</v>
      </c>
      <c r="BM14" s="333">
        <v>250.58690000000001</v>
      </c>
      <c r="BN14" s="333">
        <v>260.23320000000001</v>
      </c>
      <c r="BO14" s="333">
        <v>267.21809999999999</v>
      </c>
      <c r="BP14" s="333">
        <v>269.95479999999998</v>
      </c>
      <c r="BQ14" s="333">
        <v>267.97719999999998</v>
      </c>
      <c r="BR14" s="333">
        <v>267.08909999999997</v>
      </c>
      <c r="BS14" s="333">
        <v>261.56349999999998</v>
      </c>
      <c r="BT14" s="333">
        <v>258.09870000000001</v>
      </c>
      <c r="BU14" s="333">
        <v>251.31809999999999</v>
      </c>
      <c r="BV14" s="333">
        <v>243.85499999999999</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224"/>
      <c r="BC15" s="398"/>
      <c r="BD15" s="398"/>
      <c r="BE15" s="398"/>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954</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226"/>
      <c r="BC16" s="399"/>
      <c r="BD16" s="399"/>
      <c r="BE16" s="399"/>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125</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227"/>
      <c r="BC17" s="400"/>
      <c r="BD17" s="400"/>
      <c r="BE17" s="400"/>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629</v>
      </c>
      <c r="B18" s="183" t="s">
        <v>559</v>
      </c>
      <c r="C18" s="68">
        <v>57.92</v>
      </c>
      <c r="D18" s="68">
        <v>59.881</v>
      </c>
      <c r="E18" s="68">
        <v>59.472999999999999</v>
      </c>
      <c r="F18" s="68">
        <v>63.731000000000002</v>
      </c>
      <c r="G18" s="68">
        <v>62.640999999999998</v>
      </c>
      <c r="H18" s="68">
        <v>61.976999999999997</v>
      </c>
      <c r="I18" s="68">
        <v>61.052999999999997</v>
      </c>
      <c r="J18" s="68">
        <v>58.551000000000002</v>
      </c>
      <c r="K18" s="68">
        <v>58.106000000000002</v>
      </c>
      <c r="L18" s="68">
        <v>54.703000000000003</v>
      </c>
      <c r="M18" s="68">
        <v>55.972000000000001</v>
      </c>
      <c r="N18" s="68">
        <v>61.079000000000001</v>
      </c>
      <c r="O18" s="68">
        <v>64.453999999999994</v>
      </c>
      <c r="P18" s="68">
        <v>59.911999999999999</v>
      </c>
      <c r="Q18" s="68">
        <v>57.656999999999996</v>
      </c>
      <c r="R18" s="68">
        <v>54.935000000000002</v>
      </c>
      <c r="S18" s="68">
        <v>62.576999999999998</v>
      </c>
      <c r="T18" s="68">
        <v>63.14</v>
      </c>
      <c r="U18" s="68">
        <v>59.765000000000001</v>
      </c>
      <c r="V18" s="68">
        <v>57.773000000000003</v>
      </c>
      <c r="W18" s="68">
        <v>55.712000000000003</v>
      </c>
      <c r="X18" s="68">
        <v>50.685000000000002</v>
      </c>
      <c r="Y18" s="68">
        <v>53.624000000000002</v>
      </c>
      <c r="Z18" s="68">
        <v>62.085000000000001</v>
      </c>
      <c r="AA18" s="68">
        <v>69.031999999999996</v>
      </c>
      <c r="AB18" s="68">
        <v>68.141999999999996</v>
      </c>
      <c r="AC18" s="68">
        <v>64.542000000000002</v>
      </c>
      <c r="AD18" s="68">
        <v>63.271999999999998</v>
      </c>
      <c r="AE18" s="68">
        <v>61.203000000000003</v>
      </c>
      <c r="AF18" s="68">
        <v>61.35</v>
      </c>
      <c r="AG18" s="68">
        <v>58.703000000000003</v>
      </c>
      <c r="AH18" s="68">
        <v>60.374000000000002</v>
      </c>
      <c r="AI18" s="68">
        <v>62.622</v>
      </c>
      <c r="AJ18" s="68">
        <v>59.686999999999998</v>
      </c>
      <c r="AK18" s="68">
        <v>58.578000000000003</v>
      </c>
      <c r="AL18" s="68">
        <v>60.722000000000001</v>
      </c>
      <c r="AM18" s="68">
        <v>70.111000000000004</v>
      </c>
      <c r="AN18" s="68">
        <v>70.805000000000007</v>
      </c>
      <c r="AO18" s="68">
        <v>65.850999999999999</v>
      </c>
      <c r="AP18" s="68">
        <v>68.671000000000006</v>
      </c>
      <c r="AQ18" s="68">
        <v>69.308999999999997</v>
      </c>
      <c r="AR18" s="68">
        <v>73.015000000000001</v>
      </c>
      <c r="AS18" s="68">
        <v>72.253</v>
      </c>
      <c r="AT18" s="68">
        <v>65.075999999999993</v>
      </c>
      <c r="AU18" s="68">
        <v>58.64</v>
      </c>
      <c r="AV18" s="68">
        <v>60.798000000000002</v>
      </c>
      <c r="AW18" s="68">
        <v>62.911999999999999</v>
      </c>
      <c r="AX18" s="68">
        <v>65.019000000000005</v>
      </c>
      <c r="AY18" s="68">
        <v>74.254000000000005</v>
      </c>
      <c r="AZ18" s="68">
        <v>72.760999999999996</v>
      </c>
      <c r="BA18" s="68">
        <v>65.904857143000001</v>
      </c>
      <c r="BB18" s="68">
        <v>67.010501116</v>
      </c>
      <c r="BC18" s="329">
        <v>66.517520000000005</v>
      </c>
      <c r="BD18" s="329">
        <v>65.934899999999999</v>
      </c>
      <c r="BE18" s="329">
        <v>64.900720000000007</v>
      </c>
      <c r="BF18" s="329">
        <v>63.187719999999999</v>
      </c>
      <c r="BG18" s="329">
        <v>61.901710000000001</v>
      </c>
      <c r="BH18" s="329">
        <v>58.783749999999998</v>
      </c>
      <c r="BI18" s="329">
        <v>60.271030000000003</v>
      </c>
      <c r="BJ18" s="329">
        <v>65.027429999999995</v>
      </c>
      <c r="BK18" s="329">
        <v>69.813559999999995</v>
      </c>
      <c r="BL18" s="329">
        <v>69.715270000000004</v>
      </c>
      <c r="BM18" s="329">
        <v>66.276820000000001</v>
      </c>
      <c r="BN18" s="329">
        <v>65.130610000000004</v>
      </c>
      <c r="BO18" s="329">
        <v>65.689239999999998</v>
      </c>
      <c r="BP18" s="329">
        <v>65.806749999999994</v>
      </c>
      <c r="BQ18" s="329">
        <v>64.807900000000004</v>
      </c>
      <c r="BR18" s="329">
        <v>63.805750000000003</v>
      </c>
      <c r="BS18" s="329">
        <v>62.730530000000002</v>
      </c>
      <c r="BT18" s="329">
        <v>59.65936</v>
      </c>
      <c r="BU18" s="329">
        <v>61.202950000000001</v>
      </c>
      <c r="BV18" s="329">
        <v>66.014989999999997</v>
      </c>
    </row>
    <row r="19" spans="1:74" ht="11.1" customHeight="1" x14ac:dyDescent="0.2">
      <c r="A19" s="1" t="s">
        <v>630</v>
      </c>
      <c r="B19" s="183" t="s">
        <v>560</v>
      </c>
      <c r="C19" s="68">
        <v>53.645000000000003</v>
      </c>
      <c r="D19" s="68">
        <v>55.066000000000003</v>
      </c>
      <c r="E19" s="68">
        <v>53.79</v>
      </c>
      <c r="F19" s="68">
        <v>50.122</v>
      </c>
      <c r="G19" s="68">
        <v>48.523000000000003</v>
      </c>
      <c r="H19" s="68">
        <v>49.293999999999997</v>
      </c>
      <c r="I19" s="68">
        <v>48.441000000000003</v>
      </c>
      <c r="J19" s="68">
        <v>46.993000000000002</v>
      </c>
      <c r="K19" s="68">
        <v>49.802</v>
      </c>
      <c r="L19" s="68">
        <v>48.033000000000001</v>
      </c>
      <c r="M19" s="68">
        <v>49.277999999999999</v>
      </c>
      <c r="N19" s="68">
        <v>51.527000000000001</v>
      </c>
      <c r="O19" s="68">
        <v>52.87</v>
      </c>
      <c r="P19" s="68">
        <v>53.250999999999998</v>
      </c>
      <c r="Q19" s="68">
        <v>49.093000000000004</v>
      </c>
      <c r="R19" s="68">
        <v>50.506999999999998</v>
      </c>
      <c r="S19" s="68">
        <v>46.914000000000001</v>
      </c>
      <c r="T19" s="68">
        <v>49.74</v>
      </c>
      <c r="U19" s="68">
        <v>48.264000000000003</v>
      </c>
      <c r="V19" s="68">
        <v>46.77</v>
      </c>
      <c r="W19" s="68">
        <v>47.082999999999998</v>
      </c>
      <c r="X19" s="68">
        <v>44.073999999999998</v>
      </c>
      <c r="Y19" s="68">
        <v>45.415999999999997</v>
      </c>
      <c r="Z19" s="68">
        <v>52.44</v>
      </c>
      <c r="AA19" s="68">
        <v>53.424999999999997</v>
      </c>
      <c r="AB19" s="68">
        <v>53.384999999999998</v>
      </c>
      <c r="AC19" s="68">
        <v>52.860999999999997</v>
      </c>
      <c r="AD19" s="68">
        <v>53.286000000000001</v>
      </c>
      <c r="AE19" s="68">
        <v>49.145000000000003</v>
      </c>
      <c r="AF19" s="68">
        <v>50.387</v>
      </c>
      <c r="AG19" s="68">
        <v>48.21</v>
      </c>
      <c r="AH19" s="68">
        <v>49.387</v>
      </c>
      <c r="AI19" s="68">
        <v>47.040999999999997</v>
      </c>
      <c r="AJ19" s="68">
        <v>45.966999999999999</v>
      </c>
      <c r="AK19" s="68">
        <v>50.052999999999997</v>
      </c>
      <c r="AL19" s="68">
        <v>53.673999999999999</v>
      </c>
      <c r="AM19" s="68">
        <v>61.787999999999997</v>
      </c>
      <c r="AN19" s="68">
        <v>59.902000000000001</v>
      </c>
      <c r="AO19" s="68">
        <v>56.664000000000001</v>
      </c>
      <c r="AP19" s="68">
        <v>54.075000000000003</v>
      </c>
      <c r="AQ19" s="68">
        <v>53.664999999999999</v>
      </c>
      <c r="AR19" s="68">
        <v>53.305999999999997</v>
      </c>
      <c r="AS19" s="68">
        <v>51.436999999999998</v>
      </c>
      <c r="AT19" s="68">
        <v>51.393000000000001</v>
      </c>
      <c r="AU19" s="68">
        <v>50.552999999999997</v>
      </c>
      <c r="AV19" s="68">
        <v>49.395000000000003</v>
      </c>
      <c r="AW19" s="68">
        <v>49.999000000000002</v>
      </c>
      <c r="AX19" s="68">
        <v>52.847000000000001</v>
      </c>
      <c r="AY19" s="68">
        <v>60.081000000000003</v>
      </c>
      <c r="AZ19" s="68">
        <v>59.963999999999999</v>
      </c>
      <c r="BA19" s="68">
        <v>57.313571429</v>
      </c>
      <c r="BB19" s="68">
        <v>55.694897935999997</v>
      </c>
      <c r="BC19" s="329">
        <v>51.588639999999998</v>
      </c>
      <c r="BD19" s="329">
        <v>51.614179999999998</v>
      </c>
      <c r="BE19" s="329">
        <v>50.774209999999997</v>
      </c>
      <c r="BF19" s="329">
        <v>49.56176</v>
      </c>
      <c r="BG19" s="329">
        <v>49.266219999999997</v>
      </c>
      <c r="BH19" s="329">
        <v>47.239019999999996</v>
      </c>
      <c r="BI19" s="329">
        <v>48.983809999999998</v>
      </c>
      <c r="BJ19" s="329">
        <v>52.574489999999997</v>
      </c>
      <c r="BK19" s="329">
        <v>55.390790000000003</v>
      </c>
      <c r="BL19" s="329">
        <v>56.056629999999998</v>
      </c>
      <c r="BM19" s="329">
        <v>53.603839999999998</v>
      </c>
      <c r="BN19" s="329">
        <v>51.942990000000002</v>
      </c>
      <c r="BO19" s="329">
        <v>49.878579999999999</v>
      </c>
      <c r="BP19" s="329">
        <v>50.886899999999997</v>
      </c>
      <c r="BQ19" s="329">
        <v>50.565750000000001</v>
      </c>
      <c r="BR19" s="329">
        <v>49.66751</v>
      </c>
      <c r="BS19" s="329">
        <v>49.584850000000003</v>
      </c>
      <c r="BT19" s="329">
        <v>47.378050000000002</v>
      </c>
      <c r="BU19" s="329">
        <v>48.988900000000001</v>
      </c>
      <c r="BV19" s="329">
        <v>52.548369999999998</v>
      </c>
    </row>
    <row r="20" spans="1:74" ht="11.1" customHeight="1" x14ac:dyDescent="0.2">
      <c r="A20" s="1" t="s">
        <v>631</v>
      </c>
      <c r="B20" s="183" t="s">
        <v>561</v>
      </c>
      <c r="C20" s="68">
        <v>80.215999999999994</v>
      </c>
      <c r="D20" s="68">
        <v>72.703999999999994</v>
      </c>
      <c r="E20" s="68">
        <v>75.552999999999997</v>
      </c>
      <c r="F20" s="68">
        <v>73.146000000000001</v>
      </c>
      <c r="G20" s="68">
        <v>76.858999999999995</v>
      </c>
      <c r="H20" s="68">
        <v>77.495999999999995</v>
      </c>
      <c r="I20" s="68">
        <v>76.861999999999995</v>
      </c>
      <c r="J20" s="68">
        <v>75.866</v>
      </c>
      <c r="K20" s="68">
        <v>77.305999999999997</v>
      </c>
      <c r="L20" s="68">
        <v>75.111000000000004</v>
      </c>
      <c r="M20" s="68">
        <v>73.557000000000002</v>
      </c>
      <c r="N20" s="68">
        <v>76.271000000000001</v>
      </c>
      <c r="O20" s="68">
        <v>77.477999999999994</v>
      </c>
      <c r="P20" s="68">
        <v>78.179000000000002</v>
      </c>
      <c r="Q20" s="68">
        <v>78.495000000000005</v>
      </c>
      <c r="R20" s="68">
        <v>76.575999999999993</v>
      </c>
      <c r="S20" s="68">
        <v>74.337000000000003</v>
      </c>
      <c r="T20" s="68">
        <v>73.213999999999999</v>
      </c>
      <c r="U20" s="68">
        <v>75.789000000000001</v>
      </c>
      <c r="V20" s="68">
        <v>74.349000000000004</v>
      </c>
      <c r="W20" s="68">
        <v>74.918000000000006</v>
      </c>
      <c r="X20" s="68">
        <v>75.433999999999997</v>
      </c>
      <c r="Y20" s="68">
        <v>82.728999999999999</v>
      </c>
      <c r="Z20" s="68">
        <v>84.2</v>
      </c>
      <c r="AA20" s="68">
        <v>80.766000000000005</v>
      </c>
      <c r="AB20" s="68">
        <v>81.436000000000007</v>
      </c>
      <c r="AC20" s="68">
        <v>79.84</v>
      </c>
      <c r="AD20" s="68">
        <v>76.581000000000003</v>
      </c>
      <c r="AE20" s="68">
        <v>76.801000000000002</v>
      </c>
      <c r="AF20" s="68">
        <v>74.575000000000003</v>
      </c>
      <c r="AG20" s="68">
        <v>77.251999999999995</v>
      </c>
      <c r="AH20" s="68">
        <v>74.930000000000007</v>
      </c>
      <c r="AI20" s="68">
        <v>78.105000000000004</v>
      </c>
      <c r="AJ20" s="68">
        <v>76.052000000000007</v>
      </c>
      <c r="AK20" s="68">
        <v>77.370999999999995</v>
      </c>
      <c r="AL20" s="68">
        <v>84.606999999999999</v>
      </c>
      <c r="AM20" s="68">
        <v>86.76</v>
      </c>
      <c r="AN20" s="68">
        <v>83.923000000000002</v>
      </c>
      <c r="AO20" s="68">
        <v>82.992999999999995</v>
      </c>
      <c r="AP20" s="68">
        <v>82.587000000000003</v>
      </c>
      <c r="AQ20" s="68">
        <v>82.209000000000003</v>
      </c>
      <c r="AR20" s="68">
        <v>80.378</v>
      </c>
      <c r="AS20" s="68">
        <v>79.185000000000002</v>
      </c>
      <c r="AT20" s="68">
        <v>78.346999999999994</v>
      </c>
      <c r="AU20" s="68">
        <v>83.284000000000006</v>
      </c>
      <c r="AV20" s="68">
        <v>79.167000000000002</v>
      </c>
      <c r="AW20" s="68">
        <v>82.53</v>
      </c>
      <c r="AX20" s="68">
        <v>82.671999999999997</v>
      </c>
      <c r="AY20" s="68">
        <v>86.144999999999996</v>
      </c>
      <c r="AZ20" s="68">
        <v>81.147999999999996</v>
      </c>
      <c r="BA20" s="68">
        <v>79.251428571000005</v>
      </c>
      <c r="BB20" s="68">
        <v>80.199730111999997</v>
      </c>
      <c r="BC20" s="329">
        <v>81.034670000000006</v>
      </c>
      <c r="BD20" s="329">
        <v>80.271699999999996</v>
      </c>
      <c r="BE20" s="329">
        <v>81.008520000000004</v>
      </c>
      <c r="BF20" s="329">
        <v>79.394180000000006</v>
      </c>
      <c r="BG20" s="329">
        <v>80.834209999999999</v>
      </c>
      <c r="BH20" s="329">
        <v>80.35754</v>
      </c>
      <c r="BI20" s="329">
        <v>83.023330000000001</v>
      </c>
      <c r="BJ20" s="329">
        <v>84.473730000000003</v>
      </c>
      <c r="BK20" s="329">
        <v>83.893839999999997</v>
      </c>
      <c r="BL20" s="329">
        <v>82.823549999999997</v>
      </c>
      <c r="BM20" s="329">
        <v>82.294060000000002</v>
      </c>
      <c r="BN20" s="329">
        <v>81.82611</v>
      </c>
      <c r="BO20" s="329">
        <v>82.718419999999995</v>
      </c>
      <c r="BP20" s="329">
        <v>81.687640000000002</v>
      </c>
      <c r="BQ20" s="329">
        <v>82.422259999999994</v>
      </c>
      <c r="BR20" s="329">
        <v>80.650080000000003</v>
      </c>
      <c r="BS20" s="329">
        <v>81.433629999999994</v>
      </c>
      <c r="BT20" s="329">
        <v>81.275260000000003</v>
      </c>
      <c r="BU20" s="329">
        <v>84.105930000000001</v>
      </c>
      <c r="BV20" s="329">
        <v>86.09375</v>
      </c>
    </row>
    <row r="21" spans="1:74" ht="11.1" customHeight="1" x14ac:dyDescent="0.2">
      <c r="A21" s="1" t="s">
        <v>632</v>
      </c>
      <c r="B21" s="183" t="s">
        <v>562</v>
      </c>
      <c r="C21" s="68">
        <v>7.1289999999999996</v>
      </c>
      <c r="D21" s="68">
        <v>6.9409999999999998</v>
      </c>
      <c r="E21" s="68">
        <v>6.7670000000000003</v>
      </c>
      <c r="F21" s="68">
        <v>6.5140000000000002</v>
      </c>
      <c r="G21" s="68">
        <v>5.9349999999999996</v>
      </c>
      <c r="H21" s="68">
        <v>6.5250000000000004</v>
      </c>
      <c r="I21" s="68">
        <v>6.6120000000000001</v>
      </c>
      <c r="J21" s="68">
        <v>6.7089999999999996</v>
      </c>
      <c r="K21" s="68">
        <v>6.3230000000000004</v>
      </c>
      <c r="L21" s="68">
        <v>7.2690000000000001</v>
      </c>
      <c r="M21" s="68">
        <v>7.4080000000000004</v>
      </c>
      <c r="N21" s="68">
        <v>7.07</v>
      </c>
      <c r="O21" s="68">
        <v>7.1470000000000002</v>
      </c>
      <c r="P21" s="68">
        <v>6.2560000000000002</v>
      </c>
      <c r="Q21" s="68">
        <v>6.431</v>
      </c>
      <c r="R21" s="68">
        <v>6.2839999999999998</v>
      </c>
      <c r="S21" s="68">
        <v>6.6639999999999997</v>
      </c>
      <c r="T21" s="68">
        <v>6.0960000000000001</v>
      </c>
      <c r="U21" s="68">
        <v>6.5389999999999997</v>
      </c>
      <c r="V21" s="68">
        <v>6.891</v>
      </c>
      <c r="W21" s="68">
        <v>7.41</v>
      </c>
      <c r="X21" s="68">
        <v>6.52</v>
      </c>
      <c r="Y21" s="68">
        <v>7.8579999999999997</v>
      </c>
      <c r="Z21" s="68">
        <v>7.9020000000000001</v>
      </c>
      <c r="AA21" s="68">
        <v>7.6509999999999998</v>
      </c>
      <c r="AB21" s="68">
        <v>7.7709999999999999</v>
      </c>
      <c r="AC21" s="68">
        <v>6.46</v>
      </c>
      <c r="AD21" s="68">
        <v>6.7919999999999998</v>
      </c>
      <c r="AE21" s="68">
        <v>7.0640000000000001</v>
      </c>
      <c r="AF21" s="68">
        <v>6.7610000000000001</v>
      </c>
      <c r="AG21" s="68">
        <v>6.4480000000000004</v>
      </c>
      <c r="AH21" s="68">
        <v>6.8620000000000001</v>
      </c>
      <c r="AI21" s="68">
        <v>7.1539999999999999</v>
      </c>
      <c r="AJ21" s="68">
        <v>6.8</v>
      </c>
      <c r="AK21" s="68">
        <v>7.226</v>
      </c>
      <c r="AL21" s="68">
        <v>7.7160000000000002</v>
      </c>
      <c r="AM21" s="68">
        <v>8.0229999999999997</v>
      </c>
      <c r="AN21" s="68">
        <v>8.3970000000000002</v>
      </c>
      <c r="AO21" s="68">
        <v>8.3780000000000001</v>
      </c>
      <c r="AP21" s="68">
        <v>7.6420000000000003</v>
      </c>
      <c r="AQ21" s="68">
        <v>7.6059999999999999</v>
      </c>
      <c r="AR21" s="68">
        <v>7.4930000000000003</v>
      </c>
      <c r="AS21" s="68">
        <v>7.4610000000000003</v>
      </c>
      <c r="AT21" s="68">
        <v>6.835</v>
      </c>
      <c r="AU21" s="68">
        <v>6.9370000000000003</v>
      </c>
      <c r="AV21" s="68">
        <v>7.2949999999999999</v>
      </c>
      <c r="AW21" s="68">
        <v>8.0960000000000001</v>
      </c>
      <c r="AX21" s="68">
        <v>7.91</v>
      </c>
      <c r="AY21" s="68">
        <v>8.6180000000000003</v>
      </c>
      <c r="AZ21" s="68">
        <v>8.4559999999999995</v>
      </c>
      <c r="BA21" s="68">
        <v>7.7861428570999998</v>
      </c>
      <c r="BB21" s="68">
        <v>7.7990552138</v>
      </c>
      <c r="BC21" s="329">
        <v>7.4660390000000003</v>
      </c>
      <c r="BD21" s="329">
        <v>7.4056579999999999</v>
      </c>
      <c r="BE21" s="329">
        <v>7.3219269999999996</v>
      </c>
      <c r="BF21" s="329">
        <v>7.194674</v>
      </c>
      <c r="BG21" s="329">
        <v>7.3213990000000004</v>
      </c>
      <c r="BH21" s="329">
        <v>7.3044710000000004</v>
      </c>
      <c r="BI21" s="329">
        <v>7.9467080000000001</v>
      </c>
      <c r="BJ21" s="329">
        <v>7.9188390000000002</v>
      </c>
      <c r="BK21" s="329">
        <v>7.7603260000000001</v>
      </c>
      <c r="BL21" s="329">
        <v>7.6396300000000004</v>
      </c>
      <c r="BM21" s="329">
        <v>7.4600390000000001</v>
      </c>
      <c r="BN21" s="329">
        <v>7.2331219999999998</v>
      </c>
      <c r="BO21" s="329">
        <v>7.2537200000000004</v>
      </c>
      <c r="BP21" s="329">
        <v>7.430523</v>
      </c>
      <c r="BQ21" s="329">
        <v>7.4246340000000002</v>
      </c>
      <c r="BR21" s="329">
        <v>7.3271839999999999</v>
      </c>
      <c r="BS21" s="329">
        <v>7.4494879999999997</v>
      </c>
      <c r="BT21" s="329">
        <v>7.4809919999999996</v>
      </c>
      <c r="BU21" s="329">
        <v>8.0564060000000008</v>
      </c>
      <c r="BV21" s="329">
        <v>8.0384930000000008</v>
      </c>
    </row>
    <row r="22" spans="1:74" ht="11.1" customHeight="1" x14ac:dyDescent="0.2">
      <c r="A22" s="1" t="s">
        <v>633</v>
      </c>
      <c r="B22" s="183" t="s">
        <v>563</v>
      </c>
      <c r="C22" s="68">
        <v>35.526000000000003</v>
      </c>
      <c r="D22" s="68">
        <v>32.17</v>
      </c>
      <c r="E22" s="68">
        <v>29.087</v>
      </c>
      <c r="F22" s="68">
        <v>27.254999999999999</v>
      </c>
      <c r="G22" s="68">
        <v>27.373999999999999</v>
      </c>
      <c r="H22" s="68">
        <v>29.074000000000002</v>
      </c>
      <c r="I22" s="68">
        <v>29.388000000000002</v>
      </c>
      <c r="J22" s="68">
        <v>29.478000000000002</v>
      </c>
      <c r="K22" s="68">
        <v>28.248000000000001</v>
      </c>
      <c r="L22" s="68">
        <v>28.861000000000001</v>
      </c>
      <c r="M22" s="68">
        <v>30.634</v>
      </c>
      <c r="N22" s="68">
        <v>32.087000000000003</v>
      </c>
      <c r="O22" s="68">
        <v>33.905999999999999</v>
      </c>
      <c r="P22" s="68">
        <v>31.901</v>
      </c>
      <c r="Q22" s="68">
        <v>29.936</v>
      </c>
      <c r="R22" s="68">
        <v>28.457999999999998</v>
      </c>
      <c r="S22" s="68">
        <v>27.66</v>
      </c>
      <c r="T22" s="68">
        <v>27.062000000000001</v>
      </c>
      <c r="U22" s="68">
        <v>27.204000000000001</v>
      </c>
      <c r="V22" s="68">
        <v>26.361999999999998</v>
      </c>
      <c r="W22" s="68">
        <v>27.327999999999999</v>
      </c>
      <c r="X22" s="68">
        <v>26.96</v>
      </c>
      <c r="Y22" s="68">
        <v>29.928000000000001</v>
      </c>
      <c r="Z22" s="68">
        <v>33.741</v>
      </c>
      <c r="AA22" s="68">
        <v>33.103000000000002</v>
      </c>
      <c r="AB22" s="68">
        <v>30.614000000000001</v>
      </c>
      <c r="AC22" s="68">
        <v>29.228000000000002</v>
      </c>
      <c r="AD22" s="68">
        <v>28.65</v>
      </c>
      <c r="AE22" s="68">
        <v>28.370999999999999</v>
      </c>
      <c r="AF22" s="68">
        <v>28.026</v>
      </c>
      <c r="AG22" s="68">
        <v>27.106000000000002</v>
      </c>
      <c r="AH22" s="68">
        <v>26.702000000000002</v>
      </c>
      <c r="AI22" s="68">
        <v>30.294</v>
      </c>
      <c r="AJ22" s="68">
        <v>28.85</v>
      </c>
      <c r="AK22" s="68">
        <v>29.709</v>
      </c>
      <c r="AL22" s="68">
        <v>28.745999999999999</v>
      </c>
      <c r="AM22" s="68">
        <v>34.270000000000003</v>
      </c>
      <c r="AN22" s="68">
        <v>32.587000000000003</v>
      </c>
      <c r="AO22" s="68">
        <v>29.439</v>
      </c>
      <c r="AP22" s="68">
        <v>29.72</v>
      </c>
      <c r="AQ22" s="68">
        <v>29.814</v>
      </c>
      <c r="AR22" s="68">
        <v>27.902999999999999</v>
      </c>
      <c r="AS22" s="68">
        <v>29.959</v>
      </c>
      <c r="AT22" s="68">
        <v>28.297999999999998</v>
      </c>
      <c r="AU22" s="68">
        <v>27.597999999999999</v>
      </c>
      <c r="AV22" s="68">
        <v>28.210999999999999</v>
      </c>
      <c r="AW22" s="68">
        <v>29.879000000000001</v>
      </c>
      <c r="AX22" s="68">
        <v>29.274999999999999</v>
      </c>
      <c r="AY22" s="68">
        <v>30.949000000000002</v>
      </c>
      <c r="AZ22" s="68">
        <v>30.789000000000001</v>
      </c>
      <c r="BA22" s="68">
        <v>29.423857142999999</v>
      </c>
      <c r="BB22" s="68">
        <v>29.876396406000001</v>
      </c>
      <c r="BC22" s="329">
        <v>28.799779999999998</v>
      </c>
      <c r="BD22" s="329">
        <v>28.706669999999999</v>
      </c>
      <c r="BE22" s="329">
        <v>28.49568</v>
      </c>
      <c r="BF22" s="329">
        <v>28.103590000000001</v>
      </c>
      <c r="BG22" s="329">
        <v>28.414950000000001</v>
      </c>
      <c r="BH22" s="329">
        <v>28.403649999999999</v>
      </c>
      <c r="BI22" s="329">
        <v>30.094570000000001</v>
      </c>
      <c r="BJ22" s="329">
        <v>31.65025</v>
      </c>
      <c r="BK22" s="329">
        <v>32.699449999999999</v>
      </c>
      <c r="BL22" s="329">
        <v>31.511030000000002</v>
      </c>
      <c r="BM22" s="329">
        <v>30.119769999999999</v>
      </c>
      <c r="BN22" s="329">
        <v>28.59215</v>
      </c>
      <c r="BO22" s="329">
        <v>28.032139999999998</v>
      </c>
      <c r="BP22" s="329">
        <v>28.238420000000001</v>
      </c>
      <c r="BQ22" s="329">
        <v>28.127690000000001</v>
      </c>
      <c r="BR22" s="329">
        <v>27.774190000000001</v>
      </c>
      <c r="BS22" s="329">
        <v>28.081769999999999</v>
      </c>
      <c r="BT22" s="329">
        <v>28.17033</v>
      </c>
      <c r="BU22" s="329">
        <v>29.892939999999999</v>
      </c>
      <c r="BV22" s="329">
        <v>31.4664</v>
      </c>
    </row>
    <row r="23" spans="1:74" ht="11.1" customHeight="1" x14ac:dyDescent="0.2">
      <c r="A23" s="1" t="s">
        <v>634</v>
      </c>
      <c r="B23" s="183" t="s">
        <v>124</v>
      </c>
      <c r="C23" s="68">
        <v>234.43600000000001</v>
      </c>
      <c r="D23" s="68">
        <v>226.762</v>
      </c>
      <c r="E23" s="68">
        <v>224.67</v>
      </c>
      <c r="F23" s="68">
        <v>220.768</v>
      </c>
      <c r="G23" s="68">
        <v>221.33199999999999</v>
      </c>
      <c r="H23" s="68">
        <v>224.36600000000001</v>
      </c>
      <c r="I23" s="68">
        <v>222.35599999999999</v>
      </c>
      <c r="J23" s="68">
        <v>217.59700000000001</v>
      </c>
      <c r="K23" s="68">
        <v>219.785</v>
      </c>
      <c r="L23" s="68">
        <v>213.977</v>
      </c>
      <c r="M23" s="68">
        <v>216.84899999999999</v>
      </c>
      <c r="N23" s="68">
        <v>228.03399999999999</v>
      </c>
      <c r="O23" s="68">
        <v>235.85499999999999</v>
      </c>
      <c r="P23" s="68">
        <v>229.499</v>
      </c>
      <c r="Q23" s="68">
        <v>221.61199999999999</v>
      </c>
      <c r="R23" s="68">
        <v>216.76</v>
      </c>
      <c r="S23" s="68">
        <v>218.15199999999999</v>
      </c>
      <c r="T23" s="68">
        <v>219.25200000000001</v>
      </c>
      <c r="U23" s="68">
        <v>217.56100000000001</v>
      </c>
      <c r="V23" s="68">
        <v>212.14500000000001</v>
      </c>
      <c r="W23" s="68">
        <v>212.45099999999999</v>
      </c>
      <c r="X23" s="68">
        <v>203.673</v>
      </c>
      <c r="Y23" s="68">
        <v>219.55500000000001</v>
      </c>
      <c r="Z23" s="68">
        <v>240.36799999999999</v>
      </c>
      <c r="AA23" s="68">
        <v>243.977</v>
      </c>
      <c r="AB23" s="68">
        <v>241.34800000000001</v>
      </c>
      <c r="AC23" s="68">
        <v>232.93100000000001</v>
      </c>
      <c r="AD23" s="68">
        <v>228.58099999999999</v>
      </c>
      <c r="AE23" s="68">
        <v>222.584</v>
      </c>
      <c r="AF23" s="68">
        <v>221.09899999999999</v>
      </c>
      <c r="AG23" s="68">
        <v>217.71899999999999</v>
      </c>
      <c r="AH23" s="68">
        <v>218.255</v>
      </c>
      <c r="AI23" s="68">
        <v>225.21600000000001</v>
      </c>
      <c r="AJ23" s="68">
        <v>217.35599999999999</v>
      </c>
      <c r="AK23" s="68">
        <v>222.93700000000001</v>
      </c>
      <c r="AL23" s="68">
        <v>235.465</v>
      </c>
      <c r="AM23" s="68">
        <v>260.952</v>
      </c>
      <c r="AN23" s="68">
        <v>255.614</v>
      </c>
      <c r="AO23" s="68">
        <v>243.32499999999999</v>
      </c>
      <c r="AP23" s="68">
        <v>242.69499999999999</v>
      </c>
      <c r="AQ23" s="68">
        <v>242.60300000000001</v>
      </c>
      <c r="AR23" s="68">
        <v>242.095</v>
      </c>
      <c r="AS23" s="68">
        <v>240.29499999999999</v>
      </c>
      <c r="AT23" s="68">
        <v>229.94900000000001</v>
      </c>
      <c r="AU23" s="68">
        <v>227.012</v>
      </c>
      <c r="AV23" s="68">
        <v>224.86600000000001</v>
      </c>
      <c r="AW23" s="68">
        <v>233.416</v>
      </c>
      <c r="AX23" s="68">
        <v>237.72300000000001</v>
      </c>
      <c r="AY23" s="68">
        <v>260.04700000000003</v>
      </c>
      <c r="AZ23" s="68">
        <v>253.11799999999999</v>
      </c>
      <c r="BA23" s="68">
        <v>239.67985714</v>
      </c>
      <c r="BB23" s="68">
        <v>240.58058077999999</v>
      </c>
      <c r="BC23" s="329">
        <v>235.4067</v>
      </c>
      <c r="BD23" s="329">
        <v>233.9331</v>
      </c>
      <c r="BE23" s="329">
        <v>232.50110000000001</v>
      </c>
      <c r="BF23" s="329">
        <v>227.4419</v>
      </c>
      <c r="BG23" s="329">
        <v>227.73849999999999</v>
      </c>
      <c r="BH23" s="329">
        <v>222.08840000000001</v>
      </c>
      <c r="BI23" s="329">
        <v>230.31950000000001</v>
      </c>
      <c r="BJ23" s="329">
        <v>241.6447</v>
      </c>
      <c r="BK23" s="329">
        <v>249.55799999999999</v>
      </c>
      <c r="BL23" s="329">
        <v>247.74610000000001</v>
      </c>
      <c r="BM23" s="329">
        <v>239.75450000000001</v>
      </c>
      <c r="BN23" s="329">
        <v>234.72499999999999</v>
      </c>
      <c r="BO23" s="329">
        <v>233.57210000000001</v>
      </c>
      <c r="BP23" s="329">
        <v>234.05019999999999</v>
      </c>
      <c r="BQ23" s="329">
        <v>233.34819999999999</v>
      </c>
      <c r="BR23" s="329">
        <v>229.22470000000001</v>
      </c>
      <c r="BS23" s="329">
        <v>229.28030000000001</v>
      </c>
      <c r="BT23" s="329">
        <v>223.964</v>
      </c>
      <c r="BU23" s="329">
        <v>232.24709999999999</v>
      </c>
      <c r="BV23" s="329">
        <v>244.16200000000001</v>
      </c>
    </row>
    <row r="24" spans="1:74" ht="11.1" customHeight="1" x14ac:dyDescent="0.2">
      <c r="A24" s="1"/>
      <c r="B24" s="7" t="s">
        <v>126</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227"/>
      <c r="BC24" s="400"/>
      <c r="BD24" s="400"/>
      <c r="BE24" s="400"/>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635</v>
      </c>
      <c r="B25" s="183" t="s">
        <v>124</v>
      </c>
      <c r="C25" s="68">
        <v>55.228000000000002</v>
      </c>
      <c r="D25" s="68">
        <v>53.143000000000001</v>
      </c>
      <c r="E25" s="68">
        <v>47.326999999999998</v>
      </c>
      <c r="F25" s="68">
        <v>45.107999999999997</v>
      </c>
      <c r="G25" s="68">
        <v>46.375999999999998</v>
      </c>
      <c r="H25" s="68">
        <v>48.634</v>
      </c>
      <c r="I25" s="68">
        <v>49.725999999999999</v>
      </c>
      <c r="J25" s="68">
        <v>47.655000000000001</v>
      </c>
      <c r="K25" s="68">
        <v>39.78</v>
      </c>
      <c r="L25" s="68">
        <v>37.594999999999999</v>
      </c>
      <c r="M25" s="68">
        <v>37.548000000000002</v>
      </c>
      <c r="N25" s="68">
        <v>38.975999999999999</v>
      </c>
      <c r="O25" s="68">
        <v>39.395000000000003</v>
      </c>
      <c r="P25" s="68">
        <v>37.718000000000004</v>
      </c>
      <c r="Q25" s="68">
        <v>34.372</v>
      </c>
      <c r="R25" s="68">
        <v>31.138000000000002</v>
      </c>
      <c r="S25" s="68">
        <v>31.484999999999999</v>
      </c>
      <c r="T25" s="68">
        <v>28.785</v>
      </c>
      <c r="U25" s="68">
        <v>28.864000000000001</v>
      </c>
      <c r="V25" s="68">
        <v>27.721</v>
      </c>
      <c r="W25" s="68">
        <v>28.353999999999999</v>
      </c>
      <c r="X25" s="68">
        <v>27.798999999999999</v>
      </c>
      <c r="Y25" s="68">
        <v>29.72</v>
      </c>
      <c r="Z25" s="68">
        <v>31.236000000000001</v>
      </c>
      <c r="AA25" s="68">
        <v>30.54</v>
      </c>
      <c r="AB25" s="68">
        <v>30.423999999999999</v>
      </c>
      <c r="AC25" s="68">
        <v>26.725000000000001</v>
      </c>
      <c r="AD25" s="68">
        <v>25.096</v>
      </c>
      <c r="AE25" s="68">
        <v>26.062000000000001</v>
      </c>
      <c r="AF25" s="68">
        <v>25.212</v>
      </c>
      <c r="AG25" s="68">
        <v>24.056000000000001</v>
      </c>
      <c r="AH25" s="68">
        <v>26.03</v>
      </c>
      <c r="AI25" s="68">
        <v>29.026</v>
      </c>
      <c r="AJ25" s="68">
        <v>27.698</v>
      </c>
      <c r="AK25" s="68">
        <v>27.754000000000001</v>
      </c>
      <c r="AL25" s="68">
        <v>28.594999999999999</v>
      </c>
      <c r="AM25" s="68">
        <v>26.8</v>
      </c>
      <c r="AN25" s="68">
        <v>27.218</v>
      </c>
      <c r="AO25" s="68">
        <v>26.468</v>
      </c>
      <c r="AP25" s="68">
        <v>25.039000000000001</v>
      </c>
      <c r="AQ25" s="68">
        <v>23.707999999999998</v>
      </c>
      <c r="AR25" s="68">
        <v>24.873999999999999</v>
      </c>
      <c r="AS25" s="68">
        <v>24.773</v>
      </c>
      <c r="AT25" s="68">
        <v>25.640999999999998</v>
      </c>
      <c r="AU25" s="68">
        <v>25.088000000000001</v>
      </c>
      <c r="AV25" s="68">
        <v>25.891999999999999</v>
      </c>
      <c r="AW25" s="68">
        <v>26.524999999999999</v>
      </c>
      <c r="AX25" s="68">
        <v>28.61</v>
      </c>
      <c r="AY25" s="68">
        <v>28.495999999999999</v>
      </c>
      <c r="AZ25" s="68">
        <v>25.727</v>
      </c>
      <c r="BA25" s="68">
        <v>21.981000000000002</v>
      </c>
      <c r="BB25" s="68">
        <v>21.464885070000001</v>
      </c>
      <c r="BC25" s="329">
        <v>24.75338</v>
      </c>
      <c r="BD25" s="329">
        <v>25.338229999999999</v>
      </c>
      <c r="BE25" s="329">
        <v>25.824729999999999</v>
      </c>
      <c r="BF25" s="329">
        <v>26.09104</v>
      </c>
      <c r="BG25" s="329">
        <v>26.28248</v>
      </c>
      <c r="BH25" s="329">
        <v>25.69998</v>
      </c>
      <c r="BI25" s="329">
        <v>26.494450000000001</v>
      </c>
      <c r="BJ25" s="329">
        <v>27.984269999999999</v>
      </c>
      <c r="BK25" s="329">
        <v>27.68974</v>
      </c>
      <c r="BL25" s="329">
        <v>28.711829999999999</v>
      </c>
      <c r="BM25" s="329">
        <v>25.237719999999999</v>
      </c>
      <c r="BN25" s="329">
        <v>22.558109999999999</v>
      </c>
      <c r="BO25" s="329">
        <v>23.63081</v>
      </c>
      <c r="BP25" s="329">
        <v>23.779879999999999</v>
      </c>
      <c r="BQ25" s="329">
        <v>23.666350000000001</v>
      </c>
      <c r="BR25" s="329">
        <v>24.235399999999998</v>
      </c>
      <c r="BS25" s="329">
        <v>24.368849999999998</v>
      </c>
      <c r="BT25" s="329">
        <v>24.161799999999999</v>
      </c>
      <c r="BU25" s="329">
        <v>24.50282</v>
      </c>
      <c r="BV25" s="329">
        <v>25.981280000000002</v>
      </c>
    </row>
    <row r="26" spans="1:74" ht="11.1" customHeight="1" x14ac:dyDescent="0.2">
      <c r="A26" s="1"/>
      <c r="B26" s="7" t="s">
        <v>127</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228"/>
      <c r="BC26" s="401"/>
      <c r="BD26" s="401"/>
      <c r="BE26" s="401"/>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636</v>
      </c>
      <c r="B27" s="184" t="s">
        <v>124</v>
      </c>
      <c r="C27" s="69">
        <v>179.208</v>
      </c>
      <c r="D27" s="69">
        <v>173.619</v>
      </c>
      <c r="E27" s="69">
        <v>177.34299999999999</v>
      </c>
      <c r="F27" s="69">
        <v>175.66</v>
      </c>
      <c r="G27" s="69">
        <v>174.95599999999999</v>
      </c>
      <c r="H27" s="69">
        <v>175.732</v>
      </c>
      <c r="I27" s="69">
        <v>172.63</v>
      </c>
      <c r="J27" s="69">
        <v>169.94200000000001</v>
      </c>
      <c r="K27" s="69">
        <v>180.005</v>
      </c>
      <c r="L27" s="69">
        <v>176.38200000000001</v>
      </c>
      <c r="M27" s="69">
        <v>179.30099999999999</v>
      </c>
      <c r="N27" s="69">
        <v>189.05799999999999</v>
      </c>
      <c r="O27" s="69">
        <v>196.46</v>
      </c>
      <c r="P27" s="69">
        <v>191.78100000000001</v>
      </c>
      <c r="Q27" s="69">
        <v>187.24</v>
      </c>
      <c r="R27" s="69">
        <v>185.62200000000001</v>
      </c>
      <c r="S27" s="69">
        <v>186.667</v>
      </c>
      <c r="T27" s="69">
        <v>190.46700000000001</v>
      </c>
      <c r="U27" s="69">
        <v>188.697</v>
      </c>
      <c r="V27" s="69">
        <v>184.42400000000001</v>
      </c>
      <c r="W27" s="69">
        <v>184.09700000000001</v>
      </c>
      <c r="X27" s="69">
        <v>175.874</v>
      </c>
      <c r="Y27" s="69">
        <v>189.83500000000001</v>
      </c>
      <c r="Z27" s="69">
        <v>209.13200000000001</v>
      </c>
      <c r="AA27" s="69">
        <v>213.43700000000001</v>
      </c>
      <c r="AB27" s="69">
        <v>210.92400000000001</v>
      </c>
      <c r="AC27" s="69">
        <v>206.20599999999999</v>
      </c>
      <c r="AD27" s="69">
        <v>203.48500000000001</v>
      </c>
      <c r="AE27" s="69">
        <v>196.52199999999999</v>
      </c>
      <c r="AF27" s="69">
        <v>195.887</v>
      </c>
      <c r="AG27" s="69">
        <v>193.66300000000001</v>
      </c>
      <c r="AH27" s="69">
        <v>192.22499999999999</v>
      </c>
      <c r="AI27" s="69">
        <v>196.19</v>
      </c>
      <c r="AJ27" s="69">
        <v>189.65799999999999</v>
      </c>
      <c r="AK27" s="69">
        <v>195.18299999999999</v>
      </c>
      <c r="AL27" s="69">
        <v>206.87</v>
      </c>
      <c r="AM27" s="69">
        <v>234.15199999999999</v>
      </c>
      <c r="AN27" s="69">
        <v>228.39599999999999</v>
      </c>
      <c r="AO27" s="69">
        <v>216.857</v>
      </c>
      <c r="AP27" s="69">
        <v>217.65600000000001</v>
      </c>
      <c r="AQ27" s="69">
        <v>218.89500000000001</v>
      </c>
      <c r="AR27" s="69">
        <v>217.221</v>
      </c>
      <c r="AS27" s="69">
        <v>215.52199999999999</v>
      </c>
      <c r="AT27" s="69">
        <v>204.30799999999999</v>
      </c>
      <c r="AU27" s="69">
        <v>201.92400000000001</v>
      </c>
      <c r="AV27" s="69">
        <v>198.97399999999999</v>
      </c>
      <c r="AW27" s="69">
        <v>206.89099999999999</v>
      </c>
      <c r="AX27" s="69">
        <v>209.113</v>
      </c>
      <c r="AY27" s="69">
        <v>231.55099999999999</v>
      </c>
      <c r="AZ27" s="69">
        <v>227.39099999999999</v>
      </c>
      <c r="BA27" s="69">
        <v>217.69814285999999</v>
      </c>
      <c r="BB27" s="69">
        <v>219.11579179</v>
      </c>
      <c r="BC27" s="350">
        <v>210.6533</v>
      </c>
      <c r="BD27" s="350">
        <v>208.5949</v>
      </c>
      <c r="BE27" s="350">
        <v>206.6763</v>
      </c>
      <c r="BF27" s="350">
        <v>201.3509</v>
      </c>
      <c r="BG27" s="350">
        <v>201.45599999999999</v>
      </c>
      <c r="BH27" s="350">
        <v>196.38849999999999</v>
      </c>
      <c r="BI27" s="350">
        <v>203.82499999999999</v>
      </c>
      <c r="BJ27" s="350">
        <v>213.66050000000001</v>
      </c>
      <c r="BK27" s="350">
        <v>221.8682</v>
      </c>
      <c r="BL27" s="350">
        <v>219.0343</v>
      </c>
      <c r="BM27" s="350">
        <v>214.51679999999999</v>
      </c>
      <c r="BN27" s="350">
        <v>212.1669</v>
      </c>
      <c r="BO27" s="350">
        <v>209.94130000000001</v>
      </c>
      <c r="BP27" s="350">
        <v>210.2704</v>
      </c>
      <c r="BQ27" s="350">
        <v>209.68190000000001</v>
      </c>
      <c r="BR27" s="350">
        <v>204.98929999999999</v>
      </c>
      <c r="BS27" s="350">
        <v>204.91139999999999</v>
      </c>
      <c r="BT27" s="350">
        <v>199.8022</v>
      </c>
      <c r="BU27" s="350">
        <v>207.74430000000001</v>
      </c>
      <c r="BV27" s="350">
        <v>218.1807</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402"/>
      <c r="BE28" s="402"/>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797" t="s">
        <v>1026</v>
      </c>
      <c r="C29" s="794"/>
      <c r="D29" s="794"/>
      <c r="E29" s="794"/>
      <c r="F29" s="794"/>
      <c r="G29" s="794"/>
      <c r="H29" s="794"/>
      <c r="I29" s="794"/>
      <c r="J29" s="794"/>
      <c r="K29" s="794"/>
      <c r="L29" s="794"/>
      <c r="M29" s="794"/>
      <c r="N29" s="794"/>
      <c r="O29" s="794"/>
      <c r="P29" s="794"/>
      <c r="Q29" s="794"/>
      <c r="AY29" s="532"/>
      <c r="AZ29" s="532"/>
      <c r="BA29" s="532"/>
      <c r="BB29" s="532"/>
      <c r="BC29" s="532"/>
      <c r="BD29" s="532"/>
      <c r="BE29" s="532"/>
      <c r="BF29" s="675"/>
      <c r="BG29" s="532"/>
      <c r="BH29" s="532"/>
      <c r="BI29" s="532"/>
      <c r="BJ29" s="532"/>
    </row>
    <row r="30" spans="1:74" s="280" customFormat="1" ht="12" customHeight="1" x14ac:dyDescent="0.2">
      <c r="A30" s="1"/>
      <c r="B30" s="799" t="s">
        <v>140</v>
      </c>
      <c r="C30" s="794"/>
      <c r="D30" s="794"/>
      <c r="E30" s="794"/>
      <c r="F30" s="794"/>
      <c r="G30" s="794"/>
      <c r="H30" s="794"/>
      <c r="I30" s="794"/>
      <c r="J30" s="794"/>
      <c r="K30" s="794"/>
      <c r="L30" s="794"/>
      <c r="M30" s="794"/>
      <c r="N30" s="794"/>
      <c r="O30" s="794"/>
      <c r="P30" s="794"/>
      <c r="Q30" s="794"/>
      <c r="AY30" s="532"/>
      <c r="AZ30" s="532"/>
      <c r="BA30" s="532"/>
      <c r="BB30" s="532"/>
      <c r="BC30" s="532"/>
      <c r="BD30" s="532"/>
      <c r="BE30" s="532"/>
      <c r="BF30" s="675"/>
      <c r="BG30" s="532"/>
      <c r="BH30" s="532"/>
      <c r="BI30" s="532"/>
      <c r="BJ30" s="532"/>
    </row>
    <row r="31" spans="1:74" s="446" customFormat="1" ht="12" customHeight="1" x14ac:dyDescent="0.2">
      <c r="A31" s="445"/>
      <c r="B31" s="783" t="s">
        <v>1053</v>
      </c>
      <c r="C31" s="784"/>
      <c r="D31" s="784"/>
      <c r="E31" s="784"/>
      <c r="F31" s="784"/>
      <c r="G31" s="784"/>
      <c r="H31" s="784"/>
      <c r="I31" s="784"/>
      <c r="J31" s="784"/>
      <c r="K31" s="784"/>
      <c r="L31" s="784"/>
      <c r="M31" s="784"/>
      <c r="N31" s="784"/>
      <c r="O31" s="784"/>
      <c r="P31" s="784"/>
      <c r="Q31" s="780"/>
      <c r="AY31" s="533"/>
      <c r="AZ31" s="533"/>
      <c r="BA31" s="533"/>
      <c r="BB31" s="533"/>
      <c r="BC31" s="533"/>
      <c r="BD31" s="533"/>
      <c r="BE31" s="533"/>
      <c r="BF31" s="676"/>
      <c r="BG31" s="533"/>
      <c r="BH31" s="533"/>
      <c r="BI31" s="533"/>
      <c r="BJ31" s="533"/>
    </row>
    <row r="32" spans="1:74" s="446" customFormat="1" ht="12" customHeight="1" x14ac:dyDescent="0.2">
      <c r="A32" s="445"/>
      <c r="B32" s="778" t="s">
        <v>1074</v>
      </c>
      <c r="C32" s="780"/>
      <c r="D32" s="780"/>
      <c r="E32" s="780"/>
      <c r="F32" s="780"/>
      <c r="G32" s="780"/>
      <c r="H32" s="780"/>
      <c r="I32" s="780"/>
      <c r="J32" s="780"/>
      <c r="K32" s="780"/>
      <c r="L32" s="780"/>
      <c r="M32" s="780"/>
      <c r="N32" s="780"/>
      <c r="O32" s="780"/>
      <c r="P32" s="780"/>
      <c r="Q32" s="780"/>
      <c r="AY32" s="533"/>
      <c r="AZ32" s="533"/>
      <c r="BA32" s="533"/>
      <c r="BB32" s="533"/>
      <c r="BC32" s="533"/>
      <c r="BD32" s="533"/>
      <c r="BE32" s="533"/>
      <c r="BF32" s="676"/>
      <c r="BG32" s="533"/>
      <c r="BH32" s="533"/>
      <c r="BI32" s="533"/>
      <c r="BJ32" s="533"/>
    </row>
    <row r="33" spans="1:74" s="446" customFormat="1" ht="12" customHeight="1" x14ac:dyDescent="0.2">
      <c r="A33" s="445"/>
      <c r="B33" s="822" t="s">
        <v>1075</v>
      </c>
      <c r="C33" s="780"/>
      <c r="D33" s="780"/>
      <c r="E33" s="780"/>
      <c r="F33" s="780"/>
      <c r="G33" s="780"/>
      <c r="H33" s="780"/>
      <c r="I33" s="780"/>
      <c r="J33" s="780"/>
      <c r="K33" s="780"/>
      <c r="L33" s="780"/>
      <c r="M33" s="780"/>
      <c r="N33" s="780"/>
      <c r="O33" s="780"/>
      <c r="P33" s="780"/>
      <c r="Q33" s="780"/>
      <c r="AY33" s="533"/>
      <c r="AZ33" s="533"/>
      <c r="BA33" s="533"/>
      <c r="BB33" s="533"/>
      <c r="BC33" s="533"/>
      <c r="BD33" s="533"/>
      <c r="BE33" s="533"/>
      <c r="BF33" s="676"/>
      <c r="BG33" s="533"/>
      <c r="BH33" s="533"/>
      <c r="BI33" s="533"/>
      <c r="BJ33" s="533"/>
    </row>
    <row r="34" spans="1:74" s="446" customFormat="1" ht="12" customHeight="1" x14ac:dyDescent="0.2">
      <c r="A34" s="445"/>
      <c r="B34" s="783" t="s">
        <v>1079</v>
      </c>
      <c r="C34" s="784"/>
      <c r="D34" s="784"/>
      <c r="E34" s="784"/>
      <c r="F34" s="784"/>
      <c r="G34" s="784"/>
      <c r="H34" s="784"/>
      <c r="I34" s="784"/>
      <c r="J34" s="784"/>
      <c r="K34" s="784"/>
      <c r="L34" s="784"/>
      <c r="M34" s="784"/>
      <c r="N34" s="784"/>
      <c r="O34" s="784"/>
      <c r="P34" s="784"/>
      <c r="Q34" s="780"/>
      <c r="AY34" s="533"/>
      <c r="AZ34" s="533"/>
      <c r="BA34" s="533"/>
      <c r="BB34" s="533"/>
      <c r="BC34" s="533"/>
      <c r="BD34" s="533"/>
      <c r="BE34" s="533"/>
      <c r="BF34" s="676"/>
      <c r="BG34" s="533"/>
      <c r="BH34" s="533"/>
      <c r="BI34" s="533"/>
      <c r="BJ34" s="533"/>
    </row>
    <row r="35" spans="1:74" s="446" customFormat="1" ht="12" customHeight="1" x14ac:dyDescent="0.2">
      <c r="A35" s="445"/>
      <c r="B35" s="785" t="s">
        <v>1080</v>
      </c>
      <c r="C35" s="779"/>
      <c r="D35" s="779"/>
      <c r="E35" s="779"/>
      <c r="F35" s="779"/>
      <c r="G35" s="779"/>
      <c r="H35" s="779"/>
      <c r="I35" s="779"/>
      <c r="J35" s="779"/>
      <c r="K35" s="779"/>
      <c r="L35" s="779"/>
      <c r="M35" s="779"/>
      <c r="N35" s="779"/>
      <c r="O35" s="779"/>
      <c r="P35" s="779"/>
      <c r="Q35" s="780"/>
      <c r="AY35" s="533"/>
      <c r="AZ35" s="533"/>
      <c r="BA35" s="533"/>
      <c r="BB35" s="533"/>
      <c r="BC35" s="533"/>
      <c r="BD35" s="533"/>
      <c r="BE35" s="533"/>
      <c r="BF35" s="676"/>
      <c r="BG35" s="533"/>
      <c r="BH35" s="533"/>
      <c r="BI35" s="533"/>
      <c r="BJ35" s="533"/>
    </row>
    <row r="36" spans="1:74" s="446" customFormat="1" ht="12" customHeight="1" x14ac:dyDescent="0.2">
      <c r="A36" s="445"/>
      <c r="B36" s="778" t="s">
        <v>1057</v>
      </c>
      <c r="C36" s="779"/>
      <c r="D36" s="779"/>
      <c r="E36" s="779"/>
      <c r="F36" s="779"/>
      <c r="G36" s="779"/>
      <c r="H36" s="779"/>
      <c r="I36" s="779"/>
      <c r="J36" s="779"/>
      <c r="K36" s="779"/>
      <c r="L36" s="779"/>
      <c r="M36" s="779"/>
      <c r="N36" s="779"/>
      <c r="O36" s="779"/>
      <c r="P36" s="779"/>
      <c r="Q36" s="780"/>
      <c r="AY36" s="533"/>
      <c r="AZ36" s="533"/>
      <c r="BA36" s="533"/>
      <c r="BB36" s="533"/>
      <c r="BC36" s="533"/>
      <c r="BD36" s="533"/>
      <c r="BE36" s="533"/>
      <c r="BF36" s="676"/>
      <c r="BG36" s="533"/>
      <c r="BH36" s="533"/>
      <c r="BI36" s="533"/>
      <c r="BJ36" s="533"/>
    </row>
    <row r="37" spans="1:74" s="447" customFormat="1" ht="12" customHeight="1" x14ac:dyDescent="0.2">
      <c r="A37" s="436"/>
      <c r="B37" s="800" t="s">
        <v>1166</v>
      </c>
      <c r="C37" s="780"/>
      <c r="D37" s="780"/>
      <c r="E37" s="780"/>
      <c r="F37" s="780"/>
      <c r="G37" s="780"/>
      <c r="H37" s="780"/>
      <c r="I37" s="780"/>
      <c r="J37" s="780"/>
      <c r="K37" s="780"/>
      <c r="L37" s="780"/>
      <c r="M37" s="780"/>
      <c r="N37" s="780"/>
      <c r="O37" s="780"/>
      <c r="P37" s="780"/>
      <c r="Q37" s="780"/>
      <c r="AY37" s="534"/>
      <c r="AZ37" s="534"/>
      <c r="BA37" s="534"/>
      <c r="BB37" s="534"/>
      <c r="BC37" s="534"/>
      <c r="BD37" s="534"/>
      <c r="BE37" s="534"/>
      <c r="BF37" s="677"/>
      <c r="BG37" s="534"/>
      <c r="BH37" s="534"/>
      <c r="BI37" s="534"/>
      <c r="BJ37" s="534"/>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K3:BV3"/>
    <mergeCell ref="B1:AL1"/>
    <mergeCell ref="C3:N3"/>
    <mergeCell ref="O3:Z3"/>
    <mergeCell ref="AA3:AL3"/>
    <mergeCell ref="AM3:AX3"/>
    <mergeCell ref="AY3:BJ3"/>
    <mergeCell ref="B35:Q35"/>
    <mergeCell ref="B36:Q36"/>
    <mergeCell ref="B37:Q37"/>
    <mergeCell ref="A1:A2"/>
    <mergeCell ref="B29:Q29"/>
    <mergeCell ref="B31:Q31"/>
    <mergeCell ref="B32:Q32"/>
    <mergeCell ref="B33:Q33"/>
    <mergeCell ref="B30:Q30"/>
    <mergeCell ref="B34:Q3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11">
    <pageSetUpPr fitToPage="1"/>
  </sheetPr>
  <dimension ref="A1:BV343"/>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A44" sqref="BA44"/>
    </sheetView>
  </sheetViews>
  <sheetFormatPr defaultColWidth="9.5703125" defaultRowHeight="11.25" x14ac:dyDescent="0.2"/>
  <cols>
    <col min="1" max="1" width="14.42578125" style="72" customWidth="1"/>
    <col min="2" max="2" width="38.7109375" style="72" customWidth="1"/>
    <col min="3" max="50" width="6.5703125" style="72" customWidth="1"/>
    <col min="51" max="57" width="6.5703125" style="396" customWidth="1"/>
    <col min="58" max="58" width="6.5703125" style="678" customWidth="1"/>
    <col min="59" max="62" width="6.5703125" style="396" customWidth="1"/>
    <col min="63" max="74" width="6.5703125" style="72" customWidth="1"/>
    <col min="75" max="16384" width="9.5703125" style="72"/>
  </cols>
  <sheetData>
    <row r="1" spans="1:74" ht="13.35" customHeight="1" x14ac:dyDescent="0.2">
      <c r="A1" s="786" t="s">
        <v>1005</v>
      </c>
      <c r="B1" s="827" t="s">
        <v>253</v>
      </c>
      <c r="C1" s="828"/>
      <c r="D1" s="828"/>
      <c r="E1" s="828"/>
      <c r="F1" s="828"/>
      <c r="G1" s="828"/>
      <c r="H1" s="828"/>
      <c r="I1" s="828"/>
      <c r="J1" s="828"/>
      <c r="K1" s="828"/>
      <c r="L1" s="828"/>
      <c r="M1" s="828"/>
      <c r="N1" s="828"/>
      <c r="O1" s="828"/>
      <c r="P1" s="828"/>
      <c r="Q1" s="828"/>
      <c r="R1" s="828"/>
      <c r="S1" s="828"/>
      <c r="T1" s="828"/>
      <c r="U1" s="828"/>
      <c r="V1" s="828"/>
      <c r="W1" s="828"/>
      <c r="X1" s="828"/>
      <c r="Y1" s="828"/>
      <c r="Z1" s="828"/>
      <c r="AA1" s="828"/>
      <c r="AB1" s="828"/>
      <c r="AC1" s="828"/>
      <c r="AD1" s="828"/>
      <c r="AE1" s="828"/>
      <c r="AF1" s="828"/>
      <c r="AG1" s="828"/>
      <c r="AH1" s="828"/>
      <c r="AI1" s="828"/>
      <c r="AJ1" s="828"/>
      <c r="AK1" s="828"/>
      <c r="AL1" s="828"/>
      <c r="AM1" s="304"/>
    </row>
    <row r="2" spans="1:74" ht="12.75" x14ac:dyDescent="0.2">
      <c r="A2" s="787"/>
      <c r="B2" s="542" t="str">
        <f>"U.S. Energy Information Administration  |  Short-Term Energy Outlook  - "&amp;Dates!D1</f>
        <v>U.S. Energy Information Administration  |  Short-Term Energy Outlook  - May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73"/>
      <c r="B5" s="74" t="s">
        <v>987</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51"/>
      <c r="BA5" s="751"/>
      <c r="BB5" s="751"/>
      <c r="BC5" s="751"/>
      <c r="BD5" s="751"/>
      <c r="BE5" s="426"/>
      <c r="BF5" s="75"/>
      <c r="BG5" s="426"/>
      <c r="BH5" s="426"/>
      <c r="BI5" s="426"/>
      <c r="BJ5" s="426"/>
      <c r="BK5" s="426"/>
      <c r="BL5" s="426"/>
      <c r="BM5" s="426"/>
      <c r="BN5" s="426"/>
      <c r="BO5" s="426"/>
      <c r="BP5" s="426"/>
      <c r="BQ5" s="426"/>
      <c r="BR5" s="426"/>
      <c r="BS5" s="426"/>
      <c r="BT5" s="426"/>
      <c r="BU5" s="426"/>
      <c r="BV5" s="426"/>
    </row>
    <row r="6" spans="1:74" ht="11.1" customHeight="1" x14ac:dyDescent="0.2">
      <c r="A6" s="76" t="s">
        <v>981</v>
      </c>
      <c r="B6" s="185" t="s">
        <v>564</v>
      </c>
      <c r="C6" s="214">
        <v>68.916140870999996</v>
      </c>
      <c r="D6" s="214">
        <v>69.116977571000007</v>
      </c>
      <c r="E6" s="214">
        <v>68.93084571</v>
      </c>
      <c r="F6" s="214">
        <v>69.820758767000001</v>
      </c>
      <c r="G6" s="214">
        <v>69.582196710000005</v>
      </c>
      <c r="H6" s="214">
        <v>69.479765533000005</v>
      </c>
      <c r="I6" s="214">
        <v>70.851733773999996</v>
      </c>
      <c r="J6" s="214">
        <v>70.699253806000002</v>
      </c>
      <c r="K6" s="214">
        <v>70.515447033000001</v>
      </c>
      <c r="L6" s="214">
        <v>70.729019031999997</v>
      </c>
      <c r="M6" s="214">
        <v>71.453521933000005</v>
      </c>
      <c r="N6" s="214">
        <v>70.254420096999993</v>
      </c>
      <c r="O6" s="214">
        <v>70.928873096999993</v>
      </c>
      <c r="P6" s="214">
        <v>72.608525321000002</v>
      </c>
      <c r="Q6" s="214">
        <v>73.133472452000007</v>
      </c>
      <c r="R6" s="214">
        <v>74.922566099999997</v>
      </c>
      <c r="S6" s="214">
        <v>74.517992160999995</v>
      </c>
      <c r="T6" s="214">
        <v>74.902743666999996</v>
      </c>
      <c r="U6" s="214">
        <v>76.495453194000007</v>
      </c>
      <c r="V6" s="214">
        <v>76.912024129000002</v>
      </c>
      <c r="W6" s="214">
        <v>76.884800400000003</v>
      </c>
      <c r="X6" s="214">
        <v>77.647430870999997</v>
      </c>
      <c r="Y6" s="214">
        <v>77.150550233000004</v>
      </c>
      <c r="Z6" s="214">
        <v>77.748464322999993</v>
      </c>
      <c r="AA6" s="214">
        <v>77.138884871000002</v>
      </c>
      <c r="AB6" s="214">
        <v>78.307429607000003</v>
      </c>
      <c r="AC6" s="214">
        <v>78.684204805999997</v>
      </c>
      <c r="AD6" s="214">
        <v>79.712402166999993</v>
      </c>
      <c r="AE6" s="214">
        <v>78.848494097</v>
      </c>
      <c r="AF6" s="214">
        <v>78.948249532999995</v>
      </c>
      <c r="AG6" s="214">
        <v>78.961244968000003</v>
      </c>
      <c r="AH6" s="214">
        <v>78.905021871000002</v>
      </c>
      <c r="AI6" s="214">
        <v>79.667475033000002</v>
      </c>
      <c r="AJ6" s="214">
        <v>78.755342386999999</v>
      </c>
      <c r="AK6" s="214">
        <v>78.737742299999994</v>
      </c>
      <c r="AL6" s="214">
        <v>78.653604548000004</v>
      </c>
      <c r="AM6" s="214">
        <v>78.184862031999998</v>
      </c>
      <c r="AN6" s="214">
        <v>79.433360483000001</v>
      </c>
      <c r="AO6" s="214">
        <v>78.413489999999996</v>
      </c>
      <c r="AP6" s="214">
        <v>77.985209166999994</v>
      </c>
      <c r="AQ6" s="214">
        <v>77.758497097000003</v>
      </c>
      <c r="AR6" s="214">
        <v>76.810003933000004</v>
      </c>
      <c r="AS6" s="214">
        <v>76.528089257999994</v>
      </c>
      <c r="AT6" s="214">
        <v>77.209808065000004</v>
      </c>
      <c r="AU6" s="214">
        <v>76.756022133000002</v>
      </c>
      <c r="AV6" s="214">
        <v>75.863709258</v>
      </c>
      <c r="AW6" s="214">
        <v>76.930232167</v>
      </c>
      <c r="AX6" s="214">
        <v>75.942433742000006</v>
      </c>
      <c r="AY6" s="214">
        <v>75.577408452</v>
      </c>
      <c r="AZ6" s="214">
        <v>77.293693035999993</v>
      </c>
      <c r="BA6" s="214">
        <v>77.512990000000002</v>
      </c>
      <c r="BB6" s="214">
        <v>78.025739999999999</v>
      </c>
      <c r="BC6" s="355">
        <v>78.453280000000007</v>
      </c>
      <c r="BD6" s="355">
        <v>78.938779999999994</v>
      </c>
      <c r="BE6" s="355">
        <v>79.827529999999996</v>
      </c>
      <c r="BF6" s="355">
        <v>80.790419999999997</v>
      </c>
      <c r="BG6" s="355">
        <v>81.16037</v>
      </c>
      <c r="BH6" s="355">
        <v>81.551259999999999</v>
      </c>
      <c r="BI6" s="355">
        <v>81.815430000000006</v>
      </c>
      <c r="BJ6" s="355">
        <v>81.944230000000005</v>
      </c>
      <c r="BK6" s="355">
        <v>82.141450000000006</v>
      </c>
      <c r="BL6" s="355">
        <v>82.422910000000002</v>
      </c>
      <c r="BM6" s="355">
        <v>82.563749999999999</v>
      </c>
      <c r="BN6" s="355">
        <v>82.587609999999998</v>
      </c>
      <c r="BO6" s="355">
        <v>82.64085</v>
      </c>
      <c r="BP6" s="355">
        <v>82.657839999999993</v>
      </c>
      <c r="BQ6" s="355">
        <v>82.803619999999995</v>
      </c>
      <c r="BR6" s="355">
        <v>83.162989999999994</v>
      </c>
      <c r="BS6" s="355">
        <v>83.323179999999994</v>
      </c>
      <c r="BT6" s="355">
        <v>83.750720000000001</v>
      </c>
      <c r="BU6" s="355">
        <v>84.223609999999994</v>
      </c>
      <c r="BV6" s="355">
        <v>84.699560000000005</v>
      </c>
    </row>
    <row r="7" spans="1:74" ht="11.1" customHeight="1" x14ac:dyDescent="0.2">
      <c r="A7" s="76" t="s">
        <v>982</v>
      </c>
      <c r="B7" s="185" t="s">
        <v>565</v>
      </c>
      <c r="C7" s="214">
        <v>1.0431457742000001</v>
      </c>
      <c r="D7" s="214">
        <v>1.0611511070999999</v>
      </c>
      <c r="E7" s="214">
        <v>1.0323333871</v>
      </c>
      <c r="F7" s="214">
        <v>0.99157743333000004</v>
      </c>
      <c r="G7" s="214">
        <v>0.90006167741999998</v>
      </c>
      <c r="H7" s="214">
        <v>0.84801863333000005</v>
      </c>
      <c r="I7" s="214">
        <v>0.75661329032000002</v>
      </c>
      <c r="J7" s="214">
        <v>0.76160548387000004</v>
      </c>
      <c r="K7" s="214">
        <v>0.86381233332999996</v>
      </c>
      <c r="L7" s="214">
        <v>0.91575554838999995</v>
      </c>
      <c r="M7" s="214">
        <v>0.95219180000000003</v>
      </c>
      <c r="N7" s="214">
        <v>1.0034479355000001</v>
      </c>
      <c r="O7" s="214">
        <v>1.0023497419</v>
      </c>
      <c r="P7" s="214">
        <v>1.0031504285999999</v>
      </c>
      <c r="Q7" s="214">
        <v>0.96831829032000005</v>
      </c>
      <c r="R7" s="214">
        <v>0.96638239999999997</v>
      </c>
      <c r="S7" s="214">
        <v>0.92849719355000004</v>
      </c>
      <c r="T7" s="214">
        <v>0.90168006667</v>
      </c>
      <c r="U7" s="214">
        <v>0.83760864516</v>
      </c>
      <c r="V7" s="214">
        <v>0.83561203226000003</v>
      </c>
      <c r="W7" s="214">
        <v>0.95005620000000002</v>
      </c>
      <c r="X7" s="214">
        <v>0.96415700000000004</v>
      </c>
      <c r="Y7" s="214">
        <v>0.98130286667</v>
      </c>
      <c r="Z7" s="214">
        <v>1.0195545805999999</v>
      </c>
      <c r="AA7" s="214">
        <v>1.0141756773999999</v>
      </c>
      <c r="AB7" s="214">
        <v>0.98249407143</v>
      </c>
      <c r="AC7" s="214">
        <v>0.98460487097000005</v>
      </c>
      <c r="AD7" s="214">
        <v>0.99196016666999998</v>
      </c>
      <c r="AE7" s="214">
        <v>0.93947148387000001</v>
      </c>
      <c r="AF7" s="214">
        <v>0.86666433333000004</v>
      </c>
      <c r="AG7" s="214">
        <v>0.86069877418999996</v>
      </c>
      <c r="AH7" s="214">
        <v>0.81213077419000002</v>
      </c>
      <c r="AI7" s="214">
        <v>0.92003630000000003</v>
      </c>
      <c r="AJ7" s="214">
        <v>0.94162825805999995</v>
      </c>
      <c r="AK7" s="214">
        <v>0.98628879999999997</v>
      </c>
      <c r="AL7" s="214">
        <v>0.99811180644999997</v>
      </c>
      <c r="AM7" s="214">
        <v>0.98987096774000005</v>
      </c>
      <c r="AN7" s="214">
        <v>0.98048275862000001</v>
      </c>
      <c r="AO7" s="214">
        <v>0.96429032258000003</v>
      </c>
      <c r="AP7" s="214">
        <v>0.87529999999999997</v>
      </c>
      <c r="AQ7" s="214">
        <v>0.87325806451999999</v>
      </c>
      <c r="AR7" s="214">
        <v>0.82941066666999996</v>
      </c>
      <c r="AS7" s="214">
        <v>0.80727077419000004</v>
      </c>
      <c r="AT7" s="214">
        <v>0.80381267741999995</v>
      </c>
      <c r="AU7" s="214">
        <v>1.0174619</v>
      </c>
      <c r="AV7" s="214">
        <v>0.92084509677000004</v>
      </c>
      <c r="AW7" s="214">
        <v>1.1925930333000001</v>
      </c>
      <c r="AX7" s="214">
        <v>1.0197435160999999</v>
      </c>
      <c r="AY7" s="214">
        <v>1.0007277742</v>
      </c>
      <c r="AZ7" s="214">
        <v>1.0051831429</v>
      </c>
      <c r="BA7" s="214">
        <v>0.99383849999999996</v>
      </c>
      <c r="BB7" s="214">
        <v>0.90808619999999995</v>
      </c>
      <c r="BC7" s="355">
        <v>0.82179599999999997</v>
      </c>
      <c r="BD7" s="355">
        <v>0.76147209999999999</v>
      </c>
      <c r="BE7" s="355">
        <v>0.66269699999999998</v>
      </c>
      <c r="BF7" s="355">
        <v>0.7963422</v>
      </c>
      <c r="BG7" s="355">
        <v>0.84835199999999999</v>
      </c>
      <c r="BH7" s="355">
        <v>0.8884976</v>
      </c>
      <c r="BI7" s="355">
        <v>0.94712439999999998</v>
      </c>
      <c r="BJ7" s="355">
        <v>0.96891269999999996</v>
      </c>
      <c r="BK7" s="355">
        <v>0.97518000000000005</v>
      </c>
      <c r="BL7" s="355">
        <v>1.0217700000000001</v>
      </c>
      <c r="BM7" s="355">
        <v>1.005074</v>
      </c>
      <c r="BN7" s="355">
        <v>0.90770130000000004</v>
      </c>
      <c r="BO7" s="355">
        <v>0.83914049999999996</v>
      </c>
      <c r="BP7" s="355">
        <v>0.78352549999999999</v>
      </c>
      <c r="BQ7" s="355">
        <v>0.66440140000000003</v>
      </c>
      <c r="BR7" s="355">
        <v>0.81562800000000002</v>
      </c>
      <c r="BS7" s="355">
        <v>0.84767950000000003</v>
      </c>
      <c r="BT7" s="355">
        <v>0.88712060000000004</v>
      </c>
      <c r="BU7" s="355">
        <v>0.94364349999999997</v>
      </c>
      <c r="BV7" s="355">
        <v>0.9690822</v>
      </c>
    </row>
    <row r="8" spans="1:74" ht="11.1" customHeight="1" x14ac:dyDescent="0.2">
      <c r="A8" s="76" t="s">
        <v>985</v>
      </c>
      <c r="B8" s="185" t="s">
        <v>136</v>
      </c>
      <c r="C8" s="214">
        <v>3.9666091935000001</v>
      </c>
      <c r="D8" s="214">
        <v>3.8795916786000002</v>
      </c>
      <c r="E8" s="214">
        <v>3.7564155484000001</v>
      </c>
      <c r="F8" s="214">
        <v>3.8094849332999998</v>
      </c>
      <c r="G8" s="214">
        <v>3.6520217742000001</v>
      </c>
      <c r="H8" s="214">
        <v>3.4230017333</v>
      </c>
      <c r="I8" s="214">
        <v>3.4870538065000001</v>
      </c>
      <c r="J8" s="214">
        <v>3.3142614194000002</v>
      </c>
      <c r="K8" s="214">
        <v>3.5835407333</v>
      </c>
      <c r="L8" s="214">
        <v>3.250666871</v>
      </c>
      <c r="M8" s="214">
        <v>3.5561827667000001</v>
      </c>
      <c r="N8" s="214">
        <v>3.3939897742</v>
      </c>
      <c r="O8" s="214">
        <v>3.2364734838999998</v>
      </c>
      <c r="P8" s="214">
        <v>3.3454396429000002</v>
      </c>
      <c r="Q8" s="214">
        <v>3.3340279677</v>
      </c>
      <c r="R8" s="214">
        <v>3.4844088666999999</v>
      </c>
      <c r="S8" s="214">
        <v>3.5324142903000002</v>
      </c>
      <c r="T8" s="214">
        <v>3.5237740333000001</v>
      </c>
      <c r="U8" s="214">
        <v>3.4913942258000001</v>
      </c>
      <c r="V8" s="214">
        <v>3.5162393548000002</v>
      </c>
      <c r="W8" s="214">
        <v>3.4942406333</v>
      </c>
      <c r="X8" s="214">
        <v>3.5165595161000001</v>
      </c>
      <c r="Y8" s="214">
        <v>3.3360489667</v>
      </c>
      <c r="Z8" s="214">
        <v>3.4003628387</v>
      </c>
      <c r="AA8" s="214">
        <v>3.4013153870999999</v>
      </c>
      <c r="AB8" s="214">
        <v>3.3421387857</v>
      </c>
      <c r="AC8" s="214">
        <v>3.0718777741999999</v>
      </c>
      <c r="AD8" s="214">
        <v>3.5528843000000001</v>
      </c>
      <c r="AE8" s="214">
        <v>3.5650696128999999</v>
      </c>
      <c r="AF8" s="214">
        <v>3.4882104667</v>
      </c>
      <c r="AG8" s="214">
        <v>3.7500272902999998</v>
      </c>
      <c r="AH8" s="214">
        <v>3.8319754194</v>
      </c>
      <c r="AI8" s="214">
        <v>3.8625609666999998</v>
      </c>
      <c r="AJ8" s="214">
        <v>3.5631697418999999</v>
      </c>
      <c r="AK8" s="214">
        <v>3.4166764666999998</v>
      </c>
      <c r="AL8" s="214">
        <v>3.4974126773999998</v>
      </c>
      <c r="AM8" s="214">
        <v>3.4572650645</v>
      </c>
      <c r="AN8" s="214">
        <v>3.4362236552000001</v>
      </c>
      <c r="AO8" s="214">
        <v>3.5387255161</v>
      </c>
      <c r="AP8" s="214">
        <v>3.3468624667000002</v>
      </c>
      <c r="AQ8" s="214">
        <v>3.4978046129</v>
      </c>
      <c r="AR8" s="214">
        <v>3.1644394999999998</v>
      </c>
      <c r="AS8" s="214">
        <v>3.1767799354999999</v>
      </c>
      <c r="AT8" s="214">
        <v>3.3587791290000002</v>
      </c>
      <c r="AU8" s="214">
        <v>3.1833157666999998</v>
      </c>
      <c r="AV8" s="214">
        <v>3.2898976128999999</v>
      </c>
      <c r="AW8" s="214">
        <v>3.3431589666999999</v>
      </c>
      <c r="AX8" s="214">
        <v>3.4121735161000002</v>
      </c>
      <c r="AY8" s="214">
        <v>3.3672968065000002</v>
      </c>
      <c r="AZ8" s="214">
        <v>3.3428642857000002</v>
      </c>
      <c r="BA8" s="214">
        <v>3.3794200000000001</v>
      </c>
      <c r="BB8" s="214">
        <v>3.3932370000000001</v>
      </c>
      <c r="BC8" s="355">
        <v>3.3569300000000002</v>
      </c>
      <c r="BD8" s="355">
        <v>3.2399369999999998</v>
      </c>
      <c r="BE8" s="355">
        <v>3.290524</v>
      </c>
      <c r="BF8" s="355">
        <v>3.2498079999999998</v>
      </c>
      <c r="BG8" s="355">
        <v>3.093099</v>
      </c>
      <c r="BH8" s="355">
        <v>3.1618170000000001</v>
      </c>
      <c r="BI8" s="355">
        <v>3.219312</v>
      </c>
      <c r="BJ8" s="355">
        <v>3.275226</v>
      </c>
      <c r="BK8" s="355">
        <v>3.322136</v>
      </c>
      <c r="BL8" s="355">
        <v>3.3604129999999999</v>
      </c>
      <c r="BM8" s="355">
        <v>3.3794200000000001</v>
      </c>
      <c r="BN8" s="355">
        <v>3.3932370000000001</v>
      </c>
      <c r="BO8" s="355">
        <v>3.3569300000000002</v>
      </c>
      <c r="BP8" s="355">
        <v>3.2399369999999998</v>
      </c>
      <c r="BQ8" s="355">
        <v>3.290524</v>
      </c>
      <c r="BR8" s="355">
        <v>3.2498079999999998</v>
      </c>
      <c r="BS8" s="355">
        <v>3.093099</v>
      </c>
      <c r="BT8" s="355">
        <v>3.1618170000000001</v>
      </c>
      <c r="BU8" s="355">
        <v>3.219312</v>
      </c>
      <c r="BV8" s="355">
        <v>3.275226</v>
      </c>
    </row>
    <row r="9" spans="1:74" ht="11.1" customHeight="1" x14ac:dyDescent="0.2">
      <c r="A9" s="76" t="s">
        <v>986</v>
      </c>
      <c r="B9" s="185" t="s">
        <v>128</v>
      </c>
      <c r="C9" s="214">
        <v>63.906385903</v>
      </c>
      <c r="D9" s="214">
        <v>64.176234785999995</v>
      </c>
      <c r="E9" s="214">
        <v>64.142096773999995</v>
      </c>
      <c r="F9" s="214">
        <v>65.019696400000001</v>
      </c>
      <c r="G9" s="214">
        <v>65.030113258</v>
      </c>
      <c r="H9" s="214">
        <v>65.208745167000004</v>
      </c>
      <c r="I9" s="214">
        <v>66.608066676999997</v>
      </c>
      <c r="J9" s="214">
        <v>66.623386902999997</v>
      </c>
      <c r="K9" s="214">
        <v>66.068093966999996</v>
      </c>
      <c r="L9" s="214">
        <v>66.562596612999997</v>
      </c>
      <c r="M9" s="214">
        <v>66.945147367000004</v>
      </c>
      <c r="N9" s="214">
        <v>65.856982387000002</v>
      </c>
      <c r="O9" s="214">
        <v>66.690049870999999</v>
      </c>
      <c r="P9" s="214">
        <v>68.259935249999998</v>
      </c>
      <c r="Q9" s="214">
        <v>68.831126194000007</v>
      </c>
      <c r="R9" s="214">
        <v>70.471774832999998</v>
      </c>
      <c r="S9" s="214">
        <v>70.057080677000002</v>
      </c>
      <c r="T9" s="214">
        <v>70.477289567</v>
      </c>
      <c r="U9" s="214">
        <v>72.166450323000007</v>
      </c>
      <c r="V9" s="214">
        <v>72.560172742000006</v>
      </c>
      <c r="W9" s="214">
        <v>72.440503566999993</v>
      </c>
      <c r="X9" s="214">
        <v>73.166714354999996</v>
      </c>
      <c r="Y9" s="214">
        <v>72.833198400000001</v>
      </c>
      <c r="Z9" s="214">
        <v>73.328546903000003</v>
      </c>
      <c r="AA9" s="214">
        <v>72.723393806000004</v>
      </c>
      <c r="AB9" s="214">
        <v>73.982796750000006</v>
      </c>
      <c r="AC9" s="214">
        <v>74.627722160999994</v>
      </c>
      <c r="AD9" s="214">
        <v>75.167557700000003</v>
      </c>
      <c r="AE9" s="214">
        <v>74.343952999999999</v>
      </c>
      <c r="AF9" s="214">
        <v>74.593374733000005</v>
      </c>
      <c r="AG9" s="214">
        <v>74.350518902999994</v>
      </c>
      <c r="AH9" s="214">
        <v>74.260915677</v>
      </c>
      <c r="AI9" s="214">
        <v>74.884877767000006</v>
      </c>
      <c r="AJ9" s="214">
        <v>74.250544387000005</v>
      </c>
      <c r="AK9" s="214">
        <v>74.334777032999995</v>
      </c>
      <c r="AL9" s="214">
        <v>74.158080064999993</v>
      </c>
      <c r="AM9" s="214">
        <v>73.737725999999995</v>
      </c>
      <c r="AN9" s="214">
        <v>75.016654068999998</v>
      </c>
      <c r="AO9" s="214">
        <v>73.910474160999996</v>
      </c>
      <c r="AP9" s="214">
        <v>73.763046700000004</v>
      </c>
      <c r="AQ9" s="214">
        <v>73.387434419000002</v>
      </c>
      <c r="AR9" s="214">
        <v>72.816153767000003</v>
      </c>
      <c r="AS9" s="214">
        <v>72.544038548000003</v>
      </c>
      <c r="AT9" s="214">
        <v>73.047216258000006</v>
      </c>
      <c r="AU9" s="214">
        <v>72.555244466999994</v>
      </c>
      <c r="AV9" s="214">
        <v>71.652966547999995</v>
      </c>
      <c r="AW9" s="214">
        <v>72.394480166999998</v>
      </c>
      <c r="AX9" s="214">
        <v>71.510516710000005</v>
      </c>
      <c r="AY9" s="214">
        <v>71.209383871</v>
      </c>
      <c r="AZ9" s="214">
        <v>72.945645607000003</v>
      </c>
      <c r="BA9" s="214">
        <v>73.13973</v>
      </c>
      <c r="BB9" s="214">
        <v>73.724410000000006</v>
      </c>
      <c r="BC9" s="355">
        <v>74.274550000000005</v>
      </c>
      <c r="BD9" s="355">
        <v>74.937370000000001</v>
      </c>
      <c r="BE9" s="355">
        <v>75.874309999999994</v>
      </c>
      <c r="BF9" s="355">
        <v>76.74427</v>
      </c>
      <c r="BG9" s="355">
        <v>77.218919999999997</v>
      </c>
      <c r="BH9" s="355">
        <v>77.500950000000003</v>
      </c>
      <c r="BI9" s="355">
        <v>77.648989999999998</v>
      </c>
      <c r="BJ9" s="355">
        <v>77.700090000000003</v>
      </c>
      <c r="BK9" s="355">
        <v>77.844139999999996</v>
      </c>
      <c r="BL9" s="355">
        <v>78.040729999999996</v>
      </c>
      <c r="BM9" s="355">
        <v>78.179249999999996</v>
      </c>
      <c r="BN9" s="355">
        <v>78.286670000000001</v>
      </c>
      <c r="BO9" s="355">
        <v>78.444779999999994</v>
      </c>
      <c r="BP9" s="355">
        <v>78.634379999999993</v>
      </c>
      <c r="BQ9" s="355">
        <v>78.848690000000005</v>
      </c>
      <c r="BR9" s="355">
        <v>79.097560000000001</v>
      </c>
      <c r="BS9" s="355">
        <v>79.382400000000004</v>
      </c>
      <c r="BT9" s="355">
        <v>79.701779999999999</v>
      </c>
      <c r="BU9" s="355">
        <v>80.060649999999995</v>
      </c>
      <c r="BV9" s="355">
        <v>80.455250000000007</v>
      </c>
    </row>
    <row r="10" spans="1:74" ht="11.1" customHeight="1" x14ac:dyDescent="0.2">
      <c r="A10" s="76" t="s">
        <v>676</v>
      </c>
      <c r="B10" s="185" t="s">
        <v>566</v>
      </c>
      <c r="C10" s="214">
        <v>65.258419355000001</v>
      </c>
      <c r="D10" s="214">
        <v>65.448607143000004</v>
      </c>
      <c r="E10" s="214">
        <v>65.272354839000002</v>
      </c>
      <c r="F10" s="214">
        <v>66.115033333</v>
      </c>
      <c r="G10" s="214">
        <v>65.889129032</v>
      </c>
      <c r="H10" s="214">
        <v>65.792133332999995</v>
      </c>
      <c r="I10" s="214">
        <v>67.091290322999996</v>
      </c>
      <c r="J10" s="214">
        <v>66.946903226000003</v>
      </c>
      <c r="K10" s="214">
        <v>66.772833332999994</v>
      </c>
      <c r="L10" s="214">
        <v>66.975064516000003</v>
      </c>
      <c r="M10" s="214">
        <v>67.661133332999995</v>
      </c>
      <c r="N10" s="214">
        <v>66.525677419000004</v>
      </c>
      <c r="O10" s="214">
        <v>66.780741934999995</v>
      </c>
      <c r="P10" s="214">
        <v>68.362142856999995</v>
      </c>
      <c r="Q10" s="214">
        <v>68.856387096999995</v>
      </c>
      <c r="R10" s="214">
        <v>70.540866667000003</v>
      </c>
      <c r="S10" s="214">
        <v>70.159935484000002</v>
      </c>
      <c r="T10" s="214">
        <v>70.522199999999998</v>
      </c>
      <c r="U10" s="214">
        <v>72.021774194000002</v>
      </c>
      <c r="V10" s="214">
        <v>72.413967741999997</v>
      </c>
      <c r="W10" s="214">
        <v>72.388333333000006</v>
      </c>
      <c r="X10" s="214">
        <v>73.106354839000005</v>
      </c>
      <c r="Y10" s="214">
        <v>72.638533332999998</v>
      </c>
      <c r="Z10" s="214">
        <v>73.201483870999994</v>
      </c>
      <c r="AA10" s="214">
        <v>72.595709677000002</v>
      </c>
      <c r="AB10" s="214">
        <v>73.695428570999994</v>
      </c>
      <c r="AC10" s="214">
        <v>74.05</v>
      </c>
      <c r="AD10" s="214">
        <v>75.017633333000006</v>
      </c>
      <c r="AE10" s="214">
        <v>74.204612902999997</v>
      </c>
      <c r="AF10" s="214">
        <v>74.298500000000004</v>
      </c>
      <c r="AG10" s="214">
        <v>74.310741934999996</v>
      </c>
      <c r="AH10" s="214">
        <v>74.257806451999997</v>
      </c>
      <c r="AI10" s="214">
        <v>74.975366667000003</v>
      </c>
      <c r="AJ10" s="214">
        <v>74.116967742</v>
      </c>
      <c r="AK10" s="214">
        <v>74.100399999999993</v>
      </c>
      <c r="AL10" s="214">
        <v>74.021225806000004</v>
      </c>
      <c r="AM10" s="214">
        <v>73.396129032000005</v>
      </c>
      <c r="AN10" s="214">
        <v>74.618827585999995</v>
      </c>
      <c r="AO10" s="214">
        <v>73.347451613000004</v>
      </c>
      <c r="AP10" s="214">
        <v>72.936866667000004</v>
      </c>
      <c r="AQ10" s="214">
        <v>72.58783871</v>
      </c>
      <c r="AR10" s="214">
        <v>71.599833333000007</v>
      </c>
      <c r="AS10" s="214">
        <v>71.376354839000001</v>
      </c>
      <c r="AT10" s="214">
        <v>72.313645160999997</v>
      </c>
      <c r="AU10" s="214">
        <v>71.843933332999995</v>
      </c>
      <c r="AV10" s="214">
        <v>70.713870967999995</v>
      </c>
      <c r="AW10" s="214">
        <v>71.761799999999994</v>
      </c>
      <c r="AX10" s="214">
        <v>71.138483871000005</v>
      </c>
      <c r="AY10" s="214">
        <v>70.715999999999994</v>
      </c>
      <c r="AZ10" s="214">
        <v>72.094428570999995</v>
      </c>
      <c r="BA10" s="214">
        <v>72.37997</v>
      </c>
      <c r="BB10" s="214">
        <v>72.781850000000006</v>
      </c>
      <c r="BC10" s="355">
        <v>73.173439999999999</v>
      </c>
      <c r="BD10" s="355">
        <v>73.625619999999998</v>
      </c>
      <c r="BE10" s="355">
        <v>74.425849999999997</v>
      </c>
      <c r="BF10" s="355">
        <v>75.311350000000004</v>
      </c>
      <c r="BG10" s="355">
        <v>75.642160000000004</v>
      </c>
      <c r="BH10" s="355">
        <v>75.987870000000001</v>
      </c>
      <c r="BI10" s="355">
        <v>76.218940000000003</v>
      </c>
      <c r="BJ10" s="355">
        <v>76.322900000000004</v>
      </c>
      <c r="BK10" s="355">
        <v>76.489890000000003</v>
      </c>
      <c r="BL10" s="355">
        <v>76.735900000000001</v>
      </c>
      <c r="BM10" s="355">
        <v>76.850639999999999</v>
      </c>
      <c r="BN10" s="355">
        <v>76.85642</v>
      </c>
      <c r="BO10" s="355">
        <v>76.889690000000002</v>
      </c>
      <c r="BP10" s="355">
        <v>76.889139999999998</v>
      </c>
      <c r="BQ10" s="355">
        <v>77.008330000000001</v>
      </c>
      <c r="BR10" s="355">
        <v>77.326049999999995</v>
      </c>
      <c r="BS10" s="355">
        <v>77.458430000000007</v>
      </c>
      <c r="BT10" s="355">
        <v>77.839240000000004</v>
      </c>
      <c r="BU10" s="355">
        <v>78.262</v>
      </c>
      <c r="BV10" s="355">
        <v>78.687389999999994</v>
      </c>
    </row>
    <row r="11" spans="1:74" ht="11.1" customHeight="1" x14ac:dyDescent="0.2">
      <c r="A11" s="637" t="s">
        <v>682</v>
      </c>
      <c r="B11" s="638" t="s">
        <v>1211</v>
      </c>
      <c r="C11" s="214">
        <v>0.43539941934999998</v>
      </c>
      <c r="D11" s="214">
        <v>0.40637464286000002</v>
      </c>
      <c r="E11" s="214">
        <v>0.26747803226</v>
      </c>
      <c r="F11" s="214">
        <v>0.17235173333000001</v>
      </c>
      <c r="G11" s="214">
        <v>0.18147641935</v>
      </c>
      <c r="H11" s="214">
        <v>0.26821283333000001</v>
      </c>
      <c r="I11" s="214">
        <v>0.26165522581</v>
      </c>
      <c r="J11" s="214">
        <v>0.28416535484</v>
      </c>
      <c r="K11" s="214">
        <v>0.56499416667000002</v>
      </c>
      <c r="L11" s="214">
        <v>0.17931012902999999</v>
      </c>
      <c r="M11" s="214">
        <v>8.9723333333000005E-2</v>
      </c>
      <c r="N11" s="214">
        <v>8.8005838710000006E-2</v>
      </c>
      <c r="O11" s="214">
        <v>0.27535322580999999</v>
      </c>
      <c r="P11" s="214">
        <v>0.13656892857</v>
      </c>
      <c r="Q11" s="214">
        <v>8.7134967741999997E-2</v>
      </c>
      <c r="R11" s="214">
        <v>0.10020546667000001</v>
      </c>
      <c r="S11" s="214">
        <v>9.0517290323000002E-2</v>
      </c>
      <c r="T11" s="214">
        <v>0.32666273333000001</v>
      </c>
      <c r="U11" s="214">
        <v>0.20339206452</v>
      </c>
      <c r="V11" s="214">
        <v>5.0553451612999997E-2</v>
      </c>
      <c r="W11" s="214">
        <v>0.19150036667000001</v>
      </c>
      <c r="X11" s="214">
        <v>0.22494225806000001</v>
      </c>
      <c r="Y11" s="214">
        <v>0</v>
      </c>
      <c r="Z11" s="214">
        <v>0.25842312902999998</v>
      </c>
      <c r="AA11" s="214">
        <v>0.37470693548</v>
      </c>
      <c r="AB11" s="214">
        <v>0.43579732143</v>
      </c>
      <c r="AC11" s="214">
        <v>0.47260416128999999</v>
      </c>
      <c r="AD11" s="214">
        <v>9.6095266666999996E-2</v>
      </c>
      <c r="AE11" s="214">
        <v>5.5065516129E-2</v>
      </c>
      <c r="AF11" s="214">
        <v>8.6591433332999998E-2</v>
      </c>
      <c r="AG11" s="214">
        <v>0.23140287097000001</v>
      </c>
      <c r="AH11" s="214">
        <v>0.36146448387000002</v>
      </c>
      <c r="AI11" s="214">
        <v>0.18845123333</v>
      </c>
      <c r="AJ11" s="214">
        <v>0.28027732257999999</v>
      </c>
      <c r="AK11" s="214">
        <v>0.25051279999999998</v>
      </c>
      <c r="AL11" s="214">
        <v>0.18121761289999999</v>
      </c>
      <c r="AM11" s="214">
        <v>0.38865748386999999</v>
      </c>
      <c r="AN11" s="214">
        <v>0.33545096551999998</v>
      </c>
      <c r="AO11" s="214">
        <v>0.27637138709999998</v>
      </c>
      <c r="AP11" s="214">
        <v>0.15891150000000001</v>
      </c>
      <c r="AQ11" s="214">
        <v>0.16774222581000001</v>
      </c>
      <c r="AR11" s="214">
        <v>0.25460490000000002</v>
      </c>
      <c r="AS11" s="214">
        <v>0.18622654839</v>
      </c>
      <c r="AT11" s="214">
        <v>0.26071296774000002</v>
      </c>
      <c r="AU11" s="214">
        <v>9.6082733333000006E-2</v>
      </c>
      <c r="AV11" s="214">
        <v>0.18558383871</v>
      </c>
      <c r="AW11" s="214">
        <v>0.30244036667000002</v>
      </c>
      <c r="AX11" s="214">
        <v>0.28560287096999998</v>
      </c>
      <c r="AY11" s="214">
        <v>0.41789790322999998</v>
      </c>
      <c r="AZ11" s="214">
        <v>0.30274167857000001</v>
      </c>
      <c r="BA11" s="214">
        <v>0.2</v>
      </c>
      <c r="BB11" s="214">
        <v>0.15890000000000001</v>
      </c>
      <c r="BC11" s="355">
        <v>0.16774193547999999</v>
      </c>
      <c r="BD11" s="355">
        <v>0.17</v>
      </c>
      <c r="BE11" s="355">
        <v>0.17596774194000001</v>
      </c>
      <c r="BF11" s="355">
        <v>0.17499999999999999</v>
      </c>
      <c r="BG11" s="355">
        <v>0.17499999999999999</v>
      </c>
      <c r="BH11" s="355">
        <v>0.215</v>
      </c>
      <c r="BI11" s="355">
        <v>0.215</v>
      </c>
      <c r="BJ11" s="355">
        <v>0.215</v>
      </c>
      <c r="BK11" s="355">
        <v>0.29499999999999998</v>
      </c>
      <c r="BL11" s="355">
        <v>0.29499999999999998</v>
      </c>
      <c r="BM11" s="355">
        <v>0.19500000000000001</v>
      </c>
      <c r="BN11" s="355">
        <v>0.15390000000000001</v>
      </c>
      <c r="BO11" s="355">
        <v>0.16274193547999999</v>
      </c>
      <c r="BP11" s="355">
        <v>0.17</v>
      </c>
      <c r="BQ11" s="355">
        <v>0.18096774194000001</v>
      </c>
      <c r="BR11" s="355">
        <v>0.18</v>
      </c>
      <c r="BS11" s="355">
        <v>0.18</v>
      </c>
      <c r="BT11" s="355">
        <v>0.22</v>
      </c>
      <c r="BU11" s="355">
        <v>0.22</v>
      </c>
      <c r="BV11" s="355">
        <v>0.22</v>
      </c>
    </row>
    <row r="12" spans="1:74" ht="11.1" customHeight="1" x14ac:dyDescent="0.2">
      <c r="A12" s="637" t="s">
        <v>1212</v>
      </c>
      <c r="B12" s="638" t="s">
        <v>1213</v>
      </c>
      <c r="C12" s="214">
        <v>4.0658064516E-4</v>
      </c>
      <c r="D12" s="214">
        <v>8.0225000000000001E-4</v>
      </c>
      <c r="E12" s="214">
        <v>7.3367741935E-4</v>
      </c>
      <c r="F12" s="214">
        <v>7.0830000000000003E-4</v>
      </c>
      <c r="G12" s="214">
        <v>4.7232258064999999E-4</v>
      </c>
      <c r="H12" s="214">
        <v>3.8713333333E-4</v>
      </c>
      <c r="I12" s="214">
        <v>2.6319354839000002E-4</v>
      </c>
      <c r="J12" s="214">
        <v>3.0290322581000002E-4</v>
      </c>
      <c r="K12" s="214">
        <v>3.8776666667000002E-4</v>
      </c>
      <c r="L12" s="214">
        <v>5.1648387096999999E-4</v>
      </c>
      <c r="M12" s="214">
        <v>9.1558899999999999E-2</v>
      </c>
      <c r="N12" s="214">
        <v>8.4654838709999998E-4</v>
      </c>
      <c r="O12" s="214">
        <v>9.5051612903E-4</v>
      </c>
      <c r="P12" s="214">
        <v>9.6226464285999999E-2</v>
      </c>
      <c r="Q12" s="214">
        <v>9.0480645161000002E-4</v>
      </c>
      <c r="R12" s="214">
        <v>8.4023333333000001E-4</v>
      </c>
      <c r="S12" s="214">
        <v>6.1529806451999999E-2</v>
      </c>
      <c r="T12" s="214">
        <v>5.5763333332999997E-4</v>
      </c>
      <c r="U12" s="214">
        <v>9.1185483871000006E-2</v>
      </c>
      <c r="V12" s="214">
        <v>9.2361548387000003E-2</v>
      </c>
      <c r="W12" s="214">
        <v>9.6807433333000001E-2</v>
      </c>
      <c r="X12" s="214">
        <v>9.3671903225999997E-2</v>
      </c>
      <c r="Y12" s="214">
        <v>9.0260000000000004E-4</v>
      </c>
      <c r="Z12" s="214">
        <v>9.1135483870999996E-4</v>
      </c>
      <c r="AA12" s="214">
        <v>9.1344806451999994E-2</v>
      </c>
      <c r="AB12" s="214">
        <v>9.8148571429000006E-2</v>
      </c>
      <c r="AC12" s="214">
        <v>7.3132258065000005E-4</v>
      </c>
      <c r="AD12" s="214">
        <v>8.0453333332999996E-4</v>
      </c>
      <c r="AE12" s="214">
        <v>8.9333580644999994E-2</v>
      </c>
      <c r="AF12" s="214">
        <v>9.2474266666999996E-2</v>
      </c>
      <c r="AG12" s="214">
        <v>8.9371064516000007E-2</v>
      </c>
      <c r="AH12" s="214">
        <v>8.9127967742000005E-2</v>
      </c>
      <c r="AI12" s="214">
        <v>9.2231499999999994E-2</v>
      </c>
      <c r="AJ12" s="214">
        <v>8.9317741935E-2</v>
      </c>
      <c r="AK12" s="214">
        <v>9.8963933333000006E-2</v>
      </c>
      <c r="AL12" s="214">
        <v>0.10232645160999999</v>
      </c>
      <c r="AM12" s="214">
        <v>8.5219354838999997E-4</v>
      </c>
      <c r="AN12" s="214">
        <v>0.11411737931</v>
      </c>
      <c r="AO12" s="214">
        <v>0.32509825805999998</v>
      </c>
      <c r="AP12" s="214">
        <v>0.33453966667000001</v>
      </c>
      <c r="AQ12" s="214">
        <v>0.31852203225999998</v>
      </c>
      <c r="AR12" s="214">
        <v>0.54815313333000004</v>
      </c>
      <c r="AS12" s="214">
        <v>0.50770445161</v>
      </c>
      <c r="AT12" s="214">
        <v>0.86347745161</v>
      </c>
      <c r="AU12" s="214">
        <v>0.55881003333000001</v>
      </c>
      <c r="AV12" s="214">
        <v>9.6773967742000006E-2</v>
      </c>
      <c r="AW12" s="214">
        <v>1.0991992333</v>
      </c>
      <c r="AX12" s="214">
        <v>1.3492001935</v>
      </c>
      <c r="AY12" s="214">
        <v>1.6561823548000001</v>
      </c>
      <c r="AZ12" s="214">
        <v>1.8586267857000001</v>
      </c>
      <c r="BA12" s="214">
        <v>1.575</v>
      </c>
      <c r="BB12" s="214">
        <v>1.67</v>
      </c>
      <c r="BC12" s="355">
        <v>1.77</v>
      </c>
      <c r="BD12" s="355">
        <v>1.68</v>
      </c>
      <c r="BE12" s="355">
        <v>1.7849999999999999</v>
      </c>
      <c r="BF12" s="355">
        <v>1.7849999999999999</v>
      </c>
      <c r="BG12" s="355">
        <v>1.95</v>
      </c>
      <c r="BH12" s="355">
        <v>2.11</v>
      </c>
      <c r="BI12" s="355">
        <v>2.44</v>
      </c>
      <c r="BJ12" s="355">
        <v>2.57</v>
      </c>
      <c r="BK12" s="355">
        <v>2.59</v>
      </c>
      <c r="BL12" s="355">
        <v>2.5276000000000001</v>
      </c>
      <c r="BM12" s="355">
        <v>2.4125999999999999</v>
      </c>
      <c r="BN12" s="355">
        <v>2.0979999999999999</v>
      </c>
      <c r="BO12" s="355">
        <v>2.0979999999999999</v>
      </c>
      <c r="BP12" s="355">
        <v>2.6576</v>
      </c>
      <c r="BQ12" s="355">
        <v>2.9028</v>
      </c>
      <c r="BR12" s="355">
        <v>3.0617999999999999</v>
      </c>
      <c r="BS12" s="355">
        <v>2.6956000000000002</v>
      </c>
      <c r="BT12" s="355">
        <v>2.7652000000000001</v>
      </c>
      <c r="BU12" s="355">
        <v>3.6345999999999998</v>
      </c>
      <c r="BV12" s="355">
        <v>3.9964</v>
      </c>
    </row>
    <row r="13" spans="1:74" ht="11.1" customHeight="1" x14ac:dyDescent="0.2">
      <c r="A13" s="637" t="s">
        <v>681</v>
      </c>
      <c r="B13" s="638" t="s">
        <v>1171</v>
      </c>
      <c r="C13" s="214">
        <v>8.5348485483999994</v>
      </c>
      <c r="D13" s="214">
        <v>8.0534603571000005</v>
      </c>
      <c r="E13" s="214">
        <v>7.7418909676999998</v>
      </c>
      <c r="F13" s="214">
        <v>7.1812587333</v>
      </c>
      <c r="G13" s="214">
        <v>7.3728247096999997</v>
      </c>
      <c r="H13" s="214">
        <v>7.6214635333</v>
      </c>
      <c r="I13" s="214">
        <v>7.3576560000000004</v>
      </c>
      <c r="J13" s="214">
        <v>7.3367295806000001</v>
      </c>
      <c r="K13" s="214">
        <v>7.5643589999999996</v>
      </c>
      <c r="L13" s="214">
        <v>6.9313191290000002</v>
      </c>
      <c r="M13" s="214">
        <v>7.2000369332999998</v>
      </c>
      <c r="N13" s="214">
        <v>8.7242761289999997</v>
      </c>
      <c r="O13" s="214">
        <v>9.2511872580999999</v>
      </c>
      <c r="P13" s="214">
        <v>8.6275373214000002</v>
      </c>
      <c r="Q13" s="214">
        <v>7.466380129</v>
      </c>
      <c r="R13" s="214">
        <v>6.5877834000000002</v>
      </c>
      <c r="S13" s="214">
        <v>6.5755219355000003</v>
      </c>
      <c r="T13" s="214">
        <v>6.3942833666999999</v>
      </c>
      <c r="U13" s="214">
        <v>6.2854825161000001</v>
      </c>
      <c r="V13" s="214">
        <v>6.6118713870999999</v>
      </c>
      <c r="W13" s="214">
        <v>6.5285301000000002</v>
      </c>
      <c r="X13" s="214">
        <v>6.8986341935000004</v>
      </c>
      <c r="Y13" s="214">
        <v>7.5819029000000002</v>
      </c>
      <c r="Z13" s="214">
        <v>7.9255984194</v>
      </c>
      <c r="AA13" s="214">
        <v>8.6371359999999999</v>
      </c>
      <c r="AB13" s="214">
        <v>8.6427004643000007</v>
      </c>
      <c r="AC13" s="214">
        <v>7.8253319677000004</v>
      </c>
      <c r="AD13" s="214">
        <v>6.7403003666999997</v>
      </c>
      <c r="AE13" s="214">
        <v>6.5362186452</v>
      </c>
      <c r="AF13" s="214">
        <v>6.7885391332999996</v>
      </c>
      <c r="AG13" s="214">
        <v>6.7670561935000002</v>
      </c>
      <c r="AH13" s="214">
        <v>6.5370708387000001</v>
      </c>
      <c r="AI13" s="214">
        <v>6.7716539999999998</v>
      </c>
      <c r="AJ13" s="214">
        <v>7.0185917418999999</v>
      </c>
      <c r="AK13" s="214">
        <v>7.0234679</v>
      </c>
      <c r="AL13" s="214">
        <v>7.1488211289999999</v>
      </c>
      <c r="AM13" s="214">
        <v>8.4361684193999995</v>
      </c>
      <c r="AN13" s="214">
        <v>8.3454744482999992</v>
      </c>
      <c r="AO13" s="214">
        <v>7.4891598065</v>
      </c>
      <c r="AP13" s="214">
        <v>7.8840567332999996</v>
      </c>
      <c r="AQ13" s="214">
        <v>7.8415600968000003</v>
      </c>
      <c r="AR13" s="214">
        <v>7.8076207333000003</v>
      </c>
      <c r="AS13" s="214">
        <v>8.3620493871000008</v>
      </c>
      <c r="AT13" s="214">
        <v>8.1519314839000003</v>
      </c>
      <c r="AU13" s="214">
        <v>7.8081930000000002</v>
      </c>
      <c r="AV13" s="214">
        <v>7.2346075805999996</v>
      </c>
      <c r="AW13" s="214">
        <v>7.3824194332999999</v>
      </c>
      <c r="AX13" s="214">
        <v>8.7243564193999994</v>
      </c>
      <c r="AY13" s="214">
        <v>8.8989360645000009</v>
      </c>
      <c r="AZ13" s="214">
        <v>8.7267771428999996</v>
      </c>
      <c r="BA13" s="214">
        <v>8.1039069999999995</v>
      </c>
      <c r="BB13" s="214">
        <v>7.6710050000000001</v>
      </c>
      <c r="BC13" s="355">
        <v>7.7634080000000001</v>
      </c>
      <c r="BD13" s="355">
        <v>7.7225159999999997</v>
      </c>
      <c r="BE13" s="355">
        <v>8.2610349999999997</v>
      </c>
      <c r="BF13" s="355">
        <v>8.0533199999999994</v>
      </c>
      <c r="BG13" s="355">
        <v>7.7114279999999997</v>
      </c>
      <c r="BH13" s="355">
        <v>7.3376099999999997</v>
      </c>
      <c r="BI13" s="355">
        <v>7.5198169999999998</v>
      </c>
      <c r="BJ13" s="355">
        <v>8.9352699999999992</v>
      </c>
      <c r="BK13" s="355">
        <v>9.4513269999999991</v>
      </c>
      <c r="BL13" s="355">
        <v>9.0657180000000004</v>
      </c>
      <c r="BM13" s="355">
        <v>8.4261839999999992</v>
      </c>
      <c r="BN13" s="355">
        <v>8.0862280000000002</v>
      </c>
      <c r="BO13" s="355">
        <v>8.1004260000000006</v>
      </c>
      <c r="BP13" s="355">
        <v>8.3040240000000001</v>
      </c>
      <c r="BQ13" s="355">
        <v>8.8093859999999999</v>
      </c>
      <c r="BR13" s="355">
        <v>8.5861839999999994</v>
      </c>
      <c r="BS13" s="355">
        <v>8.2370529999999995</v>
      </c>
      <c r="BT13" s="355">
        <v>8.1598690000000005</v>
      </c>
      <c r="BU13" s="355">
        <v>8.2405030000000004</v>
      </c>
      <c r="BV13" s="355">
        <v>9.1552050000000005</v>
      </c>
    </row>
    <row r="14" spans="1:74" ht="11.1" customHeight="1" x14ac:dyDescent="0.2">
      <c r="A14" s="637" t="s">
        <v>1214</v>
      </c>
      <c r="B14" s="638" t="s">
        <v>1172</v>
      </c>
      <c r="C14" s="214">
        <v>4.9815981935</v>
      </c>
      <c r="D14" s="214">
        <v>4.7493125714</v>
      </c>
      <c r="E14" s="214">
        <v>4.7910009031999996</v>
      </c>
      <c r="F14" s="214">
        <v>4.1916440667000003</v>
      </c>
      <c r="G14" s="214">
        <v>4.5824733226000003</v>
      </c>
      <c r="H14" s="214">
        <v>4.4598684000000004</v>
      </c>
      <c r="I14" s="214">
        <v>4.1485127419000003</v>
      </c>
      <c r="J14" s="214">
        <v>4.2036948064999997</v>
      </c>
      <c r="K14" s="214">
        <v>4.0803270332999997</v>
      </c>
      <c r="L14" s="214">
        <v>3.9480509032</v>
      </c>
      <c r="M14" s="214">
        <v>3.6978483667000002</v>
      </c>
      <c r="N14" s="214">
        <v>3.7839705484000001</v>
      </c>
      <c r="O14" s="214">
        <v>4.3476615483999996</v>
      </c>
      <c r="P14" s="214">
        <v>4.8519771070999997</v>
      </c>
      <c r="Q14" s="214">
        <v>4.8219328709999996</v>
      </c>
      <c r="R14" s="214">
        <v>4.0634287667000004</v>
      </c>
      <c r="S14" s="214">
        <v>3.6192752903000001</v>
      </c>
      <c r="T14" s="214">
        <v>3.9949061666999999</v>
      </c>
      <c r="U14" s="214">
        <v>4.0152870644999998</v>
      </c>
      <c r="V14" s="214">
        <v>3.6294406128999999</v>
      </c>
      <c r="W14" s="214">
        <v>3.8995690000000001</v>
      </c>
      <c r="X14" s="214">
        <v>3.6182256451999999</v>
      </c>
      <c r="Y14" s="214">
        <v>4.0278137999999997</v>
      </c>
      <c r="Z14" s="214">
        <v>4.4178671935000002</v>
      </c>
      <c r="AA14" s="214">
        <v>4.5706498064999996</v>
      </c>
      <c r="AB14" s="214">
        <v>5.0788049642999997</v>
      </c>
      <c r="AC14" s="214">
        <v>5.2885353225999996</v>
      </c>
      <c r="AD14" s="214">
        <v>4.3434550666999998</v>
      </c>
      <c r="AE14" s="214">
        <v>4.2420925160999996</v>
      </c>
      <c r="AF14" s="214">
        <v>4.5135048332999999</v>
      </c>
      <c r="AG14" s="214">
        <v>4.5499740644999997</v>
      </c>
      <c r="AH14" s="214">
        <v>4.5845694194000002</v>
      </c>
      <c r="AI14" s="214">
        <v>5.3268550000000001</v>
      </c>
      <c r="AJ14" s="214">
        <v>5.0241462258</v>
      </c>
      <c r="AK14" s="214">
        <v>5.0923354666999998</v>
      </c>
      <c r="AL14" s="214">
        <v>5.1155458387000001</v>
      </c>
      <c r="AM14" s="214">
        <v>5.435301129</v>
      </c>
      <c r="AN14" s="214">
        <v>5.4981893102999999</v>
      </c>
      <c r="AO14" s="214">
        <v>5.9624773547999999</v>
      </c>
      <c r="AP14" s="214">
        <v>5.5188289667000001</v>
      </c>
      <c r="AQ14" s="214">
        <v>5.6781465806</v>
      </c>
      <c r="AR14" s="214">
        <v>5.4767517666999996</v>
      </c>
      <c r="AS14" s="214">
        <v>5.5014308065000002</v>
      </c>
      <c r="AT14" s="214">
        <v>5.9763050645</v>
      </c>
      <c r="AU14" s="214">
        <v>6.0986965</v>
      </c>
      <c r="AV14" s="214">
        <v>5.5273924515999999</v>
      </c>
      <c r="AW14" s="214">
        <v>6.4297811999999999</v>
      </c>
      <c r="AX14" s="214">
        <v>6.6730377419</v>
      </c>
      <c r="AY14" s="214">
        <v>7.0393208065000001</v>
      </c>
      <c r="AZ14" s="214">
        <v>7.1637026428999997</v>
      </c>
      <c r="BA14" s="214">
        <v>6.9691219999999996</v>
      </c>
      <c r="BB14" s="214">
        <v>6.3220799999999997</v>
      </c>
      <c r="BC14" s="355">
        <v>6.344055</v>
      </c>
      <c r="BD14" s="355">
        <v>6.2307930000000002</v>
      </c>
      <c r="BE14" s="355">
        <v>6.2096270000000002</v>
      </c>
      <c r="BF14" s="355">
        <v>6.4155119999999997</v>
      </c>
      <c r="BG14" s="355">
        <v>6.6441970000000001</v>
      </c>
      <c r="BH14" s="355">
        <v>6.7795909999999999</v>
      </c>
      <c r="BI14" s="355">
        <v>6.8187920000000002</v>
      </c>
      <c r="BJ14" s="355">
        <v>6.6199310000000002</v>
      </c>
      <c r="BK14" s="355">
        <v>7.8267220000000002</v>
      </c>
      <c r="BL14" s="355">
        <v>7.9613209999999999</v>
      </c>
      <c r="BM14" s="355">
        <v>7.8357799999999997</v>
      </c>
      <c r="BN14" s="355">
        <v>7.3689289999999996</v>
      </c>
      <c r="BO14" s="355">
        <v>7.158595</v>
      </c>
      <c r="BP14" s="355">
        <v>6.8593279999999996</v>
      </c>
      <c r="BQ14" s="355">
        <v>6.6892290000000001</v>
      </c>
      <c r="BR14" s="355">
        <v>6.7758669999999999</v>
      </c>
      <c r="BS14" s="355">
        <v>6.9090720000000001</v>
      </c>
      <c r="BT14" s="355">
        <v>6.9680109999999997</v>
      </c>
      <c r="BU14" s="355">
        <v>7.045973</v>
      </c>
      <c r="BV14" s="355">
        <v>7.1781560000000004</v>
      </c>
    </row>
    <row r="15" spans="1:74" ht="11.1" customHeight="1" x14ac:dyDescent="0.2">
      <c r="A15" s="76" t="s">
        <v>683</v>
      </c>
      <c r="B15" s="185" t="s">
        <v>567</v>
      </c>
      <c r="C15" s="214">
        <v>0.14732258065000001</v>
      </c>
      <c r="D15" s="214">
        <v>0.14774999999999999</v>
      </c>
      <c r="E15" s="214">
        <v>0.14735483870999999</v>
      </c>
      <c r="F15" s="214">
        <v>0.14926666666999999</v>
      </c>
      <c r="G15" s="214">
        <v>0.14874193548</v>
      </c>
      <c r="H15" s="214">
        <v>0.14853333332999999</v>
      </c>
      <c r="I15" s="214">
        <v>0.1514516129</v>
      </c>
      <c r="J15" s="214">
        <v>0.15112903225999999</v>
      </c>
      <c r="K15" s="214">
        <v>0.15073333333</v>
      </c>
      <c r="L15" s="214">
        <v>0.15119354838999999</v>
      </c>
      <c r="M15" s="214">
        <v>0.15273333333</v>
      </c>
      <c r="N15" s="214">
        <v>0.15019354838999999</v>
      </c>
      <c r="O15" s="214">
        <v>0.15383870967999999</v>
      </c>
      <c r="P15" s="214">
        <v>0.15746428571000001</v>
      </c>
      <c r="Q15" s="214">
        <v>0.15861290322999999</v>
      </c>
      <c r="R15" s="214">
        <v>0.16250000000000001</v>
      </c>
      <c r="S15" s="214">
        <v>0.16161290322999999</v>
      </c>
      <c r="T15" s="214">
        <v>0.16243333333000001</v>
      </c>
      <c r="U15" s="214">
        <v>0.16590322581</v>
      </c>
      <c r="V15" s="214">
        <v>0.16680645160999999</v>
      </c>
      <c r="W15" s="214">
        <v>0.16673333333000001</v>
      </c>
      <c r="X15" s="214">
        <v>0.16838709676999999</v>
      </c>
      <c r="Y15" s="214">
        <v>0.16733333333</v>
      </c>
      <c r="Z15" s="214">
        <v>0.16861290323</v>
      </c>
      <c r="AA15" s="214">
        <v>0.15725806451999999</v>
      </c>
      <c r="AB15" s="214">
        <v>0.15964285714000001</v>
      </c>
      <c r="AC15" s="214">
        <v>0.16041935484</v>
      </c>
      <c r="AD15" s="214">
        <v>0.16250000000000001</v>
      </c>
      <c r="AE15" s="214">
        <v>0.16074193547999999</v>
      </c>
      <c r="AF15" s="214">
        <v>0.16096666667000001</v>
      </c>
      <c r="AG15" s="214">
        <v>0.16096774193999999</v>
      </c>
      <c r="AH15" s="214">
        <v>0.16087096774000001</v>
      </c>
      <c r="AI15" s="214">
        <v>0.16243333333000001</v>
      </c>
      <c r="AJ15" s="214">
        <v>0.1605483871</v>
      </c>
      <c r="AK15" s="214">
        <v>0.16053333333</v>
      </c>
      <c r="AL15" s="214">
        <v>0.16035483871</v>
      </c>
      <c r="AM15" s="214">
        <v>0.16577419355</v>
      </c>
      <c r="AN15" s="214">
        <v>0.185</v>
      </c>
      <c r="AO15" s="214">
        <v>0.16196774193999999</v>
      </c>
      <c r="AP15" s="214">
        <v>0.16673333333000001</v>
      </c>
      <c r="AQ15" s="214">
        <v>0.15677419355</v>
      </c>
      <c r="AR15" s="214">
        <v>8.0233333333000006E-2</v>
      </c>
      <c r="AS15" s="214">
        <v>0.14929032258</v>
      </c>
      <c r="AT15" s="214">
        <v>0.16674193547999999</v>
      </c>
      <c r="AU15" s="214">
        <v>0.18246666667</v>
      </c>
      <c r="AV15" s="214">
        <v>0.16016129032000001</v>
      </c>
      <c r="AW15" s="214">
        <v>0.17696666666999999</v>
      </c>
      <c r="AX15" s="214">
        <v>0.17538709677</v>
      </c>
      <c r="AY15" s="214">
        <v>0.16261290322999999</v>
      </c>
      <c r="AZ15" s="214">
        <v>0.16821428570999999</v>
      </c>
      <c r="BA15" s="214">
        <v>0.1600859</v>
      </c>
      <c r="BB15" s="214">
        <v>0.16097449999999999</v>
      </c>
      <c r="BC15" s="355">
        <v>0.1618406</v>
      </c>
      <c r="BD15" s="355">
        <v>0.1628407</v>
      </c>
      <c r="BE15" s="355">
        <v>0.1646106</v>
      </c>
      <c r="BF15" s="355">
        <v>0.1665691</v>
      </c>
      <c r="BG15" s="355">
        <v>0.1673008</v>
      </c>
      <c r="BH15" s="355">
        <v>0.1680654</v>
      </c>
      <c r="BI15" s="355">
        <v>0.16857649999999999</v>
      </c>
      <c r="BJ15" s="355">
        <v>0.1688064</v>
      </c>
      <c r="BK15" s="355">
        <v>0.16917570000000001</v>
      </c>
      <c r="BL15" s="355">
        <v>0.16971990000000001</v>
      </c>
      <c r="BM15" s="355">
        <v>0.1699736</v>
      </c>
      <c r="BN15" s="355">
        <v>0.16998640000000001</v>
      </c>
      <c r="BO15" s="355">
        <v>0.17005999999999999</v>
      </c>
      <c r="BP15" s="355">
        <v>0.17005880000000001</v>
      </c>
      <c r="BQ15" s="355">
        <v>0.17032240000000001</v>
      </c>
      <c r="BR15" s="355">
        <v>0.17102510000000001</v>
      </c>
      <c r="BS15" s="355">
        <v>0.1713179</v>
      </c>
      <c r="BT15" s="355">
        <v>0.17216020000000001</v>
      </c>
      <c r="BU15" s="355">
        <v>0.1730952</v>
      </c>
      <c r="BV15" s="355">
        <v>0.1740361</v>
      </c>
    </row>
    <row r="16" spans="1:74" ht="11.1" customHeight="1" x14ac:dyDescent="0.2">
      <c r="A16" s="76" t="s">
        <v>19</v>
      </c>
      <c r="B16" s="185" t="s">
        <v>568</v>
      </c>
      <c r="C16" s="214">
        <v>23.617161289999999</v>
      </c>
      <c r="D16" s="214">
        <v>21.884035713999999</v>
      </c>
      <c r="E16" s="214">
        <v>12.471193548</v>
      </c>
      <c r="F16" s="214">
        <v>-4.7027000000000001</v>
      </c>
      <c r="G16" s="214">
        <v>-13.747354839</v>
      </c>
      <c r="H16" s="214">
        <v>-12.624766666999999</v>
      </c>
      <c r="I16" s="214">
        <v>-9.0498064516000003</v>
      </c>
      <c r="J16" s="214">
        <v>-8.9631612903000004</v>
      </c>
      <c r="K16" s="214">
        <v>-12.0365</v>
      </c>
      <c r="L16" s="214">
        <v>-8.4169999999999998</v>
      </c>
      <c r="M16" s="214">
        <v>7.1941333332999999</v>
      </c>
      <c r="N16" s="214">
        <v>23.395483871</v>
      </c>
      <c r="O16" s="214">
        <v>31.990225806000002</v>
      </c>
      <c r="P16" s="214">
        <v>26.610499999999998</v>
      </c>
      <c r="Q16" s="214">
        <v>11.721548387</v>
      </c>
      <c r="R16" s="214">
        <v>-7.4661333333000002</v>
      </c>
      <c r="S16" s="214">
        <v>-15.753387096999999</v>
      </c>
      <c r="T16" s="214">
        <v>-15.763233333000001</v>
      </c>
      <c r="U16" s="214">
        <v>-13.189806451999999</v>
      </c>
      <c r="V16" s="214">
        <v>-12.340483871</v>
      </c>
      <c r="W16" s="214">
        <v>-14.367566667</v>
      </c>
      <c r="X16" s="214">
        <v>-13.208516128999999</v>
      </c>
      <c r="Y16" s="214">
        <v>5.6120000000000001</v>
      </c>
      <c r="Z16" s="214">
        <v>9.5203225806000003</v>
      </c>
      <c r="AA16" s="214">
        <v>23.562290322999999</v>
      </c>
      <c r="AB16" s="214">
        <v>26.487214286</v>
      </c>
      <c r="AC16" s="214">
        <v>6.2290322581000002</v>
      </c>
      <c r="AD16" s="214">
        <v>-10.712933333000001</v>
      </c>
      <c r="AE16" s="214">
        <v>-16.026612903</v>
      </c>
      <c r="AF16" s="214">
        <v>-12.126366666999999</v>
      </c>
      <c r="AG16" s="214">
        <v>-9.0924516128999997</v>
      </c>
      <c r="AH16" s="214">
        <v>-9.9779677419000006</v>
      </c>
      <c r="AI16" s="214">
        <v>-12.4421</v>
      </c>
      <c r="AJ16" s="214">
        <v>-10.604387097</v>
      </c>
      <c r="AK16" s="214">
        <v>0.42716666666999997</v>
      </c>
      <c r="AL16" s="214">
        <v>8.5485483871000003</v>
      </c>
      <c r="AM16" s="214">
        <v>23.513677419</v>
      </c>
      <c r="AN16" s="214">
        <v>13.916965517</v>
      </c>
      <c r="AO16" s="214">
        <v>1.9040967741999999</v>
      </c>
      <c r="AP16" s="214">
        <v>-5.4027333332999996</v>
      </c>
      <c r="AQ16" s="214">
        <v>-10.426548387</v>
      </c>
      <c r="AR16" s="214">
        <v>-7.4372333333</v>
      </c>
      <c r="AS16" s="214">
        <v>-4.2683225805999996</v>
      </c>
      <c r="AT16" s="214">
        <v>-3.9956129032000001</v>
      </c>
      <c r="AU16" s="214">
        <v>-8.7685666667</v>
      </c>
      <c r="AV16" s="214">
        <v>-10.005806452</v>
      </c>
      <c r="AW16" s="214">
        <v>1.1666000000000001</v>
      </c>
      <c r="AX16" s="214">
        <v>21.713225806000001</v>
      </c>
      <c r="AY16" s="214">
        <v>21.763096774000001</v>
      </c>
      <c r="AZ16" s="214">
        <v>10.190714286</v>
      </c>
      <c r="BA16" s="214">
        <v>8.6039032257999999</v>
      </c>
      <c r="BB16" s="214">
        <v>-7.4946999999999999</v>
      </c>
      <c r="BC16" s="355">
        <v>-10.519119999999999</v>
      </c>
      <c r="BD16" s="355">
        <v>-9.6758330000000008</v>
      </c>
      <c r="BE16" s="355">
        <v>-7.1770180000000003</v>
      </c>
      <c r="BF16" s="355">
        <v>-6.5399070000000004</v>
      </c>
      <c r="BG16" s="355">
        <v>-10.62764</v>
      </c>
      <c r="BH16" s="355">
        <v>-8.8091220000000003</v>
      </c>
      <c r="BI16" s="355">
        <v>3.6284160000000001</v>
      </c>
      <c r="BJ16" s="355">
        <v>16.808879999999998</v>
      </c>
      <c r="BK16" s="355">
        <v>24.0488</v>
      </c>
      <c r="BL16" s="355">
        <v>20.532440000000001</v>
      </c>
      <c r="BM16" s="355">
        <v>6.805059</v>
      </c>
      <c r="BN16" s="355">
        <v>-5.86585</v>
      </c>
      <c r="BO16" s="355">
        <v>-12.336499999999999</v>
      </c>
      <c r="BP16" s="355">
        <v>-10.871740000000001</v>
      </c>
      <c r="BQ16" s="355">
        <v>-7.97112</v>
      </c>
      <c r="BR16" s="355">
        <v>-7.3862379999999996</v>
      </c>
      <c r="BS16" s="355">
        <v>-11.494529999999999</v>
      </c>
      <c r="BT16" s="355">
        <v>-9.5467300000000002</v>
      </c>
      <c r="BU16" s="355">
        <v>2.9291130000000001</v>
      </c>
      <c r="BV16" s="355">
        <v>17.2103</v>
      </c>
    </row>
    <row r="17" spans="1:74" ht="11.1" customHeight="1" x14ac:dyDescent="0.2">
      <c r="A17" s="71" t="s">
        <v>979</v>
      </c>
      <c r="B17" s="185" t="s">
        <v>570</v>
      </c>
      <c r="C17" s="214">
        <v>93.011146418999999</v>
      </c>
      <c r="D17" s="214">
        <v>91.190113036</v>
      </c>
      <c r="E17" s="214">
        <v>81.108537644999998</v>
      </c>
      <c r="F17" s="214">
        <v>64.722858099999996</v>
      </c>
      <c r="G17" s="214">
        <v>55.261871612999997</v>
      </c>
      <c r="H17" s="214">
        <v>56.745320833000001</v>
      </c>
      <c r="I17" s="214">
        <v>61.663470773999997</v>
      </c>
      <c r="J17" s="214">
        <v>61.551768193999997</v>
      </c>
      <c r="K17" s="214">
        <v>58.935705032999998</v>
      </c>
      <c r="L17" s="214">
        <v>61.871319935000002</v>
      </c>
      <c r="M17" s="214">
        <v>78.508353</v>
      </c>
      <c r="N17" s="214">
        <v>95.098819710000001</v>
      </c>
      <c r="O17" s="214">
        <v>104.10381116000001</v>
      </c>
      <c r="P17" s="214">
        <v>98.946986820999996</v>
      </c>
      <c r="Q17" s="214">
        <v>83.468186000000003</v>
      </c>
      <c r="R17" s="214">
        <v>65.861926199999999</v>
      </c>
      <c r="S17" s="214">
        <v>57.553696871</v>
      </c>
      <c r="T17" s="214">
        <v>57.647758832999997</v>
      </c>
      <c r="U17" s="214">
        <v>61.380931128999997</v>
      </c>
      <c r="V17" s="214">
        <v>63.181520806000002</v>
      </c>
      <c r="W17" s="214">
        <v>60.911871767000001</v>
      </c>
      <c r="X17" s="214">
        <v>63.478780258</v>
      </c>
      <c r="Y17" s="214">
        <v>81.971976366999996</v>
      </c>
      <c r="Z17" s="214">
        <v>86.656686386999993</v>
      </c>
      <c r="AA17" s="214">
        <v>100.66607206</v>
      </c>
      <c r="AB17" s="214">
        <v>104.2449805</v>
      </c>
      <c r="AC17" s="214">
        <v>83.449341774000004</v>
      </c>
      <c r="AD17" s="214">
        <v>66.960274900000002</v>
      </c>
      <c r="AE17" s="214">
        <v>60.599202902999998</v>
      </c>
      <c r="AF17" s="214">
        <v>64.602872766999994</v>
      </c>
      <c r="AG17" s="214">
        <v>67.739033418999995</v>
      </c>
      <c r="AH17" s="214">
        <v>66.666215805999997</v>
      </c>
      <c r="AI17" s="214">
        <v>64.237211400000007</v>
      </c>
      <c r="AJ17" s="214">
        <v>65.859207773999998</v>
      </c>
      <c r="AK17" s="214">
        <v>76.771539067000006</v>
      </c>
      <c r="AL17" s="214">
        <v>84.843140968</v>
      </c>
      <c r="AM17" s="214">
        <v>100.46523052000001</v>
      </c>
      <c r="AN17" s="214">
        <v>91.790397585999997</v>
      </c>
      <c r="AO17" s="214">
        <v>76.892530226000005</v>
      </c>
      <c r="AP17" s="214">
        <v>69.891410167000004</v>
      </c>
      <c r="AQ17" s="214">
        <v>64.331629129000007</v>
      </c>
      <c r="AR17" s="214">
        <v>66.280771133000002</v>
      </c>
      <c r="AS17" s="214">
        <v>69.797276902999997</v>
      </c>
      <c r="AT17" s="214">
        <v>70.058192742000003</v>
      </c>
      <c r="AU17" s="214">
        <v>64.505092167000001</v>
      </c>
      <c r="AV17" s="214">
        <v>62.665050354999998</v>
      </c>
      <c r="AW17" s="214">
        <v>73.261975100000001</v>
      </c>
      <c r="AX17" s="214">
        <v>94.015701031999996</v>
      </c>
      <c r="AY17" s="214">
        <v>93.264167322999995</v>
      </c>
      <c r="AZ17" s="214">
        <v>82.461458643</v>
      </c>
      <c r="BA17" s="214">
        <v>80.903744126000007</v>
      </c>
      <c r="BB17" s="214">
        <v>65.285949500000001</v>
      </c>
      <c r="BC17" s="355">
        <v>62.63326</v>
      </c>
      <c r="BD17" s="355">
        <v>64.094350000000006</v>
      </c>
      <c r="BE17" s="355">
        <v>67.855819999999994</v>
      </c>
      <c r="BF17" s="355">
        <v>68.965819999999994</v>
      </c>
      <c r="BG17" s="355">
        <v>64.474050000000005</v>
      </c>
      <c r="BH17" s="355">
        <v>66.009829999999994</v>
      </c>
      <c r="BI17" s="355">
        <v>78.491950000000003</v>
      </c>
      <c r="BJ17" s="355">
        <v>93.260919999999999</v>
      </c>
      <c r="BK17" s="355">
        <v>100.03749999999999</v>
      </c>
      <c r="BL17" s="355">
        <v>96.30986</v>
      </c>
      <c r="BM17" s="355">
        <v>82.198480000000004</v>
      </c>
      <c r="BN17" s="355">
        <v>69.933760000000007</v>
      </c>
      <c r="BO17" s="355">
        <v>63.729819999999997</v>
      </c>
      <c r="BP17" s="355">
        <v>65.144559999999998</v>
      </c>
      <c r="BQ17" s="355">
        <v>68.605850000000004</v>
      </c>
      <c r="BR17" s="355">
        <v>69.039360000000002</v>
      </c>
      <c r="BS17" s="355">
        <v>64.947590000000005</v>
      </c>
      <c r="BT17" s="355">
        <v>67.111329999999995</v>
      </c>
      <c r="BU17" s="355">
        <v>79.144139999999993</v>
      </c>
      <c r="BV17" s="355">
        <v>94.272379999999998</v>
      </c>
    </row>
    <row r="18" spans="1:74" ht="11.1" customHeight="1" x14ac:dyDescent="0.2">
      <c r="A18" s="76" t="s">
        <v>685</v>
      </c>
      <c r="B18" s="185" t="s">
        <v>146</v>
      </c>
      <c r="C18" s="214">
        <v>-0.14716710128999999</v>
      </c>
      <c r="D18" s="214">
        <v>0.49390096570999997</v>
      </c>
      <c r="E18" s="214">
        <v>0.21746864290000001</v>
      </c>
      <c r="F18" s="214">
        <v>0.85901939999999999</v>
      </c>
      <c r="G18" s="214">
        <v>1.2692539403</v>
      </c>
      <c r="H18" s="214">
        <v>1.3518494967000001</v>
      </c>
      <c r="I18" s="214">
        <v>0.47608460871000002</v>
      </c>
      <c r="J18" s="214">
        <v>0.62169852064999997</v>
      </c>
      <c r="K18" s="214">
        <v>-3.6702403332999997E-2</v>
      </c>
      <c r="L18" s="214">
        <v>-1.6532794806</v>
      </c>
      <c r="M18" s="214">
        <v>-1.2781110033</v>
      </c>
      <c r="N18" s="214">
        <v>-0.87872257934999998</v>
      </c>
      <c r="O18" s="214">
        <v>-0.74490835</v>
      </c>
      <c r="P18" s="214">
        <v>-1.0456669686</v>
      </c>
      <c r="Q18" s="214">
        <v>-0.95571819419000004</v>
      </c>
      <c r="R18" s="214">
        <v>-0.47276036666999999</v>
      </c>
      <c r="S18" s="214">
        <v>0.84047276999999998</v>
      </c>
      <c r="T18" s="214">
        <v>0.53045479666999995</v>
      </c>
      <c r="U18" s="214">
        <v>-0.70306397194000003</v>
      </c>
      <c r="V18" s="214">
        <v>-0.82482405999999997</v>
      </c>
      <c r="W18" s="214">
        <v>-0.60227887000000002</v>
      </c>
      <c r="X18" s="214">
        <v>-1.7753054471</v>
      </c>
      <c r="Y18" s="214">
        <v>-3.3880784632999998</v>
      </c>
      <c r="Z18" s="214">
        <v>-0.23210367484</v>
      </c>
      <c r="AA18" s="214">
        <v>-0.25603887032</v>
      </c>
      <c r="AB18" s="214">
        <v>0.19927814714</v>
      </c>
      <c r="AC18" s="214">
        <v>0.15530267451999999</v>
      </c>
      <c r="AD18" s="214">
        <v>-7.9422299999999998E-3</v>
      </c>
      <c r="AE18" s="214">
        <v>-0.62146971194</v>
      </c>
      <c r="AF18" s="214">
        <v>-1.2201501299999999</v>
      </c>
      <c r="AG18" s="214">
        <v>-1.0091294539</v>
      </c>
      <c r="AH18" s="214">
        <v>-0.43345193452000003</v>
      </c>
      <c r="AI18" s="214">
        <v>-0.82024980332999997</v>
      </c>
      <c r="AJ18" s="214">
        <v>-1.7326024161</v>
      </c>
      <c r="AK18" s="214">
        <v>-1.7762772967</v>
      </c>
      <c r="AL18" s="214">
        <v>-1.3548716487000001</v>
      </c>
      <c r="AM18" s="214">
        <v>-0.55081703677000005</v>
      </c>
      <c r="AN18" s="214">
        <v>-0.21868310621000001</v>
      </c>
      <c r="AO18" s="214">
        <v>-0.78178439032000002</v>
      </c>
      <c r="AP18" s="214">
        <v>-0.23090016332999999</v>
      </c>
      <c r="AQ18" s="214">
        <v>-0.72273184000000001</v>
      </c>
      <c r="AR18" s="214">
        <v>0.52193897</v>
      </c>
      <c r="AS18" s="214">
        <v>0.84781758516000005</v>
      </c>
      <c r="AT18" s="214">
        <v>1.3701907710000001</v>
      </c>
      <c r="AU18" s="214">
        <v>0.49954660333000001</v>
      </c>
      <c r="AV18" s="214">
        <v>-0.54442616128999999</v>
      </c>
      <c r="AW18" s="214">
        <v>-0.99129713666999997</v>
      </c>
      <c r="AX18" s="214">
        <v>-1.4099120003000001</v>
      </c>
      <c r="AY18" s="214">
        <v>-0.28346574225999999</v>
      </c>
      <c r="AZ18" s="214">
        <v>0.32255914285999998</v>
      </c>
      <c r="BA18" s="214">
        <v>-0.64798322581000001</v>
      </c>
      <c r="BB18" s="214">
        <v>0.3146774</v>
      </c>
      <c r="BC18" s="355">
        <v>-8.1275100000000003E-2</v>
      </c>
      <c r="BD18" s="355">
        <v>-0.81524549999999996</v>
      </c>
      <c r="BE18" s="355">
        <v>-0.71586850000000002</v>
      </c>
      <c r="BF18" s="355">
        <v>-0.31225530000000001</v>
      </c>
      <c r="BG18" s="355">
        <v>-1.2602260000000001</v>
      </c>
      <c r="BH18" s="355">
        <v>-1.4798480000000001</v>
      </c>
      <c r="BI18" s="355">
        <v>-1.1241570000000001</v>
      </c>
      <c r="BJ18" s="355">
        <v>-0.94813369999999997</v>
      </c>
      <c r="BK18" s="355">
        <v>0.47911559999999997</v>
      </c>
      <c r="BL18" s="355">
        <v>-1.002659</v>
      </c>
      <c r="BM18" s="355">
        <v>-0.30476189999999997</v>
      </c>
      <c r="BN18" s="355">
        <v>5.09907E-2</v>
      </c>
      <c r="BO18" s="355">
        <v>5.95527E-2</v>
      </c>
      <c r="BP18" s="355">
        <v>0.1357758</v>
      </c>
      <c r="BQ18" s="355">
        <v>0.59509089999999998</v>
      </c>
      <c r="BR18" s="355">
        <v>0.71280019999999999</v>
      </c>
      <c r="BS18" s="355">
        <v>2.1512E-2</v>
      </c>
      <c r="BT18" s="355">
        <v>-1.3081469999999999</v>
      </c>
      <c r="BU18" s="355">
        <v>-1.1290990000000001</v>
      </c>
      <c r="BV18" s="355">
        <v>2.76735E-2</v>
      </c>
    </row>
    <row r="19" spans="1:74" ht="11.1" customHeight="1" x14ac:dyDescent="0.2">
      <c r="A19" s="77" t="s">
        <v>980</v>
      </c>
      <c r="B19" s="185" t="s">
        <v>569</v>
      </c>
      <c r="C19" s="214">
        <v>92.863979318000005</v>
      </c>
      <c r="D19" s="214">
        <v>91.684014000999994</v>
      </c>
      <c r="E19" s="214">
        <v>81.326006288000002</v>
      </c>
      <c r="F19" s="214">
        <v>65.581877500000004</v>
      </c>
      <c r="G19" s="214">
        <v>56.531125553000003</v>
      </c>
      <c r="H19" s="214">
        <v>58.097170329999997</v>
      </c>
      <c r="I19" s="214">
        <v>62.139555383000001</v>
      </c>
      <c r="J19" s="214">
        <v>62.173466714</v>
      </c>
      <c r="K19" s="214">
        <v>58.899002629999998</v>
      </c>
      <c r="L19" s="214">
        <v>60.218040455000001</v>
      </c>
      <c r="M19" s="214">
        <v>77.230241996999993</v>
      </c>
      <c r="N19" s="214">
        <v>94.220097129999999</v>
      </c>
      <c r="O19" s="214">
        <v>103.35890281</v>
      </c>
      <c r="P19" s="214">
        <v>97.901319853000004</v>
      </c>
      <c r="Q19" s="214">
        <v>82.512467806000004</v>
      </c>
      <c r="R19" s="214">
        <v>65.389165833000007</v>
      </c>
      <c r="S19" s="214">
        <v>58.394169640999998</v>
      </c>
      <c r="T19" s="214">
        <v>58.178213630000002</v>
      </c>
      <c r="U19" s="214">
        <v>60.677867157000001</v>
      </c>
      <c r="V19" s="214">
        <v>62.356696745999997</v>
      </c>
      <c r="W19" s="214">
        <v>60.309592897000002</v>
      </c>
      <c r="X19" s="214">
        <v>61.703474811</v>
      </c>
      <c r="Y19" s="214">
        <v>78.583897902999993</v>
      </c>
      <c r="Z19" s="214">
        <v>86.424582712000003</v>
      </c>
      <c r="AA19" s="214">
        <v>100.41003318999999</v>
      </c>
      <c r="AB19" s="214">
        <v>104.44425864999999</v>
      </c>
      <c r="AC19" s="214">
        <v>83.604644449000006</v>
      </c>
      <c r="AD19" s="214">
        <v>66.952332670000004</v>
      </c>
      <c r="AE19" s="214">
        <v>59.977733190999999</v>
      </c>
      <c r="AF19" s="214">
        <v>63.382722637000001</v>
      </c>
      <c r="AG19" s="214">
        <v>66.729903965000005</v>
      </c>
      <c r="AH19" s="214">
        <v>66.232763872000007</v>
      </c>
      <c r="AI19" s="214">
        <v>63.416961596999997</v>
      </c>
      <c r="AJ19" s="214">
        <v>64.126605358000006</v>
      </c>
      <c r="AK19" s="214">
        <v>74.995261769999999</v>
      </c>
      <c r="AL19" s="214">
        <v>83.488269318999997</v>
      </c>
      <c r="AM19" s="214">
        <v>99.914413479000004</v>
      </c>
      <c r="AN19" s="214">
        <v>91.571714479999997</v>
      </c>
      <c r="AO19" s="214">
        <v>76.110745835000003</v>
      </c>
      <c r="AP19" s="214">
        <v>69.660510002999999</v>
      </c>
      <c r="AQ19" s="214">
        <v>63.608897288999998</v>
      </c>
      <c r="AR19" s="214">
        <v>66.802710102999995</v>
      </c>
      <c r="AS19" s="214">
        <v>70.645094487999998</v>
      </c>
      <c r="AT19" s="214">
        <v>71.428383513</v>
      </c>
      <c r="AU19" s="214">
        <v>65.00463877</v>
      </c>
      <c r="AV19" s="214">
        <v>62.120624194000001</v>
      </c>
      <c r="AW19" s="214">
        <v>72.270677962999997</v>
      </c>
      <c r="AX19" s="214">
        <v>92.605789032000004</v>
      </c>
      <c r="AY19" s="214">
        <v>92.980701580000002</v>
      </c>
      <c r="AZ19" s="214">
        <v>82.784017786000007</v>
      </c>
      <c r="BA19" s="214">
        <v>80.255760899999999</v>
      </c>
      <c r="BB19" s="214">
        <v>65.600626899999995</v>
      </c>
      <c r="BC19" s="355">
        <v>62.551990000000004</v>
      </c>
      <c r="BD19" s="355">
        <v>63.2791</v>
      </c>
      <c r="BE19" s="355">
        <v>67.139949999999999</v>
      </c>
      <c r="BF19" s="355">
        <v>68.653559999999999</v>
      </c>
      <c r="BG19" s="355">
        <v>63.213819999999998</v>
      </c>
      <c r="BH19" s="355">
        <v>64.529989999999998</v>
      </c>
      <c r="BI19" s="355">
        <v>77.367800000000003</v>
      </c>
      <c r="BJ19" s="355">
        <v>92.312790000000007</v>
      </c>
      <c r="BK19" s="355">
        <v>100.5166</v>
      </c>
      <c r="BL19" s="355">
        <v>95.307199999999995</v>
      </c>
      <c r="BM19" s="355">
        <v>81.893720000000002</v>
      </c>
      <c r="BN19" s="355">
        <v>69.984750000000005</v>
      </c>
      <c r="BO19" s="355">
        <v>63.789380000000001</v>
      </c>
      <c r="BP19" s="355">
        <v>65.280339999999995</v>
      </c>
      <c r="BQ19" s="355">
        <v>69.200940000000003</v>
      </c>
      <c r="BR19" s="355">
        <v>69.752160000000003</v>
      </c>
      <c r="BS19" s="355">
        <v>64.969110000000001</v>
      </c>
      <c r="BT19" s="355">
        <v>65.803179999999998</v>
      </c>
      <c r="BU19" s="355">
        <v>78.015039999999999</v>
      </c>
      <c r="BV19" s="355">
        <v>94.300049999999999</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214"/>
      <c r="BC20" s="355"/>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988</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229"/>
      <c r="BC21" s="393"/>
      <c r="BD21" s="393"/>
      <c r="BE21" s="393"/>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686</v>
      </c>
      <c r="B22" s="185" t="s">
        <v>571</v>
      </c>
      <c r="C22" s="214">
        <v>28.138419355</v>
      </c>
      <c r="D22" s="214">
        <v>26.788642856999999</v>
      </c>
      <c r="E22" s="214">
        <v>21.363290323000001</v>
      </c>
      <c r="F22" s="214">
        <v>12.213966666999999</v>
      </c>
      <c r="G22" s="214">
        <v>6.2329354839000004</v>
      </c>
      <c r="H22" s="214">
        <v>4.2553000000000001</v>
      </c>
      <c r="I22" s="214">
        <v>3.5970322581</v>
      </c>
      <c r="J22" s="214">
        <v>3.4751935484000001</v>
      </c>
      <c r="K22" s="214">
        <v>3.9267666666999999</v>
      </c>
      <c r="L22" s="214">
        <v>7.1828387097000004</v>
      </c>
      <c r="M22" s="214">
        <v>17.250933332999999</v>
      </c>
      <c r="N22" s="214">
        <v>27.361129032000001</v>
      </c>
      <c r="O22" s="214">
        <v>33.457935483999997</v>
      </c>
      <c r="P22" s="214">
        <v>30.461678571</v>
      </c>
      <c r="Q22" s="214">
        <v>22.578064516000001</v>
      </c>
      <c r="R22" s="214">
        <v>11.871366667</v>
      </c>
      <c r="S22" s="214">
        <v>6.5630967741999999</v>
      </c>
      <c r="T22" s="214">
        <v>4.1864999999999997</v>
      </c>
      <c r="U22" s="214">
        <v>3.6382258064999999</v>
      </c>
      <c r="V22" s="214">
        <v>3.3931290323000001</v>
      </c>
      <c r="W22" s="214">
        <v>4.0578333332999996</v>
      </c>
      <c r="X22" s="214">
        <v>6.8412258064999998</v>
      </c>
      <c r="Y22" s="214">
        <v>18.117933333</v>
      </c>
      <c r="Z22" s="214">
        <v>23.126000000000001</v>
      </c>
      <c r="AA22" s="214">
        <v>30.232709676999999</v>
      </c>
      <c r="AB22" s="214">
        <v>32.201964285999999</v>
      </c>
      <c r="AC22" s="214">
        <v>20.409612902999999</v>
      </c>
      <c r="AD22" s="214">
        <v>10.637766666999999</v>
      </c>
      <c r="AE22" s="214">
        <v>5.7242903225999999</v>
      </c>
      <c r="AF22" s="214">
        <v>4.1325000000000003</v>
      </c>
      <c r="AG22" s="214">
        <v>3.4862258064999998</v>
      </c>
      <c r="AH22" s="214">
        <v>3.3151290322999998</v>
      </c>
      <c r="AI22" s="214">
        <v>3.6133333332999999</v>
      </c>
      <c r="AJ22" s="214">
        <v>6.4969032257999997</v>
      </c>
      <c r="AK22" s="214">
        <v>13.545166667</v>
      </c>
      <c r="AL22" s="214">
        <v>19.049516129000001</v>
      </c>
      <c r="AM22" s="214">
        <v>28.628193547999999</v>
      </c>
      <c r="AN22" s="214">
        <v>24.059586206999999</v>
      </c>
      <c r="AO22" s="214">
        <v>14.821548387</v>
      </c>
      <c r="AP22" s="214">
        <v>11.041033333</v>
      </c>
      <c r="AQ22" s="214">
        <v>6.3329032258</v>
      </c>
      <c r="AR22" s="214">
        <v>4.1335666667000002</v>
      </c>
      <c r="AS22" s="214">
        <v>3.4749032257999999</v>
      </c>
      <c r="AT22" s="214">
        <v>3.2816129032000001</v>
      </c>
      <c r="AU22" s="214">
        <v>3.6981666667000002</v>
      </c>
      <c r="AV22" s="214">
        <v>6.106483871</v>
      </c>
      <c r="AW22" s="214">
        <v>12.823</v>
      </c>
      <c r="AX22" s="214">
        <v>25.834193547999998</v>
      </c>
      <c r="AY22" s="214">
        <v>26.929064516</v>
      </c>
      <c r="AZ22" s="214">
        <v>20.846</v>
      </c>
      <c r="BA22" s="214">
        <v>18.35313</v>
      </c>
      <c r="BB22" s="214">
        <v>9.3877570000000006</v>
      </c>
      <c r="BC22" s="355">
        <v>6.1409830000000003</v>
      </c>
      <c r="BD22" s="355">
        <v>4.0409550000000003</v>
      </c>
      <c r="BE22" s="355">
        <v>3.5606140000000002</v>
      </c>
      <c r="BF22" s="355">
        <v>3.4262009999999998</v>
      </c>
      <c r="BG22" s="355">
        <v>4.0446980000000003</v>
      </c>
      <c r="BH22" s="355">
        <v>7.4172140000000004</v>
      </c>
      <c r="BI22" s="355">
        <v>15.435090000000001</v>
      </c>
      <c r="BJ22" s="355">
        <v>25.17859</v>
      </c>
      <c r="BK22" s="355">
        <v>30.105619999999998</v>
      </c>
      <c r="BL22" s="355">
        <v>26.11833</v>
      </c>
      <c r="BM22" s="355">
        <v>18.357399999999998</v>
      </c>
      <c r="BN22" s="355">
        <v>11.141859999999999</v>
      </c>
      <c r="BO22" s="355">
        <v>6.1662030000000003</v>
      </c>
      <c r="BP22" s="355">
        <v>4.0353669999999999</v>
      </c>
      <c r="BQ22" s="355">
        <v>3.562649</v>
      </c>
      <c r="BR22" s="355">
        <v>3.4306800000000002</v>
      </c>
      <c r="BS22" s="355">
        <v>4.0451670000000002</v>
      </c>
      <c r="BT22" s="355">
        <v>7.344379</v>
      </c>
      <c r="BU22" s="355">
        <v>15.380699999999999</v>
      </c>
      <c r="BV22" s="355">
        <v>25.070879999999999</v>
      </c>
    </row>
    <row r="23" spans="1:74" ht="11.1" customHeight="1" x14ac:dyDescent="0.2">
      <c r="A23" s="76" t="s">
        <v>687</v>
      </c>
      <c r="B23" s="185" t="s">
        <v>572</v>
      </c>
      <c r="C23" s="214">
        <v>15.451096774</v>
      </c>
      <c r="D23" s="214">
        <v>15.321928571000001</v>
      </c>
      <c r="E23" s="214">
        <v>12.69216129</v>
      </c>
      <c r="F23" s="214">
        <v>8.3098333333000003</v>
      </c>
      <c r="G23" s="214">
        <v>5.4467419355000004</v>
      </c>
      <c r="H23" s="214">
        <v>4.5349000000000004</v>
      </c>
      <c r="I23" s="214">
        <v>4.3566451613000003</v>
      </c>
      <c r="J23" s="214">
        <v>4.4199677418999999</v>
      </c>
      <c r="K23" s="214">
        <v>4.7308333332999997</v>
      </c>
      <c r="L23" s="214">
        <v>6.6668064516000003</v>
      </c>
      <c r="M23" s="214">
        <v>11.5044</v>
      </c>
      <c r="N23" s="214">
        <v>15.285387096999999</v>
      </c>
      <c r="O23" s="214">
        <v>18.443322581</v>
      </c>
      <c r="P23" s="214">
        <v>17.50375</v>
      </c>
      <c r="Q23" s="214">
        <v>13.578483871</v>
      </c>
      <c r="R23" s="214">
        <v>8.3679333332999999</v>
      </c>
      <c r="S23" s="214">
        <v>5.7017096774000002</v>
      </c>
      <c r="T23" s="214">
        <v>4.7149999999999999</v>
      </c>
      <c r="U23" s="214">
        <v>4.4389677419</v>
      </c>
      <c r="V23" s="214">
        <v>4.4232580644999997</v>
      </c>
      <c r="W23" s="214">
        <v>4.9637333333000004</v>
      </c>
      <c r="X23" s="214">
        <v>6.5277096773999999</v>
      </c>
      <c r="Y23" s="214">
        <v>12.051</v>
      </c>
      <c r="Z23" s="214">
        <v>13.766161289999999</v>
      </c>
      <c r="AA23" s="214">
        <v>17.159709676999999</v>
      </c>
      <c r="AB23" s="214">
        <v>18.452821429</v>
      </c>
      <c r="AC23" s="214">
        <v>12.434387097</v>
      </c>
      <c r="AD23" s="214">
        <v>7.7385000000000002</v>
      </c>
      <c r="AE23" s="214">
        <v>5.1758709676999999</v>
      </c>
      <c r="AF23" s="214">
        <v>4.5158666667</v>
      </c>
      <c r="AG23" s="214">
        <v>4.3121935483999998</v>
      </c>
      <c r="AH23" s="214">
        <v>4.3593870967999999</v>
      </c>
      <c r="AI23" s="214">
        <v>4.6003333333</v>
      </c>
      <c r="AJ23" s="214">
        <v>6.2827096773999997</v>
      </c>
      <c r="AK23" s="214">
        <v>9.4329666667000005</v>
      </c>
      <c r="AL23" s="214">
        <v>11.355806451999999</v>
      </c>
      <c r="AM23" s="214">
        <v>16.326193547999999</v>
      </c>
      <c r="AN23" s="214">
        <v>14.332241378999999</v>
      </c>
      <c r="AO23" s="214">
        <v>9.6617419355000003</v>
      </c>
      <c r="AP23" s="214">
        <v>7.7905333333</v>
      </c>
      <c r="AQ23" s="214">
        <v>5.5545483870999997</v>
      </c>
      <c r="AR23" s="214">
        <v>4.6315999999999997</v>
      </c>
      <c r="AS23" s="214">
        <v>4.3849999999999998</v>
      </c>
      <c r="AT23" s="214">
        <v>4.5561612903000004</v>
      </c>
      <c r="AU23" s="214">
        <v>4.7525666666999999</v>
      </c>
      <c r="AV23" s="214">
        <v>6.2036129031999998</v>
      </c>
      <c r="AW23" s="214">
        <v>9.4168666667000007</v>
      </c>
      <c r="AX23" s="214">
        <v>14.985967742</v>
      </c>
      <c r="AY23" s="214">
        <v>15.424580645000001</v>
      </c>
      <c r="AZ23" s="214">
        <v>13.014214286</v>
      </c>
      <c r="BA23" s="214">
        <v>11.58681</v>
      </c>
      <c r="BB23" s="214">
        <v>6.9022490000000003</v>
      </c>
      <c r="BC23" s="355">
        <v>5.6783789999999996</v>
      </c>
      <c r="BD23" s="355">
        <v>4.6733830000000003</v>
      </c>
      <c r="BE23" s="355">
        <v>4.4099709999999996</v>
      </c>
      <c r="BF23" s="355">
        <v>4.433446</v>
      </c>
      <c r="BG23" s="355">
        <v>4.9000399999999997</v>
      </c>
      <c r="BH23" s="355">
        <v>6.8496389999999998</v>
      </c>
      <c r="BI23" s="355">
        <v>10.47993</v>
      </c>
      <c r="BJ23" s="355">
        <v>14.44613</v>
      </c>
      <c r="BK23" s="355">
        <v>16.743649999999999</v>
      </c>
      <c r="BL23" s="355">
        <v>15.62162</v>
      </c>
      <c r="BM23" s="355">
        <v>11.881309999999999</v>
      </c>
      <c r="BN23" s="355">
        <v>8.0320350000000005</v>
      </c>
      <c r="BO23" s="355">
        <v>5.6487030000000003</v>
      </c>
      <c r="BP23" s="355">
        <v>4.7128240000000003</v>
      </c>
      <c r="BQ23" s="355">
        <v>4.4372309999999997</v>
      </c>
      <c r="BR23" s="355">
        <v>4.460763</v>
      </c>
      <c r="BS23" s="355">
        <v>4.917224</v>
      </c>
      <c r="BT23" s="355">
        <v>6.7473660000000004</v>
      </c>
      <c r="BU23" s="355">
        <v>10.526899999999999</v>
      </c>
      <c r="BV23" s="355">
        <v>14.49184</v>
      </c>
    </row>
    <row r="24" spans="1:74" ht="11.1" customHeight="1" x14ac:dyDescent="0.2">
      <c r="A24" s="76" t="s">
        <v>689</v>
      </c>
      <c r="B24" s="185" t="s">
        <v>573</v>
      </c>
      <c r="C24" s="214">
        <v>21.816225805999998</v>
      </c>
      <c r="D24" s="214">
        <v>22.221178570999999</v>
      </c>
      <c r="E24" s="214">
        <v>21.097064516</v>
      </c>
      <c r="F24" s="214">
        <v>20.0197</v>
      </c>
      <c r="G24" s="214">
        <v>19.127129031999999</v>
      </c>
      <c r="H24" s="214">
        <v>18.796333333</v>
      </c>
      <c r="I24" s="214">
        <v>18.642419355000001</v>
      </c>
      <c r="J24" s="214">
        <v>19.083967741999999</v>
      </c>
      <c r="K24" s="214">
        <v>19.167899999999999</v>
      </c>
      <c r="L24" s="214">
        <v>19.738193548000002</v>
      </c>
      <c r="M24" s="214">
        <v>21.745266666999999</v>
      </c>
      <c r="N24" s="214">
        <v>22.797548386999999</v>
      </c>
      <c r="O24" s="214">
        <v>23.300870968000002</v>
      </c>
      <c r="P24" s="214">
        <v>23.5425</v>
      </c>
      <c r="Q24" s="214">
        <v>21.955935484000001</v>
      </c>
      <c r="R24" s="214">
        <v>20.926166667</v>
      </c>
      <c r="S24" s="214">
        <v>19.550516128999998</v>
      </c>
      <c r="T24" s="214">
        <v>19.527000000000001</v>
      </c>
      <c r="U24" s="214">
        <v>19.517741935</v>
      </c>
      <c r="V24" s="214">
        <v>19.630096773999998</v>
      </c>
      <c r="W24" s="214">
        <v>19.699633333000001</v>
      </c>
      <c r="X24" s="214">
        <v>19.674709676999999</v>
      </c>
      <c r="Y24" s="214">
        <v>21.987433332999998</v>
      </c>
      <c r="Z24" s="214">
        <v>22.261645161000001</v>
      </c>
      <c r="AA24" s="214">
        <v>23.214354838999999</v>
      </c>
      <c r="AB24" s="214">
        <v>23.610107143</v>
      </c>
      <c r="AC24" s="214">
        <v>21.395193548000002</v>
      </c>
      <c r="AD24" s="214">
        <v>20.303333333000001</v>
      </c>
      <c r="AE24" s="214">
        <v>19.481548387</v>
      </c>
      <c r="AF24" s="214">
        <v>19.186233333000001</v>
      </c>
      <c r="AG24" s="214">
        <v>19.117032257999998</v>
      </c>
      <c r="AH24" s="214">
        <v>19.371225806000002</v>
      </c>
      <c r="AI24" s="214">
        <v>19.330066667000001</v>
      </c>
      <c r="AJ24" s="214">
        <v>19.806387097000002</v>
      </c>
      <c r="AK24" s="214">
        <v>21.316633332999999</v>
      </c>
      <c r="AL24" s="214">
        <v>21.788903225999999</v>
      </c>
      <c r="AM24" s="214">
        <v>23.231129031999998</v>
      </c>
      <c r="AN24" s="214">
        <v>22.792344828000001</v>
      </c>
      <c r="AO24" s="214">
        <v>21.381419354999998</v>
      </c>
      <c r="AP24" s="214">
        <v>20.676833333000001</v>
      </c>
      <c r="AQ24" s="214">
        <v>19.781193548000001</v>
      </c>
      <c r="AR24" s="214">
        <v>19.684033332999999</v>
      </c>
      <c r="AS24" s="214">
        <v>19.876903226</v>
      </c>
      <c r="AT24" s="214">
        <v>20.224580645</v>
      </c>
      <c r="AU24" s="214">
        <v>20.117599999999999</v>
      </c>
      <c r="AV24" s="214">
        <v>20.075935483999999</v>
      </c>
      <c r="AW24" s="214">
        <v>21.786633333000001</v>
      </c>
      <c r="AX24" s="214">
        <v>23.644967741999999</v>
      </c>
      <c r="AY24" s="214">
        <v>23.453129032</v>
      </c>
      <c r="AZ24" s="214">
        <v>22.867750000000001</v>
      </c>
      <c r="BA24" s="214">
        <v>22.018090000000001</v>
      </c>
      <c r="BB24" s="214">
        <v>21.113340000000001</v>
      </c>
      <c r="BC24" s="355">
        <v>20.148579999999999</v>
      </c>
      <c r="BD24" s="355">
        <v>20.156279999999999</v>
      </c>
      <c r="BE24" s="355">
        <v>20.126709999999999</v>
      </c>
      <c r="BF24" s="355">
        <v>20.336860000000001</v>
      </c>
      <c r="BG24" s="355">
        <v>20.398289999999999</v>
      </c>
      <c r="BH24" s="355">
        <v>20.604700000000001</v>
      </c>
      <c r="BI24" s="355">
        <v>22.331430000000001</v>
      </c>
      <c r="BJ24" s="355">
        <v>22.75046</v>
      </c>
      <c r="BK24" s="355">
        <v>24.046379999999999</v>
      </c>
      <c r="BL24" s="355">
        <v>24.256920000000001</v>
      </c>
      <c r="BM24" s="355">
        <v>22.55114</v>
      </c>
      <c r="BN24" s="355">
        <v>21.706569999999999</v>
      </c>
      <c r="BO24" s="355">
        <v>20.796130000000002</v>
      </c>
      <c r="BP24" s="355">
        <v>20.725809999999999</v>
      </c>
      <c r="BQ24" s="355">
        <v>20.529779999999999</v>
      </c>
      <c r="BR24" s="355">
        <v>20.751169999999998</v>
      </c>
      <c r="BS24" s="355">
        <v>20.93862</v>
      </c>
      <c r="BT24" s="355">
        <v>21.178370000000001</v>
      </c>
      <c r="BU24" s="355">
        <v>22.868110000000001</v>
      </c>
      <c r="BV24" s="355">
        <v>23.589970000000001</v>
      </c>
    </row>
    <row r="25" spans="1:74" ht="11.1" customHeight="1" x14ac:dyDescent="0.2">
      <c r="A25" s="76" t="s">
        <v>690</v>
      </c>
      <c r="B25" s="185" t="s">
        <v>147</v>
      </c>
      <c r="C25" s="214">
        <v>20.376947059999999</v>
      </c>
      <c r="D25" s="214">
        <v>20.29958543</v>
      </c>
      <c r="E25" s="214">
        <v>19.480974029999999</v>
      </c>
      <c r="F25" s="214">
        <v>18.8275775</v>
      </c>
      <c r="G25" s="214">
        <v>19.832512650000002</v>
      </c>
      <c r="H25" s="214">
        <v>24.57167033</v>
      </c>
      <c r="I25" s="214">
        <v>29.391103770000001</v>
      </c>
      <c r="J25" s="214">
        <v>29.049369939999998</v>
      </c>
      <c r="K25" s="214">
        <v>25.049402629999999</v>
      </c>
      <c r="L25" s="214">
        <v>20.5496211</v>
      </c>
      <c r="M25" s="214">
        <v>20.033975330000001</v>
      </c>
      <c r="N25" s="214">
        <v>21.573935840000001</v>
      </c>
      <c r="O25" s="214">
        <v>21.383257650000001</v>
      </c>
      <c r="P25" s="214">
        <v>19.682462709999999</v>
      </c>
      <c r="Q25" s="214">
        <v>18.090564579999999</v>
      </c>
      <c r="R25" s="214">
        <v>18.296632500000001</v>
      </c>
      <c r="S25" s="214">
        <v>20.868685769999999</v>
      </c>
      <c r="T25" s="214">
        <v>24.02501363</v>
      </c>
      <c r="U25" s="214">
        <v>27.203318769999999</v>
      </c>
      <c r="V25" s="214">
        <v>28.961470940000002</v>
      </c>
      <c r="W25" s="214">
        <v>25.69822623</v>
      </c>
      <c r="X25" s="214">
        <v>22.689990940000001</v>
      </c>
      <c r="Y25" s="214">
        <v>20.013064570000001</v>
      </c>
      <c r="Z25" s="214">
        <v>20.60545368</v>
      </c>
      <c r="AA25" s="214">
        <v>22.945936419999999</v>
      </c>
      <c r="AB25" s="214">
        <v>23.15511579</v>
      </c>
      <c r="AC25" s="214">
        <v>22.862289610000001</v>
      </c>
      <c r="AD25" s="214">
        <v>22.142532670000001</v>
      </c>
      <c r="AE25" s="214">
        <v>23.693088029999998</v>
      </c>
      <c r="AF25" s="214">
        <v>29.549155970000001</v>
      </c>
      <c r="AG25" s="214">
        <v>33.727162030000002</v>
      </c>
      <c r="AH25" s="214">
        <v>33.11579613</v>
      </c>
      <c r="AI25" s="214">
        <v>29.834794930000001</v>
      </c>
      <c r="AJ25" s="214">
        <v>25.533573100000002</v>
      </c>
      <c r="AK25" s="214">
        <v>24.413761770000001</v>
      </c>
      <c r="AL25" s="214">
        <v>24.79375319</v>
      </c>
      <c r="AM25" s="214">
        <v>24.869736060000001</v>
      </c>
      <c r="AN25" s="214">
        <v>23.66671448</v>
      </c>
      <c r="AO25" s="214">
        <v>23.955003900000001</v>
      </c>
      <c r="AP25" s="214">
        <v>24.04207667</v>
      </c>
      <c r="AQ25" s="214">
        <v>25.990381159999998</v>
      </c>
      <c r="AR25" s="214">
        <v>32.37807677</v>
      </c>
      <c r="AS25" s="214">
        <v>36.843900939999997</v>
      </c>
      <c r="AT25" s="214">
        <v>37.244931899999997</v>
      </c>
      <c r="AU25" s="214">
        <v>30.49693877</v>
      </c>
      <c r="AV25" s="214">
        <v>23.914850000000001</v>
      </c>
      <c r="AW25" s="214">
        <v>22.11794463</v>
      </c>
      <c r="AX25" s="214">
        <v>21.57282129</v>
      </c>
      <c r="AY25" s="214">
        <v>20.61654029</v>
      </c>
      <c r="AZ25" s="214">
        <v>19.652732070999999</v>
      </c>
      <c r="BA25" s="214">
        <v>21.969570000000001</v>
      </c>
      <c r="BB25" s="214">
        <v>22.175830000000001</v>
      </c>
      <c r="BC25" s="355">
        <v>24.601279999999999</v>
      </c>
      <c r="BD25" s="355">
        <v>28.391290000000001</v>
      </c>
      <c r="BE25" s="355">
        <v>32.876800000000003</v>
      </c>
      <c r="BF25" s="355">
        <v>34.20382</v>
      </c>
      <c r="BG25" s="355">
        <v>27.709060000000001</v>
      </c>
      <c r="BH25" s="355">
        <v>23.42914</v>
      </c>
      <c r="BI25" s="355">
        <v>22.544599999999999</v>
      </c>
      <c r="BJ25" s="355">
        <v>22.99081</v>
      </c>
      <c r="BK25" s="355">
        <v>22.466259999999998</v>
      </c>
      <c r="BL25" s="355">
        <v>22.268740000000001</v>
      </c>
      <c r="BM25" s="355">
        <v>22.380420000000001</v>
      </c>
      <c r="BN25" s="355">
        <v>22.689499999999999</v>
      </c>
      <c r="BO25" s="355">
        <v>24.905950000000001</v>
      </c>
      <c r="BP25" s="355">
        <v>29.44342</v>
      </c>
      <c r="BQ25" s="355">
        <v>34.184649999999998</v>
      </c>
      <c r="BR25" s="355">
        <v>34.575090000000003</v>
      </c>
      <c r="BS25" s="355">
        <v>28.672920000000001</v>
      </c>
      <c r="BT25" s="355">
        <v>24.0885</v>
      </c>
      <c r="BU25" s="355">
        <v>22.398040000000002</v>
      </c>
      <c r="BV25" s="355">
        <v>23.86327</v>
      </c>
    </row>
    <row r="26" spans="1:74" ht="11.1" customHeight="1" x14ac:dyDescent="0.2">
      <c r="A26" s="76" t="s">
        <v>688</v>
      </c>
      <c r="B26" s="185" t="s">
        <v>574</v>
      </c>
      <c r="C26" s="214">
        <v>3.9984193548000002</v>
      </c>
      <c r="D26" s="214">
        <v>4.0100714285999999</v>
      </c>
      <c r="E26" s="214">
        <v>3.9992580645000002</v>
      </c>
      <c r="F26" s="214">
        <v>4.0509000000000004</v>
      </c>
      <c r="G26" s="214">
        <v>4.0370322581</v>
      </c>
      <c r="H26" s="214">
        <v>4.0311000000000003</v>
      </c>
      <c r="I26" s="214">
        <v>4.1107096774</v>
      </c>
      <c r="J26" s="214">
        <v>4.1018709677</v>
      </c>
      <c r="K26" s="214">
        <v>4.0911999999999997</v>
      </c>
      <c r="L26" s="214">
        <v>4.1035806452000001</v>
      </c>
      <c r="M26" s="214">
        <v>4.1456333333000002</v>
      </c>
      <c r="N26" s="214">
        <v>4.0760645160999998</v>
      </c>
      <c r="O26" s="214">
        <v>3.900483871</v>
      </c>
      <c r="P26" s="214">
        <v>3.9928214286000001</v>
      </c>
      <c r="Q26" s="214">
        <v>4.0217096773999996</v>
      </c>
      <c r="R26" s="214">
        <v>4.1200999999999999</v>
      </c>
      <c r="S26" s="214">
        <v>4.0978387097000004</v>
      </c>
      <c r="T26" s="214">
        <v>4.1189999999999998</v>
      </c>
      <c r="U26" s="214">
        <v>4.2065806451999999</v>
      </c>
      <c r="V26" s="214">
        <v>4.2294838710000002</v>
      </c>
      <c r="W26" s="214">
        <v>4.2279999999999998</v>
      </c>
      <c r="X26" s="214">
        <v>4.2699354839000003</v>
      </c>
      <c r="Y26" s="214">
        <v>4.2426000000000004</v>
      </c>
      <c r="Z26" s="214">
        <v>4.2754838709999996</v>
      </c>
      <c r="AA26" s="214">
        <v>4.2563870968000002</v>
      </c>
      <c r="AB26" s="214">
        <v>4.3208571428999996</v>
      </c>
      <c r="AC26" s="214">
        <v>4.3416451612999998</v>
      </c>
      <c r="AD26" s="214">
        <v>4.3983999999999996</v>
      </c>
      <c r="AE26" s="214">
        <v>4.3507096774000003</v>
      </c>
      <c r="AF26" s="214">
        <v>4.3562333332999996</v>
      </c>
      <c r="AG26" s="214">
        <v>4.3569354839000001</v>
      </c>
      <c r="AH26" s="214">
        <v>4.3538387096999998</v>
      </c>
      <c r="AI26" s="214">
        <v>4.3959000000000001</v>
      </c>
      <c r="AJ26" s="214">
        <v>4.3455806452000001</v>
      </c>
      <c r="AK26" s="214">
        <v>4.3445999999999998</v>
      </c>
      <c r="AL26" s="214">
        <v>4.3399677418999998</v>
      </c>
      <c r="AM26" s="214">
        <v>4.3140967742000003</v>
      </c>
      <c r="AN26" s="214">
        <v>4.383</v>
      </c>
      <c r="AO26" s="214">
        <v>4.3267096774000002</v>
      </c>
      <c r="AP26" s="214">
        <v>4.3030999999999997</v>
      </c>
      <c r="AQ26" s="214">
        <v>4.2905806452000004</v>
      </c>
      <c r="AR26" s="214">
        <v>4.2382333333000002</v>
      </c>
      <c r="AS26" s="214">
        <v>4.2226774194000001</v>
      </c>
      <c r="AT26" s="214">
        <v>4.2602903226000004</v>
      </c>
      <c r="AU26" s="214">
        <v>4.2352666667000003</v>
      </c>
      <c r="AV26" s="214">
        <v>4.1860322581</v>
      </c>
      <c r="AW26" s="214">
        <v>4.2448666667000001</v>
      </c>
      <c r="AX26" s="214">
        <v>4.1903548387000003</v>
      </c>
      <c r="AY26" s="214">
        <v>4.1702258065000004</v>
      </c>
      <c r="AZ26" s="214">
        <v>4.2649285713999996</v>
      </c>
      <c r="BA26" s="214">
        <v>4.2770289999999997</v>
      </c>
      <c r="BB26" s="214">
        <v>4.3053220000000003</v>
      </c>
      <c r="BC26" s="355">
        <v>4.328913</v>
      </c>
      <c r="BD26" s="355">
        <v>4.355702</v>
      </c>
      <c r="BE26" s="355">
        <v>4.4047409999999996</v>
      </c>
      <c r="BF26" s="355">
        <v>4.4578720000000001</v>
      </c>
      <c r="BG26" s="355">
        <v>4.4782849999999996</v>
      </c>
      <c r="BH26" s="355">
        <v>4.499854</v>
      </c>
      <c r="BI26" s="355">
        <v>4.5144299999999999</v>
      </c>
      <c r="BJ26" s="355">
        <v>4.5215370000000004</v>
      </c>
      <c r="BK26" s="355">
        <v>4.5324200000000001</v>
      </c>
      <c r="BL26" s="355">
        <v>4.5479500000000002</v>
      </c>
      <c r="BM26" s="355">
        <v>4.5557210000000001</v>
      </c>
      <c r="BN26" s="355">
        <v>4.5570380000000004</v>
      </c>
      <c r="BO26" s="355">
        <v>4.5599759999999998</v>
      </c>
      <c r="BP26" s="355">
        <v>4.5609130000000002</v>
      </c>
      <c r="BQ26" s="355">
        <v>4.5689570000000002</v>
      </c>
      <c r="BR26" s="355">
        <v>4.5887869999999999</v>
      </c>
      <c r="BS26" s="355">
        <v>4.5976249999999999</v>
      </c>
      <c r="BT26" s="355">
        <v>4.6212160000000004</v>
      </c>
      <c r="BU26" s="355">
        <v>4.6473089999999999</v>
      </c>
      <c r="BV26" s="355">
        <v>4.6735720000000001</v>
      </c>
    </row>
    <row r="27" spans="1:74" ht="11.1" customHeight="1" x14ac:dyDescent="0.2">
      <c r="A27" s="76" t="s">
        <v>692</v>
      </c>
      <c r="B27" s="185" t="s">
        <v>1025</v>
      </c>
      <c r="C27" s="214">
        <v>3.0005806451999999</v>
      </c>
      <c r="D27" s="214">
        <v>2.9603214285999999</v>
      </c>
      <c r="E27" s="214">
        <v>2.6109677419000001</v>
      </c>
      <c r="F27" s="214">
        <v>2.0775999999999999</v>
      </c>
      <c r="G27" s="214">
        <v>1.7724838709999999</v>
      </c>
      <c r="H27" s="214">
        <v>1.8255666666999999</v>
      </c>
      <c r="I27" s="214">
        <v>1.9593548386999999</v>
      </c>
      <c r="J27" s="214">
        <v>1.9608064516000001</v>
      </c>
      <c r="K27" s="214">
        <v>1.8506</v>
      </c>
      <c r="L27" s="214">
        <v>1.8947096774000001</v>
      </c>
      <c r="M27" s="214">
        <v>2.4677333333</v>
      </c>
      <c r="N27" s="214">
        <v>3.0437419354999999</v>
      </c>
      <c r="O27" s="214">
        <v>2.7763870968000002</v>
      </c>
      <c r="P27" s="214">
        <v>2.6214642857000001</v>
      </c>
      <c r="Q27" s="214">
        <v>2.1910645161</v>
      </c>
      <c r="R27" s="214">
        <v>1.7103333332999999</v>
      </c>
      <c r="S27" s="214">
        <v>1.5156774194</v>
      </c>
      <c r="T27" s="214">
        <v>1.5090666666999999</v>
      </c>
      <c r="U27" s="214">
        <v>1.5763870968</v>
      </c>
      <c r="V27" s="214">
        <v>1.6226129032000001</v>
      </c>
      <c r="W27" s="214">
        <v>1.5655333333000001</v>
      </c>
      <c r="X27" s="214">
        <v>1.6032580645000001</v>
      </c>
      <c r="Y27" s="214">
        <v>2.0752333332999999</v>
      </c>
      <c r="Z27" s="214">
        <v>2.2931935484000001</v>
      </c>
      <c r="AA27" s="214">
        <v>2.4930645161</v>
      </c>
      <c r="AB27" s="214">
        <v>2.5955357143</v>
      </c>
      <c r="AC27" s="214">
        <v>2.0536451613</v>
      </c>
      <c r="AD27" s="214">
        <v>1.6239333332999999</v>
      </c>
      <c r="AE27" s="214">
        <v>1.4443548387</v>
      </c>
      <c r="AF27" s="214">
        <v>1.5348666666999999</v>
      </c>
      <c r="AG27" s="214">
        <v>1.622483871</v>
      </c>
      <c r="AH27" s="214">
        <v>1.609516129</v>
      </c>
      <c r="AI27" s="214">
        <v>1.5346666667</v>
      </c>
      <c r="AJ27" s="214">
        <v>1.5535806452000001</v>
      </c>
      <c r="AK27" s="214">
        <v>1.8342666667</v>
      </c>
      <c r="AL27" s="214">
        <v>2.0524516129000001</v>
      </c>
      <c r="AM27" s="214">
        <v>2.4376774193999999</v>
      </c>
      <c r="AN27" s="214">
        <v>2.2341379309999998</v>
      </c>
      <c r="AO27" s="214">
        <v>1.8569354839000001</v>
      </c>
      <c r="AP27" s="214">
        <v>1.6995666667</v>
      </c>
      <c r="AQ27" s="214">
        <v>1.5519032258000001</v>
      </c>
      <c r="AR27" s="214">
        <v>1.6298333332999999</v>
      </c>
      <c r="AS27" s="214">
        <v>1.7235806452</v>
      </c>
      <c r="AT27" s="214">
        <v>1.7426774194000001</v>
      </c>
      <c r="AU27" s="214">
        <v>1.5859666667000001</v>
      </c>
      <c r="AV27" s="214">
        <v>1.5155806452</v>
      </c>
      <c r="AW27" s="214">
        <v>1.7632333333000001</v>
      </c>
      <c r="AX27" s="214">
        <v>2.2593548387000002</v>
      </c>
      <c r="AY27" s="214">
        <v>2.268516129</v>
      </c>
      <c r="AZ27" s="214">
        <v>2.0197500000000002</v>
      </c>
      <c r="BA27" s="214">
        <v>1.9324889999999999</v>
      </c>
      <c r="BB27" s="214">
        <v>1.597486</v>
      </c>
      <c r="BC27" s="355">
        <v>1.5352170000000001</v>
      </c>
      <c r="BD27" s="355">
        <v>1.5428489999999999</v>
      </c>
      <c r="BE27" s="355">
        <v>1.6424780000000001</v>
      </c>
      <c r="BF27" s="355">
        <v>1.6767209999999999</v>
      </c>
      <c r="BG27" s="355">
        <v>1.564811</v>
      </c>
      <c r="BH27" s="355">
        <v>1.6107899999999999</v>
      </c>
      <c r="BI27" s="355">
        <v>1.943681</v>
      </c>
      <c r="BJ27" s="355">
        <v>2.3066230000000001</v>
      </c>
      <c r="BK27" s="355">
        <v>2.500604</v>
      </c>
      <c r="BL27" s="355">
        <v>2.3720020000000002</v>
      </c>
      <c r="BM27" s="355">
        <v>2.0460850000000002</v>
      </c>
      <c r="BN27" s="355">
        <v>1.7361040000000001</v>
      </c>
      <c r="BO27" s="355">
        <v>1.590773</v>
      </c>
      <c r="BP27" s="355">
        <v>1.6803570000000001</v>
      </c>
      <c r="BQ27" s="355">
        <v>1.7960400000000001</v>
      </c>
      <c r="BR27" s="355">
        <v>1.8240259999999999</v>
      </c>
      <c r="BS27" s="355">
        <v>1.67591</v>
      </c>
      <c r="BT27" s="355">
        <v>1.7017100000000001</v>
      </c>
      <c r="BU27" s="355">
        <v>2.07233</v>
      </c>
      <c r="BV27" s="355">
        <v>2.4888789999999998</v>
      </c>
    </row>
    <row r="28" spans="1:74" ht="11.1" customHeight="1" x14ac:dyDescent="0.2">
      <c r="A28" s="76" t="s">
        <v>703</v>
      </c>
      <c r="B28" s="185" t="s">
        <v>575</v>
      </c>
      <c r="C28" s="214">
        <v>8.2290322580999997E-2</v>
      </c>
      <c r="D28" s="214">
        <v>8.2285714285999997E-2</v>
      </c>
      <c r="E28" s="214">
        <v>8.2290322580999997E-2</v>
      </c>
      <c r="F28" s="214">
        <v>8.2299999999999998E-2</v>
      </c>
      <c r="G28" s="214">
        <v>8.2290322580999997E-2</v>
      </c>
      <c r="H28" s="214">
        <v>8.2299999999999998E-2</v>
      </c>
      <c r="I28" s="214">
        <v>8.2290322580999997E-2</v>
      </c>
      <c r="J28" s="214">
        <v>8.2290322580999997E-2</v>
      </c>
      <c r="K28" s="214">
        <v>8.2299999999999998E-2</v>
      </c>
      <c r="L28" s="214">
        <v>8.2290322580999997E-2</v>
      </c>
      <c r="M28" s="214">
        <v>8.2299999999999998E-2</v>
      </c>
      <c r="N28" s="214">
        <v>8.2290322580999997E-2</v>
      </c>
      <c r="O28" s="214">
        <v>9.6645161290000003E-2</v>
      </c>
      <c r="P28" s="214">
        <v>9.6642857142999999E-2</v>
      </c>
      <c r="Q28" s="214">
        <v>9.6645161290000003E-2</v>
      </c>
      <c r="R28" s="214">
        <v>9.6633333333000004E-2</v>
      </c>
      <c r="S28" s="214">
        <v>9.6645161290000003E-2</v>
      </c>
      <c r="T28" s="214">
        <v>9.6633333333000004E-2</v>
      </c>
      <c r="U28" s="214">
        <v>9.6645161290000003E-2</v>
      </c>
      <c r="V28" s="214">
        <v>9.6645161290000003E-2</v>
      </c>
      <c r="W28" s="214">
        <v>9.6633333333000004E-2</v>
      </c>
      <c r="X28" s="214">
        <v>9.6645161290000003E-2</v>
      </c>
      <c r="Y28" s="214">
        <v>9.6633333333000004E-2</v>
      </c>
      <c r="Z28" s="214">
        <v>9.6645161290000003E-2</v>
      </c>
      <c r="AA28" s="214">
        <v>0.10787096774</v>
      </c>
      <c r="AB28" s="214">
        <v>0.10785714286</v>
      </c>
      <c r="AC28" s="214">
        <v>0.10787096774</v>
      </c>
      <c r="AD28" s="214">
        <v>0.10786666667</v>
      </c>
      <c r="AE28" s="214">
        <v>0.10787096774</v>
      </c>
      <c r="AF28" s="214">
        <v>0.10786666667</v>
      </c>
      <c r="AG28" s="214">
        <v>0.10787096774</v>
      </c>
      <c r="AH28" s="214">
        <v>0.10787096774</v>
      </c>
      <c r="AI28" s="214">
        <v>0.10786666667</v>
      </c>
      <c r="AJ28" s="214">
        <v>0.10787096774</v>
      </c>
      <c r="AK28" s="214">
        <v>0.10786666667</v>
      </c>
      <c r="AL28" s="214">
        <v>0.10787096774</v>
      </c>
      <c r="AM28" s="214">
        <v>0.10738709677</v>
      </c>
      <c r="AN28" s="214">
        <v>0.10368965517000001</v>
      </c>
      <c r="AO28" s="214">
        <v>0.10738709677</v>
      </c>
      <c r="AP28" s="214">
        <v>0.10736666667</v>
      </c>
      <c r="AQ28" s="214">
        <v>0.10738709677</v>
      </c>
      <c r="AR28" s="214">
        <v>0.10736666667</v>
      </c>
      <c r="AS28" s="214">
        <v>0.11812903226</v>
      </c>
      <c r="AT28" s="214">
        <v>0.11812903226</v>
      </c>
      <c r="AU28" s="214">
        <v>0.11813333333000001</v>
      </c>
      <c r="AV28" s="214">
        <v>0.11812903226</v>
      </c>
      <c r="AW28" s="214">
        <v>0.11813333333000001</v>
      </c>
      <c r="AX28" s="214">
        <v>0.11812903226</v>
      </c>
      <c r="AY28" s="214">
        <v>0.11864516129</v>
      </c>
      <c r="AZ28" s="214">
        <v>0.11864285714</v>
      </c>
      <c r="BA28" s="214">
        <v>0.1186429</v>
      </c>
      <c r="BB28" s="214">
        <v>0.1186429</v>
      </c>
      <c r="BC28" s="355">
        <v>0.1186429</v>
      </c>
      <c r="BD28" s="355">
        <v>0.1186429</v>
      </c>
      <c r="BE28" s="355">
        <v>0.1186429</v>
      </c>
      <c r="BF28" s="355">
        <v>0.1186429</v>
      </c>
      <c r="BG28" s="355">
        <v>0.1186429</v>
      </c>
      <c r="BH28" s="355">
        <v>0.1186429</v>
      </c>
      <c r="BI28" s="355">
        <v>0.1186429</v>
      </c>
      <c r="BJ28" s="355">
        <v>0.1186429</v>
      </c>
      <c r="BK28" s="355">
        <v>0.1216429</v>
      </c>
      <c r="BL28" s="355">
        <v>0.1216429</v>
      </c>
      <c r="BM28" s="355">
        <v>0.1216429</v>
      </c>
      <c r="BN28" s="355">
        <v>0.1216429</v>
      </c>
      <c r="BO28" s="355">
        <v>0.1216429</v>
      </c>
      <c r="BP28" s="355">
        <v>0.1216429</v>
      </c>
      <c r="BQ28" s="355">
        <v>0.1216429</v>
      </c>
      <c r="BR28" s="355">
        <v>0.1216429</v>
      </c>
      <c r="BS28" s="355">
        <v>0.1216429</v>
      </c>
      <c r="BT28" s="355">
        <v>0.1216429</v>
      </c>
      <c r="BU28" s="355">
        <v>0.1216429</v>
      </c>
      <c r="BV28" s="355">
        <v>0.1216429</v>
      </c>
    </row>
    <row r="29" spans="1:74" ht="11.1" customHeight="1" x14ac:dyDescent="0.2">
      <c r="A29" s="77" t="s">
        <v>691</v>
      </c>
      <c r="B29" s="186" t="s">
        <v>990</v>
      </c>
      <c r="C29" s="214">
        <v>92.863979318000005</v>
      </c>
      <c r="D29" s="214">
        <v>91.684014000999994</v>
      </c>
      <c r="E29" s="214">
        <v>81.326006288000002</v>
      </c>
      <c r="F29" s="214">
        <v>65.581877500000004</v>
      </c>
      <c r="G29" s="214">
        <v>56.531125553000003</v>
      </c>
      <c r="H29" s="214">
        <v>58.097170329999997</v>
      </c>
      <c r="I29" s="214">
        <v>62.139555383000001</v>
      </c>
      <c r="J29" s="214">
        <v>62.173466714</v>
      </c>
      <c r="K29" s="214">
        <v>58.899002629999998</v>
      </c>
      <c r="L29" s="214">
        <v>60.218040455000001</v>
      </c>
      <c r="M29" s="214">
        <v>77.230241996999993</v>
      </c>
      <c r="N29" s="214">
        <v>94.220097129999999</v>
      </c>
      <c r="O29" s="214">
        <v>103.35890281</v>
      </c>
      <c r="P29" s="214">
        <v>97.901319853000004</v>
      </c>
      <c r="Q29" s="214">
        <v>82.512467806000004</v>
      </c>
      <c r="R29" s="214">
        <v>65.389165833000007</v>
      </c>
      <c r="S29" s="214">
        <v>58.394169640999998</v>
      </c>
      <c r="T29" s="214">
        <v>58.178213630000002</v>
      </c>
      <c r="U29" s="214">
        <v>60.677867157000001</v>
      </c>
      <c r="V29" s="214">
        <v>62.356696745999997</v>
      </c>
      <c r="W29" s="214">
        <v>60.309592897000002</v>
      </c>
      <c r="X29" s="214">
        <v>61.703474811</v>
      </c>
      <c r="Y29" s="214">
        <v>78.583897902999993</v>
      </c>
      <c r="Z29" s="214">
        <v>86.424582712000003</v>
      </c>
      <c r="AA29" s="214">
        <v>100.41003318999999</v>
      </c>
      <c r="AB29" s="214">
        <v>104.44425864999999</v>
      </c>
      <c r="AC29" s="214">
        <v>83.604644449000006</v>
      </c>
      <c r="AD29" s="214">
        <v>66.952332670000004</v>
      </c>
      <c r="AE29" s="214">
        <v>59.977733190999999</v>
      </c>
      <c r="AF29" s="214">
        <v>63.382722637000001</v>
      </c>
      <c r="AG29" s="214">
        <v>66.729903965000005</v>
      </c>
      <c r="AH29" s="214">
        <v>66.232763872000007</v>
      </c>
      <c r="AI29" s="214">
        <v>63.416961596999997</v>
      </c>
      <c r="AJ29" s="214">
        <v>64.126605358000006</v>
      </c>
      <c r="AK29" s="214">
        <v>74.995261769999999</v>
      </c>
      <c r="AL29" s="214">
        <v>83.488269318999997</v>
      </c>
      <c r="AM29" s="214">
        <v>99.914413479000004</v>
      </c>
      <c r="AN29" s="214">
        <v>91.571714479999997</v>
      </c>
      <c r="AO29" s="214">
        <v>76.110745835000003</v>
      </c>
      <c r="AP29" s="214">
        <v>69.660510002999999</v>
      </c>
      <c r="AQ29" s="214">
        <v>63.608897288999998</v>
      </c>
      <c r="AR29" s="214">
        <v>66.802710102999995</v>
      </c>
      <c r="AS29" s="214">
        <v>70.645094487999998</v>
      </c>
      <c r="AT29" s="214">
        <v>71.428383513</v>
      </c>
      <c r="AU29" s="214">
        <v>65.00463877</v>
      </c>
      <c r="AV29" s="214">
        <v>62.120624194000001</v>
      </c>
      <c r="AW29" s="214">
        <v>72.270677962999997</v>
      </c>
      <c r="AX29" s="214">
        <v>92.605789032000004</v>
      </c>
      <c r="AY29" s="214">
        <v>92.980701580000002</v>
      </c>
      <c r="AZ29" s="214">
        <v>82.784017786000007</v>
      </c>
      <c r="BA29" s="214">
        <v>80.255760899999999</v>
      </c>
      <c r="BB29" s="214">
        <v>65.600626899999995</v>
      </c>
      <c r="BC29" s="355">
        <v>62.551990000000004</v>
      </c>
      <c r="BD29" s="355">
        <v>63.2791</v>
      </c>
      <c r="BE29" s="355">
        <v>67.139949999999999</v>
      </c>
      <c r="BF29" s="355">
        <v>68.653559999999999</v>
      </c>
      <c r="BG29" s="355">
        <v>63.213819999999998</v>
      </c>
      <c r="BH29" s="355">
        <v>64.529989999999998</v>
      </c>
      <c r="BI29" s="355">
        <v>77.367800000000003</v>
      </c>
      <c r="BJ29" s="355">
        <v>92.312790000000007</v>
      </c>
      <c r="BK29" s="355">
        <v>100.5166</v>
      </c>
      <c r="BL29" s="355">
        <v>95.307199999999995</v>
      </c>
      <c r="BM29" s="355">
        <v>81.893720000000002</v>
      </c>
      <c r="BN29" s="355">
        <v>69.984750000000005</v>
      </c>
      <c r="BO29" s="355">
        <v>63.789380000000001</v>
      </c>
      <c r="BP29" s="355">
        <v>65.280339999999995</v>
      </c>
      <c r="BQ29" s="355">
        <v>69.200940000000003</v>
      </c>
      <c r="BR29" s="355">
        <v>69.752160000000003</v>
      </c>
      <c r="BS29" s="355">
        <v>64.969110000000001</v>
      </c>
      <c r="BT29" s="355">
        <v>65.803179999999998</v>
      </c>
      <c r="BU29" s="355">
        <v>78.015039999999999</v>
      </c>
      <c r="BV29" s="355">
        <v>94.300049999999999</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214"/>
      <c r="BC30" s="355"/>
      <c r="BD30" s="355"/>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989</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394"/>
      <c r="BD31" s="394"/>
      <c r="BE31" s="394"/>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684</v>
      </c>
      <c r="B32" s="185" t="s">
        <v>576</v>
      </c>
      <c r="C32" s="259">
        <v>2699.2260000000001</v>
      </c>
      <c r="D32" s="259">
        <v>2099.3539999999998</v>
      </c>
      <c r="E32" s="259">
        <v>1719.8440000000001</v>
      </c>
      <c r="F32" s="259">
        <v>1855.1869999999999</v>
      </c>
      <c r="G32" s="259">
        <v>2269.5630000000001</v>
      </c>
      <c r="H32" s="259">
        <v>2642.6480000000001</v>
      </c>
      <c r="I32" s="259">
        <v>2936.86</v>
      </c>
      <c r="J32" s="259">
        <v>3212.0059999999999</v>
      </c>
      <c r="K32" s="259">
        <v>3564.5039999999999</v>
      </c>
      <c r="L32" s="259">
        <v>3816.9949999999999</v>
      </c>
      <c r="M32" s="259">
        <v>3605.3359999999998</v>
      </c>
      <c r="N32" s="259">
        <v>2889.8919999999998</v>
      </c>
      <c r="O32" s="259">
        <v>1924.922</v>
      </c>
      <c r="P32" s="259">
        <v>1199.9870000000001</v>
      </c>
      <c r="Q32" s="259">
        <v>857.31</v>
      </c>
      <c r="R32" s="259">
        <v>1066.3800000000001</v>
      </c>
      <c r="S32" s="259">
        <v>1547.944</v>
      </c>
      <c r="T32" s="259">
        <v>2005.4749999999999</v>
      </c>
      <c r="U32" s="259">
        <v>2399.9740000000002</v>
      </c>
      <c r="V32" s="259">
        <v>2768.3980000000001</v>
      </c>
      <c r="W32" s="259">
        <v>3187.0160000000001</v>
      </c>
      <c r="X32" s="259">
        <v>3587.27</v>
      </c>
      <c r="Y32" s="259">
        <v>3426.8679999999999</v>
      </c>
      <c r="Z32" s="259">
        <v>3141.2220000000002</v>
      </c>
      <c r="AA32" s="259">
        <v>2414.9409999999998</v>
      </c>
      <c r="AB32" s="259">
        <v>1674.0650000000001</v>
      </c>
      <c r="AC32" s="259">
        <v>1480.135</v>
      </c>
      <c r="AD32" s="259">
        <v>1801.9469999999999</v>
      </c>
      <c r="AE32" s="259">
        <v>2296.2890000000002</v>
      </c>
      <c r="AF32" s="259">
        <v>2655.8159999999998</v>
      </c>
      <c r="AG32" s="259">
        <v>2932.6979999999999</v>
      </c>
      <c r="AH32" s="259">
        <v>3249.8989999999999</v>
      </c>
      <c r="AI32" s="259">
        <v>3622.3850000000002</v>
      </c>
      <c r="AJ32" s="259">
        <v>3950.576</v>
      </c>
      <c r="AK32" s="259">
        <v>3935.1590000000001</v>
      </c>
      <c r="AL32" s="259">
        <v>3674.9749999999999</v>
      </c>
      <c r="AM32" s="259">
        <v>2948.5590000000002</v>
      </c>
      <c r="AN32" s="259">
        <v>2544.8589999999999</v>
      </c>
      <c r="AO32" s="259">
        <v>2494.9470000000001</v>
      </c>
      <c r="AP32" s="259">
        <v>2653.6669999999999</v>
      </c>
      <c r="AQ32" s="259">
        <v>2974.694</v>
      </c>
      <c r="AR32" s="259">
        <v>3195.46</v>
      </c>
      <c r="AS32" s="259">
        <v>3327.5810000000001</v>
      </c>
      <c r="AT32" s="259">
        <v>3450.8530000000001</v>
      </c>
      <c r="AU32" s="259">
        <v>3714.5909999999999</v>
      </c>
      <c r="AV32" s="259">
        <v>4022.145</v>
      </c>
      <c r="AW32" s="259">
        <v>3986.0030000000002</v>
      </c>
      <c r="AX32" s="259">
        <v>3305.6</v>
      </c>
      <c r="AY32" s="259">
        <v>2631.9290000000001</v>
      </c>
      <c r="AZ32" s="259">
        <v>2347.1860000000001</v>
      </c>
      <c r="BA32" s="259">
        <v>2080.4650000000001</v>
      </c>
      <c r="BB32" s="259">
        <v>2305.306</v>
      </c>
      <c r="BC32" s="374">
        <v>2631.3989999999999</v>
      </c>
      <c r="BD32" s="374">
        <v>2921.674</v>
      </c>
      <c r="BE32" s="374">
        <v>3144.1610000000001</v>
      </c>
      <c r="BF32" s="374">
        <v>3346.8980000000001</v>
      </c>
      <c r="BG32" s="374">
        <v>3665.7280000000001</v>
      </c>
      <c r="BH32" s="374">
        <v>3938.81</v>
      </c>
      <c r="BI32" s="374">
        <v>3829.9580000000001</v>
      </c>
      <c r="BJ32" s="374">
        <v>3308.8820000000001</v>
      </c>
      <c r="BK32" s="374">
        <v>2563.37</v>
      </c>
      <c r="BL32" s="374">
        <v>1988.461</v>
      </c>
      <c r="BM32" s="374">
        <v>1777.5050000000001</v>
      </c>
      <c r="BN32" s="374">
        <v>1953.48</v>
      </c>
      <c r="BO32" s="374">
        <v>2335.9119999999998</v>
      </c>
      <c r="BP32" s="374">
        <v>2662.0639999999999</v>
      </c>
      <c r="BQ32" s="374">
        <v>2909.1680000000001</v>
      </c>
      <c r="BR32" s="374">
        <v>3138.1419999999998</v>
      </c>
      <c r="BS32" s="374">
        <v>3482.9780000000001</v>
      </c>
      <c r="BT32" s="374">
        <v>3778.9259999999999</v>
      </c>
      <c r="BU32" s="374">
        <v>3691.0529999999999</v>
      </c>
      <c r="BV32" s="374">
        <v>3157.5340000000001</v>
      </c>
    </row>
    <row r="33" spans="1:74" ht="11.1" customHeight="1" x14ac:dyDescent="0.2">
      <c r="A33" s="637" t="s">
        <v>1252</v>
      </c>
      <c r="B33" s="638" t="s">
        <v>1257</v>
      </c>
      <c r="C33" s="259">
        <v>605.22299999999996</v>
      </c>
      <c r="D33" s="259">
        <v>419.83699999999999</v>
      </c>
      <c r="E33" s="259">
        <v>303.74</v>
      </c>
      <c r="F33" s="259">
        <v>362.49599999999998</v>
      </c>
      <c r="G33" s="259">
        <v>488.37</v>
      </c>
      <c r="H33" s="259">
        <v>606.05200000000002</v>
      </c>
      <c r="I33" s="259">
        <v>678.19799999999998</v>
      </c>
      <c r="J33" s="259">
        <v>759.99599999999998</v>
      </c>
      <c r="K33" s="259">
        <v>854.23800000000006</v>
      </c>
      <c r="L33" s="259">
        <v>910.00699999999995</v>
      </c>
      <c r="M33" s="259">
        <v>851.25</v>
      </c>
      <c r="N33" s="259">
        <v>688.71600000000001</v>
      </c>
      <c r="O33" s="259">
        <v>451.33499999999998</v>
      </c>
      <c r="P33" s="259">
        <v>271.80099999999999</v>
      </c>
      <c r="Q33" s="259">
        <v>167.715</v>
      </c>
      <c r="R33" s="259">
        <v>213.47499999999999</v>
      </c>
      <c r="S33" s="259">
        <v>349.73899999999998</v>
      </c>
      <c r="T33" s="259">
        <v>474.62400000000002</v>
      </c>
      <c r="U33" s="259">
        <v>580.93700000000001</v>
      </c>
      <c r="V33" s="259">
        <v>689.32799999999997</v>
      </c>
      <c r="W33" s="259">
        <v>805.73299999999995</v>
      </c>
      <c r="X33" s="259">
        <v>892.32799999999997</v>
      </c>
      <c r="Y33" s="259">
        <v>831.39800000000002</v>
      </c>
      <c r="Z33" s="259">
        <v>742.48599999999999</v>
      </c>
      <c r="AA33" s="259">
        <v>533.53700000000003</v>
      </c>
      <c r="AB33" s="259">
        <v>338.726</v>
      </c>
      <c r="AC33" s="259">
        <v>239.291</v>
      </c>
      <c r="AD33" s="259">
        <v>308.66399999999999</v>
      </c>
      <c r="AE33" s="259">
        <v>451.77300000000002</v>
      </c>
      <c r="AF33" s="259">
        <v>572.87800000000004</v>
      </c>
      <c r="AG33" s="259">
        <v>657.59100000000001</v>
      </c>
      <c r="AH33" s="259">
        <v>762.51800000000003</v>
      </c>
      <c r="AI33" s="259">
        <v>856.30799999999999</v>
      </c>
      <c r="AJ33" s="259">
        <v>915.09400000000005</v>
      </c>
      <c r="AK33" s="259">
        <v>910.24599999999998</v>
      </c>
      <c r="AL33" s="259">
        <v>852.87599999999998</v>
      </c>
      <c r="AM33" s="259">
        <v>629.90499999999997</v>
      </c>
      <c r="AN33" s="259">
        <v>483.26900000000001</v>
      </c>
      <c r="AO33" s="259">
        <v>436.363</v>
      </c>
      <c r="AP33" s="259">
        <v>462.65300000000002</v>
      </c>
      <c r="AQ33" s="259">
        <v>556.38300000000004</v>
      </c>
      <c r="AR33" s="259">
        <v>654.74099999999999</v>
      </c>
      <c r="AS33" s="259">
        <v>735.26199999999994</v>
      </c>
      <c r="AT33" s="259">
        <v>804.82100000000003</v>
      </c>
      <c r="AU33" s="259">
        <v>898.76599999999996</v>
      </c>
      <c r="AV33" s="259">
        <v>940.03200000000004</v>
      </c>
      <c r="AW33" s="259">
        <v>899.048</v>
      </c>
      <c r="AX33" s="259">
        <v>721.31200000000001</v>
      </c>
      <c r="AY33" s="259">
        <v>527.97299999999996</v>
      </c>
      <c r="AZ33" s="259">
        <v>406.45499999999998</v>
      </c>
      <c r="BA33" s="259">
        <v>268</v>
      </c>
      <c r="BB33" s="259">
        <v>330.31428570999998</v>
      </c>
      <c r="BC33" s="374">
        <v>452.76299999999998</v>
      </c>
      <c r="BD33" s="374">
        <v>559.43489999999997</v>
      </c>
      <c r="BE33" s="374">
        <v>645.61490000000003</v>
      </c>
      <c r="BF33" s="374">
        <v>732.40570000000002</v>
      </c>
      <c r="BG33" s="374">
        <v>818.3655</v>
      </c>
      <c r="BH33" s="374">
        <v>871.14959999999996</v>
      </c>
      <c r="BI33" s="374">
        <v>832.68510000000003</v>
      </c>
      <c r="BJ33" s="374">
        <v>695.18719999999996</v>
      </c>
      <c r="BK33" s="374">
        <v>494.74400000000003</v>
      </c>
      <c r="BL33" s="374">
        <v>326.3963</v>
      </c>
      <c r="BM33" s="374">
        <v>241.37090000000001</v>
      </c>
      <c r="BN33" s="374">
        <v>297.27429999999998</v>
      </c>
      <c r="BO33" s="374">
        <v>413.65800000000002</v>
      </c>
      <c r="BP33" s="374">
        <v>524.93119999999999</v>
      </c>
      <c r="BQ33" s="374">
        <v>612.14290000000005</v>
      </c>
      <c r="BR33" s="374">
        <v>695.1671</v>
      </c>
      <c r="BS33" s="374">
        <v>785.32180000000005</v>
      </c>
      <c r="BT33" s="374">
        <v>841.58069999999998</v>
      </c>
      <c r="BU33" s="374">
        <v>805.77850000000001</v>
      </c>
      <c r="BV33" s="374">
        <v>665.37739999999997</v>
      </c>
    </row>
    <row r="34" spans="1:74" ht="11.1" customHeight="1" x14ac:dyDescent="0.2">
      <c r="A34" s="637" t="s">
        <v>1253</v>
      </c>
      <c r="B34" s="638" t="s">
        <v>1258</v>
      </c>
      <c r="C34" s="259">
        <v>692.74800000000005</v>
      </c>
      <c r="D34" s="259">
        <v>493.86900000000003</v>
      </c>
      <c r="E34" s="259">
        <v>352.45299999999997</v>
      </c>
      <c r="F34" s="259">
        <v>369.03100000000001</v>
      </c>
      <c r="G34" s="259">
        <v>474.81400000000002</v>
      </c>
      <c r="H34" s="259">
        <v>596.14099999999996</v>
      </c>
      <c r="I34" s="259">
        <v>708.79899999999998</v>
      </c>
      <c r="J34" s="259">
        <v>836.31700000000001</v>
      </c>
      <c r="K34" s="259">
        <v>969.57600000000002</v>
      </c>
      <c r="L34" s="259">
        <v>1055.662</v>
      </c>
      <c r="M34" s="259">
        <v>984.79200000000003</v>
      </c>
      <c r="N34" s="259">
        <v>746.44200000000001</v>
      </c>
      <c r="O34" s="259">
        <v>449.673</v>
      </c>
      <c r="P34" s="259">
        <v>237.999</v>
      </c>
      <c r="Q34" s="259">
        <v>142.51300000000001</v>
      </c>
      <c r="R34" s="259">
        <v>179.33799999999999</v>
      </c>
      <c r="S34" s="259">
        <v>317.90100000000001</v>
      </c>
      <c r="T34" s="259">
        <v>471.76499999999999</v>
      </c>
      <c r="U34" s="259">
        <v>625.76400000000001</v>
      </c>
      <c r="V34" s="259">
        <v>788.93</v>
      </c>
      <c r="W34" s="259">
        <v>935.822</v>
      </c>
      <c r="X34" s="259">
        <v>1047.6089999999999</v>
      </c>
      <c r="Y34" s="259">
        <v>972.803</v>
      </c>
      <c r="Z34" s="259">
        <v>854.54499999999996</v>
      </c>
      <c r="AA34" s="259">
        <v>618.38300000000004</v>
      </c>
      <c r="AB34" s="259">
        <v>345.66199999999998</v>
      </c>
      <c r="AC34" s="259">
        <v>252.518</v>
      </c>
      <c r="AD34" s="259">
        <v>309.71899999999999</v>
      </c>
      <c r="AE34" s="259">
        <v>438.863</v>
      </c>
      <c r="AF34" s="259">
        <v>565.72400000000005</v>
      </c>
      <c r="AG34" s="259">
        <v>684.54600000000005</v>
      </c>
      <c r="AH34" s="259">
        <v>831.99199999999996</v>
      </c>
      <c r="AI34" s="259">
        <v>973.04</v>
      </c>
      <c r="AJ34" s="259">
        <v>1095.3969999999999</v>
      </c>
      <c r="AK34" s="259">
        <v>1091.8340000000001</v>
      </c>
      <c r="AL34" s="259">
        <v>988.57600000000002</v>
      </c>
      <c r="AM34" s="259">
        <v>764.67499999999995</v>
      </c>
      <c r="AN34" s="259">
        <v>608.13900000000001</v>
      </c>
      <c r="AO34" s="259">
        <v>543.495</v>
      </c>
      <c r="AP34" s="259">
        <v>566.51300000000003</v>
      </c>
      <c r="AQ34" s="259">
        <v>671.28399999999999</v>
      </c>
      <c r="AR34" s="259">
        <v>763.16099999999994</v>
      </c>
      <c r="AS34" s="259">
        <v>834.06399999999996</v>
      </c>
      <c r="AT34" s="259">
        <v>920.52800000000002</v>
      </c>
      <c r="AU34" s="259">
        <v>1041.7809999999999</v>
      </c>
      <c r="AV34" s="259">
        <v>1133.663</v>
      </c>
      <c r="AW34" s="259">
        <v>1112.086</v>
      </c>
      <c r="AX34" s="259">
        <v>905.71100000000001</v>
      </c>
      <c r="AY34" s="259">
        <v>699.26300000000003</v>
      </c>
      <c r="AZ34" s="259">
        <v>589.54200000000003</v>
      </c>
      <c r="BA34" s="259">
        <v>479</v>
      </c>
      <c r="BB34" s="259">
        <v>523.57142856999997</v>
      </c>
      <c r="BC34" s="374">
        <v>602.90650000000005</v>
      </c>
      <c r="BD34" s="374">
        <v>693.84829999999999</v>
      </c>
      <c r="BE34" s="374">
        <v>788.87800000000004</v>
      </c>
      <c r="BF34" s="374">
        <v>896.23180000000002</v>
      </c>
      <c r="BG34" s="374">
        <v>1019.018</v>
      </c>
      <c r="BH34" s="374">
        <v>1108.45</v>
      </c>
      <c r="BI34" s="374">
        <v>1060.1079999999999</v>
      </c>
      <c r="BJ34" s="374">
        <v>878.6182</v>
      </c>
      <c r="BK34" s="374">
        <v>633.41499999999996</v>
      </c>
      <c r="BL34" s="374">
        <v>442.36399999999998</v>
      </c>
      <c r="BM34" s="374">
        <v>349.52109999999999</v>
      </c>
      <c r="BN34" s="374">
        <v>382.00060000000002</v>
      </c>
      <c r="BO34" s="374">
        <v>484.95460000000003</v>
      </c>
      <c r="BP34" s="374">
        <v>601.62059999999997</v>
      </c>
      <c r="BQ34" s="374">
        <v>712.2894</v>
      </c>
      <c r="BR34" s="374">
        <v>832.73360000000002</v>
      </c>
      <c r="BS34" s="374">
        <v>961.45929999999998</v>
      </c>
      <c r="BT34" s="374">
        <v>1060.617</v>
      </c>
      <c r="BU34" s="374">
        <v>1021.794</v>
      </c>
      <c r="BV34" s="374">
        <v>831.08079999999995</v>
      </c>
    </row>
    <row r="35" spans="1:74" ht="11.1" customHeight="1" x14ac:dyDescent="0.2">
      <c r="A35" s="637" t="s">
        <v>1254</v>
      </c>
      <c r="B35" s="638" t="s">
        <v>1259</v>
      </c>
      <c r="C35" s="259">
        <v>950.36300000000006</v>
      </c>
      <c r="D35" s="259">
        <v>777.56700000000001</v>
      </c>
      <c r="E35" s="259">
        <v>664.55799999999999</v>
      </c>
      <c r="F35" s="259">
        <v>713.51300000000003</v>
      </c>
      <c r="G35" s="259">
        <v>847.48599999999999</v>
      </c>
      <c r="H35" s="259">
        <v>938.33900000000006</v>
      </c>
      <c r="I35" s="259">
        <v>1010.09</v>
      </c>
      <c r="J35" s="259">
        <v>1048.7619999999999</v>
      </c>
      <c r="K35" s="259">
        <v>1141.2170000000001</v>
      </c>
      <c r="L35" s="259">
        <v>1228.491</v>
      </c>
      <c r="M35" s="259">
        <v>1170.7729999999999</v>
      </c>
      <c r="N35" s="259">
        <v>990.74400000000003</v>
      </c>
      <c r="O35" s="259">
        <v>668.54</v>
      </c>
      <c r="P35" s="259">
        <v>452.77800000000002</v>
      </c>
      <c r="Q35" s="259">
        <v>337.59199999999998</v>
      </c>
      <c r="R35" s="259">
        <v>426.79300000000001</v>
      </c>
      <c r="S35" s="259">
        <v>560.42899999999997</v>
      </c>
      <c r="T35" s="259">
        <v>666.01499999999999</v>
      </c>
      <c r="U35" s="259">
        <v>755.57899999999995</v>
      </c>
      <c r="V35" s="259">
        <v>806.41800000000001</v>
      </c>
      <c r="W35" s="259">
        <v>929.01199999999994</v>
      </c>
      <c r="X35" s="259">
        <v>1090.604</v>
      </c>
      <c r="Y35" s="259">
        <v>1084.413</v>
      </c>
      <c r="Z35" s="259">
        <v>1044.8330000000001</v>
      </c>
      <c r="AA35" s="259">
        <v>831.26800000000003</v>
      </c>
      <c r="AB35" s="259">
        <v>576.01900000000001</v>
      </c>
      <c r="AC35" s="259">
        <v>574.91800000000001</v>
      </c>
      <c r="AD35" s="259">
        <v>749.66800000000001</v>
      </c>
      <c r="AE35" s="259">
        <v>920.72699999999998</v>
      </c>
      <c r="AF35" s="259">
        <v>1002.252</v>
      </c>
      <c r="AG35" s="259">
        <v>1050.0039999999999</v>
      </c>
      <c r="AH35" s="259">
        <v>1095.8119999999999</v>
      </c>
      <c r="AI35" s="259">
        <v>1206.329</v>
      </c>
      <c r="AJ35" s="259">
        <v>1321.297</v>
      </c>
      <c r="AK35" s="259">
        <v>1332.421</v>
      </c>
      <c r="AL35" s="259">
        <v>1303.7370000000001</v>
      </c>
      <c r="AM35" s="259">
        <v>1097.8699999999999</v>
      </c>
      <c r="AN35" s="259">
        <v>1022.966</v>
      </c>
      <c r="AO35" s="259">
        <v>1080</v>
      </c>
      <c r="AP35" s="259">
        <v>1159.0889999999999</v>
      </c>
      <c r="AQ35" s="259">
        <v>1236.4559999999999</v>
      </c>
      <c r="AR35" s="259">
        <v>1235.6489999999999</v>
      </c>
      <c r="AS35" s="259">
        <v>1202.02</v>
      </c>
      <c r="AT35" s="259">
        <v>1158.1020000000001</v>
      </c>
      <c r="AU35" s="259">
        <v>1184.829</v>
      </c>
      <c r="AV35" s="259">
        <v>1333.8579999999999</v>
      </c>
      <c r="AW35" s="259">
        <v>1360.796</v>
      </c>
      <c r="AX35" s="259">
        <v>1170.1030000000001</v>
      </c>
      <c r="AY35" s="259">
        <v>1005.552</v>
      </c>
      <c r="AZ35" s="259">
        <v>980.96199999999999</v>
      </c>
      <c r="BA35" s="259">
        <v>946</v>
      </c>
      <c r="BB35" s="259">
        <v>1032.1714285999999</v>
      </c>
      <c r="BC35" s="374">
        <v>1104.5070000000001</v>
      </c>
      <c r="BD35" s="374">
        <v>1146.924</v>
      </c>
      <c r="BE35" s="374">
        <v>1158.3030000000001</v>
      </c>
      <c r="BF35" s="374">
        <v>1153.0740000000001</v>
      </c>
      <c r="BG35" s="374">
        <v>1226.163</v>
      </c>
      <c r="BH35" s="374">
        <v>1322.5170000000001</v>
      </c>
      <c r="BI35" s="374">
        <v>1313.895</v>
      </c>
      <c r="BJ35" s="374">
        <v>1189.9929999999999</v>
      </c>
      <c r="BK35" s="374">
        <v>983.29759999999999</v>
      </c>
      <c r="BL35" s="374">
        <v>819.52750000000003</v>
      </c>
      <c r="BM35" s="374">
        <v>800.53480000000002</v>
      </c>
      <c r="BN35" s="374">
        <v>867.85379999999998</v>
      </c>
      <c r="BO35" s="374">
        <v>976.93640000000005</v>
      </c>
      <c r="BP35" s="374">
        <v>1025.0150000000001</v>
      </c>
      <c r="BQ35" s="374">
        <v>1051.354</v>
      </c>
      <c r="BR35" s="374">
        <v>1064.44</v>
      </c>
      <c r="BS35" s="374">
        <v>1159.1469999999999</v>
      </c>
      <c r="BT35" s="374">
        <v>1269.269</v>
      </c>
      <c r="BU35" s="374">
        <v>1267.4490000000001</v>
      </c>
      <c r="BV35" s="374">
        <v>1149.3119999999999</v>
      </c>
    </row>
    <row r="36" spans="1:74" ht="11.1" customHeight="1" x14ac:dyDescent="0.2">
      <c r="A36" s="637" t="s">
        <v>1255</v>
      </c>
      <c r="B36" s="745" t="s">
        <v>1260</v>
      </c>
      <c r="C36" s="259">
        <v>170.239</v>
      </c>
      <c r="D36" s="259">
        <v>144.70500000000001</v>
      </c>
      <c r="E36" s="259">
        <v>129.036</v>
      </c>
      <c r="F36" s="259">
        <v>124.639</v>
      </c>
      <c r="G36" s="259">
        <v>134.489</v>
      </c>
      <c r="H36" s="259">
        <v>147.90199999999999</v>
      </c>
      <c r="I36" s="259">
        <v>162.11500000000001</v>
      </c>
      <c r="J36" s="259">
        <v>182.10300000000001</v>
      </c>
      <c r="K36" s="259">
        <v>201.048</v>
      </c>
      <c r="L36" s="259">
        <v>214.04499999999999</v>
      </c>
      <c r="M36" s="259">
        <v>209.6</v>
      </c>
      <c r="N36" s="259">
        <v>173.398</v>
      </c>
      <c r="O36" s="259">
        <v>137.37799999999999</v>
      </c>
      <c r="P36" s="259">
        <v>102.50700000000001</v>
      </c>
      <c r="Q36" s="259">
        <v>83.983000000000004</v>
      </c>
      <c r="R36" s="259">
        <v>82.058000000000007</v>
      </c>
      <c r="S36" s="259">
        <v>98.716999999999999</v>
      </c>
      <c r="T36" s="259">
        <v>121.623</v>
      </c>
      <c r="U36" s="259">
        <v>140.46100000000001</v>
      </c>
      <c r="V36" s="259">
        <v>157.71600000000001</v>
      </c>
      <c r="W36" s="259">
        <v>174.61</v>
      </c>
      <c r="X36" s="259">
        <v>187.375</v>
      </c>
      <c r="Y36" s="259">
        <v>174.78299999999999</v>
      </c>
      <c r="Z36" s="259">
        <v>151.84100000000001</v>
      </c>
      <c r="AA36" s="259">
        <v>130.96600000000001</v>
      </c>
      <c r="AB36" s="259">
        <v>115.88200000000001</v>
      </c>
      <c r="AC36" s="259">
        <v>113.34099999999999</v>
      </c>
      <c r="AD36" s="259">
        <v>116.13200000000001</v>
      </c>
      <c r="AE36" s="259">
        <v>135.19300000000001</v>
      </c>
      <c r="AF36" s="259">
        <v>154.61099999999999</v>
      </c>
      <c r="AG36" s="259">
        <v>171.815</v>
      </c>
      <c r="AH36" s="259">
        <v>187.11600000000001</v>
      </c>
      <c r="AI36" s="259">
        <v>203.226</v>
      </c>
      <c r="AJ36" s="259">
        <v>214.69200000000001</v>
      </c>
      <c r="AK36" s="259">
        <v>207.32300000000001</v>
      </c>
      <c r="AL36" s="259">
        <v>185.72900000000001</v>
      </c>
      <c r="AM36" s="259">
        <v>155.61799999999999</v>
      </c>
      <c r="AN36" s="259">
        <v>143.12899999999999</v>
      </c>
      <c r="AO36" s="259">
        <v>144.05600000000001</v>
      </c>
      <c r="AP36" s="259">
        <v>151.738</v>
      </c>
      <c r="AQ36" s="259">
        <v>176.251</v>
      </c>
      <c r="AR36" s="259">
        <v>196.01300000000001</v>
      </c>
      <c r="AS36" s="259">
        <v>207.988</v>
      </c>
      <c r="AT36" s="259">
        <v>218.798</v>
      </c>
      <c r="AU36" s="259">
        <v>232.21700000000001</v>
      </c>
      <c r="AV36" s="259">
        <v>248.10900000000001</v>
      </c>
      <c r="AW36" s="259">
        <v>251.25299999999999</v>
      </c>
      <c r="AX36" s="259">
        <v>204.43600000000001</v>
      </c>
      <c r="AY36" s="259">
        <v>159.19999999999999</v>
      </c>
      <c r="AZ36" s="259">
        <v>140.52500000000001</v>
      </c>
      <c r="BA36" s="259">
        <v>142</v>
      </c>
      <c r="BB36" s="259">
        <v>153.45714286</v>
      </c>
      <c r="BC36" s="374">
        <v>173.03210000000001</v>
      </c>
      <c r="BD36" s="374">
        <v>194.65260000000001</v>
      </c>
      <c r="BE36" s="374">
        <v>213.2465</v>
      </c>
      <c r="BF36" s="374">
        <v>226.7201</v>
      </c>
      <c r="BG36" s="374">
        <v>245.81970000000001</v>
      </c>
      <c r="BH36" s="374">
        <v>256.58420000000001</v>
      </c>
      <c r="BI36" s="374">
        <v>248.31870000000001</v>
      </c>
      <c r="BJ36" s="374">
        <v>222.2559</v>
      </c>
      <c r="BK36" s="374">
        <v>183.8355</v>
      </c>
      <c r="BL36" s="374">
        <v>160.50550000000001</v>
      </c>
      <c r="BM36" s="374">
        <v>147.07040000000001</v>
      </c>
      <c r="BN36" s="374">
        <v>146.25409999999999</v>
      </c>
      <c r="BO36" s="374">
        <v>161.46270000000001</v>
      </c>
      <c r="BP36" s="374">
        <v>178.06569999999999</v>
      </c>
      <c r="BQ36" s="374">
        <v>192.76679999999999</v>
      </c>
      <c r="BR36" s="374">
        <v>208.9666</v>
      </c>
      <c r="BS36" s="374">
        <v>226.9716</v>
      </c>
      <c r="BT36" s="374">
        <v>237.57390000000001</v>
      </c>
      <c r="BU36" s="374">
        <v>236.73570000000001</v>
      </c>
      <c r="BV36" s="374">
        <v>207.18170000000001</v>
      </c>
    </row>
    <row r="37" spans="1:74" ht="11.1" customHeight="1" x14ac:dyDescent="0.2">
      <c r="A37" s="637" t="s">
        <v>1256</v>
      </c>
      <c r="B37" s="745" t="s">
        <v>1261</v>
      </c>
      <c r="C37" s="259">
        <v>271.697</v>
      </c>
      <c r="D37" s="259">
        <v>249.46299999999999</v>
      </c>
      <c r="E37" s="259">
        <v>256.31099999999998</v>
      </c>
      <c r="F37" s="259">
        <v>271.18099999999998</v>
      </c>
      <c r="G37" s="259">
        <v>309.12900000000002</v>
      </c>
      <c r="H37" s="259">
        <v>338.02800000000002</v>
      </c>
      <c r="I37" s="259">
        <v>360.57</v>
      </c>
      <c r="J37" s="259">
        <v>366.25799999999998</v>
      </c>
      <c r="K37" s="259">
        <v>377.971</v>
      </c>
      <c r="L37" s="259">
        <v>386.642</v>
      </c>
      <c r="M37" s="259">
        <v>367.67899999999997</v>
      </c>
      <c r="N37" s="259">
        <v>270.774</v>
      </c>
      <c r="O37" s="259">
        <v>197.953</v>
      </c>
      <c r="P37" s="259">
        <v>115.235</v>
      </c>
      <c r="Q37" s="259">
        <v>104.941</v>
      </c>
      <c r="R37" s="259">
        <v>144.268</v>
      </c>
      <c r="S37" s="259">
        <v>200.453</v>
      </c>
      <c r="T37" s="259">
        <v>249.196</v>
      </c>
      <c r="U37" s="259">
        <v>274.72500000000002</v>
      </c>
      <c r="V37" s="259">
        <v>302.75200000000001</v>
      </c>
      <c r="W37" s="259">
        <v>318.02</v>
      </c>
      <c r="X37" s="259">
        <v>345.64</v>
      </c>
      <c r="Y37" s="259">
        <v>339.20100000000002</v>
      </c>
      <c r="Z37" s="259">
        <v>322.52</v>
      </c>
      <c r="AA37" s="259">
        <v>275.97699999999998</v>
      </c>
      <c r="AB37" s="259">
        <v>273.15100000000001</v>
      </c>
      <c r="AC37" s="259">
        <v>275.67700000000002</v>
      </c>
      <c r="AD37" s="259">
        <v>293.55700000000002</v>
      </c>
      <c r="AE37" s="259">
        <v>325.45600000000002</v>
      </c>
      <c r="AF37" s="259">
        <v>335.995</v>
      </c>
      <c r="AG37" s="259">
        <v>344.21499999999997</v>
      </c>
      <c r="AH37" s="259">
        <v>347.827</v>
      </c>
      <c r="AI37" s="259">
        <v>358.94099999999997</v>
      </c>
      <c r="AJ37" s="259">
        <v>379.50099999999998</v>
      </c>
      <c r="AK37" s="259">
        <v>368.875</v>
      </c>
      <c r="AL37" s="259">
        <v>319.74</v>
      </c>
      <c r="AM37" s="259">
        <v>276.19600000000003</v>
      </c>
      <c r="AN37" s="259">
        <v>262.56599999999997</v>
      </c>
      <c r="AO37" s="259">
        <v>265.79199999999997</v>
      </c>
      <c r="AP37" s="259">
        <v>286.99299999999999</v>
      </c>
      <c r="AQ37" s="259">
        <v>305.68099999999998</v>
      </c>
      <c r="AR37" s="259">
        <v>315.78899999999999</v>
      </c>
      <c r="AS37" s="259">
        <v>316.16399999999999</v>
      </c>
      <c r="AT37" s="259">
        <v>314.524</v>
      </c>
      <c r="AU37" s="259">
        <v>321.43799999999999</v>
      </c>
      <c r="AV37" s="259">
        <v>331.21899999999999</v>
      </c>
      <c r="AW37" s="259">
        <v>328.428</v>
      </c>
      <c r="AX37" s="259">
        <v>271.43599999999998</v>
      </c>
      <c r="AY37" s="259">
        <v>209.62299999999999</v>
      </c>
      <c r="AZ37" s="259">
        <v>200.68899999999999</v>
      </c>
      <c r="BA37" s="259">
        <v>216</v>
      </c>
      <c r="BB37" s="259">
        <v>234.88571429000001</v>
      </c>
      <c r="BC37" s="374">
        <v>267.2835</v>
      </c>
      <c r="BD37" s="374">
        <v>295.90789999999998</v>
      </c>
      <c r="BE37" s="374">
        <v>307.21249999999998</v>
      </c>
      <c r="BF37" s="374">
        <v>307.56029999999998</v>
      </c>
      <c r="BG37" s="374">
        <v>325.45569999999998</v>
      </c>
      <c r="BH37" s="374">
        <v>349.20330000000001</v>
      </c>
      <c r="BI37" s="374">
        <v>344.04480000000001</v>
      </c>
      <c r="BJ37" s="374">
        <v>291.92259999999999</v>
      </c>
      <c r="BK37" s="374">
        <v>237.17150000000001</v>
      </c>
      <c r="BL37" s="374">
        <v>208.7621</v>
      </c>
      <c r="BM37" s="374">
        <v>208.10140000000001</v>
      </c>
      <c r="BN37" s="374">
        <v>229.19139999999999</v>
      </c>
      <c r="BO37" s="374">
        <v>267.99369999999999</v>
      </c>
      <c r="BP37" s="374">
        <v>301.52519999999998</v>
      </c>
      <c r="BQ37" s="374">
        <v>309.70920000000001</v>
      </c>
      <c r="BR37" s="374">
        <v>305.9282</v>
      </c>
      <c r="BS37" s="374">
        <v>319.17160000000001</v>
      </c>
      <c r="BT37" s="374">
        <v>338.97919999999999</v>
      </c>
      <c r="BU37" s="374">
        <v>328.39060000000001</v>
      </c>
      <c r="BV37" s="374">
        <v>273.67540000000002</v>
      </c>
    </row>
    <row r="38" spans="1:74" ht="11.1" customHeight="1" x14ac:dyDescent="0.2">
      <c r="A38" s="637" t="s">
        <v>1262</v>
      </c>
      <c r="B38" s="744" t="s">
        <v>565</v>
      </c>
      <c r="C38" s="255">
        <v>8.9559999999999995</v>
      </c>
      <c r="D38" s="255">
        <v>13.913</v>
      </c>
      <c r="E38" s="255">
        <v>13.743</v>
      </c>
      <c r="F38" s="255">
        <v>14.327999999999999</v>
      </c>
      <c r="G38" s="255">
        <v>15.276999999999999</v>
      </c>
      <c r="H38" s="255">
        <v>16.187000000000001</v>
      </c>
      <c r="I38" s="255">
        <v>17.087</v>
      </c>
      <c r="J38" s="255">
        <v>18.568999999999999</v>
      </c>
      <c r="K38" s="255">
        <v>20.454999999999998</v>
      </c>
      <c r="L38" s="255">
        <v>22.149000000000001</v>
      </c>
      <c r="M38" s="255">
        <v>21.244</v>
      </c>
      <c r="N38" s="255">
        <v>19.818999999999999</v>
      </c>
      <c r="O38" s="255">
        <v>20.042999999999999</v>
      </c>
      <c r="P38" s="255">
        <v>19.667999999999999</v>
      </c>
      <c r="Q38" s="255">
        <v>20.565999999999999</v>
      </c>
      <c r="R38" s="255">
        <v>20.446999999999999</v>
      </c>
      <c r="S38" s="255">
        <v>20.704999999999998</v>
      </c>
      <c r="T38" s="255">
        <v>22.251999999999999</v>
      </c>
      <c r="U38" s="255">
        <v>22.507999999999999</v>
      </c>
      <c r="V38" s="255">
        <v>23.254000000000001</v>
      </c>
      <c r="W38" s="255">
        <v>23.82</v>
      </c>
      <c r="X38" s="255">
        <v>23.713999999999999</v>
      </c>
      <c r="Y38" s="255">
        <v>24.271999999999998</v>
      </c>
      <c r="Z38" s="255">
        <v>24.997</v>
      </c>
      <c r="AA38" s="255">
        <v>24.811</v>
      </c>
      <c r="AB38" s="255">
        <v>24.626000000000001</v>
      </c>
      <c r="AC38" s="255">
        <v>24.390999999999998</v>
      </c>
      <c r="AD38" s="255">
        <v>24.207999999999998</v>
      </c>
      <c r="AE38" s="255">
        <v>24.279</v>
      </c>
      <c r="AF38" s="255">
        <v>24.356999999999999</v>
      </c>
      <c r="AG38" s="255">
        <v>24.527999999999999</v>
      </c>
      <c r="AH38" s="255">
        <v>24.635000000000002</v>
      </c>
      <c r="AI38" s="255">
        <v>24.542999999999999</v>
      </c>
      <c r="AJ38" s="255">
        <v>24.594999999999999</v>
      </c>
      <c r="AK38" s="255">
        <v>24.460999999999999</v>
      </c>
      <c r="AL38" s="255">
        <v>24.318999999999999</v>
      </c>
      <c r="AM38" s="255">
        <v>24.295000000000002</v>
      </c>
      <c r="AN38" s="255">
        <v>24.79</v>
      </c>
      <c r="AO38" s="255">
        <v>25.241</v>
      </c>
      <c r="AP38" s="255">
        <v>26.681999999999999</v>
      </c>
      <c r="AQ38" s="255">
        <v>28.638999999999999</v>
      </c>
      <c r="AR38" s="255">
        <v>30.108000000000001</v>
      </c>
      <c r="AS38" s="255">
        <v>32.084000000000003</v>
      </c>
      <c r="AT38" s="255">
        <v>34.081000000000003</v>
      </c>
      <c r="AU38" s="255">
        <v>35.558999999999997</v>
      </c>
      <c r="AV38" s="255">
        <v>35.262999999999998</v>
      </c>
      <c r="AW38" s="255">
        <v>34.392000000000003</v>
      </c>
      <c r="AX38" s="255">
        <v>32.601999999999997</v>
      </c>
      <c r="AY38" s="255">
        <v>30.318999999999999</v>
      </c>
      <c r="AZ38" s="255">
        <v>29.013999999999999</v>
      </c>
      <c r="BA38" s="255">
        <v>29.465</v>
      </c>
      <c r="BB38" s="255">
        <v>30.905999999999999</v>
      </c>
      <c r="BC38" s="342">
        <v>30.905999999999999</v>
      </c>
      <c r="BD38" s="342">
        <v>30.905999999999999</v>
      </c>
      <c r="BE38" s="342">
        <v>30.905999999999999</v>
      </c>
      <c r="BF38" s="342">
        <v>30.905999999999999</v>
      </c>
      <c r="BG38" s="342">
        <v>30.905999999999999</v>
      </c>
      <c r="BH38" s="342">
        <v>30.905999999999999</v>
      </c>
      <c r="BI38" s="342">
        <v>30.905999999999999</v>
      </c>
      <c r="BJ38" s="342">
        <v>30.905999999999999</v>
      </c>
      <c r="BK38" s="342">
        <v>30.905999999999999</v>
      </c>
      <c r="BL38" s="342">
        <v>30.905999999999999</v>
      </c>
      <c r="BM38" s="342">
        <v>30.905999999999999</v>
      </c>
      <c r="BN38" s="342">
        <v>30.905999999999999</v>
      </c>
      <c r="BO38" s="342">
        <v>30.905999999999999</v>
      </c>
      <c r="BP38" s="342">
        <v>30.905999999999999</v>
      </c>
      <c r="BQ38" s="342">
        <v>30.905999999999999</v>
      </c>
      <c r="BR38" s="342">
        <v>30.905999999999999</v>
      </c>
      <c r="BS38" s="342">
        <v>30.905999999999999</v>
      </c>
      <c r="BT38" s="342">
        <v>30.905999999999999</v>
      </c>
      <c r="BU38" s="342">
        <v>30.905999999999999</v>
      </c>
      <c r="BV38" s="342">
        <v>30.905999999999999</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395"/>
      <c r="AZ39" s="395"/>
      <c r="BA39" s="395"/>
      <c r="BB39" s="395"/>
      <c r="BC39" s="395"/>
      <c r="BD39" s="395"/>
      <c r="BE39" s="395"/>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797" t="s">
        <v>1026</v>
      </c>
      <c r="C40" s="794"/>
      <c r="D40" s="794"/>
      <c r="E40" s="794"/>
      <c r="F40" s="794"/>
      <c r="G40" s="794"/>
      <c r="H40" s="794"/>
      <c r="I40" s="794"/>
      <c r="J40" s="794"/>
      <c r="K40" s="794"/>
      <c r="L40" s="794"/>
      <c r="M40" s="794"/>
      <c r="N40" s="794"/>
      <c r="O40" s="794"/>
      <c r="P40" s="794"/>
      <c r="Q40" s="794"/>
      <c r="AY40" s="527"/>
      <c r="AZ40" s="527"/>
      <c r="BA40" s="527"/>
      <c r="BB40" s="527"/>
      <c r="BC40" s="527"/>
      <c r="BD40" s="527"/>
      <c r="BE40" s="527"/>
      <c r="BF40" s="679"/>
      <c r="BG40" s="527"/>
      <c r="BH40" s="527"/>
      <c r="BI40" s="527"/>
      <c r="BJ40" s="527"/>
    </row>
    <row r="41" spans="1:74" s="449" customFormat="1" ht="12" customHeight="1" x14ac:dyDescent="0.2">
      <c r="A41" s="448"/>
      <c r="B41" s="817" t="s">
        <v>1081</v>
      </c>
      <c r="C41" s="784"/>
      <c r="D41" s="784"/>
      <c r="E41" s="784"/>
      <c r="F41" s="784"/>
      <c r="G41" s="784"/>
      <c r="H41" s="784"/>
      <c r="I41" s="784"/>
      <c r="J41" s="784"/>
      <c r="K41" s="784"/>
      <c r="L41" s="784"/>
      <c r="M41" s="784"/>
      <c r="N41" s="784"/>
      <c r="O41" s="784"/>
      <c r="P41" s="784"/>
      <c r="Q41" s="780"/>
      <c r="AY41" s="528"/>
      <c r="AZ41" s="528"/>
      <c r="BA41" s="528"/>
      <c r="BB41" s="649"/>
      <c r="BC41" s="528"/>
      <c r="BD41" s="528"/>
      <c r="BE41" s="528"/>
      <c r="BF41" s="680"/>
      <c r="BG41" s="528"/>
      <c r="BH41" s="528"/>
      <c r="BI41" s="528"/>
      <c r="BJ41" s="528"/>
    </row>
    <row r="42" spans="1:74" s="449" customFormat="1" ht="12" customHeight="1" x14ac:dyDescent="0.2">
      <c r="A42" s="448"/>
      <c r="B42" s="826" t="s">
        <v>1085</v>
      </c>
      <c r="C42" s="784"/>
      <c r="D42" s="784"/>
      <c r="E42" s="784"/>
      <c r="F42" s="784"/>
      <c r="G42" s="784"/>
      <c r="H42" s="784"/>
      <c r="I42" s="784"/>
      <c r="J42" s="784"/>
      <c r="K42" s="784"/>
      <c r="L42" s="784"/>
      <c r="M42" s="784"/>
      <c r="N42" s="784"/>
      <c r="O42" s="784"/>
      <c r="P42" s="784"/>
      <c r="Q42" s="780"/>
      <c r="Y42" s="746"/>
      <c r="Z42" s="746"/>
      <c r="AA42" s="746"/>
      <c r="AB42" s="746"/>
      <c r="AY42" s="528"/>
      <c r="AZ42" s="528"/>
      <c r="BA42" s="528"/>
      <c r="BB42" s="528"/>
      <c r="BC42" s="528"/>
      <c r="BD42" s="528"/>
      <c r="BE42" s="528"/>
      <c r="BF42" s="680"/>
      <c r="BG42" s="528"/>
      <c r="BH42" s="528"/>
      <c r="BI42" s="528"/>
      <c r="BJ42" s="528"/>
    </row>
    <row r="43" spans="1:74" s="449" customFormat="1" ht="12" customHeight="1" x14ac:dyDescent="0.2">
      <c r="A43" s="448"/>
      <c r="B43" s="826" t="s">
        <v>1086</v>
      </c>
      <c r="C43" s="784"/>
      <c r="D43" s="784"/>
      <c r="E43" s="784"/>
      <c r="F43" s="784"/>
      <c r="G43" s="784"/>
      <c r="H43" s="784"/>
      <c r="I43" s="784"/>
      <c r="J43" s="784"/>
      <c r="K43" s="784"/>
      <c r="L43" s="784"/>
      <c r="M43" s="784"/>
      <c r="N43" s="784"/>
      <c r="O43" s="784"/>
      <c r="P43" s="784"/>
      <c r="Q43" s="780"/>
      <c r="AY43" s="528"/>
      <c r="AZ43" s="528"/>
      <c r="BA43" s="528"/>
      <c r="BB43" s="528"/>
      <c r="BC43" s="528"/>
      <c r="BD43" s="528"/>
      <c r="BE43" s="528"/>
      <c r="BF43" s="680"/>
      <c r="BG43" s="528"/>
      <c r="BH43" s="528"/>
      <c r="BI43" s="528"/>
      <c r="BJ43" s="528"/>
    </row>
    <row r="44" spans="1:74" s="449" customFormat="1" ht="12" customHeight="1" x14ac:dyDescent="0.2">
      <c r="A44" s="448"/>
      <c r="B44" s="824" t="s">
        <v>1263</v>
      </c>
      <c r="C44" s="780"/>
      <c r="D44" s="780"/>
      <c r="E44" s="780"/>
      <c r="F44" s="780"/>
      <c r="G44" s="780"/>
      <c r="H44" s="780"/>
      <c r="I44" s="780"/>
      <c r="J44" s="780"/>
      <c r="K44" s="780"/>
      <c r="L44" s="780"/>
      <c r="M44" s="780"/>
      <c r="N44" s="780"/>
      <c r="O44" s="780"/>
      <c r="P44" s="780"/>
      <c r="Q44" s="780"/>
      <c r="AY44" s="528"/>
      <c r="AZ44" s="528"/>
      <c r="BA44" s="528"/>
      <c r="BB44" s="528"/>
      <c r="BC44" s="528"/>
      <c r="BD44" s="528"/>
      <c r="BE44" s="528"/>
      <c r="BF44" s="680"/>
      <c r="BG44" s="528"/>
      <c r="BH44" s="528"/>
      <c r="BI44" s="528"/>
      <c r="BJ44" s="528"/>
    </row>
    <row r="45" spans="1:74" s="449" customFormat="1" ht="12" customHeight="1" x14ac:dyDescent="0.2">
      <c r="A45" s="448"/>
      <c r="B45" s="783" t="s">
        <v>1053</v>
      </c>
      <c r="C45" s="784"/>
      <c r="D45" s="784"/>
      <c r="E45" s="784"/>
      <c r="F45" s="784"/>
      <c r="G45" s="784"/>
      <c r="H45" s="784"/>
      <c r="I45" s="784"/>
      <c r="J45" s="784"/>
      <c r="K45" s="784"/>
      <c r="L45" s="784"/>
      <c r="M45" s="784"/>
      <c r="N45" s="784"/>
      <c r="O45" s="784"/>
      <c r="P45" s="784"/>
      <c r="Q45" s="780"/>
      <c r="AY45" s="528"/>
      <c r="AZ45" s="528"/>
      <c r="BA45" s="528"/>
      <c r="BB45" s="528"/>
      <c r="BC45" s="528"/>
      <c r="BD45" s="528"/>
      <c r="BE45" s="528"/>
      <c r="BF45" s="680"/>
      <c r="BG45" s="528"/>
      <c r="BH45" s="528"/>
      <c r="BI45" s="528"/>
      <c r="BJ45" s="528"/>
    </row>
    <row r="46" spans="1:74" s="449" customFormat="1" ht="12" customHeight="1" x14ac:dyDescent="0.2">
      <c r="A46" s="448"/>
      <c r="B46" s="825" t="s">
        <v>1090</v>
      </c>
      <c r="C46" s="825"/>
      <c r="D46" s="825"/>
      <c r="E46" s="825"/>
      <c r="F46" s="825"/>
      <c r="G46" s="825"/>
      <c r="H46" s="825"/>
      <c r="I46" s="825"/>
      <c r="J46" s="825"/>
      <c r="K46" s="825"/>
      <c r="L46" s="825"/>
      <c r="M46" s="825"/>
      <c r="N46" s="825"/>
      <c r="O46" s="825"/>
      <c r="P46" s="825"/>
      <c r="Q46" s="780"/>
      <c r="AY46" s="528"/>
      <c r="AZ46" s="528"/>
      <c r="BA46" s="528"/>
      <c r="BB46" s="528"/>
      <c r="BC46" s="528"/>
      <c r="BD46" s="528"/>
      <c r="BE46" s="528"/>
      <c r="BF46" s="680"/>
      <c r="BG46" s="528"/>
      <c r="BH46" s="528"/>
      <c r="BI46" s="528"/>
      <c r="BJ46" s="528"/>
    </row>
    <row r="47" spans="1:74" s="449" customFormat="1" ht="22.35" customHeight="1" x14ac:dyDescent="0.2">
      <c r="A47" s="448"/>
      <c r="B47" s="783" t="s">
        <v>1091</v>
      </c>
      <c r="C47" s="784"/>
      <c r="D47" s="784"/>
      <c r="E47" s="784"/>
      <c r="F47" s="784"/>
      <c r="G47" s="784"/>
      <c r="H47" s="784"/>
      <c r="I47" s="784"/>
      <c r="J47" s="784"/>
      <c r="K47" s="784"/>
      <c r="L47" s="784"/>
      <c r="M47" s="784"/>
      <c r="N47" s="784"/>
      <c r="O47" s="784"/>
      <c r="P47" s="784"/>
      <c r="Q47" s="780"/>
      <c r="AY47" s="528"/>
      <c r="AZ47" s="528"/>
      <c r="BA47" s="528"/>
      <c r="BB47" s="528"/>
      <c r="BC47" s="528"/>
      <c r="BD47" s="528"/>
      <c r="BE47" s="528"/>
      <c r="BF47" s="680"/>
      <c r="BG47" s="528"/>
      <c r="BH47" s="528"/>
      <c r="BI47" s="528"/>
      <c r="BJ47" s="528"/>
    </row>
    <row r="48" spans="1:74" s="449" customFormat="1" ht="12" customHeight="1" x14ac:dyDescent="0.2">
      <c r="A48" s="448"/>
      <c r="B48" s="778" t="s">
        <v>1057</v>
      </c>
      <c r="C48" s="779"/>
      <c r="D48" s="779"/>
      <c r="E48" s="779"/>
      <c r="F48" s="779"/>
      <c r="G48" s="779"/>
      <c r="H48" s="779"/>
      <c r="I48" s="779"/>
      <c r="J48" s="779"/>
      <c r="K48" s="779"/>
      <c r="L48" s="779"/>
      <c r="M48" s="779"/>
      <c r="N48" s="779"/>
      <c r="O48" s="779"/>
      <c r="P48" s="779"/>
      <c r="Q48" s="780"/>
      <c r="AY48" s="528"/>
      <c r="AZ48" s="528"/>
      <c r="BA48" s="528"/>
      <c r="BB48" s="528"/>
      <c r="BC48" s="528"/>
      <c r="BD48" s="528"/>
      <c r="BE48" s="528"/>
      <c r="BF48" s="680"/>
      <c r="BG48" s="528"/>
      <c r="BH48" s="528"/>
      <c r="BI48" s="528"/>
      <c r="BJ48" s="528"/>
    </row>
    <row r="49" spans="1:74" s="450" customFormat="1" ht="12" customHeight="1" x14ac:dyDescent="0.2">
      <c r="A49" s="436"/>
      <c r="B49" s="800" t="s">
        <v>1166</v>
      </c>
      <c r="C49" s="780"/>
      <c r="D49" s="780"/>
      <c r="E49" s="780"/>
      <c r="F49" s="780"/>
      <c r="G49" s="780"/>
      <c r="H49" s="780"/>
      <c r="I49" s="780"/>
      <c r="J49" s="780"/>
      <c r="K49" s="780"/>
      <c r="L49" s="780"/>
      <c r="M49" s="780"/>
      <c r="N49" s="780"/>
      <c r="O49" s="780"/>
      <c r="P49" s="780"/>
      <c r="Q49" s="780"/>
      <c r="AY49" s="529"/>
      <c r="AZ49" s="529"/>
      <c r="BA49" s="529"/>
      <c r="BB49" s="529"/>
      <c r="BC49" s="529"/>
      <c r="BD49" s="529"/>
      <c r="BE49" s="529"/>
      <c r="BF49" s="681"/>
      <c r="BG49" s="529"/>
      <c r="BH49" s="529"/>
      <c r="BI49" s="529"/>
      <c r="BJ49" s="529"/>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394"/>
      <c r="BE178" s="394"/>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394"/>
      <c r="BE179" s="394"/>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394"/>
      <c r="BE180" s="394"/>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394"/>
      <c r="BE181" s="394"/>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394"/>
      <c r="BE182" s="394"/>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30"/>
      <c r="AZ183" s="530"/>
      <c r="BA183" s="530"/>
      <c r="BB183" s="530"/>
      <c r="BC183" s="530"/>
      <c r="BD183" s="530"/>
      <c r="BE183" s="530"/>
      <c r="BF183" s="682"/>
      <c r="BG183" s="530"/>
      <c r="BH183" s="530"/>
      <c r="BI183" s="530"/>
      <c r="BJ183" s="530"/>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394"/>
      <c r="BE184" s="394"/>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394"/>
      <c r="BE185" s="394"/>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394"/>
      <c r="BE186" s="394"/>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394"/>
      <c r="BE187" s="394"/>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Y3:BJ3"/>
    <mergeCell ref="BK3:BV3"/>
    <mergeCell ref="B1:AL1"/>
    <mergeCell ref="C3:N3"/>
    <mergeCell ref="O3:Z3"/>
    <mergeCell ref="AA3:AL3"/>
    <mergeCell ref="A1:A2"/>
    <mergeCell ref="AM3:AX3"/>
    <mergeCell ref="B48:Q48"/>
    <mergeCell ref="B49:Q49"/>
    <mergeCell ref="B44:Q44"/>
    <mergeCell ref="B45:Q45"/>
    <mergeCell ref="B46:Q46"/>
    <mergeCell ref="B47:Q47"/>
    <mergeCell ref="B40:Q40"/>
    <mergeCell ref="B41:Q41"/>
    <mergeCell ref="B43:Q43"/>
    <mergeCell ref="B42:Q42"/>
  </mergeCells>
  <phoneticPr fontId="5"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B40" sqref="BB40"/>
    </sheetView>
  </sheetViews>
  <sheetFormatPr defaultColWidth="9.5703125" defaultRowHeight="11.25" x14ac:dyDescent="0.2"/>
  <cols>
    <col min="1" max="1" width="12.5703125" style="6" customWidth="1"/>
    <col min="2" max="2" width="20" style="6" customWidth="1"/>
    <col min="3" max="50" width="6.5703125" style="6" customWidth="1"/>
    <col min="51" max="58" width="6.5703125" style="392" customWidth="1"/>
    <col min="59" max="59" width="6.5703125" style="683" customWidth="1"/>
    <col min="60" max="62" width="6.5703125" style="392" customWidth="1"/>
    <col min="63" max="74" width="6.5703125" style="6" customWidth="1"/>
    <col min="75" max="16384" width="9.5703125" style="6"/>
  </cols>
  <sheetData>
    <row r="1" spans="1:74" ht="13.35" customHeight="1" x14ac:dyDescent="0.2">
      <c r="A1" s="786" t="s">
        <v>1005</v>
      </c>
      <c r="B1" s="829" t="s">
        <v>141</v>
      </c>
      <c r="C1" s="794"/>
      <c r="D1" s="794"/>
      <c r="E1" s="794"/>
      <c r="F1" s="794"/>
      <c r="G1" s="794"/>
      <c r="H1" s="794"/>
      <c r="I1" s="794"/>
      <c r="J1" s="794"/>
      <c r="K1" s="794"/>
      <c r="L1" s="794"/>
      <c r="M1" s="794"/>
      <c r="N1" s="794"/>
      <c r="O1" s="794"/>
      <c r="P1" s="794"/>
      <c r="Q1" s="794"/>
      <c r="R1" s="794"/>
      <c r="S1" s="794"/>
      <c r="T1" s="794"/>
      <c r="U1" s="794"/>
      <c r="V1" s="794"/>
      <c r="W1" s="794"/>
      <c r="X1" s="794"/>
      <c r="Y1" s="794"/>
      <c r="Z1" s="794"/>
      <c r="AA1" s="794"/>
      <c r="AB1" s="794"/>
      <c r="AC1" s="794"/>
      <c r="AD1" s="794"/>
      <c r="AE1" s="794"/>
      <c r="AF1" s="794"/>
      <c r="AG1" s="794"/>
      <c r="AH1" s="794"/>
      <c r="AI1" s="794"/>
      <c r="AJ1" s="794"/>
      <c r="AK1" s="794"/>
      <c r="AL1" s="794"/>
      <c r="AM1" s="85"/>
    </row>
    <row r="2" spans="1:74" s="72" customFormat="1" ht="12.75" x14ac:dyDescent="0.2">
      <c r="A2" s="787"/>
      <c r="B2" s="542" t="str">
        <f>"U.S. Energy Information Administration  |  Short-Term Energy Outlook  - "&amp;Dates!D1</f>
        <v>U.S. Energy Information Administration  |  Short-Term Energy Outlook  - May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396"/>
      <c r="BG2" s="678"/>
      <c r="BH2" s="396"/>
      <c r="BI2" s="396"/>
      <c r="BJ2" s="396"/>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84"/>
      <c r="B5" s="86" t="s">
        <v>99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425"/>
      <c r="BE5" s="425"/>
      <c r="BF5" s="425"/>
      <c r="BG5" s="87"/>
      <c r="BH5" s="425"/>
      <c r="BI5" s="425"/>
      <c r="BJ5" s="425"/>
      <c r="BK5" s="425"/>
      <c r="BL5" s="425"/>
      <c r="BM5" s="425"/>
      <c r="BN5" s="425"/>
      <c r="BO5" s="425"/>
      <c r="BP5" s="425"/>
      <c r="BQ5" s="425"/>
      <c r="BR5" s="425"/>
      <c r="BS5" s="425"/>
      <c r="BT5" s="425"/>
      <c r="BU5" s="425"/>
      <c r="BV5" s="425"/>
    </row>
    <row r="6" spans="1:74" ht="11.1" customHeight="1" x14ac:dyDescent="0.2">
      <c r="A6" s="84" t="s">
        <v>941</v>
      </c>
      <c r="B6" s="188" t="s">
        <v>9</v>
      </c>
      <c r="C6" s="214">
        <v>3.422212</v>
      </c>
      <c r="D6" s="214">
        <v>3.4232399999999998</v>
      </c>
      <c r="E6" s="214">
        <v>3.9166799999999999</v>
      </c>
      <c r="F6" s="214">
        <v>4.282648</v>
      </c>
      <c r="G6" s="214">
        <v>4.1541480000000002</v>
      </c>
      <c r="H6" s="214">
        <v>3.933128</v>
      </c>
      <c r="I6" s="214">
        <v>3.7244440000000001</v>
      </c>
      <c r="J6" s="214">
        <v>3.5209000000000001</v>
      </c>
      <c r="K6" s="214">
        <v>3.720332</v>
      </c>
      <c r="L6" s="214">
        <v>3.7799559999999999</v>
      </c>
      <c r="M6" s="214">
        <v>3.7398639999999999</v>
      </c>
      <c r="N6" s="214">
        <v>4.3587199999999999</v>
      </c>
      <c r="O6" s="214">
        <v>4.8638159999999999</v>
      </c>
      <c r="P6" s="214">
        <v>6.1909679999999998</v>
      </c>
      <c r="Q6" s="214">
        <v>5.0598960000000002</v>
      </c>
      <c r="R6" s="214">
        <v>4.8070560000000002</v>
      </c>
      <c r="S6" s="214">
        <v>4.7275919999999996</v>
      </c>
      <c r="T6" s="214">
        <v>4.7348160000000004</v>
      </c>
      <c r="U6" s="214">
        <v>4.1785680000000003</v>
      </c>
      <c r="V6" s="214">
        <v>4.0371839999999999</v>
      </c>
      <c r="W6" s="214">
        <v>4.0495679999999998</v>
      </c>
      <c r="X6" s="214">
        <v>3.9019919999999999</v>
      </c>
      <c r="Y6" s="214">
        <v>4.2539040000000004</v>
      </c>
      <c r="Z6" s="214">
        <v>3.5934240000000002</v>
      </c>
      <c r="AA6" s="214">
        <v>3.0898080000000001</v>
      </c>
      <c r="AB6" s="214">
        <v>2.9649359999999998</v>
      </c>
      <c r="AC6" s="214">
        <v>2.921592</v>
      </c>
      <c r="AD6" s="214">
        <v>2.6935199999999999</v>
      </c>
      <c r="AE6" s="214">
        <v>2.9401679999999999</v>
      </c>
      <c r="AF6" s="214">
        <v>2.8730880000000001</v>
      </c>
      <c r="AG6" s="214">
        <v>2.9298479999999998</v>
      </c>
      <c r="AH6" s="214">
        <v>2.862768</v>
      </c>
      <c r="AI6" s="214">
        <v>2.74512</v>
      </c>
      <c r="AJ6" s="214">
        <v>2.4159120000000001</v>
      </c>
      <c r="AK6" s="214">
        <v>2.1599759999999999</v>
      </c>
      <c r="AL6" s="214">
        <v>1.9907280000000001</v>
      </c>
      <c r="AM6" s="214">
        <v>2.3560560000000002</v>
      </c>
      <c r="AN6" s="214">
        <v>2.052648</v>
      </c>
      <c r="AO6" s="214">
        <v>1.7843279999999999</v>
      </c>
      <c r="AP6" s="214">
        <v>1.9783440000000001</v>
      </c>
      <c r="AQ6" s="214">
        <v>1.9835039999999999</v>
      </c>
      <c r="AR6" s="214">
        <v>2.6697839999999999</v>
      </c>
      <c r="AS6" s="214">
        <v>2.9123039999999998</v>
      </c>
      <c r="AT6" s="214">
        <v>2.9123039999999998</v>
      </c>
      <c r="AU6" s="214">
        <v>3.0877439999999998</v>
      </c>
      <c r="AV6" s="214">
        <v>3.0722640000000001</v>
      </c>
      <c r="AW6" s="214">
        <v>2.6295359999999999</v>
      </c>
      <c r="AX6" s="214">
        <v>3.7059120000000001</v>
      </c>
      <c r="AY6" s="214">
        <v>3.4097279999999999</v>
      </c>
      <c r="AZ6" s="214">
        <v>2.9432640000000001</v>
      </c>
      <c r="BA6" s="214">
        <v>2.9721600000000001</v>
      </c>
      <c r="BB6" s="214">
        <v>3.202296</v>
      </c>
      <c r="BC6" s="355">
        <v>3.281126</v>
      </c>
      <c r="BD6" s="355">
        <v>3.309358</v>
      </c>
      <c r="BE6" s="355">
        <v>3.3256160000000001</v>
      </c>
      <c r="BF6" s="355">
        <v>3.3208229999999999</v>
      </c>
      <c r="BG6" s="355">
        <v>3.2975310000000002</v>
      </c>
      <c r="BH6" s="355">
        <v>3.2960470000000002</v>
      </c>
      <c r="BI6" s="355">
        <v>3.3672240000000002</v>
      </c>
      <c r="BJ6" s="355">
        <v>3.5417640000000001</v>
      </c>
      <c r="BK6" s="355">
        <v>3.6526100000000001</v>
      </c>
      <c r="BL6" s="355">
        <v>3.6475219999999999</v>
      </c>
      <c r="BM6" s="355">
        <v>3.5980509999999999</v>
      </c>
      <c r="BN6" s="355">
        <v>3.4390830000000001</v>
      </c>
      <c r="BO6" s="355">
        <v>3.3973260000000001</v>
      </c>
      <c r="BP6" s="355">
        <v>3.4003130000000001</v>
      </c>
      <c r="BQ6" s="355">
        <v>3.42543</v>
      </c>
      <c r="BR6" s="355">
        <v>3.4304540000000001</v>
      </c>
      <c r="BS6" s="355">
        <v>3.4860250000000002</v>
      </c>
      <c r="BT6" s="355">
        <v>3.5309710000000001</v>
      </c>
      <c r="BU6" s="355">
        <v>3.6473439999999999</v>
      </c>
      <c r="BV6" s="355">
        <v>3.793879</v>
      </c>
    </row>
    <row r="7" spans="1:74" ht="11.1" customHeight="1" x14ac:dyDescent="0.2">
      <c r="A7" s="84"/>
      <c r="B7" s="88" t="s">
        <v>1272</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230"/>
      <c r="BC7" s="389"/>
      <c r="BD7" s="389"/>
      <c r="BE7" s="389"/>
      <c r="BF7" s="389"/>
      <c r="BG7" s="389"/>
      <c r="BH7" s="389"/>
      <c r="BI7" s="389"/>
      <c r="BJ7" s="389"/>
      <c r="BK7" s="389"/>
      <c r="BL7" s="389"/>
      <c r="BM7" s="389"/>
      <c r="BN7" s="389"/>
      <c r="BO7" s="389"/>
      <c r="BP7" s="389"/>
      <c r="BQ7" s="389"/>
      <c r="BR7" s="389"/>
      <c r="BS7" s="389"/>
      <c r="BT7" s="389"/>
      <c r="BU7" s="389"/>
      <c r="BV7" s="389"/>
    </row>
    <row r="8" spans="1:74" ht="11.1" customHeight="1" x14ac:dyDescent="0.2">
      <c r="A8" s="84" t="s">
        <v>853</v>
      </c>
      <c r="B8" s="189" t="s">
        <v>577</v>
      </c>
      <c r="C8" s="214">
        <v>13.113152449999999</v>
      </c>
      <c r="D8" s="214">
        <v>13.097883360000001</v>
      </c>
      <c r="E8" s="214">
        <v>13.065092549999999</v>
      </c>
      <c r="F8" s="214">
        <v>13.159838280000001</v>
      </c>
      <c r="G8" s="214">
        <v>14.795627509999999</v>
      </c>
      <c r="H8" s="214">
        <v>15.53740726</v>
      </c>
      <c r="I8" s="214">
        <v>17.232426579999998</v>
      </c>
      <c r="J8" s="214">
        <v>17.760532439999999</v>
      </c>
      <c r="K8" s="214">
        <v>16.38018752</v>
      </c>
      <c r="L8" s="214">
        <v>14.37663596</v>
      </c>
      <c r="M8" s="214">
        <v>13.36268692</v>
      </c>
      <c r="N8" s="214">
        <v>13.25192758</v>
      </c>
      <c r="O8" s="214">
        <v>12.923414859999999</v>
      </c>
      <c r="P8" s="214">
        <v>13.64401977</v>
      </c>
      <c r="Q8" s="214">
        <v>14.60888638</v>
      </c>
      <c r="R8" s="214">
        <v>15.81803406</v>
      </c>
      <c r="S8" s="214">
        <v>15.75982043</v>
      </c>
      <c r="T8" s="214">
        <v>17.173172269999998</v>
      </c>
      <c r="U8" s="214">
        <v>18.104269769999998</v>
      </c>
      <c r="V8" s="214">
        <v>18.423041489999999</v>
      </c>
      <c r="W8" s="214">
        <v>17.66093588</v>
      </c>
      <c r="X8" s="214">
        <v>15.081614289999999</v>
      </c>
      <c r="Y8" s="214">
        <v>14.36786326</v>
      </c>
      <c r="Z8" s="214">
        <v>14.254923939999999</v>
      </c>
      <c r="AA8" s="214">
        <v>13.870037099999999</v>
      </c>
      <c r="AB8" s="214">
        <v>13.07656023</v>
      </c>
      <c r="AC8" s="214">
        <v>12.309064490000001</v>
      </c>
      <c r="AD8" s="214">
        <v>12.92086806</v>
      </c>
      <c r="AE8" s="214">
        <v>13.62631682</v>
      </c>
      <c r="AF8" s="214">
        <v>14.300172720000001</v>
      </c>
      <c r="AG8" s="214">
        <v>15.58843909</v>
      </c>
      <c r="AH8" s="214">
        <v>16.416357470000001</v>
      </c>
      <c r="AI8" s="214">
        <v>16.562189020000002</v>
      </c>
      <c r="AJ8" s="214">
        <v>13.06487057</v>
      </c>
      <c r="AK8" s="214">
        <v>12.15008471</v>
      </c>
      <c r="AL8" s="214">
        <v>12.70116273</v>
      </c>
      <c r="AM8" s="214">
        <v>11.76730135</v>
      </c>
      <c r="AN8" s="214">
        <v>11.79219209</v>
      </c>
      <c r="AO8" s="214">
        <v>11.826647850000001</v>
      </c>
      <c r="AP8" s="214">
        <v>12.39244463</v>
      </c>
      <c r="AQ8" s="214">
        <v>13.36117686</v>
      </c>
      <c r="AR8" s="214">
        <v>15.246160079999999</v>
      </c>
      <c r="AS8" s="214">
        <v>17.233760109999999</v>
      </c>
      <c r="AT8" s="214">
        <v>18.38573075</v>
      </c>
      <c r="AU8" s="214">
        <v>17.85128387</v>
      </c>
      <c r="AV8" s="214">
        <v>15.126946480000001</v>
      </c>
      <c r="AW8" s="214">
        <v>13.517933490000001</v>
      </c>
      <c r="AX8" s="214">
        <v>12.905419119999999</v>
      </c>
      <c r="AY8" s="214">
        <v>12.81897919</v>
      </c>
      <c r="AZ8" s="214">
        <v>13.16609336</v>
      </c>
      <c r="BA8" s="214">
        <v>13.08723</v>
      </c>
      <c r="BB8" s="214">
        <v>13.57724</v>
      </c>
      <c r="BC8" s="355">
        <v>14.117240000000001</v>
      </c>
      <c r="BD8" s="355">
        <v>15.07804</v>
      </c>
      <c r="BE8" s="355">
        <v>16.69314</v>
      </c>
      <c r="BF8" s="355">
        <v>17.454239999999999</v>
      </c>
      <c r="BG8" s="355">
        <v>16.772220000000001</v>
      </c>
      <c r="BH8" s="355">
        <v>14.108739999999999</v>
      </c>
      <c r="BI8" s="355">
        <v>13.550319999999999</v>
      </c>
      <c r="BJ8" s="355">
        <v>13.339650000000001</v>
      </c>
      <c r="BK8" s="355">
        <v>13.16525</v>
      </c>
      <c r="BL8" s="355">
        <v>13.130380000000001</v>
      </c>
      <c r="BM8" s="355">
        <v>13.360670000000001</v>
      </c>
      <c r="BN8" s="355">
        <v>13.89927</v>
      </c>
      <c r="BO8" s="355">
        <v>14.302490000000001</v>
      </c>
      <c r="BP8" s="355">
        <v>15.1831</v>
      </c>
      <c r="BQ8" s="355">
        <v>16.757999999999999</v>
      </c>
      <c r="BR8" s="355">
        <v>17.505849999999999</v>
      </c>
      <c r="BS8" s="355">
        <v>16.825710000000001</v>
      </c>
      <c r="BT8" s="355">
        <v>14.20415</v>
      </c>
      <c r="BU8" s="355">
        <v>13.697380000000001</v>
      </c>
      <c r="BV8" s="355">
        <v>13.529640000000001</v>
      </c>
    </row>
    <row r="9" spans="1:74" ht="11.1" customHeight="1" x14ac:dyDescent="0.2">
      <c r="A9" s="84" t="s">
        <v>854</v>
      </c>
      <c r="B9" s="187" t="s">
        <v>611</v>
      </c>
      <c r="C9" s="214">
        <v>10.939837300000001</v>
      </c>
      <c r="D9" s="214">
        <v>10.7465662</v>
      </c>
      <c r="E9" s="214">
        <v>11.110529440000001</v>
      </c>
      <c r="F9" s="214">
        <v>11.74394803</v>
      </c>
      <c r="G9" s="214">
        <v>14.280394510000001</v>
      </c>
      <c r="H9" s="214">
        <v>16.302246960000002</v>
      </c>
      <c r="I9" s="214">
        <v>17.83461325</v>
      </c>
      <c r="J9" s="214">
        <v>17.962216380000001</v>
      </c>
      <c r="K9" s="214">
        <v>17.24243298</v>
      </c>
      <c r="L9" s="214">
        <v>15.11456254</v>
      </c>
      <c r="M9" s="214">
        <v>11.644358260000001</v>
      </c>
      <c r="N9" s="214">
        <v>10.167277439999999</v>
      </c>
      <c r="O9" s="214">
        <v>10.574839730000001</v>
      </c>
      <c r="P9" s="214">
        <v>10.6807315</v>
      </c>
      <c r="Q9" s="214">
        <v>10.901374580000001</v>
      </c>
      <c r="R9" s="214">
        <v>11.60394997</v>
      </c>
      <c r="S9" s="214">
        <v>13.67637055</v>
      </c>
      <c r="T9" s="214">
        <v>16.61699445</v>
      </c>
      <c r="U9" s="214">
        <v>17.587452649999999</v>
      </c>
      <c r="V9" s="214">
        <v>17.728700060000001</v>
      </c>
      <c r="W9" s="214">
        <v>16.865408590000001</v>
      </c>
      <c r="X9" s="214">
        <v>14.589098399999999</v>
      </c>
      <c r="Y9" s="214">
        <v>11.299258740000001</v>
      </c>
      <c r="Z9" s="214">
        <v>10.068911200000001</v>
      </c>
      <c r="AA9" s="214">
        <v>9.8264232029999992</v>
      </c>
      <c r="AB9" s="214">
        <v>9.4147014880000004</v>
      </c>
      <c r="AC9" s="214">
        <v>9.0144987489999995</v>
      </c>
      <c r="AD9" s="214">
        <v>9.5197172210000005</v>
      </c>
      <c r="AE9" s="214">
        <v>12.0828662</v>
      </c>
      <c r="AF9" s="214">
        <v>14.92373117</v>
      </c>
      <c r="AG9" s="214">
        <v>15.82048522</v>
      </c>
      <c r="AH9" s="214">
        <v>16.380907579999999</v>
      </c>
      <c r="AI9" s="214">
        <v>16.485336749999998</v>
      </c>
      <c r="AJ9" s="214">
        <v>12.80794197</v>
      </c>
      <c r="AK9" s="214">
        <v>11.03395793</v>
      </c>
      <c r="AL9" s="214">
        <v>10.111619210000001</v>
      </c>
      <c r="AM9" s="214">
        <v>8.8557775759999995</v>
      </c>
      <c r="AN9" s="214">
        <v>8.5596209979999998</v>
      </c>
      <c r="AO9" s="214">
        <v>9.2368415200000005</v>
      </c>
      <c r="AP9" s="214">
        <v>9.6489177490000007</v>
      </c>
      <c r="AQ9" s="214">
        <v>10.6798789</v>
      </c>
      <c r="AR9" s="214">
        <v>13.84128956</v>
      </c>
      <c r="AS9" s="214">
        <v>15.530592260000001</v>
      </c>
      <c r="AT9" s="214">
        <v>16.810005650000001</v>
      </c>
      <c r="AU9" s="214">
        <v>16.27313715</v>
      </c>
      <c r="AV9" s="214">
        <v>13.40983114</v>
      </c>
      <c r="AW9" s="214">
        <v>10.38245225</v>
      </c>
      <c r="AX9" s="214">
        <v>9.1912118340000006</v>
      </c>
      <c r="AY9" s="214">
        <v>9.4211909689999995</v>
      </c>
      <c r="AZ9" s="214">
        <v>10.11520337</v>
      </c>
      <c r="BA9" s="214">
        <v>10.261889999999999</v>
      </c>
      <c r="BB9" s="214">
        <v>10.84146</v>
      </c>
      <c r="BC9" s="355">
        <v>13.00055</v>
      </c>
      <c r="BD9" s="355">
        <v>15.66996</v>
      </c>
      <c r="BE9" s="355">
        <v>16.474229999999999</v>
      </c>
      <c r="BF9" s="355">
        <v>17.03238</v>
      </c>
      <c r="BG9" s="355">
        <v>16.472809999999999</v>
      </c>
      <c r="BH9" s="355">
        <v>13.922940000000001</v>
      </c>
      <c r="BI9" s="355">
        <v>11.370469999999999</v>
      </c>
      <c r="BJ9" s="355">
        <v>10.19468</v>
      </c>
      <c r="BK9" s="355">
        <v>10.07371</v>
      </c>
      <c r="BL9" s="355">
        <v>10.20397</v>
      </c>
      <c r="BM9" s="355">
        <v>10.46537</v>
      </c>
      <c r="BN9" s="355">
        <v>10.748189999999999</v>
      </c>
      <c r="BO9" s="355">
        <v>12.77272</v>
      </c>
      <c r="BP9" s="355">
        <v>15.42873</v>
      </c>
      <c r="BQ9" s="355">
        <v>16.471160000000001</v>
      </c>
      <c r="BR9" s="355">
        <v>17.060400000000001</v>
      </c>
      <c r="BS9" s="355">
        <v>16.5412</v>
      </c>
      <c r="BT9" s="355">
        <v>14.080550000000001</v>
      </c>
      <c r="BU9" s="355">
        <v>11.52753</v>
      </c>
      <c r="BV9" s="355">
        <v>10.35155</v>
      </c>
    </row>
    <row r="10" spans="1:74" ht="11.1" customHeight="1" x14ac:dyDescent="0.2">
      <c r="A10" s="84" t="s">
        <v>855</v>
      </c>
      <c r="B10" s="189" t="s">
        <v>578</v>
      </c>
      <c r="C10" s="214">
        <v>7.7218354380000003</v>
      </c>
      <c r="D10" s="214">
        <v>7.7394416499999998</v>
      </c>
      <c r="E10" s="214">
        <v>7.8574990119999999</v>
      </c>
      <c r="F10" s="214">
        <v>9.2014298120000007</v>
      </c>
      <c r="G10" s="214">
        <v>12.20198828</v>
      </c>
      <c r="H10" s="214">
        <v>14.673212789999999</v>
      </c>
      <c r="I10" s="214">
        <v>16.25000485</v>
      </c>
      <c r="J10" s="214">
        <v>16.45304192</v>
      </c>
      <c r="K10" s="214">
        <v>14.981303329999999</v>
      </c>
      <c r="L10" s="214">
        <v>10.13887441</v>
      </c>
      <c r="M10" s="214">
        <v>8.200694618</v>
      </c>
      <c r="N10" s="214">
        <v>7.6089231269999997</v>
      </c>
      <c r="O10" s="214">
        <v>7.8555182300000004</v>
      </c>
      <c r="P10" s="214">
        <v>8.4899906190000003</v>
      </c>
      <c r="Q10" s="214">
        <v>10.094554430000001</v>
      </c>
      <c r="R10" s="214">
        <v>11.409022159999999</v>
      </c>
      <c r="S10" s="214">
        <v>13.49581886</v>
      </c>
      <c r="T10" s="214">
        <v>16.888047190000002</v>
      </c>
      <c r="U10" s="214">
        <v>17.915117169999998</v>
      </c>
      <c r="V10" s="214">
        <v>18.035297190000001</v>
      </c>
      <c r="W10" s="214">
        <v>15.34818469</v>
      </c>
      <c r="X10" s="214">
        <v>10.75305651</v>
      </c>
      <c r="Y10" s="214">
        <v>8.5296573200000001</v>
      </c>
      <c r="Z10" s="214">
        <v>8.7174623810000007</v>
      </c>
      <c r="AA10" s="214">
        <v>7.9822421569999999</v>
      </c>
      <c r="AB10" s="214">
        <v>7.4729086169999999</v>
      </c>
      <c r="AC10" s="214">
        <v>8.0199864220000006</v>
      </c>
      <c r="AD10" s="214">
        <v>8.7767485660000002</v>
      </c>
      <c r="AE10" s="214">
        <v>11.661549580000001</v>
      </c>
      <c r="AF10" s="214">
        <v>15.12616381</v>
      </c>
      <c r="AG10" s="214">
        <v>16.752376460000001</v>
      </c>
      <c r="AH10" s="214">
        <v>17.453047309999999</v>
      </c>
      <c r="AI10" s="214">
        <v>16.34074378</v>
      </c>
      <c r="AJ10" s="214">
        <v>10.507817709999999</v>
      </c>
      <c r="AK10" s="214">
        <v>7.9557249069999996</v>
      </c>
      <c r="AL10" s="214">
        <v>7.0213988509999998</v>
      </c>
      <c r="AM10" s="214">
        <v>6.5596156990000001</v>
      </c>
      <c r="AN10" s="214">
        <v>6.7399638570000002</v>
      </c>
      <c r="AO10" s="214">
        <v>7.3721000669999999</v>
      </c>
      <c r="AP10" s="214">
        <v>7.7067337949999999</v>
      </c>
      <c r="AQ10" s="214">
        <v>10.19703181</v>
      </c>
      <c r="AR10" s="214">
        <v>13.94035826</v>
      </c>
      <c r="AS10" s="214">
        <v>17.38705766</v>
      </c>
      <c r="AT10" s="214">
        <v>18.787971639999999</v>
      </c>
      <c r="AU10" s="214">
        <v>17.281251300000001</v>
      </c>
      <c r="AV10" s="214">
        <v>12.32393564</v>
      </c>
      <c r="AW10" s="214">
        <v>8.7458604359999992</v>
      </c>
      <c r="AX10" s="214">
        <v>7.142525998</v>
      </c>
      <c r="AY10" s="214">
        <v>7.5212974690000003</v>
      </c>
      <c r="AZ10" s="214">
        <v>8.1333505939999995</v>
      </c>
      <c r="BA10" s="214">
        <v>8.0158830000000005</v>
      </c>
      <c r="BB10" s="214">
        <v>9.2365600000000008</v>
      </c>
      <c r="BC10" s="355">
        <v>11.629989999999999</v>
      </c>
      <c r="BD10" s="355">
        <v>14.82751</v>
      </c>
      <c r="BE10" s="355">
        <v>16.775369999999999</v>
      </c>
      <c r="BF10" s="355">
        <v>17.753160000000001</v>
      </c>
      <c r="BG10" s="355">
        <v>15.792</v>
      </c>
      <c r="BH10" s="355">
        <v>11.21758</v>
      </c>
      <c r="BI10" s="355">
        <v>9.1741150000000005</v>
      </c>
      <c r="BJ10" s="355">
        <v>8.4801669999999998</v>
      </c>
      <c r="BK10" s="355">
        <v>8.1905540000000006</v>
      </c>
      <c r="BL10" s="355">
        <v>8.2315760000000004</v>
      </c>
      <c r="BM10" s="355">
        <v>8.6082859999999997</v>
      </c>
      <c r="BN10" s="355">
        <v>9.5896120000000007</v>
      </c>
      <c r="BO10" s="355">
        <v>12.021699999999999</v>
      </c>
      <c r="BP10" s="355">
        <v>14.881959999999999</v>
      </c>
      <c r="BQ10" s="355">
        <v>16.596609999999998</v>
      </c>
      <c r="BR10" s="355">
        <v>17.822600000000001</v>
      </c>
      <c r="BS10" s="355">
        <v>15.842230000000001</v>
      </c>
      <c r="BT10" s="355">
        <v>11.285310000000001</v>
      </c>
      <c r="BU10" s="355">
        <v>9.2745739999999994</v>
      </c>
      <c r="BV10" s="355">
        <v>8.6171140000000008</v>
      </c>
    </row>
    <row r="11" spans="1:74" ht="11.1" customHeight="1" x14ac:dyDescent="0.2">
      <c r="A11" s="84" t="s">
        <v>856</v>
      </c>
      <c r="B11" s="189" t="s">
        <v>579</v>
      </c>
      <c r="C11" s="214">
        <v>7.9941503850000002</v>
      </c>
      <c r="D11" s="214">
        <v>8.1651882859999994</v>
      </c>
      <c r="E11" s="214">
        <v>8.2590157410000007</v>
      </c>
      <c r="F11" s="214">
        <v>9.0214905900000009</v>
      </c>
      <c r="G11" s="214">
        <v>10.93366505</v>
      </c>
      <c r="H11" s="214">
        <v>15.26265652</v>
      </c>
      <c r="I11" s="214">
        <v>18.003974710000001</v>
      </c>
      <c r="J11" s="214">
        <v>18.085631729999999</v>
      </c>
      <c r="K11" s="214">
        <v>16.792417390000001</v>
      </c>
      <c r="L11" s="214">
        <v>12.26068351</v>
      </c>
      <c r="M11" s="214">
        <v>9.4396480030000003</v>
      </c>
      <c r="N11" s="214">
        <v>8.1563249070000001</v>
      </c>
      <c r="O11" s="214">
        <v>8.3517011330000006</v>
      </c>
      <c r="P11" s="214">
        <v>9.0069893360000002</v>
      </c>
      <c r="Q11" s="214">
        <v>10.07619611</v>
      </c>
      <c r="R11" s="214">
        <v>10.380117459999999</v>
      </c>
      <c r="S11" s="214">
        <v>12.054375690000001</v>
      </c>
      <c r="T11" s="214">
        <v>16.817137110000001</v>
      </c>
      <c r="U11" s="214">
        <v>18.819783699999999</v>
      </c>
      <c r="V11" s="214">
        <v>18.581026269999999</v>
      </c>
      <c r="W11" s="214">
        <v>17.32148119</v>
      </c>
      <c r="X11" s="214">
        <v>13.09759212</v>
      </c>
      <c r="Y11" s="214">
        <v>9.8949939069999999</v>
      </c>
      <c r="Z11" s="214">
        <v>9.3070836749999994</v>
      </c>
      <c r="AA11" s="214">
        <v>8.6443865199999994</v>
      </c>
      <c r="AB11" s="214">
        <v>8.3799797629999997</v>
      </c>
      <c r="AC11" s="214">
        <v>8.9706880620000007</v>
      </c>
      <c r="AD11" s="214">
        <v>10.241748169999999</v>
      </c>
      <c r="AE11" s="214">
        <v>12.22862061</v>
      </c>
      <c r="AF11" s="214">
        <v>15.539110239999999</v>
      </c>
      <c r="AG11" s="214">
        <v>17.327685750000001</v>
      </c>
      <c r="AH11" s="214">
        <v>18.164794390000001</v>
      </c>
      <c r="AI11" s="214">
        <v>17.390987559999999</v>
      </c>
      <c r="AJ11" s="214">
        <v>13.356455520000001</v>
      </c>
      <c r="AK11" s="214">
        <v>9.3790670459999994</v>
      </c>
      <c r="AL11" s="214">
        <v>7.695235308</v>
      </c>
      <c r="AM11" s="214">
        <v>7.1281784200000002</v>
      </c>
      <c r="AN11" s="214">
        <v>7.2632833909999999</v>
      </c>
      <c r="AO11" s="214">
        <v>8.0816218719999995</v>
      </c>
      <c r="AP11" s="214">
        <v>8.5877319449999998</v>
      </c>
      <c r="AQ11" s="214">
        <v>11.302653940000001</v>
      </c>
      <c r="AR11" s="214">
        <v>15.028550689999999</v>
      </c>
      <c r="AS11" s="214">
        <v>17.843777859999999</v>
      </c>
      <c r="AT11" s="214">
        <v>18.599732169999999</v>
      </c>
      <c r="AU11" s="214">
        <v>17.2584898</v>
      </c>
      <c r="AV11" s="214">
        <v>13.77034759</v>
      </c>
      <c r="AW11" s="214">
        <v>10.411064619999999</v>
      </c>
      <c r="AX11" s="214">
        <v>7.8247494790000003</v>
      </c>
      <c r="AY11" s="214">
        <v>7.9975362649999999</v>
      </c>
      <c r="AZ11" s="214">
        <v>8.5334275949999991</v>
      </c>
      <c r="BA11" s="214">
        <v>9.2742129999999996</v>
      </c>
      <c r="BB11" s="214">
        <v>9.8850280000000001</v>
      </c>
      <c r="BC11" s="355">
        <v>11.220470000000001</v>
      </c>
      <c r="BD11" s="355">
        <v>14.926780000000001</v>
      </c>
      <c r="BE11" s="355">
        <v>16.936389999999999</v>
      </c>
      <c r="BF11" s="355">
        <v>18.416460000000001</v>
      </c>
      <c r="BG11" s="355">
        <v>16.73002</v>
      </c>
      <c r="BH11" s="355">
        <v>12.927630000000001</v>
      </c>
      <c r="BI11" s="355">
        <v>9.974418</v>
      </c>
      <c r="BJ11" s="355">
        <v>8.7153349999999996</v>
      </c>
      <c r="BK11" s="355">
        <v>8.6911649999999998</v>
      </c>
      <c r="BL11" s="355">
        <v>8.7858509999999992</v>
      </c>
      <c r="BM11" s="355">
        <v>9.8189639999999994</v>
      </c>
      <c r="BN11" s="355">
        <v>10.429819999999999</v>
      </c>
      <c r="BO11" s="355">
        <v>11.992559999999999</v>
      </c>
      <c r="BP11" s="355">
        <v>15.81592</v>
      </c>
      <c r="BQ11" s="355">
        <v>17.85444</v>
      </c>
      <c r="BR11" s="355">
        <v>18.912179999999999</v>
      </c>
      <c r="BS11" s="355">
        <v>17.271840000000001</v>
      </c>
      <c r="BT11" s="355">
        <v>13.50189</v>
      </c>
      <c r="BU11" s="355">
        <v>10.56156</v>
      </c>
      <c r="BV11" s="355">
        <v>9.115513</v>
      </c>
    </row>
    <row r="12" spans="1:74" ht="11.1" customHeight="1" x14ac:dyDescent="0.2">
      <c r="A12" s="84" t="s">
        <v>857</v>
      </c>
      <c r="B12" s="189" t="s">
        <v>580</v>
      </c>
      <c r="C12" s="214">
        <v>11.36553797</v>
      </c>
      <c r="D12" s="214">
        <v>10.891323030000001</v>
      </c>
      <c r="E12" s="214">
        <v>10.754415659999999</v>
      </c>
      <c r="F12" s="214">
        <v>12.741954610000001</v>
      </c>
      <c r="G12" s="214">
        <v>16.438863959999999</v>
      </c>
      <c r="H12" s="214">
        <v>20.127607189999999</v>
      </c>
      <c r="I12" s="214">
        <v>22.063765490000002</v>
      </c>
      <c r="J12" s="214">
        <v>22.077065409999999</v>
      </c>
      <c r="K12" s="214">
        <v>21.84591103</v>
      </c>
      <c r="L12" s="214">
        <v>17.39872256</v>
      </c>
      <c r="M12" s="214">
        <v>12.10571631</v>
      </c>
      <c r="N12" s="214">
        <v>11.698644120000001</v>
      </c>
      <c r="O12" s="214">
        <v>10.710169199999999</v>
      </c>
      <c r="P12" s="214">
        <v>11.45613543</v>
      </c>
      <c r="Q12" s="214">
        <v>11.893053460000001</v>
      </c>
      <c r="R12" s="214">
        <v>13.85948541</v>
      </c>
      <c r="S12" s="214">
        <v>17.16040404</v>
      </c>
      <c r="T12" s="214">
        <v>21.524238740000001</v>
      </c>
      <c r="U12" s="214">
        <v>23.007979779999999</v>
      </c>
      <c r="V12" s="214">
        <v>23.211568719999999</v>
      </c>
      <c r="W12" s="214">
        <v>22.177877160000001</v>
      </c>
      <c r="X12" s="214">
        <v>18.542923729999998</v>
      </c>
      <c r="Y12" s="214">
        <v>12.08030911</v>
      </c>
      <c r="Z12" s="214">
        <v>11.827721950000001</v>
      </c>
      <c r="AA12" s="214">
        <v>11.066155759999999</v>
      </c>
      <c r="AB12" s="214">
        <v>10.07059162</v>
      </c>
      <c r="AC12" s="214">
        <v>10.94433751</v>
      </c>
      <c r="AD12" s="214">
        <v>13.538865980000001</v>
      </c>
      <c r="AE12" s="214">
        <v>17.963324419999999</v>
      </c>
      <c r="AF12" s="214">
        <v>21.292658469999999</v>
      </c>
      <c r="AG12" s="214">
        <v>22.221322480000001</v>
      </c>
      <c r="AH12" s="214">
        <v>22.20538736</v>
      </c>
      <c r="AI12" s="214">
        <v>22.219517880000001</v>
      </c>
      <c r="AJ12" s="214">
        <v>16.644271199999999</v>
      </c>
      <c r="AK12" s="214">
        <v>13.28837364</v>
      </c>
      <c r="AL12" s="214">
        <v>13.102933070000001</v>
      </c>
      <c r="AM12" s="214">
        <v>9.9267724190000006</v>
      </c>
      <c r="AN12" s="214">
        <v>9.8142524289999997</v>
      </c>
      <c r="AO12" s="214">
        <v>11.76287303</v>
      </c>
      <c r="AP12" s="214">
        <v>13.017633050000001</v>
      </c>
      <c r="AQ12" s="214">
        <v>15.93863932</v>
      </c>
      <c r="AR12" s="214">
        <v>20.149783639999999</v>
      </c>
      <c r="AS12" s="214">
        <v>23.095846009999999</v>
      </c>
      <c r="AT12" s="214">
        <v>23.62021966</v>
      </c>
      <c r="AU12" s="214">
        <v>23.71737727</v>
      </c>
      <c r="AV12" s="214">
        <v>20.07134804</v>
      </c>
      <c r="AW12" s="214">
        <v>13.898814959999999</v>
      </c>
      <c r="AX12" s="214">
        <v>11.309989140000001</v>
      </c>
      <c r="AY12" s="214">
        <v>11.812926539999999</v>
      </c>
      <c r="AZ12" s="214">
        <v>13.18691409</v>
      </c>
      <c r="BA12" s="214">
        <v>12.591049999999999</v>
      </c>
      <c r="BB12" s="214">
        <v>14.556150000000001</v>
      </c>
      <c r="BC12" s="355">
        <v>17.756170000000001</v>
      </c>
      <c r="BD12" s="355">
        <v>20.863859999999999</v>
      </c>
      <c r="BE12" s="355">
        <v>22.196760000000001</v>
      </c>
      <c r="BF12" s="355">
        <v>22.595189999999999</v>
      </c>
      <c r="BG12" s="355">
        <v>21.832439999999998</v>
      </c>
      <c r="BH12" s="355">
        <v>17.259640000000001</v>
      </c>
      <c r="BI12" s="355">
        <v>12.87965</v>
      </c>
      <c r="BJ12" s="355">
        <v>11.71715</v>
      </c>
      <c r="BK12" s="355">
        <v>11.239979999999999</v>
      </c>
      <c r="BL12" s="355">
        <v>11.425840000000001</v>
      </c>
      <c r="BM12" s="355">
        <v>11.84144</v>
      </c>
      <c r="BN12" s="355">
        <v>13.88739</v>
      </c>
      <c r="BO12" s="355">
        <v>17.400590000000001</v>
      </c>
      <c r="BP12" s="355">
        <v>20.82368</v>
      </c>
      <c r="BQ12" s="355">
        <v>22.32404</v>
      </c>
      <c r="BR12" s="355">
        <v>22.628080000000001</v>
      </c>
      <c r="BS12" s="355">
        <v>21.827549999999999</v>
      </c>
      <c r="BT12" s="355">
        <v>17.290109999999999</v>
      </c>
      <c r="BU12" s="355">
        <v>12.97317</v>
      </c>
      <c r="BV12" s="355">
        <v>11.85492</v>
      </c>
    </row>
    <row r="13" spans="1:74" ht="11.1" customHeight="1" x14ac:dyDescent="0.2">
      <c r="A13" s="84" t="s">
        <v>858</v>
      </c>
      <c r="B13" s="189" t="s">
        <v>581</v>
      </c>
      <c r="C13" s="214">
        <v>9.1085318669999999</v>
      </c>
      <c r="D13" s="214">
        <v>9.4563039379999996</v>
      </c>
      <c r="E13" s="214">
        <v>9.2917044410000003</v>
      </c>
      <c r="F13" s="214">
        <v>10.78067298</v>
      </c>
      <c r="G13" s="214">
        <v>13.265139980000001</v>
      </c>
      <c r="H13" s="214">
        <v>16.87969287</v>
      </c>
      <c r="I13" s="214">
        <v>18.335967620000002</v>
      </c>
      <c r="J13" s="214">
        <v>18.4293096</v>
      </c>
      <c r="K13" s="214">
        <v>18.635360680000002</v>
      </c>
      <c r="L13" s="214">
        <v>15.3305398</v>
      </c>
      <c r="M13" s="214">
        <v>11.069078319999999</v>
      </c>
      <c r="N13" s="214">
        <v>9.4753795360000002</v>
      </c>
      <c r="O13" s="214">
        <v>9.4148505930000006</v>
      </c>
      <c r="P13" s="214">
        <v>9.5994130260000006</v>
      </c>
      <c r="Q13" s="214">
        <v>10.139971559999999</v>
      </c>
      <c r="R13" s="214">
        <v>11.997652520000001</v>
      </c>
      <c r="S13" s="214">
        <v>15.49647976</v>
      </c>
      <c r="T13" s="214">
        <v>18.785800869999999</v>
      </c>
      <c r="U13" s="214">
        <v>19.947901829999999</v>
      </c>
      <c r="V13" s="214">
        <v>19.58365663</v>
      </c>
      <c r="W13" s="214">
        <v>19.76095956</v>
      </c>
      <c r="X13" s="214">
        <v>16.640249659999998</v>
      </c>
      <c r="Y13" s="214">
        <v>10.951276679999999</v>
      </c>
      <c r="Z13" s="214">
        <v>10.15525742</v>
      </c>
      <c r="AA13" s="214">
        <v>9.6329049579999992</v>
      </c>
      <c r="AB13" s="214">
        <v>9.3040690319999992</v>
      </c>
      <c r="AC13" s="214">
        <v>8.8473544989999997</v>
      </c>
      <c r="AD13" s="214">
        <v>12.17347028</v>
      </c>
      <c r="AE13" s="214">
        <v>15.63459677</v>
      </c>
      <c r="AF13" s="214">
        <v>17.944262909999999</v>
      </c>
      <c r="AG13" s="214">
        <v>19.246776740000001</v>
      </c>
      <c r="AH13" s="214">
        <v>19.915697730000002</v>
      </c>
      <c r="AI13" s="214">
        <v>18.54889305</v>
      </c>
      <c r="AJ13" s="214">
        <v>15.727314460000001</v>
      </c>
      <c r="AK13" s="214">
        <v>12.54224863</v>
      </c>
      <c r="AL13" s="214">
        <v>10.26120993</v>
      </c>
      <c r="AM13" s="214">
        <v>8.5458712089999995</v>
      </c>
      <c r="AN13" s="214">
        <v>8.2051565279999998</v>
      </c>
      <c r="AO13" s="214">
        <v>9.0811645540000008</v>
      </c>
      <c r="AP13" s="214">
        <v>10.871519960000001</v>
      </c>
      <c r="AQ13" s="214">
        <v>14.181993090000001</v>
      </c>
      <c r="AR13" s="214">
        <v>16.897193359999999</v>
      </c>
      <c r="AS13" s="214">
        <v>19.05623907</v>
      </c>
      <c r="AT13" s="214">
        <v>20.381827049999998</v>
      </c>
      <c r="AU13" s="214">
        <v>19.236421610000001</v>
      </c>
      <c r="AV13" s="214">
        <v>18.794026280000001</v>
      </c>
      <c r="AW13" s="214">
        <v>13.15064868</v>
      </c>
      <c r="AX13" s="214">
        <v>9.6187842030000006</v>
      </c>
      <c r="AY13" s="214">
        <v>9.8468582189999996</v>
      </c>
      <c r="AZ13" s="214">
        <v>10.94900717</v>
      </c>
      <c r="BA13" s="214">
        <v>11.10023</v>
      </c>
      <c r="BB13" s="214">
        <v>12.99518</v>
      </c>
      <c r="BC13" s="355">
        <v>16.264679999999998</v>
      </c>
      <c r="BD13" s="355">
        <v>18.932300000000001</v>
      </c>
      <c r="BE13" s="355">
        <v>20.35858</v>
      </c>
      <c r="BF13" s="355">
        <v>20.898890000000002</v>
      </c>
      <c r="BG13" s="355">
        <v>20.480930000000001</v>
      </c>
      <c r="BH13" s="355">
        <v>17.260960000000001</v>
      </c>
      <c r="BI13" s="355">
        <v>13.379390000000001</v>
      </c>
      <c r="BJ13" s="355">
        <v>11.551729999999999</v>
      </c>
      <c r="BK13" s="355">
        <v>10.47682</v>
      </c>
      <c r="BL13" s="355">
        <v>10.357279999999999</v>
      </c>
      <c r="BM13" s="355">
        <v>10.510540000000001</v>
      </c>
      <c r="BN13" s="355">
        <v>12.482419999999999</v>
      </c>
      <c r="BO13" s="355">
        <v>15.75765</v>
      </c>
      <c r="BP13" s="355">
        <v>18.53192</v>
      </c>
      <c r="BQ13" s="355">
        <v>20.058</v>
      </c>
      <c r="BR13" s="355">
        <v>20.712009999999999</v>
      </c>
      <c r="BS13" s="355">
        <v>20.3826</v>
      </c>
      <c r="BT13" s="355">
        <v>17.265730000000001</v>
      </c>
      <c r="BU13" s="355">
        <v>13.458220000000001</v>
      </c>
      <c r="BV13" s="355">
        <v>11.69863</v>
      </c>
    </row>
    <row r="14" spans="1:74" ht="11.1" customHeight="1" x14ac:dyDescent="0.2">
      <c r="A14" s="84" t="s">
        <v>859</v>
      </c>
      <c r="B14" s="189" t="s">
        <v>582</v>
      </c>
      <c r="C14" s="214">
        <v>7.9889693780000002</v>
      </c>
      <c r="D14" s="214">
        <v>8.7030397770000008</v>
      </c>
      <c r="E14" s="214">
        <v>8.6230590669999998</v>
      </c>
      <c r="F14" s="214">
        <v>10.2363737</v>
      </c>
      <c r="G14" s="214">
        <v>12.10988229</v>
      </c>
      <c r="H14" s="214">
        <v>17.101339329999998</v>
      </c>
      <c r="I14" s="214">
        <v>19.562182289999999</v>
      </c>
      <c r="J14" s="214">
        <v>20.239987030000002</v>
      </c>
      <c r="K14" s="214">
        <v>19.74972631</v>
      </c>
      <c r="L14" s="214">
        <v>18.137207589999999</v>
      </c>
      <c r="M14" s="214">
        <v>12.298992780000001</v>
      </c>
      <c r="N14" s="214">
        <v>8.3487988150000003</v>
      </c>
      <c r="O14" s="214">
        <v>8.1852867160000002</v>
      </c>
      <c r="P14" s="214">
        <v>8.445957838</v>
      </c>
      <c r="Q14" s="214">
        <v>9.5590286209999995</v>
      </c>
      <c r="R14" s="214">
        <v>12.046389270000001</v>
      </c>
      <c r="S14" s="214">
        <v>15.610562979999999</v>
      </c>
      <c r="T14" s="214">
        <v>18.483671040000001</v>
      </c>
      <c r="U14" s="214">
        <v>20.117212559999999</v>
      </c>
      <c r="V14" s="214">
        <v>20.85806474</v>
      </c>
      <c r="W14" s="214">
        <v>20.40137751</v>
      </c>
      <c r="X14" s="214">
        <v>19.341458169999999</v>
      </c>
      <c r="Y14" s="214">
        <v>12.426907460000001</v>
      </c>
      <c r="Z14" s="214">
        <v>9.7746588580000004</v>
      </c>
      <c r="AA14" s="214">
        <v>8.7701456150000006</v>
      </c>
      <c r="AB14" s="214">
        <v>8.4628601519999993</v>
      </c>
      <c r="AC14" s="214">
        <v>8.1462966380000008</v>
      </c>
      <c r="AD14" s="214">
        <v>11.65707578</v>
      </c>
      <c r="AE14" s="214">
        <v>15.288075449999999</v>
      </c>
      <c r="AF14" s="214">
        <v>16.685680940000001</v>
      </c>
      <c r="AG14" s="214">
        <v>18.46394918</v>
      </c>
      <c r="AH14" s="214">
        <v>21.138581859999999</v>
      </c>
      <c r="AI14" s="214">
        <v>20.605816969999999</v>
      </c>
      <c r="AJ14" s="214">
        <v>19.192443650000001</v>
      </c>
      <c r="AK14" s="214">
        <v>14.842776280000001</v>
      </c>
      <c r="AL14" s="214">
        <v>9.1432041969999993</v>
      </c>
      <c r="AM14" s="214">
        <v>7.901493501</v>
      </c>
      <c r="AN14" s="214">
        <v>7.8667907939999999</v>
      </c>
      <c r="AO14" s="214">
        <v>9.9193256509999994</v>
      </c>
      <c r="AP14" s="214">
        <v>11.45158717</v>
      </c>
      <c r="AQ14" s="214">
        <v>15.807214009999999</v>
      </c>
      <c r="AR14" s="214">
        <v>16.61947383</v>
      </c>
      <c r="AS14" s="214">
        <v>19.44962993</v>
      </c>
      <c r="AT14" s="214">
        <v>22.496047650000001</v>
      </c>
      <c r="AU14" s="214">
        <v>20.935575249999999</v>
      </c>
      <c r="AV14" s="214">
        <v>20.312592309999999</v>
      </c>
      <c r="AW14" s="214">
        <v>18.080902179999999</v>
      </c>
      <c r="AX14" s="214">
        <v>10.25279035</v>
      </c>
      <c r="AY14" s="214">
        <v>9.4133216999999991</v>
      </c>
      <c r="AZ14" s="214">
        <v>10.687895879999999</v>
      </c>
      <c r="BA14" s="214">
        <v>10.73597</v>
      </c>
      <c r="BB14" s="214">
        <v>12.908580000000001</v>
      </c>
      <c r="BC14" s="355">
        <v>15.392480000000001</v>
      </c>
      <c r="BD14" s="355">
        <v>17.49567</v>
      </c>
      <c r="BE14" s="355">
        <v>19.16977</v>
      </c>
      <c r="BF14" s="355">
        <v>21.159749999999999</v>
      </c>
      <c r="BG14" s="355">
        <v>20.312570000000001</v>
      </c>
      <c r="BH14" s="355">
        <v>18.516559999999998</v>
      </c>
      <c r="BI14" s="355">
        <v>13.57803</v>
      </c>
      <c r="BJ14" s="355">
        <v>10.231019999999999</v>
      </c>
      <c r="BK14" s="355">
        <v>9.4944659999999992</v>
      </c>
      <c r="BL14" s="355">
        <v>9.6749620000000007</v>
      </c>
      <c r="BM14" s="355">
        <v>9.983822</v>
      </c>
      <c r="BN14" s="355">
        <v>12.436450000000001</v>
      </c>
      <c r="BO14" s="355">
        <v>15.10284</v>
      </c>
      <c r="BP14" s="355">
        <v>17.599250000000001</v>
      </c>
      <c r="BQ14" s="355">
        <v>19.11206</v>
      </c>
      <c r="BR14" s="355">
        <v>21.046859999999999</v>
      </c>
      <c r="BS14" s="355">
        <v>20.190390000000001</v>
      </c>
      <c r="BT14" s="355">
        <v>18.462009999999999</v>
      </c>
      <c r="BU14" s="355">
        <v>13.61473</v>
      </c>
      <c r="BV14" s="355">
        <v>10.462</v>
      </c>
    </row>
    <row r="15" spans="1:74" ht="11.1" customHeight="1" x14ac:dyDescent="0.2">
      <c r="A15" s="84" t="s">
        <v>860</v>
      </c>
      <c r="B15" s="189" t="s">
        <v>583</v>
      </c>
      <c r="C15" s="214">
        <v>7.880692281</v>
      </c>
      <c r="D15" s="214">
        <v>8.0679756489999992</v>
      </c>
      <c r="E15" s="214">
        <v>8.2673845660000005</v>
      </c>
      <c r="F15" s="214">
        <v>8.8036754169999991</v>
      </c>
      <c r="G15" s="214">
        <v>10.10697506</v>
      </c>
      <c r="H15" s="214">
        <v>12.287731620000001</v>
      </c>
      <c r="I15" s="214">
        <v>13.761582539999999</v>
      </c>
      <c r="J15" s="214">
        <v>14.39667665</v>
      </c>
      <c r="K15" s="214">
        <v>13.31856397</v>
      </c>
      <c r="L15" s="214">
        <v>10.05469005</v>
      </c>
      <c r="M15" s="214">
        <v>8.9049026500000004</v>
      </c>
      <c r="N15" s="214">
        <v>8.2907843099999994</v>
      </c>
      <c r="O15" s="214">
        <v>8.6632421260000001</v>
      </c>
      <c r="P15" s="214">
        <v>9.0789307430000008</v>
      </c>
      <c r="Q15" s="214">
        <v>9.7865920039999992</v>
      </c>
      <c r="R15" s="214">
        <v>10.37852979</v>
      </c>
      <c r="S15" s="214">
        <v>11.080837199999999</v>
      </c>
      <c r="T15" s="214">
        <v>13.439144089999999</v>
      </c>
      <c r="U15" s="214">
        <v>15.29670447</v>
      </c>
      <c r="V15" s="214">
        <v>15.810880020000001</v>
      </c>
      <c r="W15" s="214">
        <v>14.49961306</v>
      </c>
      <c r="X15" s="214">
        <v>11.9483359</v>
      </c>
      <c r="Y15" s="214">
        <v>9.4852833580000002</v>
      </c>
      <c r="Z15" s="214">
        <v>9.5477428779999993</v>
      </c>
      <c r="AA15" s="214">
        <v>9.3841332959999999</v>
      </c>
      <c r="AB15" s="214">
        <v>9.7814370210000003</v>
      </c>
      <c r="AC15" s="214">
        <v>9.9992767619999992</v>
      </c>
      <c r="AD15" s="214">
        <v>10.16356083</v>
      </c>
      <c r="AE15" s="214">
        <v>10.852674159999999</v>
      </c>
      <c r="AF15" s="214">
        <v>12.875139969999999</v>
      </c>
      <c r="AG15" s="214">
        <v>14.86299208</v>
      </c>
      <c r="AH15" s="214">
        <v>14.786953309999999</v>
      </c>
      <c r="AI15" s="214">
        <v>14.302346569999999</v>
      </c>
      <c r="AJ15" s="214">
        <v>11.55362976</v>
      </c>
      <c r="AK15" s="214">
        <v>8.5539961299999998</v>
      </c>
      <c r="AL15" s="214">
        <v>7.9917442110000003</v>
      </c>
      <c r="AM15" s="214">
        <v>7.8821274649999999</v>
      </c>
      <c r="AN15" s="214">
        <v>8.2757011459999994</v>
      </c>
      <c r="AO15" s="214">
        <v>8.7608365050000003</v>
      </c>
      <c r="AP15" s="214">
        <v>8.7689507930000001</v>
      </c>
      <c r="AQ15" s="214">
        <v>9.3029677880000001</v>
      </c>
      <c r="AR15" s="214">
        <v>12.55597635</v>
      </c>
      <c r="AS15" s="214">
        <v>14.027438979999999</v>
      </c>
      <c r="AT15" s="214">
        <v>14.45185991</v>
      </c>
      <c r="AU15" s="214">
        <v>12.968012760000001</v>
      </c>
      <c r="AV15" s="214">
        <v>10.52069438</v>
      </c>
      <c r="AW15" s="214">
        <v>8.9863503050000002</v>
      </c>
      <c r="AX15" s="214">
        <v>7.7740796469999998</v>
      </c>
      <c r="AY15" s="214">
        <v>7.823231668</v>
      </c>
      <c r="AZ15" s="214">
        <v>8.3053981149999991</v>
      </c>
      <c r="BA15" s="214">
        <v>8.9407270000000008</v>
      </c>
      <c r="BB15" s="214">
        <v>9.28857</v>
      </c>
      <c r="BC15" s="355">
        <v>10.06598</v>
      </c>
      <c r="BD15" s="355">
        <v>12.077920000000001</v>
      </c>
      <c r="BE15" s="355">
        <v>13.59998</v>
      </c>
      <c r="BF15" s="355">
        <v>14.447979999999999</v>
      </c>
      <c r="BG15" s="355">
        <v>13.712199999999999</v>
      </c>
      <c r="BH15" s="355">
        <v>11.127219999999999</v>
      </c>
      <c r="BI15" s="355">
        <v>9.2931609999999996</v>
      </c>
      <c r="BJ15" s="355">
        <v>9.1138309999999993</v>
      </c>
      <c r="BK15" s="355">
        <v>9.195608</v>
      </c>
      <c r="BL15" s="355">
        <v>9.4743099999999991</v>
      </c>
      <c r="BM15" s="355">
        <v>9.5051059999999996</v>
      </c>
      <c r="BN15" s="355">
        <v>9.8872789999999995</v>
      </c>
      <c r="BO15" s="355">
        <v>10.631119999999999</v>
      </c>
      <c r="BP15" s="355">
        <v>12.500590000000001</v>
      </c>
      <c r="BQ15" s="355">
        <v>13.899459999999999</v>
      </c>
      <c r="BR15" s="355">
        <v>14.6495</v>
      </c>
      <c r="BS15" s="355">
        <v>13.83478</v>
      </c>
      <c r="BT15" s="355">
        <v>11.20975</v>
      </c>
      <c r="BU15" s="355">
        <v>9.3561300000000003</v>
      </c>
      <c r="BV15" s="355">
        <v>9.1897269999999995</v>
      </c>
    </row>
    <row r="16" spans="1:74" ht="11.1" customHeight="1" x14ac:dyDescent="0.2">
      <c r="A16" s="84" t="s">
        <v>861</v>
      </c>
      <c r="B16" s="189" t="s">
        <v>584</v>
      </c>
      <c r="C16" s="214">
        <v>9.6701364190000003</v>
      </c>
      <c r="D16" s="214">
        <v>9.2905899989999998</v>
      </c>
      <c r="E16" s="214">
        <v>9.5997491089999993</v>
      </c>
      <c r="F16" s="214">
        <v>10.15689111</v>
      </c>
      <c r="G16" s="214">
        <v>11.26085045</v>
      </c>
      <c r="H16" s="214">
        <v>11.680314859999999</v>
      </c>
      <c r="I16" s="214">
        <v>11.50159116</v>
      </c>
      <c r="J16" s="214">
        <v>11.42889282</v>
      </c>
      <c r="K16" s="214">
        <v>11.053760309999999</v>
      </c>
      <c r="L16" s="214">
        <v>10.67219388</v>
      </c>
      <c r="M16" s="214">
        <v>10.123085919999999</v>
      </c>
      <c r="N16" s="214">
        <v>10.13987708</v>
      </c>
      <c r="O16" s="214">
        <v>10.69870697</v>
      </c>
      <c r="P16" s="214">
        <v>10.93486042</v>
      </c>
      <c r="Q16" s="214">
        <v>11.355324</v>
      </c>
      <c r="R16" s="214">
        <v>11.23602827</v>
      </c>
      <c r="S16" s="214">
        <v>11.992615130000001</v>
      </c>
      <c r="T16" s="214">
        <v>12.06691054</v>
      </c>
      <c r="U16" s="214">
        <v>12.529813620000001</v>
      </c>
      <c r="V16" s="214">
        <v>12.2672854</v>
      </c>
      <c r="W16" s="214">
        <v>12.33634065</v>
      </c>
      <c r="X16" s="214">
        <v>11.981085370000001</v>
      </c>
      <c r="Y16" s="214">
        <v>10.86062297</v>
      </c>
      <c r="Z16" s="214">
        <v>11.17293052</v>
      </c>
      <c r="AA16" s="214">
        <v>11.551925110000001</v>
      </c>
      <c r="AB16" s="214">
        <v>11.585782180000001</v>
      </c>
      <c r="AC16" s="214">
        <v>11.5185931</v>
      </c>
      <c r="AD16" s="214">
        <v>11.19631998</v>
      </c>
      <c r="AE16" s="214">
        <v>11.79037976</v>
      </c>
      <c r="AF16" s="214">
        <v>12.331617809999999</v>
      </c>
      <c r="AG16" s="214">
        <v>12.33914276</v>
      </c>
      <c r="AH16" s="214">
        <v>12.538865149999999</v>
      </c>
      <c r="AI16" s="214">
        <v>12.309170740000001</v>
      </c>
      <c r="AJ16" s="214">
        <v>11.83043041</v>
      </c>
      <c r="AK16" s="214">
        <v>10.413820210000001</v>
      </c>
      <c r="AL16" s="214">
        <v>11.06511454</v>
      </c>
      <c r="AM16" s="214">
        <v>11.006414060000001</v>
      </c>
      <c r="AN16" s="214">
        <v>11.288342</v>
      </c>
      <c r="AO16" s="214">
        <v>10.57941701</v>
      </c>
      <c r="AP16" s="214">
        <v>10.582625849999999</v>
      </c>
      <c r="AQ16" s="214">
        <v>11.55163698</v>
      </c>
      <c r="AR16" s="214">
        <v>11.87866226</v>
      </c>
      <c r="AS16" s="214">
        <v>12.38855461</v>
      </c>
      <c r="AT16" s="214">
        <v>13.294651419999999</v>
      </c>
      <c r="AU16" s="214">
        <v>13.365177299999999</v>
      </c>
      <c r="AV16" s="214">
        <v>12.698249819999999</v>
      </c>
      <c r="AW16" s="214">
        <v>11.95780938</v>
      </c>
      <c r="AX16" s="214">
        <v>12.09730251</v>
      </c>
      <c r="AY16" s="214">
        <v>12.22365126</v>
      </c>
      <c r="AZ16" s="214">
        <v>11.945193529999999</v>
      </c>
      <c r="BA16" s="214">
        <v>11.723599999999999</v>
      </c>
      <c r="BB16" s="214">
        <v>11.708159999999999</v>
      </c>
      <c r="BC16" s="355">
        <v>12.22311</v>
      </c>
      <c r="BD16" s="355">
        <v>12.449809999999999</v>
      </c>
      <c r="BE16" s="355">
        <v>12.527240000000001</v>
      </c>
      <c r="BF16" s="355">
        <v>12.87954</v>
      </c>
      <c r="BG16" s="355">
        <v>12.568429999999999</v>
      </c>
      <c r="BH16" s="355">
        <v>12.208209999999999</v>
      </c>
      <c r="BI16" s="355">
        <v>11.17135</v>
      </c>
      <c r="BJ16" s="355">
        <v>11.2796</v>
      </c>
      <c r="BK16" s="355">
        <v>12.103440000000001</v>
      </c>
      <c r="BL16" s="355">
        <v>12.20806</v>
      </c>
      <c r="BM16" s="355">
        <v>12.097519999999999</v>
      </c>
      <c r="BN16" s="355">
        <v>12.1144</v>
      </c>
      <c r="BO16" s="355">
        <v>12.675179999999999</v>
      </c>
      <c r="BP16" s="355">
        <v>12.87834</v>
      </c>
      <c r="BQ16" s="355">
        <v>12.93829</v>
      </c>
      <c r="BR16" s="355">
        <v>13.28557</v>
      </c>
      <c r="BS16" s="355">
        <v>12.98137</v>
      </c>
      <c r="BT16" s="355">
        <v>12.6404</v>
      </c>
      <c r="BU16" s="355">
        <v>11.626519999999999</v>
      </c>
      <c r="BV16" s="355">
        <v>11.75539</v>
      </c>
    </row>
    <row r="17" spans="1:74" ht="11.1" customHeight="1" x14ac:dyDescent="0.2">
      <c r="A17" s="84" t="s">
        <v>674</v>
      </c>
      <c r="B17" s="189" t="s">
        <v>558</v>
      </c>
      <c r="C17" s="214">
        <v>9.15</v>
      </c>
      <c r="D17" s="214">
        <v>9.23</v>
      </c>
      <c r="E17" s="214">
        <v>9.35</v>
      </c>
      <c r="F17" s="214">
        <v>10.43</v>
      </c>
      <c r="G17" s="214">
        <v>12.61</v>
      </c>
      <c r="H17" s="214">
        <v>15.02</v>
      </c>
      <c r="I17" s="214">
        <v>16.3</v>
      </c>
      <c r="J17" s="214">
        <v>16.43</v>
      </c>
      <c r="K17" s="214">
        <v>15.69</v>
      </c>
      <c r="L17" s="214">
        <v>12.38</v>
      </c>
      <c r="M17" s="214">
        <v>10.039999999999999</v>
      </c>
      <c r="N17" s="214">
        <v>9.14</v>
      </c>
      <c r="O17" s="214">
        <v>9.26</v>
      </c>
      <c r="P17" s="214">
        <v>9.77</v>
      </c>
      <c r="Q17" s="214">
        <v>10.7</v>
      </c>
      <c r="R17" s="214">
        <v>11.76</v>
      </c>
      <c r="S17" s="214">
        <v>13.6</v>
      </c>
      <c r="T17" s="214">
        <v>16.13</v>
      </c>
      <c r="U17" s="214">
        <v>17.23</v>
      </c>
      <c r="V17" s="214">
        <v>17.41</v>
      </c>
      <c r="W17" s="214">
        <v>16.27</v>
      </c>
      <c r="X17" s="214">
        <v>13.11</v>
      </c>
      <c r="Y17" s="214">
        <v>10.19</v>
      </c>
      <c r="Z17" s="214">
        <v>10.01</v>
      </c>
      <c r="AA17" s="214">
        <v>9.5</v>
      </c>
      <c r="AB17" s="214">
        <v>9.08</v>
      </c>
      <c r="AC17" s="214">
        <v>9.2799999999999994</v>
      </c>
      <c r="AD17" s="214">
        <v>10.44</v>
      </c>
      <c r="AE17" s="214">
        <v>12.73</v>
      </c>
      <c r="AF17" s="214">
        <v>15.07</v>
      </c>
      <c r="AG17" s="214">
        <v>16.28</v>
      </c>
      <c r="AH17" s="214">
        <v>16.89</v>
      </c>
      <c r="AI17" s="214">
        <v>16.399999999999999</v>
      </c>
      <c r="AJ17" s="214">
        <v>12.6</v>
      </c>
      <c r="AK17" s="214">
        <v>10.02</v>
      </c>
      <c r="AL17" s="214">
        <v>9.27</v>
      </c>
      <c r="AM17" s="214">
        <v>8.32</v>
      </c>
      <c r="AN17" s="214">
        <v>8.39</v>
      </c>
      <c r="AO17" s="214">
        <v>9.19</v>
      </c>
      <c r="AP17" s="214">
        <v>9.64</v>
      </c>
      <c r="AQ17" s="214">
        <v>11.6</v>
      </c>
      <c r="AR17" s="214">
        <v>14.45</v>
      </c>
      <c r="AS17" s="214">
        <v>16.57</v>
      </c>
      <c r="AT17" s="214">
        <v>17.63</v>
      </c>
      <c r="AU17" s="214">
        <v>16.809999999999999</v>
      </c>
      <c r="AV17" s="214">
        <v>13.74</v>
      </c>
      <c r="AW17" s="214">
        <v>10.76</v>
      </c>
      <c r="AX17" s="214">
        <v>9.06</v>
      </c>
      <c r="AY17" s="214">
        <v>9.3800000000000008</v>
      </c>
      <c r="AZ17" s="214">
        <v>10.050000000000001</v>
      </c>
      <c r="BA17" s="214">
        <v>10.01857</v>
      </c>
      <c r="BB17" s="214">
        <v>10.92572</v>
      </c>
      <c r="BC17" s="355">
        <v>12.77534</v>
      </c>
      <c r="BD17" s="355">
        <v>15.11617</v>
      </c>
      <c r="BE17" s="355">
        <v>16.35108</v>
      </c>
      <c r="BF17" s="355">
        <v>17.221589999999999</v>
      </c>
      <c r="BG17" s="355">
        <v>16.250820000000001</v>
      </c>
      <c r="BH17" s="355">
        <v>13.199350000000001</v>
      </c>
      <c r="BI17" s="355">
        <v>10.88921</v>
      </c>
      <c r="BJ17" s="355">
        <v>9.9943969999999993</v>
      </c>
      <c r="BK17" s="355">
        <v>9.8166700000000002</v>
      </c>
      <c r="BL17" s="355">
        <v>9.9066050000000008</v>
      </c>
      <c r="BM17" s="355">
        <v>10.222580000000001</v>
      </c>
      <c r="BN17" s="355">
        <v>11.1091</v>
      </c>
      <c r="BO17" s="355">
        <v>13.024319999999999</v>
      </c>
      <c r="BP17" s="355">
        <v>15.30644</v>
      </c>
      <c r="BQ17" s="355">
        <v>16.51764</v>
      </c>
      <c r="BR17" s="355">
        <v>17.391369999999998</v>
      </c>
      <c r="BS17" s="355">
        <v>16.412849999999999</v>
      </c>
      <c r="BT17" s="355">
        <v>13.392609999999999</v>
      </c>
      <c r="BU17" s="355">
        <v>11.096830000000001</v>
      </c>
      <c r="BV17" s="355">
        <v>10.22372</v>
      </c>
    </row>
    <row r="18" spans="1:74" ht="11.1" customHeight="1" x14ac:dyDescent="0.2">
      <c r="A18" s="84"/>
      <c r="B18" s="88" t="s">
        <v>1273</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231"/>
      <c r="BC18" s="390"/>
      <c r="BD18" s="390"/>
      <c r="BE18" s="390"/>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862</v>
      </c>
      <c r="B19" s="189" t="s">
        <v>577</v>
      </c>
      <c r="C19" s="214">
        <v>10.8594679</v>
      </c>
      <c r="D19" s="214">
        <v>10.779335530000001</v>
      </c>
      <c r="E19" s="214">
        <v>10.92713799</v>
      </c>
      <c r="F19" s="214">
        <v>10.687865970000001</v>
      </c>
      <c r="G19" s="214">
        <v>10.98748391</v>
      </c>
      <c r="H19" s="214">
        <v>10.51305842</v>
      </c>
      <c r="I19" s="214">
        <v>10.16016086</v>
      </c>
      <c r="J19" s="214">
        <v>10.27930673</v>
      </c>
      <c r="K19" s="214">
        <v>9.9095470139999993</v>
      </c>
      <c r="L19" s="214">
        <v>9.8585163090000005</v>
      </c>
      <c r="M19" s="214">
        <v>10.1839561</v>
      </c>
      <c r="N19" s="214">
        <v>10.49526687</v>
      </c>
      <c r="O19" s="214">
        <v>10.949164189999999</v>
      </c>
      <c r="P19" s="214">
        <v>11.505950670000001</v>
      </c>
      <c r="Q19" s="214">
        <v>12.27461894</v>
      </c>
      <c r="R19" s="214">
        <v>13.1911478</v>
      </c>
      <c r="S19" s="214">
        <v>12.65951707</v>
      </c>
      <c r="T19" s="214">
        <v>12.64354271</v>
      </c>
      <c r="U19" s="214">
        <v>11.9462043</v>
      </c>
      <c r="V19" s="214">
        <v>11.78047553</v>
      </c>
      <c r="W19" s="214">
        <v>11.84500757</v>
      </c>
      <c r="X19" s="214">
        <v>11.092745109999999</v>
      </c>
      <c r="Y19" s="214">
        <v>11.33594493</v>
      </c>
      <c r="Z19" s="214">
        <v>11.60554333</v>
      </c>
      <c r="AA19" s="214">
        <v>11.50198625</v>
      </c>
      <c r="AB19" s="214">
        <v>10.831162190000001</v>
      </c>
      <c r="AC19" s="214">
        <v>9.9427745969999997</v>
      </c>
      <c r="AD19" s="214">
        <v>10.395969969999999</v>
      </c>
      <c r="AE19" s="214">
        <v>10.152234679999999</v>
      </c>
      <c r="AF19" s="214">
        <v>9.5314200719999995</v>
      </c>
      <c r="AG19" s="214">
        <v>9.4252778859999999</v>
      </c>
      <c r="AH19" s="214">
        <v>9.7148511259999992</v>
      </c>
      <c r="AI19" s="214">
        <v>10.023218849999999</v>
      </c>
      <c r="AJ19" s="214">
        <v>8.7895391020000009</v>
      </c>
      <c r="AK19" s="214">
        <v>8.9041264160000004</v>
      </c>
      <c r="AL19" s="214">
        <v>9.5754484689999995</v>
      </c>
      <c r="AM19" s="214">
        <v>8.7988782230000009</v>
      </c>
      <c r="AN19" s="214">
        <v>8.727973102</v>
      </c>
      <c r="AO19" s="214">
        <v>8.7410719480000001</v>
      </c>
      <c r="AP19" s="214">
        <v>9.3593165969999994</v>
      </c>
      <c r="AQ19" s="214">
        <v>9.5579036290000001</v>
      </c>
      <c r="AR19" s="214">
        <v>10.19888755</v>
      </c>
      <c r="AS19" s="214">
        <v>10.33095033</v>
      </c>
      <c r="AT19" s="214">
        <v>10.76534891</v>
      </c>
      <c r="AU19" s="214">
        <v>10.3759698</v>
      </c>
      <c r="AV19" s="214">
        <v>9.8714652059999999</v>
      </c>
      <c r="AW19" s="214">
        <v>9.4590719760000006</v>
      </c>
      <c r="AX19" s="214">
        <v>9.4267615669999998</v>
      </c>
      <c r="AY19" s="214">
        <v>9.4470512459999991</v>
      </c>
      <c r="AZ19" s="214">
        <v>9.8625325309999994</v>
      </c>
      <c r="BA19" s="214">
        <v>10.05217</v>
      </c>
      <c r="BB19" s="214">
        <v>10.056979999999999</v>
      </c>
      <c r="BC19" s="355">
        <v>10.237830000000001</v>
      </c>
      <c r="BD19" s="355">
        <v>10.13824</v>
      </c>
      <c r="BE19" s="355">
        <v>10.19929</v>
      </c>
      <c r="BF19" s="355">
        <v>10.339130000000001</v>
      </c>
      <c r="BG19" s="355">
        <v>10.452970000000001</v>
      </c>
      <c r="BH19" s="355">
        <v>10.09895</v>
      </c>
      <c r="BI19" s="355">
        <v>10.401009999999999</v>
      </c>
      <c r="BJ19" s="355">
        <v>10.89269</v>
      </c>
      <c r="BK19" s="355">
        <v>11.056710000000001</v>
      </c>
      <c r="BL19" s="355">
        <v>11.02826</v>
      </c>
      <c r="BM19" s="355">
        <v>10.891780000000001</v>
      </c>
      <c r="BN19" s="355">
        <v>10.99525</v>
      </c>
      <c r="BO19" s="355">
        <v>10.88148</v>
      </c>
      <c r="BP19" s="355">
        <v>10.69989</v>
      </c>
      <c r="BQ19" s="355">
        <v>10.710850000000001</v>
      </c>
      <c r="BR19" s="355">
        <v>10.81194</v>
      </c>
      <c r="BS19" s="355">
        <v>10.906029999999999</v>
      </c>
      <c r="BT19" s="355">
        <v>10.235569999999999</v>
      </c>
      <c r="BU19" s="355">
        <v>10.30439</v>
      </c>
      <c r="BV19" s="355">
        <v>10.939249999999999</v>
      </c>
    </row>
    <row r="20" spans="1:74" ht="11.1" customHeight="1" x14ac:dyDescent="0.2">
      <c r="A20" s="84" t="s">
        <v>863</v>
      </c>
      <c r="B20" s="187" t="s">
        <v>611</v>
      </c>
      <c r="C20" s="214">
        <v>8.7705542380000008</v>
      </c>
      <c r="D20" s="214">
        <v>8.8119516699999991</v>
      </c>
      <c r="E20" s="214">
        <v>8.8381706189999996</v>
      </c>
      <c r="F20" s="214">
        <v>8.6728811940000003</v>
      </c>
      <c r="G20" s="214">
        <v>8.7579198100000006</v>
      </c>
      <c r="H20" s="214">
        <v>8.4568564560000006</v>
      </c>
      <c r="I20" s="214">
        <v>7.8089606150000002</v>
      </c>
      <c r="J20" s="214">
        <v>7.8477125560000003</v>
      </c>
      <c r="K20" s="214">
        <v>10.83760395</v>
      </c>
      <c r="L20" s="214">
        <v>8.3812220449999995</v>
      </c>
      <c r="M20" s="214">
        <v>8.231558132</v>
      </c>
      <c r="N20" s="214">
        <v>8.2271948750000004</v>
      </c>
      <c r="O20" s="214">
        <v>8.751067784</v>
      </c>
      <c r="P20" s="214">
        <v>9.6087691559999993</v>
      </c>
      <c r="Q20" s="214">
        <v>9.6702424560000004</v>
      </c>
      <c r="R20" s="214">
        <v>9.2452630730000003</v>
      </c>
      <c r="S20" s="214">
        <v>9.0700622830000004</v>
      </c>
      <c r="T20" s="214">
        <v>8.5525844830000004</v>
      </c>
      <c r="U20" s="214">
        <v>8.4337259119999999</v>
      </c>
      <c r="V20" s="214">
        <v>7.9293653810000002</v>
      </c>
      <c r="W20" s="214">
        <v>7.8099374690000003</v>
      </c>
      <c r="X20" s="214">
        <v>7.881615451</v>
      </c>
      <c r="Y20" s="214">
        <v>7.9478006839999997</v>
      </c>
      <c r="Z20" s="214">
        <v>8.1975510239999991</v>
      </c>
      <c r="AA20" s="214">
        <v>8.0651271349999991</v>
      </c>
      <c r="AB20" s="214">
        <v>7.8336559279999998</v>
      </c>
      <c r="AC20" s="214">
        <v>7.6823862509999996</v>
      </c>
      <c r="AD20" s="214">
        <v>7.5661171129999998</v>
      </c>
      <c r="AE20" s="214">
        <v>7.1842233530000001</v>
      </c>
      <c r="AF20" s="214">
        <v>7.38474655</v>
      </c>
      <c r="AG20" s="214">
        <v>6.7313030530000004</v>
      </c>
      <c r="AH20" s="214">
        <v>6.3851781430000001</v>
      </c>
      <c r="AI20" s="214">
        <v>6.5955300440000002</v>
      </c>
      <c r="AJ20" s="214">
        <v>6.7643770559999998</v>
      </c>
      <c r="AK20" s="214">
        <v>6.8784611020000002</v>
      </c>
      <c r="AL20" s="214">
        <v>7.1662995220000001</v>
      </c>
      <c r="AM20" s="214">
        <v>6.8550220570000002</v>
      </c>
      <c r="AN20" s="214">
        <v>6.8684702309999999</v>
      </c>
      <c r="AO20" s="214">
        <v>6.7897377910000003</v>
      </c>
      <c r="AP20" s="214">
        <v>6.4845615670000001</v>
      </c>
      <c r="AQ20" s="214">
        <v>6.4120658160000001</v>
      </c>
      <c r="AR20" s="214">
        <v>6.2878874390000004</v>
      </c>
      <c r="AS20" s="214">
        <v>6.1966248559999997</v>
      </c>
      <c r="AT20" s="214">
        <v>5.8913711380000002</v>
      </c>
      <c r="AU20" s="214">
        <v>5.9758380969999996</v>
      </c>
      <c r="AV20" s="214">
        <v>6.2590704309999996</v>
      </c>
      <c r="AW20" s="214">
        <v>6.4536621490000003</v>
      </c>
      <c r="AX20" s="214">
        <v>7.0093044879999997</v>
      </c>
      <c r="AY20" s="214">
        <v>7.5343519929999996</v>
      </c>
      <c r="AZ20" s="214">
        <v>7.8626266520000003</v>
      </c>
      <c r="BA20" s="214">
        <v>8.0360180000000003</v>
      </c>
      <c r="BB20" s="214">
        <v>7.923559</v>
      </c>
      <c r="BC20" s="355">
        <v>7.8590090000000004</v>
      </c>
      <c r="BD20" s="355">
        <v>7.6943799999999998</v>
      </c>
      <c r="BE20" s="355">
        <v>7.3166089999999997</v>
      </c>
      <c r="BF20" s="355">
        <v>7.2256929999999997</v>
      </c>
      <c r="BG20" s="355">
        <v>7.3466630000000004</v>
      </c>
      <c r="BH20" s="355">
        <v>7.5132219999999998</v>
      </c>
      <c r="BI20" s="355">
        <v>7.7917069999999997</v>
      </c>
      <c r="BJ20" s="355">
        <v>8.1804079999999999</v>
      </c>
      <c r="BK20" s="355">
        <v>8.0623039999999992</v>
      </c>
      <c r="BL20" s="355">
        <v>8.0709060000000008</v>
      </c>
      <c r="BM20" s="355">
        <v>8.2534639999999992</v>
      </c>
      <c r="BN20" s="355">
        <v>8.1341260000000002</v>
      </c>
      <c r="BO20" s="355">
        <v>8.0503319999999992</v>
      </c>
      <c r="BP20" s="355">
        <v>7.8448060000000002</v>
      </c>
      <c r="BQ20" s="355">
        <v>7.4363029999999997</v>
      </c>
      <c r="BR20" s="355">
        <v>7.3228900000000001</v>
      </c>
      <c r="BS20" s="355">
        <v>7.4402410000000003</v>
      </c>
      <c r="BT20" s="355">
        <v>7.7179869999999999</v>
      </c>
      <c r="BU20" s="355">
        <v>7.9012130000000003</v>
      </c>
      <c r="BV20" s="355">
        <v>8.1058850000000007</v>
      </c>
    </row>
    <row r="21" spans="1:74" ht="11.1" customHeight="1" x14ac:dyDescent="0.2">
      <c r="A21" s="84" t="s">
        <v>864</v>
      </c>
      <c r="B21" s="189" t="s">
        <v>578</v>
      </c>
      <c r="C21" s="214">
        <v>6.824369635</v>
      </c>
      <c r="D21" s="214">
        <v>6.717589609</v>
      </c>
      <c r="E21" s="214">
        <v>6.6396514340000001</v>
      </c>
      <c r="F21" s="214">
        <v>7.4441657499999998</v>
      </c>
      <c r="G21" s="214">
        <v>8.4806786370000005</v>
      </c>
      <c r="H21" s="214">
        <v>8.5704491180000009</v>
      </c>
      <c r="I21" s="214">
        <v>8.8083922189999999</v>
      </c>
      <c r="J21" s="214">
        <v>8.7765529369999999</v>
      </c>
      <c r="K21" s="214">
        <v>8.1903517949999998</v>
      </c>
      <c r="L21" s="214">
        <v>7.0321561719999996</v>
      </c>
      <c r="M21" s="214">
        <v>6.7284926870000001</v>
      </c>
      <c r="N21" s="214">
        <v>6.7035140880000004</v>
      </c>
      <c r="O21" s="214">
        <v>7.1695938119999996</v>
      </c>
      <c r="P21" s="214">
        <v>7.8549313859999996</v>
      </c>
      <c r="Q21" s="214">
        <v>9.2280553110000003</v>
      </c>
      <c r="R21" s="214">
        <v>9.4565034620000006</v>
      </c>
      <c r="S21" s="214">
        <v>10.132855129999999</v>
      </c>
      <c r="T21" s="214">
        <v>10.96230287</v>
      </c>
      <c r="U21" s="214">
        <v>10.83204155</v>
      </c>
      <c r="V21" s="214">
        <v>10.37095931</v>
      </c>
      <c r="W21" s="214">
        <v>9.2623898659999995</v>
      </c>
      <c r="X21" s="214">
        <v>7.8945550090000003</v>
      </c>
      <c r="Y21" s="214">
        <v>7.3413115360000001</v>
      </c>
      <c r="Z21" s="214">
        <v>7.6496861850000002</v>
      </c>
      <c r="AA21" s="214">
        <v>7.0466353420000001</v>
      </c>
      <c r="AB21" s="214">
        <v>6.7247060019999996</v>
      </c>
      <c r="AC21" s="214">
        <v>6.9483651740000001</v>
      </c>
      <c r="AD21" s="214">
        <v>6.8641141110000001</v>
      </c>
      <c r="AE21" s="214">
        <v>7.7741751219999999</v>
      </c>
      <c r="AF21" s="214">
        <v>8.6735000919999994</v>
      </c>
      <c r="AG21" s="214">
        <v>8.9114307759999996</v>
      </c>
      <c r="AH21" s="214">
        <v>8.9106811859999997</v>
      </c>
      <c r="AI21" s="214">
        <v>8.5120303059999998</v>
      </c>
      <c r="AJ21" s="214">
        <v>6.8069989289999997</v>
      </c>
      <c r="AK21" s="214">
        <v>6.2996707250000004</v>
      </c>
      <c r="AL21" s="214">
        <v>5.9712216949999997</v>
      </c>
      <c r="AM21" s="214">
        <v>5.8289848849999997</v>
      </c>
      <c r="AN21" s="214">
        <v>5.8580554879999998</v>
      </c>
      <c r="AO21" s="214">
        <v>6.0726400539999998</v>
      </c>
      <c r="AP21" s="214">
        <v>6.0625654100000004</v>
      </c>
      <c r="AQ21" s="214">
        <v>6.7958948960000001</v>
      </c>
      <c r="AR21" s="214">
        <v>7.801565386</v>
      </c>
      <c r="AS21" s="214">
        <v>8.8555904840000004</v>
      </c>
      <c r="AT21" s="214">
        <v>8.9507718799999996</v>
      </c>
      <c r="AU21" s="214">
        <v>8.5375989079999997</v>
      </c>
      <c r="AV21" s="214">
        <v>7.4045217159999996</v>
      </c>
      <c r="AW21" s="214">
        <v>6.7474468549999997</v>
      </c>
      <c r="AX21" s="214">
        <v>6.1432937900000004</v>
      </c>
      <c r="AY21" s="214">
        <v>6.6149538909999999</v>
      </c>
      <c r="AZ21" s="214">
        <v>6.777598287</v>
      </c>
      <c r="BA21" s="214">
        <v>6.7045830000000004</v>
      </c>
      <c r="BB21" s="214">
        <v>6.9901780000000002</v>
      </c>
      <c r="BC21" s="355">
        <v>7.7701539999999998</v>
      </c>
      <c r="BD21" s="355">
        <v>8.7282969999999995</v>
      </c>
      <c r="BE21" s="355">
        <v>9.2245899999999992</v>
      </c>
      <c r="BF21" s="355">
        <v>9.4619169999999997</v>
      </c>
      <c r="BG21" s="355">
        <v>8.8727959999999992</v>
      </c>
      <c r="BH21" s="355">
        <v>7.6896110000000002</v>
      </c>
      <c r="BI21" s="355">
        <v>7.238829</v>
      </c>
      <c r="BJ21" s="355">
        <v>7.1700569999999999</v>
      </c>
      <c r="BK21" s="355">
        <v>7.0644999999999998</v>
      </c>
      <c r="BL21" s="355">
        <v>6.8452510000000002</v>
      </c>
      <c r="BM21" s="355">
        <v>7.1879540000000004</v>
      </c>
      <c r="BN21" s="355">
        <v>7.5135370000000004</v>
      </c>
      <c r="BO21" s="355">
        <v>8.3542699999999996</v>
      </c>
      <c r="BP21" s="355">
        <v>9.1740729999999999</v>
      </c>
      <c r="BQ21" s="355">
        <v>9.547898</v>
      </c>
      <c r="BR21" s="355">
        <v>9.69665</v>
      </c>
      <c r="BS21" s="355">
        <v>9.0491419999999998</v>
      </c>
      <c r="BT21" s="355">
        <v>7.8498999999999999</v>
      </c>
      <c r="BU21" s="355">
        <v>7.4038459999999997</v>
      </c>
      <c r="BV21" s="355">
        <v>7.3547070000000003</v>
      </c>
    </row>
    <row r="22" spans="1:74" ht="11.1" customHeight="1" x14ac:dyDescent="0.2">
      <c r="A22" s="84" t="s">
        <v>865</v>
      </c>
      <c r="B22" s="189" t="s">
        <v>579</v>
      </c>
      <c r="C22" s="214">
        <v>6.9537461470000004</v>
      </c>
      <c r="D22" s="214">
        <v>7.029051827</v>
      </c>
      <c r="E22" s="214">
        <v>7.0584006629999996</v>
      </c>
      <c r="F22" s="214">
        <v>7.2695046169999999</v>
      </c>
      <c r="G22" s="214">
        <v>7.9920122119999997</v>
      </c>
      <c r="H22" s="214">
        <v>9.2082068410000009</v>
      </c>
      <c r="I22" s="214">
        <v>9.7191648560000008</v>
      </c>
      <c r="J22" s="214">
        <v>9.3795642079999997</v>
      </c>
      <c r="K22" s="214">
        <v>8.8528966849999993</v>
      </c>
      <c r="L22" s="214">
        <v>7.6482604649999999</v>
      </c>
      <c r="M22" s="214">
        <v>7.3443764890000001</v>
      </c>
      <c r="N22" s="214">
        <v>7.266938734</v>
      </c>
      <c r="O22" s="214">
        <v>7.6509393189999999</v>
      </c>
      <c r="P22" s="214">
        <v>8.2886276980000009</v>
      </c>
      <c r="Q22" s="214">
        <v>9.0283083079999997</v>
      </c>
      <c r="R22" s="214">
        <v>8.989410479</v>
      </c>
      <c r="S22" s="214">
        <v>8.9815124879999999</v>
      </c>
      <c r="T22" s="214">
        <v>10.27052392</v>
      </c>
      <c r="U22" s="214">
        <v>10.589279060000001</v>
      </c>
      <c r="V22" s="214">
        <v>10.124805029999999</v>
      </c>
      <c r="W22" s="214">
        <v>9.8824935350000001</v>
      </c>
      <c r="X22" s="214">
        <v>8.7892528859999999</v>
      </c>
      <c r="Y22" s="214">
        <v>8.1593667510000003</v>
      </c>
      <c r="Z22" s="214">
        <v>8.275460399</v>
      </c>
      <c r="AA22" s="214">
        <v>7.833719748</v>
      </c>
      <c r="AB22" s="214">
        <v>7.3389919609999996</v>
      </c>
      <c r="AC22" s="214">
        <v>7.7872781639999999</v>
      </c>
      <c r="AD22" s="214">
        <v>7.7102437469999998</v>
      </c>
      <c r="AE22" s="214">
        <v>7.7180831899999998</v>
      </c>
      <c r="AF22" s="214">
        <v>8.8460416869999996</v>
      </c>
      <c r="AG22" s="214">
        <v>9.0815459950000008</v>
      </c>
      <c r="AH22" s="214">
        <v>9.2620887730000003</v>
      </c>
      <c r="AI22" s="214">
        <v>8.7932095829999994</v>
      </c>
      <c r="AJ22" s="214">
        <v>7.4056849270000003</v>
      </c>
      <c r="AK22" s="214">
        <v>6.9027651179999996</v>
      </c>
      <c r="AL22" s="214">
        <v>6.2946362560000004</v>
      </c>
      <c r="AM22" s="214">
        <v>6.1241668330000003</v>
      </c>
      <c r="AN22" s="214">
        <v>6.1946711929999996</v>
      </c>
      <c r="AO22" s="214">
        <v>6.4569484079999997</v>
      </c>
      <c r="AP22" s="214">
        <v>6.2101867210000004</v>
      </c>
      <c r="AQ22" s="214">
        <v>6.7318600049999997</v>
      </c>
      <c r="AR22" s="214">
        <v>7.7977243820000002</v>
      </c>
      <c r="AS22" s="214">
        <v>8.5179534179999994</v>
      </c>
      <c r="AT22" s="214">
        <v>8.7167995759999997</v>
      </c>
      <c r="AU22" s="214">
        <v>8.7968527670000007</v>
      </c>
      <c r="AV22" s="214">
        <v>7.3789744400000004</v>
      </c>
      <c r="AW22" s="214">
        <v>6.9864014320000001</v>
      </c>
      <c r="AX22" s="214">
        <v>6.5462655889999999</v>
      </c>
      <c r="AY22" s="214">
        <v>6.952616527</v>
      </c>
      <c r="AZ22" s="214">
        <v>7.0484171839999998</v>
      </c>
      <c r="BA22" s="214">
        <v>7.1380319999999999</v>
      </c>
      <c r="BB22" s="214">
        <v>7.204078</v>
      </c>
      <c r="BC22" s="355">
        <v>7.5866049999999996</v>
      </c>
      <c r="BD22" s="355">
        <v>8.5276709999999998</v>
      </c>
      <c r="BE22" s="355">
        <v>8.9999769999999994</v>
      </c>
      <c r="BF22" s="355">
        <v>9.2379879999999996</v>
      </c>
      <c r="BG22" s="355">
        <v>8.7202269999999995</v>
      </c>
      <c r="BH22" s="355">
        <v>7.6829090000000004</v>
      </c>
      <c r="BI22" s="355">
        <v>7.5579739999999997</v>
      </c>
      <c r="BJ22" s="355">
        <v>7.3743790000000002</v>
      </c>
      <c r="BK22" s="355">
        <v>7.5527699999999998</v>
      </c>
      <c r="BL22" s="355">
        <v>7.8479070000000002</v>
      </c>
      <c r="BM22" s="355">
        <v>8.1156769999999998</v>
      </c>
      <c r="BN22" s="355">
        <v>8.0323370000000001</v>
      </c>
      <c r="BO22" s="355">
        <v>8.2000670000000007</v>
      </c>
      <c r="BP22" s="355">
        <v>9.0355399999999992</v>
      </c>
      <c r="BQ22" s="355">
        <v>9.4193250000000006</v>
      </c>
      <c r="BR22" s="355">
        <v>9.5894150000000007</v>
      </c>
      <c r="BS22" s="355">
        <v>9.0359250000000007</v>
      </c>
      <c r="BT22" s="355">
        <v>7.9878309999999999</v>
      </c>
      <c r="BU22" s="355">
        <v>7.8657149999999998</v>
      </c>
      <c r="BV22" s="355">
        <v>7.6817520000000004</v>
      </c>
    </row>
    <row r="23" spans="1:74" ht="11.1" customHeight="1" x14ac:dyDescent="0.2">
      <c r="A23" s="84" t="s">
        <v>866</v>
      </c>
      <c r="B23" s="189" t="s">
        <v>580</v>
      </c>
      <c r="C23" s="214">
        <v>9.063745484</v>
      </c>
      <c r="D23" s="214">
        <v>8.7342156440000007</v>
      </c>
      <c r="E23" s="214">
        <v>8.5959300840000008</v>
      </c>
      <c r="F23" s="214">
        <v>9.4864158270000001</v>
      </c>
      <c r="G23" s="214">
        <v>10.178665560000001</v>
      </c>
      <c r="H23" s="214">
        <v>10.57059819</v>
      </c>
      <c r="I23" s="214">
        <v>10.649277379999999</v>
      </c>
      <c r="J23" s="214">
        <v>10.447997129999999</v>
      </c>
      <c r="K23" s="214">
        <v>10.324482339999999</v>
      </c>
      <c r="L23" s="214">
        <v>9.8917607039999993</v>
      </c>
      <c r="M23" s="214">
        <v>9.1890162059999998</v>
      </c>
      <c r="N23" s="214">
        <v>9.1591645279999998</v>
      </c>
      <c r="O23" s="214">
        <v>8.9988169809999992</v>
      </c>
      <c r="P23" s="214">
        <v>9.4926122999999993</v>
      </c>
      <c r="Q23" s="214">
        <v>9.4632007809999994</v>
      </c>
      <c r="R23" s="214">
        <v>10.215184499999999</v>
      </c>
      <c r="S23" s="214">
        <v>10.65156327</v>
      </c>
      <c r="T23" s="214">
        <v>11.09349248</v>
      </c>
      <c r="U23" s="214">
        <v>11.285472199999999</v>
      </c>
      <c r="V23" s="214">
        <v>10.86470194</v>
      </c>
      <c r="W23" s="214">
        <v>10.704298639999999</v>
      </c>
      <c r="X23" s="214">
        <v>10.552160629999999</v>
      </c>
      <c r="Y23" s="214">
        <v>9.0413302029999993</v>
      </c>
      <c r="Z23" s="214">
        <v>9.5287930329999995</v>
      </c>
      <c r="AA23" s="214">
        <v>8.8857566749999997</v>
      </c>
      <c r="AB23" s="214">
        <v>8.262856352</v>
      </c>
      <c r="AC23" s="214">
        <v>8.3518575500000001</v>
      </c>
      <c r="AD23" s="214">
        <v>8.9413872439999995</v>
      </c>
      <c r="AE23" s="214">
        <v>9.2981871839999997</v>
      </c>
      <c r="AF23" s="214">
        <v>9.6573359130000007</v>
      </c>
      <c r="AG23" s="214">
        <v>9.5322220309999999</v>
      </c>
      <c r="AH23" s="214">
        <v>9.4969594340000008</v>
      </c>
      <c r="AI23" s="214">
        <v>9.6891660389999998</v>
      </c>
      <c r="AJ23" s="214">
        <v>8.8113398650000008</v>
      </c>
      <c r="AK23" s="214">
        <v>8.9558834899999997</v>
      </c>
      <c r="AL23" s="214">
        <v>8.9902986170000005</v>
      </c>
      <c r="AM23" s="214">
        <v>7.2707632719999999</v>
      </c>
      <c r="AN23" s="214">
        <v>7.4855518029999999</v>
      </c>
      <c r="AO23" s="214">
        <v>8.1951605260000004</v>
      </c>
      <c r="AP23" s="214">
        <v>8.0821019389999993</v>
      </c>
      <c r="AQ23" s="214">
        <v>8.285928491</v>
      </c>
      <c r="AR23" s="214">
        <v>8.7740456590000004</v>
      </c>
      <c r="AS23" s="214">
        <v>9.3238114739999993</v>
      </c>
      <c r="AT23" s="214">
        <v>9.1631212840000007</v>
      </c>
      <c r="AU23" s="214">
        <v>9.3135083660000006</v>
      </c>
      <c r="AV23" s="214">
        <v>8.979054198</v>
      </c>
      <c r="AW23" s="214">
        <v>8.6815906159999994</v>
      </c>
      <c r="AX23" s="214">
        <v>8.2926500179999998</v>
      </c>
      <c r="AY23" s="214">
        <v>8.7711825720000007</v>
      </c>
      <c r="AZ23" s="214">
        <v>9.5188945409999999</v>
      </c>
      <c r="BA23" s="214">
        <v>8.9779269999999993</v>
      </c>
      <c r="BB23" s="214">
        <v>9.4096790000000006</v>
      </c>
      <c r="BC23" s="355">
        <v>9.5656499999999998</v>
      </c>
      <c r="BD23" s="355">
        <v>9.881456</v>
      </c>
      <c r="BE23" s="355">
        <v>9.9857689999999995</v>
      </c>
      <c r="BF23" s="355">
        <v>9.9322490000000005</v>
      </c>
      <c r="BG23" s="355">
        <v>9.7997499999999995</v>
      </c>
      <c r="BH23" s="355">
        <v>9.3514569999999999</v>
      </c>
      <c r="BI23" s="355">
        <v>9.0344979999999993</v>
      </c>
      <c r="BJ23" s="355">
        <v>8.8518150000000002</v>
      </c>
      <c r="BK23" s="355">
        <v>8.8149990000000003</v>
      </c>
      <c r="BL23" s="355">
        <v>8.8195960000000007</v>
      </c>
      <c r="BM23" s="355">
        <v>8.9963250000000006</v>
      </c>
      <c r="BN23" s="355">
        <v>9.3667680000000004</v>
      </c>
      <c r="BO23" s="355">
        <v>9.5841879999999993</v>
      </c>
      <c r="BP23" s="355">
        <v>9.84788</v>
      </c>
      <c r="BQ23" s="355">
        <v>10.11619</v>
      </c>
      <c r="BR23" s="355">
        <v>10.18169</v>
      </c>
      <c r="BS23" s="355">
        <v>10.04142</v>
      </c>
      <c r="BT23" s="355">
        <v>9.5308390000000003</v>
      </c>
      <c r="BU23" s="355">
        <v>9.2094830000000005</v>
      </c>
      <c r="BV23" s="355">
        <v>9.0257360000000002</v>
      </c>
    </row>
    <row r="24" spans="1:74" ht="11.1" customHeight="1" x14ac:dyDescent="0.2">
      <c r="A24" s="84" t="s">
        <v>867</v>
      </c>
      <c r="B24" s="189" t="s">
        <v>581</v>
      </c>
      <c r="C24" s="214">
        <v>8.2000436259999994</v>
      </c>
      <c r="D24" s="214">
        <v>8.4077194750000004</v>
      </c>
      <c r="E24" s="214">
        <v>8.1724409480000002</v>
      </c>
      <c r="F24" s="214">
        <v>8.8449090649999995</v>
      </c>
      <c r="G24" s="214">
        <v>9.7283604609999994</v>
      </c>
      <c r="H24" s="214">
        <v>10.56728513</v>
      </c>
      <c r="I24" s="214">
        <v>10.51803041</v>
      </c>
      <c r="J24" s="214">
        <v>10.26963726</v>
      </c>
      <c r="K24" s="214">
        <v>10.295498889999999</v>
      </c>
      <c r="L24" s="214">
        <v>9.7667848759999991</v>
      </c>
      <c r="M24" s="214">
        <v>9.2215865279999996</v>
      </c>
      <c r="N24" s="214">
        <v>8.6614146850000004</v>
      </c>
      <c r="O24" s="214">
        <v>8.6249317370000007</v>
      </c>
      <c r="P24" s="214">
        <v>8.9558668659999991</v>
      </c>
      <c r="Q24" s="214">
        <v>9.2059517359999994</v>
      </c>
      <c r="R24" s="214">
        <v>10.06341896</v>
      </c>
      <c r="S24" s="214">
        <v>11.1221952</v>
      </c>
      <c r="T24" s="214">
        <v>11.34138606</v>
      </c>
      <c r="U24" s="214">
        <v>11.366710279999999</v>
      </c>
      <c r="V24" s="214">
        <v>11.120245000000001</v>
      </c>
      <c r="W24" s="214">
        <v>11.02625703</v>
      </c>
      <c r="X24" s="214">
        <v>10.753220300000001</v>
      </c>
      <c r="Y24" s="214">
        <v>9.4695381859999994</v>
      </c>
      <c r="Z24" s="214">
        <v>9.1325593559999998</v>
      </c>
      <c r="AA24" s="214">
        <v>8.816248861</v>
      </c>
      <c r="AB24" s="214">
        <v>8.602480237</v>
      </c>
      <c r="AC24" s="214">
        <v>8.0472586820000007</v>
      </c>
      <c r="AD24" s="214">
        <v>9.4397603770000007</v>
      </c>
      <c r="AE24" s="214">
        <v>9.7247174130000005</v>
      </c>
      <c r="AF24" s="214">
        <v>9.8344244710000002</v>
      </c>
      <c r="AG24" s="214">
        <v>10.10060103</v>
      </c>
      <c r="AH24" s="214">
        <v>10.13665426</v>
      </c>
      <c r="AI24" s="214">
        <v>9.7520421370000001</v>
      </c>
      <c r="AJ24" s="214">
        <v>9.3064330599999998</v>
      </c>
      <c r="AK24" s="214">
        <v>9.1004432519999998</v>
      </c>
      <c r="AL24" s="214">
        <v>8.5043137699999996</v>
      </c>
      <c r="AM24" s="214">
        <v>7.5153164659999998</v>
      </c>
      <c r="AN24" s="214">
        <v>7.3492386850000004</v>
      </c>
      <c r="AO24" s="214">
        <v>7.6580398980000002</v>
      </c>
      <c r="AP24" s="214">
        <v>8.3299014400000004</v>
      </c>
      <c r="AQ24" s="214">
        <v>8.446902819</v>
      </c>
      <c r="AR24" s="214">
        <v>9.0504988179999994</v>
      </c>
      <c r="AS24" s="214">
        <v>9.5050938249999994</v>
      </c>
      <c r="AT24" s="214">
        <v>10.02344046</v>
      </c>
      <c r="AU24" s="214">
        <v>9.7274882839999997</v>
      </c>
      <c r="AV24" s="214">
        <v>10.14421849</v>
      </c>
      <c r="AW24" s="214">
        <v>9.4826919820000004</v>
      </c>
      <c r="AX24" s="214">
        <v>8.4333713980000002</v>
      </c>
      <c r="AY24" s="214">
        <v>8.805541174</v>
      </c>
      <c r="AZ24" s="214">
        <v>9.2596081649999995</v>
      </c>
      <c r="BA24" s="214">
        <v>9.0762020000000003</v>
      </c>
      <c r="BB24" s="214">
        <v>9.5674209999999995</v>
      </c>
      <c r="BC24" s="355">
        <v>9.8177880000000002</v>
      </c>
      <c r="BD24" s="355">
        <v>9.9411799999999992</v>
      </c>
      <c r="BE24" s="355">
        <v>10.109640000000001</v>
      </c>
      <c r="BF24" s="355">
        <v>10.32361</v>
      </c>
      <c r="BG24" s="355">
        <v>10.14325</v>
      </c>
      <c r="BH24" s="355">
        <v>9.7978710000000007</v>
      </c>
      <c r="BI24" s="355">
        <v>9.3371440000000003</v>
      </c>
      <c r="BJ24" s="355">
        <v>8.7134309999999999</v>
      </c>
      <c r="BK24" s="355">
        <v>8.5707470000000008</v>
      </c>
      <c r="BL24" s="355">
        <v>8.8198460000000001</v>
      </c>
      <c r="BM24" s="355">
        <v>8.9010390000000008</v>
      </c>
      <c r="BN24" s="355">
        <v>9.5296979999999998</v>
      </c>
      <c r="BO24" s="355">
        <v>9.9007450000000006</v>
      </c>
      <c r="BP24" s="355">
        <v>10.087479999999999</v>
      </c>
      <c r="BQ24" s="355">
        <v>10.291510000000001</v>
      </c>
      <c r="BR24" s="355">
        <v>10.52656</v>
      </c>
      <c r="BS24" s="355">
        <v>10.35614</v>
      </c>
      <c r="BT24" s="355">
        <v>10.033010000000001</v>
      </c>
      <c r="BU24" s="355">
        <v>9.5946639999999999</v>
      </c>
      <c r="BV24" s="355">
        <v>8.9996390000000002</v>
      </c>
    </row>
    <row r="25" spans="1:74" ht="11.1" customHeight="1" x14ac:dyDescent="0.2">
      <c r="A25" s="84" t="s">
        <v>868</v>
      </c>
      <c r="B25" s="189" t="s">
        <v>582</v>
      </c>
      <c r="C25" s="214">
        <v>6.7359680050000001</v>
      </c>
      <c r="D25" s="214">
        <v>6.9931092389999998</v>
      </c>
      <c r="E25" s="214">
        <v>6.8831866870000002</v>
      </c>
      <c r="F25" s="214">
        <v>7.5816840780000003</v>
      </c>
      <c r="G25" s="214">
        <v>8.0786980439999994</v>
      </c>
      <c r="H25" s="214">
        <v>8.8791061179999993</v>
      </c>
      <c r="I25" s="214">
        <v>8.9691565600000001</v>
      </c>
      <c r="J25" s="214">
        <v>8.6716822439999994</v>
      </c>
      <c r="K25" s="214">
        <v>8.5717736519999992</v>
      </c>
      <c r="L25" s="214">
        <v>8.5546170700000008</v>
      </c>
      <c r="M25" s="214">
        <v>7.8788202780000001</v>
      </c>
      <c r="N25" s="214">
        <v>6.9993554370000002</v>
      </c>
      <c r="O25" s="214">
        <v>7.2506258939999997</v>
      </c>
      <c r="P25" s="214">
        <v>7.43548557</v>
      </c>
      <c r="Q25" s="214">
        <v>8.2239082860000003</v>
      </c>
      <c r="R25" s="214">
        <v>8.9775578920000001</v>
      </c>
      <c r="S25" s="214">
        <v>9.5826644479999992</v>
      </c>
      <c r="T25" s="214">
        <v>9.625841716</v>
      </c>
      <c r="U25" s="214">
        <v>9.592447731</v>
      </c>
      <c r="V25" s="214">
        <v>9.3378171030000008</v>
      </c>
      <c r="W25" s="214">
        <v>9.1196080790000007</v>
      </c>
      <c r="X25" s="214">
        <v>9.0003360749999999</v>
      </c>
      <c r="Y25" s="214">
        <v>8.3794973749999997</v>
      </c>
      <c r="Z25" s="214">
        <v>7.9998062240000003</v>
      </c>
      <c r="AA25" s="214">
        <v>7.5587793300000001</v>
      </c>
      <c r="AB25" s="214">
        <v>7.1668375099999997</v>
      </c>
      <c r="AC25" s="214">
        <v>6.8396646920000004</v>
      </c>
      <c r="AD25" s="214">
        <v>7.1586012170000002</v>
      </c>
      <c r="AE25" s="214">
        <v>7.4175206999999999</v>
      </c>
      <c r="AF25" s="214">
        <v>7.1900753530000001</v>
      </c>
      <c r="AG25" s="214">
        <v>7.9275635659999999</v>
      </c>
      <c r="AH25" s="214">
        <v>8.1560119859999993</v>
      </c>
      <c r="AI25" s="214">
        <v>8.157557851</v>
      </c>
      <c r="AJ25" s="214">
        <v>8.0800108179999999</v>
      </c>
      <c r="AK25" s="214">
        <v>7.6589400019999996</v>
      </c>
      <c r="AL25" s="214">
        <v>6.740285021</v>
      </c>
      <c r="AM25" s="214">
        <v>6.2887505150000003</v>
      </c>
      <c r="AN25" s="214">
        <v>6.117542415</v>
      </c>
      <c r="AO25" s="214">
        <v>6.537967117</v>
      </c>
      <c r="AP25" s="214">
        <v>6.4855346960000002</v>
      </c>
      <c r="AQ25" s="214">
        <v>7.1995092559999998</v>
      </c>
      <c r="AR25" s="214">
        <v>7.0970071409999997</v>
      </c>
      <c r="AS25" s="214">
        <v>7.8953322650000004</v>
      </c>
      <c r="AT25" s="214">
        <v>8.5250924440000002</v>
      </c>
      <c r="AU25" s="214">
        <v>8.4076870069999998</v>
      </c>
      <c r="AV25" s="214">
        <v>8.6942274729999998</v>
      </c>
      <c r="AW25" s="214">
        <v>8.549112805</v>
      </c>
      <c r="AX25" s="214">
        <v>7.6720063469999999</v>
      </c>
      <c r="AY25" s="214">
        <v>7.5618638320000002</v>
      </c>
      <c r="AZ25" s="214">
        <v>7.8280136359999997</v>
      </c>
      <c r="BA25" s="214">
        <v>7.2783179999999996</v>
      </c>
      <c r="BB25" s="214">
        <v>7.2519850000000003</v>
      </c>
      <c r="BC25" s="355">
        <v>7.5730579999999996</v>
      </c>
      <c r="BD25" s="355">
        <v>7.8443110000000003</v>
      </c>
      <c r="BE25" s="355">
        <v>8.1489370000000001</v>
      </c>
      <c r="BF25" s="355">
        <v>8.3493049999999993</v>
      </c>
      <c r="BG25" s="355">
        <v>8.3812280000000001</v>
      </c>
      <c r="BH25" s="355">
        <v>8.4303159999999995</v>
      </c>
      <c r="BI25" s="355">
        <v>8.0248670000000004</v>
      </c>
      <c r="BJ25" s="355">
        <v>7.4504049999999999</v>
      </c>
      <c r="BK25" s="355">
        <v>7.4872699999999996</v>
      </c>
      <c r="BL25" s="355">
        <v>7.550357</v>
      </c>
      <c r="BM25" s="355">
        <v>7.3478940000000001</v>
      </c>
      <c r="BN25" s="355">
        <v>7.6307919999999996</v>
      </c>
      <c r="BO25" s="355">
        <v>7.9413809999999998</v>
      </c>
      <c r="BP25" s="355">
        <v>8.0388300000000008</v>
      </c>
      <c r="BQ25" s="355">
        <v>8.3282869999999996</v>
      </c>
      <c r="BR25" s="355">
        <v>8.5194089999999996</v>
      </c>
      <c r="BS25" s="355">
        <v>8.5412719999999993</v>
      </c>
      <c r="BT25" s="355">
        <v>8.6173669999999998</v>
      </c>
      <c r="BU25" s="355">
        <v>8.2436349999999994</v>
      </c>
      <c r="BV25" s="355">
        <v>7.7114050000000001</v>
      </c>
    </row>
    <row r="26" spans="1:74" ht="11.1" customHeight="1" x14ac:dyDescent="0.2">
      <c r="A26" s="84" t="s">
        <v>869</v>
      </c>
      <c r="B26" s="189" t="s">
        <v>583</v>
      </c>
      <c r="C26" s="214">
        <v>6.8980437160000001</v>
      </c>
      <c r="D26" s="214">
        <v>6.982768031</v>
      </c>
      <c r="E26" s="214">
        <v>7.0629077889999996</v>
      </c>
      <c r="F26" s="214">
        <v>7.2884473940000003</v>
      </c>
      <c r="G26" s="214">
        <v>7.6555367170000004</v>
      </c>
      <c r="H26" s="214">
        <v>8.175544683</v>
      </c>
      <c r="I26" s="214">
        <v>8.6899514379999996</v>
      </c>
      <c r="J26" s="214">
        <v>8.7406959139999998</v>
      </c>
      <c r="K26" s="214">
        <v>8.4717398070000005</v>
      </c>
      <c r="L26" s="214">
        <v>8.0872116030000001</v>
      </c>
      <c r="M26" s="214">
        <v>7.5435125269999999</v>
      </c>
      <c r="N26" s="214">
        <v>7.3013648279999996</v>
      </c>
      <c r="O26" s="214">
        <v>7.4989121230000002</v>
      </c>
      <c r="P26" s="214">
        <v>7.7888970720000001</v>
      </c>
      <c r="Q26" s="214">
        <v>8.2493405670000008</v>
      </c>
      <c r="R26" s="214">
        <v>8.5314571049999994</v>
      </c>
      <c r="S26" s="214">
        <v>8.5742210140000008</v>
      </c>
      <c r="T26" s="214">
        <v>9.2490057490000002</v>
      </c>
      <c r="U26" s="214">
        <v>9.8790782230000005</v>
      </c>
      <c r="V26" s="214">
        <v>10.016872599999999</v>
      </c>
      <c r="W26" s="214">
        <v>9.788949423</v>
      </c>
      <c r="X26" s="214">
        <v>8.9893354700000003</v>
      </c>
      <c r="Y26" s="214">
        <v>8.3342724110000006</v>
      </c>
      <c r="Z26" s="214">
        <v>8.3592010479999992</v>
      </c>
      <c r="AA26" s="214">
        <v>8.2205828019999991</v>
      </c>
      <c r="AB26" s="214">
        <v>8.3186451609999992</v>
      </c>
      <c r="AC26" s="214">
        <v>8.4511043469999994</v>
      </c>
      <c r="AD26" s="214">
        <v>8.5479712299999999</v>
      </c>
      <c r="AE26" s="214">
        <v>8.4033731780000007</v>
      </c>
      <c r="AF26" s="214">
        <v>8.8164475739999997</v>
      </c>
      <c r="AG26" s="214">
        <v>9.1682534279999999</v>
      </c>
      <c r="AH26" s="214">
        <v>9.0344164419999995</v>
      </c>
      <c r="AI26" s="214">
        <v>8.9839091999999994</v>
      </c>
      <c r="AJ26" s="214">
        <v>8.240075955</v>
      </c>
      <c r="AK26" s="214">
        <v>7.1800489440000002</v>
      </c>
      <c r="AL26" s="214">
        <v>6.9619899690000002</v>
      </c>
      <c r="AM26" s="214">
        <v>6.8307205550000001</v>
      </c>
      <c r="AN26" s="214">
        <v>6.9647697940000004</v>
      </c>
      <c r="AO26" s="214">
        <v>7.1107682050000003</v>
      </c>
      <c r="AP26" s="214">
        <v>6.9540609560000002</v>
      </c>
      <c r="AQ26" s="214">
        <v>6.9442910329999998</v>
      </c>
      <c r="AR26" s="214">
        <v>7.5875576489999998</v>
      </c>
      <c r="AS26" s="214">
        <v>7.9045246430000002</v>
      </c>
      <c r="AT26" s="214">
        <v>8.1141500499999992</v>
      </c>
      <c r="AU26" s="214">
        <v>7.8867115139999999</v>
      </c>
      <c r="AV26" s="214">
        <v>7.4408705629999998</v>
      </c>
      <c r="AW26" s="214">
        <v>6.9593299000000002</v>
      </c>
      <c r="AX26" s="214">
        <v>6.6770848259999998</v>
      </c>
      <c r="AY26" s="214">
        <v>6.6978290600000001</v>
      </c>
      <c r="AZ26" s="214">
        <v>6.930958328</v>
      </c>
      <c r="BA26" s="214">
        <v>7.2865099999999998</v>
      </c>
      <c r="BB26" s="214">
        <v>7.646719</v>
      </c>
      <c r="BC26" s="355">
        <v>7.807391</v>
      </c>
      <c r="BD26" s="355">
        <v>8.1217980000000001</v>
      </c>
      <c r="BE26" s="355">
        <v>8.4866620000000008</v>
      </c>
      <c r="BF26" s="355">
        <v>8.7121709999999997</v>
      </c>
      <c r="BG26" s="355">
        <v>8.6479429999999997</v>
      </c>
      <c r="BH26" s="355">
        <v>8.1419219999999992</v>
      </c>
      <c r="BI26" s="355">
        <v>7.5120089999999999</v>
      </c>
      <c r="BJ26" s="355">
        <v>7.320055</v>
      </c>
      <c r="BK26" s="355">
        <v>7.6208320000000001</v>
      </c>
      <c r="BL26" s="355">
        <v>7.7714610000000004</v>
      </c>
      <c r="BM26" s="355">
        <v>7.8405040000000001</v>
      </c>
      <c r="BN26" s="355">
        <v>7.8922100000000004</v>
      </c>
      <c r="BO26" s="355">
        <v>7.9833369999999997</v>
      </c>
      <c r="BP26" s="355">
        <v>8.2908709999999992</v>
      </c>
      <c r="BQ26" s="355">
        <v>8.6465949999999996</v>
      </c>
      <c r="BR26" s="355">
        <v>8.8660580000000007</v>
      </c>
      <c r="BS26" s="355">
        <v>8.7977170000000005</v>
      </c>
      <c r="BT26" s="355">
        <v>8.3001170000000002</v>
      </c>
      <c r="BU26" s="355">
        <v>7.6842249999999996</v>
      </c>
      <c r="BV26" s="355">
        <v>7.5107090000000003</v>
      </c>
    </row>
    <row r="27" spans="1:74" ht="11.1" customHeight="1" x14ac:dyDescent="0.2">
      <c r="A27" s="84" t="s">
        <v>870</v>
      </c>
      <c r="B27" s="189" t="s">
        <v>584</v>
      </c>
      <c r="C27" s="214">
        <v>8.1655075870000005</v>
      </c>
      <c r="D27" s="214">
        <v>7.9632025789999998</v>
      </c>
      <c r="E27" s="214">
        <v>8.3663020939999999</v>
      </c>
      <c r="F27" s="214">
        <v>8.2792789469999999</v>
      </c>
      <c r="G27" s="214">
        <v>8.9578912339999999</v>
      </c>
      <c r="H27" s="214">
        <v>9.2206553430000007</v>
      </c>
      <c r="I27" s="214">
        <v>8.9393003190000009</v>
      </c>
      <c r="J27" s="214">
        <v>9.5321502759999994</v>
      </c>
      <c r="K27" s="214">
        <v>8.6095108889999992</v>
      </c>
      <c r="L27" s="214">
        <v>8.3722022369999998</v>
      </c>
      <c r="M27" s="214">
        <v>8.5512390269999994</v>
      </c>
      <c r="N27" s="214">
        <v>8.8284423079999996</v>
      </c>
      <c r="O27" s="214">
        <v>9.1173174540000002</v>
      </c>
      <c r="P27" s="214">
        <v>9.2134723800000007</v>
      </c>
      <c r="Q27" s="214">
        <v>9.604783973</v>
      </c>
      <c r="R27" s="214">
        <v>9.2054871899999995</v>
      </c>
      <c r="S27" s="214">
        <v>9.3338984299999996</v>
      </c>
      <c r="T27" s="214">
        <v>9.4757545329999999</v>
      </c>
      <c r="U27" s="214">
        <v>9.8153962260000007</v>
      </c>
      <c r="V27" s="214">
        <v>9.4458318680000009</v>
      </c>
      <c r="W27" s="214">
        <v>9.3488001179999998</v>
      </c>
      <c r="X27" s="214">
        <v>9.2955177259999999</v>
      </c>
      <c r="Y27" s="214">
        <v>9.0319121540000005</v>
      </c>
      <c r="Z27" s="214">
        <v>9.4278269300000002</v>
      </c>
      <c r="AA27" s="214">
        <v>9.495138957</v>
      </c>
      <c r="AB27" s="214">
        <v>9.3443974399999998</v>
      </c>
      <c r="AC27" s="214">
        <v>9.4027683660000001</v>
      </c>
      <c r="AD27" s="214">
        <v>8.8973866889999993</v>
      </c>
      <c r="AE27" s="214">
        <v>8.3651930449999998</v>
      </c>
      <c r="AF27" s="214">
        <v>9.0502433409999998</v>
      </c>
      <c r="AG27" s="214">
        <v>9.0539692150000004</v>
      </c>
      <c r="AH27" s="214">
        <v>9.105094008</v>
      </c>
      <c r="AI27" s="214">
        <v>8.8540824189999991</v>
      </c>
      <c r="AJ27" s="214">
        <v>8.7975650040000009</v>
      </c>
      <c r="AK27" s="214">
        <v>7.8272981550000003</v>
      </c>
      <c r="AL27" s="214">
        <v>8.4380946399999992</v>
      </c>
      <c r="AM27" s="214">
        <v>8.1891204680000005</v>
      </c>
      <c r="AN27" s="214">
        <v>8.6420253010000003</v>
      </c>
      <c r="AO27" s="214">
        <v>8.3765232600000008</v>
      </c>
      <c r="AP27" s="214">
        <v>7.8720934299999996</v>
      </c>
      <c r="AQ27" s="214">
        <v>8.0703057699999992</v>
      </c>
      <c r="AR27" s="214">
        <v>8.5212477460000002</v>
      </c>
      <c r="AS27" s="214">
        <v>8.6849245540000002</v>
      </c>
      <c r="AT27" s="214">
        <v>9.2497110570000007</v>
      </c>
      <c r="AU27" s="214">
        <v>9.4422727769999995</v>
      </c>
      <c r="AV27" s="214">
        <v>9.1345841080000003</v>
      </c>
      <c r="AW27" s="214">
        <v>9.1382906730000002</v>
      </c>
      <c r="AX27" s="214">
        <v>9.1056029659999993</v>
      </c>
      <c r="AY27" s="214">
        <v>8.9795396499999995</v>
      </c>
      <c r="AZ27" s="214">
        <v>8.9646919149999995</v>
      </c>
      <c r="BA27" s="214">
        <v>8.9617570000000004</v>
      </c>
      <c r="BB27" s="214">
        <v>8.7037669999999991</v>
      </c>
      <c r="BC27" s="355">
        <v>8.5423849999999995</v>
      </c>
      <c r="BD27" s="355">
        <v>8.854609</v>
      </c>
      <c r="BE27" s="355">
        <v>9.0245139999999999</v>
      </c>
      <c r="BF27" s="355">
        <v>9.1679340000000007</v>
      </c>
      <c r="BG27" s="355">
        <v>8.9907489999999992</v>
      </c>
      <c r="BH27" s="355">
        <v>8.8125009999999993</v>
      </c>
      <c r="BI27" s="355">
        <v>8.6738300000000006</v>
      </c>
      <c r="BJ27" s="355">
        <v>8.9162379999999999</v>
      </c>
      <c r="BK27" s="355">
        <v>8.8881200000000007</v>
      </c>
      <c r="BL27" s="355">
        <v>8.885586</v>
      </c>
      <c r="BM27" s="355">
        <v>9.0398490000000002</v>
      </c>
      <c r="BN27" s="355">
        <v>8.68004</v>
      </c>
      <c r="BO27" s="355">
        <v>8.6369779999999992</v>
      </c>
      <c r="BP27" s="355">
        <v>8.9352730000000005</v>
      </c>
      <c r="BQ27" s="355">
        <v>9.0914370000000009</v>
      </c>
      <c r="BR27" s="355">
        <v>9.2360930000000003</v>
      </c>
      <c r="BS27" s="355">
        <v>9.0704379999999993</v>
      </c>
      <c r="BT27" s="355">
        <v>8.9141689999999993</v>
      </c>
      <c r="BU27" s="355">
        <v>8.8003479999999996</v>
      </c>
      <c r="BV27" s="355">
        <v>9.0645159999999994</v>
      </c>
    </row>
    <row r="28" spans="1:74" ht="11.1" customHeight="1" x14ac:dyDescent="0.2">
      <c r="A28" s="84" t="s">
        <v>871</v>
      </c>
      <c r="B28" s="189" t="s">
        <v>558</v>
      </c>
      <c r="C28" s="214">
        <v>7.75</v>
      </c>
      <c r="D28" s="214">
        <v>7.78</v>
      </c>
      <c r="E28" s="214">
        <v>7.77</v>
      </c>
      <c r="F28" s="214">
        <v>8.15</v>
      </c>
      <c r="G28" s="214">
        <v>8.7100000000000009</v>
      </c>
      <c r="H28" s="214">
        <v>9.07</v>
      </c>
      <c r="I28" s="214">
        <v>9.0399999999999991</v>
      </c>
      <c r="J28" s="214">
        <v>9.0399999999999991</v>
      </c>
      <c r="K28" s="214">
        <v>8.8000000000000007</v>
      </c>
      <c r="L28" s="214">
        <v>8.2799999999999994</v>
      </c>
      <c r="M28" s="214">
        <v>7.94</v>
      </c>
      <c r="N28" s="214">
        <v>7.81</v>
      </c>
      <c r="O28" s="214">
        <v>8.11</v>
      </c>
      <c r="P28" s="214">
        <v>8.69</v>
      </c>
      <c r="Q28" s="214">
        <v>9.35</v>
      </c>
      <c r="R28" s="214">
        <v>9.49</v>
      </c>
      <c r="S28" s="214">
        <v>9.6999999999999993</v>
      </c>
      <c r="T28" s="214">
        <v>9.94</v>
      </c>
      <c r="U28" s="214">
        <v>10.06</v>
      </c>
      <c r="V28" s="214">
        <v>9.67</v>
      </c>
      <c r="W28" s="214">
        <v>9.39</v>
      </c>
      <c r="X28" s="214">
        <v>8.9700000000000006</v>
      </c>
      <c r="Y28" s="214">
        <v>8.2899999999999991</v>
      </c>
      <c r="Z28" s="214">
        <v>8.5299999999999994</v>
      </c>
      <c r="AA28" s="214">
        <v>8.14</v>
      </c>
      <c r="AB28" s="214">
        <v>7.81</v>
      </c>
      <c r="AC28" s="214">
        <v>7.84</v>
      </c>
      <c r="AD28" s="214">
        <v>8.02</v>
      </c>
      <c r="AE28" s="214">
        <v>8.1300000000000008</v>
      </c>
      <c r="AF28" s="214">
        <v>8.52</v>
      </c>
      <c r="AG28" s="214">
        <v>8.49</v>
      </c>
      <c r="AH28" s="214">
        <v>8.4499999999999993</v>
      </c>
      <c r="AI28" s="214">
        <v>8.42</v>
      </c>
      <c r="AJ28" s="214">
        <v>7.78</v>
      </c>
      <c r="AK28" s="214">
        <v>7.39</v>
      </c>
      <c r="AL28" s="214">
        <v>7.22</v>
      </c>
      <c r="AM28" s="214">
        <v>6.74</v>
      </c>
      <c r="AN28" s="214">
        <v>6.83</v>
      </c>
      <c r="AO28" s="214">
        <v>7.04</v>
      </c>
      <c r="AP28" s="214">
        <v>6.94</v>
      </c>
      <c r="AQ28" s="214">
        <v>7.28</v>
      </c>
      <c r="AR28" s="214">
        <v>7.69</v>
      </c>
      <c r="AS28" s="214">
        <v>8.1</v>
      </c>
      <c r="AT28" s="214">
        <v>8.25</v>
      </c>
      <c r="AU28" s="214">
        <v>8.27</v>
      </c>
      <c r="AV28" s="214">
        <v>7.93</v>
      </c>
      <c r="AW28" s="214">
        <v>7.6</v>
      </c>
      <c r="AX28" s="214">
        <v>7.24</v>
      </c>
      <c r="AY28" s="214">
        <v>7.58</v>
      </c>
      <c r="AZ28" s="214">
        <v>7.89</v>
      </c>
      <c r="BA28" s="214">
        <v>7.879753</v>
      </c>
      <c r="BB28" s="214">
        <v>7.9901229999999996</v>
      </c>
      <c r="BC28" s="355">
        <v>8.2773800000000008</v>
      </c>
      <c r="BD28" s="355">
        <v>8.6082029999999996</v>
      </c>
      <c r="BE28" s="355">
        <v>8.7348990000000004</v>
      </c>
      <c r="BF28" s="355">
        <v>8.8421160000000008</v>
      </c>
      <c r="BG28" s="355">
        <v>8.7163789999999999</v>
      </c>
      <c r="BH28" s="355">
        <v>8.3011009999999992</v>
      </c>
      <c r="BI28" s="355">
        <v>8.0934760000000008</v>
      </c>
      <c r="BJ28" s="355">
        <v>8.0289079999999995</v>
      </c>
      <c r="BK28" s="355">
        <v>8.0161189999999998</v>
      </c>
      <c r="BL28" s="355">
        <v>8.0436350000000001</v>
      </c>
      <c r="BM28" s="355">
        <v>8.2241909999999994</v>
      </c>
      <c r="BN28" s="355">
        <v>8.3384389999999993</v>
      </c>
      <c r="BO28" s="355">
        <v>8.5784529999999997</v>
      </c>
      <c r="BP28" s="355">
        <v>8.8188230000000001</v>
      </c>
      <c r="BQ28" s="355">
        <v>8.9260160000000006</v>
      </c>
      <c r="BR28" s="355">
        <v>9.0232379999999992</v>
      </c>
      <c r="BS28" s="355">
        <v>8.886215</v>
      </c>
      <c r="BT28" s="355">
        <v>8.4758600000000008</v>
      </c>
      <c r="BU28" s="355">
        <v>8.2564220000000006</v>
      </c>
      <c r="BV28" s="355">
        <v>8.1821809999999999</v>
      </c>
    </row>
    <row r="29" spans="1:74" ht="11.1" customHeight="1" x14ac:dyDescent="0.2">
      <c r="A29" s="84"/>
      <c r="B29" s="88" t="s">
        <v>1274</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231"/>
      <c r="BC29" s="390"/>
      <c r="BD29" s="390"/>
      <c r="BE29" s="390"/>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872</v>
      </c>
      <c r="B30" s="189" t="s">
        <v>577</v>
      </c>
      <c r="C30" s="261">
        <v>8.7571609039999991</v>
      </c>
      <c r="D30" s="261">
        <v>8.6117201380000008</v>
      </c>
      <c r="E30" s="261">
        <v>8.6477127300000003</v>
      </c>
      <c r="F30" s="261">
        <v>8.8292892270000003</v>
      </c>
      <c r="G30" s="261">
        <v>8.6788979719999997</v>
      </c>
      <c r="H30" s="261">
        <v>8.1990269619999996</v>
      </c>
      <c r="I30" s="261">
        <v>7.7727191189999996</v>
      </c>
      <c r="J30" s="261">
        <v>7.9427650590000001</v>
      </c>
      <c r="K30" s="261">
        <v>7.5783365910000002</v>
      </c>
      <c r="L30" s="261">
        <v>7.5827447189999999</v>
      </c>
      <c r="M30" s="261">
        <v>8.5493321370000004</v>
      </c>
      <c r="N30" s="261">
        <v>9.1762118239999992</v>
      </c>
      <c r="O30" s="261">
        <v>9.3588679940000006</v>
      </c>
      <c r="P30" s="261">
        <v>10.16396758</v>
      </c>
      <c r="Q30" s="261">
        <v>10.95582512</v>
      </c>
      <c r="R30" s="261">
        <v>10.98038038</v>
      </c>
      <c r="S30" s="261">
        <v>9.9378675760000004</v>
      </c>
      <c r="T30" s="261">
        <v>8.7982177460000006</v>
      </c>
      <c r="U30" s="261">
        <v>8.2732853609999992</v>
      </c>
      <c r="V30" s="261">
        <v>8.0238608520000003</v>
      </c>
      <c r="W30" s="261">
        <v>8.086198972</v>
      </c>
      <c r="X30" s="261">
        <v>7.6366901189999998</v>
      </c>
      <c r="Y30" s="261">
        <v>8.9615167459999991</v>
      </c>
      <c r="Z30" s="261">
        <v>10.08205929</v>
      </c>
      <c r="AA30" s="261">
        <v>10.005093430000001</v>
      </c>
      <c r="AB30" s="261">
        <v>9.1829768410000003</v>
      </c>
      <c r="AC30" s="261">
        <v>8.0989425120000007</v>
      </c>
      <c r="AD30" s="261">
        <v>8.6678063440000006</v>
      </c>
      <c r="AE30" s="261">
        <v>7.1486680180000004</v>
      </c>
      <c r="AF30" s="261">
        <v>6.284288375</v>
      </c>
      <c r="AG30" s="261">
        <v>6.1501760929999998</v>
      </c>
      <c r="AH30" s="261">
        <v>5.9366597130000001</v>
      </c>
      <c r="AI30" s="261">
        <v>6.2167254989999998</v>
      </c>
      <c r="AJ30" s="261">
        <v>5.6419066510000002</v>
      </c>
      <c r="AK30" s="261">
        <v>6.5822992420000004</v>
      </c>
      <c r="AL30" s="261">
        <v>7.7949417859999999</v>
      </c>
      <c r="AM30" s="261">
        <v>7.1207648250000002</v>
      </c>
      <c r="AN30" s="261">
        <v>7.0792391720000003</v>
      </c>
      <c r="AO30" s="261">
        <v>7.0102595479999996</v>
      </c>
      <c r="AP30" s="261">
        <v>7.3416800340000004</v>
      </c>
      <c r="AQ30" s="261">
        <v>6.8935859710000003</v>
      </c>
      <c r="AR30" s="261">
        <v>6.1725326310000002</v>
      </c>
      <c r="AS30" s="261">
        <v>6.3394956960000002</v>
      </c>
      <c r="AT30" s="261">
        <v>6.3057480330000004</v>
      </c>
      <c r="AU30" s="261">
        <v>6.1749715729999997</v>
      </c>
      <c r="AV30" s="261">
        <v>6.4618494489999998</v>
      </c>
      <c r="AW30" s="261">
        <v>6.9712424019999997</v>
      </c>
      <c r="AX30" s="261">
        <v>7.5987367399999997</v>
      </c>
      <c r="AY30" s="261">
        <v>8.0334997379999997</v>
      </c>
      <c r="AZ30" s="261">
        <v>8.4100833910000006</v>
      </c>
      <c r="BA30" s="261">
        <v>8.6349020000000003</v>
      </c>
      <c r="BB30" s="261">
        <v>8.1410870000000006</v>
      </c>
      <c r="BC30" s="384">
        <v>7.5203389999999999</v>
      </c>
      <c r="BD30" s="384">
        <v>7.3935240000000002</v>
      </c>
      <c r="BE30" s="384">
        <v>7.3954620000000002</v>
      </c>
      <c r="BF30" s="384">
        <v>7.3479599999999996</v>
      </c>
      <c r="BG30" s="384">
        <v>7.5739419999999997</v>
      </c>
      <c r="BH30" s="384">
        <v>7.6129810000000004</v>
      </c>
      <c r="BI30" s="384">
        <v>8.6533130000000007</v>
      </c>
      <c r="BJ30" s="384">
        <v>9.046284</v>
      </c>
      <c r="BK30" s="384">
        <v>8.9164130000000004</v>
      </c>
      <c r="BL30" s="384">
        <v>8.6709139999999998</v>
      </c>
      <c r="BM30" s="384">
        <v>8.668037</v>
      </c>
      <c r="BN30" s="384">
        <v>8.5132390000000004</v>
      </c>
      <c r="BO30" s="384">
        <v>7.7816669999999997</v>
      </c>
      <c r="BP30" s="384">
        <v>7.5142429999999996</v>
      </c>
      <c r="BQ30" s="384">
        <v>7.4278380000000004</v>
      </c>
      <c r="BR30" s="384">
        <v>7.337955</v>
      </c>
      <c r="BS30" s="384">
        <v>7.5512699999999997</v>
      </c>
      <c r="BT30" s="384">
        <v>7.6268070000000003</v>
      </c>
      <c r="BU30" s="384">
        <v>8.7255559999999992</v>
      </c>
      <c r="BV30" s="384">
        <v>9.1596829999999994</v>
      </c>
    </row>
    <row r="31" spans="1:74" ht="11.1" customHeight="1" x14ac:dyDescent="0.2">
      <c r="A31" s="84" t="s">
        <v>873</v>
      </c>
      <c r="B31" s="187" t="s">
        <v>611</v>
      </c>
      <c r="C31" s="261">
        <v>8.0693252849999997</v>
      </c>
      <c r="D31" s="261">
        <v>7.8456385400000004</v>
      </c>
      <c r="E31" s="261">
        <v>8.2682266510000009</v>
      </c>
      <c r="F31" s="261">
        <v>7.89391497</v>
      </c>
      <c r="G31" s="261">
        <v>7.9553151890000002</v>
      </c>
      <c r="H31" s="261">
        <v>8.3597835279999995</v>
      </c>
      <c r="I31" s="261">
        <v>8.2402889479999999</v>
      </c>
      <c r="J31" s="261">
        <v>8.1918163310000001</v>
      </c>
      <c r="K31" s="261">
        <v>7.8941517250000004</v>
      </c>
      <c r="L31" s="261">
        <v>8.2933951990000008</v>
      </c>
      <c r="M31" s="261">
        <v>8.1202253599999992</v>
      </c>
      <c r="N31" s="261">
        <v>8.2351349349999996</v>
      </c>
      <c r="O31" s="261">
        <v>9.3222696529999993</v>
      </c>
      <c r="P31" s="261">
        <v>9.8883014849999995</v>
      </c>
      <c r="Q31" s="261">
        <v>10.350193089999999</v>
      </c>
      <c r="R31" s="261">
        <v>9.3309259690000008</v>
      </c>
      <c r="S31" s="261">
        <v>9.1224968870000005</v>
      </c>
      <c r="T31" s="261">
        <v>9.1781685329999991</v>
      </c>
      <c r="U31" s="261">
        <v>9.1447123910000006</v>
      </c>
      <c r="V31" s="261">
        <v>8.7782906460000003</v>
      </c>
      <c r="W31" s="261">
        <v>8.2658763820000001</v>
      </c>
      <c r="X31" s="261">
        <v>7.9587711189999997</v>
      </c>
      <c r="Y31" s="261">
        <v>8.7498466280000002</v>
      </c>
      <c r="Z31" s="261">
        <v>8.6768356600000001</v>
      </c>
      <c r="AA31" s="261">
        <v>8.2997726919999995</v>
      </c>
      <c r="AB31" s="261">
        <v>7.971577999</v>
      </c>
      <c r="AC31" s="261">
        <v>7.6504743209999999</v>
      </c>
      <c r="AD31" s="261">
        <v>7.6507700920000001</v>
      </c>
      <c r="AE31" s="261">
        <v>7.4319968220000003</v>
      </c>
      <c r="AF31" s="261">
        <v>7.0244029179999998</v>
      </c>
      <c r="AG31" s="261">
        <v>7.0387835760000002</v>
      </c>
      <c r="AH31" s="261">
        <v>6.660814663</v>
      </c>
      <c r="AI31" s="261">
        <v>6.8254825180000003</v>
      </c>
      <c r="AJ31" s="261">
        <v>6.5506819500000004</v>
      </c>
      <c r="AK31" s="261">
        <v>6.8322188830000004</v>
      </c>
      <c r="AL31" s="261">
        <v>6.9655629240000003</v>
      </c>
      <c r="AM31" s="261">
        <v>6.7455603880000004</v>
      </c>
      <c r="AN31" s="261">
        <v>6.6000530890000002</v>
      </c>
      <c r="AO31" s="261">
        <v>6.8662716570000004</v>
      </c>
      <c r="AP31" s="261">
        <v>5.969599358</v>
      </c>
      <c r="AQ31" s="261">
        <v>6.2928428260000002</v>
      </c>
      <c r="AR31" s="261">
        <v>6.3849170559999999</v>
      </c>
      <c r="AS31" s="261">
        <v>5.1798732599999999</v>
      </c>
      <c r="AT31" s="261">
        <v>6.4226032469999996</v>
      </c>
      <c r="AU31" s="261">
        <v>6.4185338119999997</v>
      </c>
      <c r="AV31" s="261">
        <v>6.4652909010000004</v>
      </c>
      <c r="AW31" s="261">
        <v>6.9966480850000003</v>
      </c>
      <c r="AX31" s="261">
        <v>7.2075354029999996</v>
      </c>
      <c r="AY31" s="261">
        <v>7.8621555179999998</v>
      </c>
      <c r="AZ31" s="261">
        <v>8.4062781169999994</v>
      </c>
      <c r="BA31" s="261">
        <v>8.2192989999999995</v>
      </c>
      <c r="BB31" s="261">
        <v>7.5239630000000002</v>
      </c>
      <c r="BC31" s="384">
        <v>7.4100619999999999</v>
      </c>
      <c r="BD31" s="384">
        <v>7.4220639999999998</v>
      </c>
      <c r="BE31" s="384">
        <v>7.5719750000000001</v>
      </c>
      <c r="BF31" s="384">
        <v>7.8158440000000002</v>
      </c>
      <c r="BG31" s="384">
        <v>7.9012029999999998</v>
      </c>
      <c r="BH31" s="384">
        <v>7.9886030000000003</v>
      </c>
      <c r="BI31" s="384">
        <v>8.2657439999999998</v>
      </c>
      <c r="BJ31" s="384">
        <v>8.163805</v>
      </c>
      <c r="BK31" s="384">
        <v>8.4139499999999998</v>
      </c>
      <c r="BL31" s="384">
        <v>8.4160850000000007</v>
      </c>
      <c r="BM31" s="384">
        <v>8.3291950000000003</v>
      </c>
      <c r="BN31" s="384">
        <v>7.7888440000000001</v>
      </c>
      <c r="BO31" s="384">
        <v>7.6194430000000004</v>
      </c>
      <c r="BP31" s="384">
        <v>7.5520889999999996</v>
      </c>
      <c r="BQ31" s="384">
        <v>7.6858639999999996</v>
      </c>
      <c r="BR31" s="384">
        <v>7.9211390000000002</v>
      </c>
      <c r="BS31" s="384">
        <v>7.9623359999999996</v>
      </c>
      <c r="BT31" s="384">
        <v>8.0850410000000004</v>
      </c>
      <c r="BU31" s="384">
        <v>8.4018990000000002</v>
      </c>
      <c r="BV31" s="384">
        <v>8.3307830000000003</v>
      </c>
    </row>
    <row r="32" spans="1:74" ht="11.1" customHeight="1" x14ac:dyDescent="0.2">
      <c r="A32" s="84" t="s">
        <v>874</v>
      </c>
      <c r="B32" s="189" t="s">
        <v>578</v>
      </c>
      <c r="C32" s="261">
        <v>6.2637277249999999</v>
      </c>
      <c r="D32" s="261">
        <v>6.1784605130000001</v>
      </c>
      <c r="E32" s="261">
        <v>6.2772400849999999</v>
      </c>
      <c r="F32" s="261">
        <v>6.6121967579999996</v>
      </c>
      <c r="G32" s="261">
        <v>6.7059291180000002</v>
      </c>
      <c r="H32" s="261">
        <v>6.7650053010000004</v>
      </c>
      <c r="I32" s="261">
        <v>6.5705471600000003</v>
      </c>
      <c r="J32" s="261">
        <v>6.2010475060000001</v>
      </c>
      <c r="K32" s="261">
        <v>5.8537565750000002</v>
      </c>
      <c r="L32" s="261">
        <v>5.681950949</v>
      </c>
      <c r="M32" s="261">
        <v>6.0249314050000002</v>
      </c>
      <c r="N32" s="261">
        <v>6.1746180439999998</v>
      </c>
      <c r="O32" s="261">
        <v>6.8872769329999999</v>
      </c>
      <c r="P32" s="261">
        <v>7.6260041970000003</v>
      </c>
      <c r="Q32" s="261">
        <v>9.8889013539999997</v>
      </c>
      <c r="R32" s="261">
        <v>9.0113846560000006</v>
      </c>
      <c r="S32" s="261">
        <v>9.3937764559999994</v>
      </c>
      <c r="T32" s="261">
        <v>7.5838263259999996</v>
      </c>
      <c r="U32" s="261">
        <v>8.2273627509999994</v>
      </c>
      <c r="V32" s="261">
        <v>7.8372294800000004</v>
      </c>
      <c r="W32" s="261">
        <v>7.2501287369999998</v>
      </c>
      <c r="X32" s="261">
        <v>6.5009731569999998</v>
      </c>
      <c r="Y32" s="261">
        <v>6.5632051379999998</v>
      </c>
      <c r="Z32" s="261">
        <v>7.2284894619999998</v>
      </c>
      <c r="AA32" s="261">
        <v>6.5494755140000001</v>
      </c>
      <c r="AB32" s="261">
        <v>6.2115937040000002</v>
      </c>
      <c r="AC32" s="261">
        <v>6.2701806170000003</v>
      </c>
      <c r="AD32" s="261">
        <v>5.7343337959999996</v>
      </c>
      <c r="AE32" s="261">
        <v>5.3274930749999996</v>
      </c>
      <c r="AF32" s="261">
        <v>5.7078340470000004</v>
      </c>
      <c r="AG32" s="261">
        <v>5.4323727110000002</v>
      </c>
      <c r="AH32" s="261">
        <v>5.6297098889999999</v>
      </c>
      <c r="AI32" s="261">
        <v>5.3906118379999999</v>
      </c>
      <c r="AJ32" s="261">
        <v>5.0812108260000004</v>
      </c>
      <c r="AK32" s="261">
        <v>5.1101745210000002</v>
      </c>
      <c r="AL32" s="261">
        <v>5.1572863770000001</v>
      </c>
      <c r="AM32" s="261">
        <v>5.0618648789999998</v>
      </c>
      <c r="AN32" s="261">
        <v>5.1324290039999996</v>
      </c>
      <c r="AO32" s="261">
        <v>4.9325336860000002</v>
      </c>
      <c r="AP32" s="261">
        <v>4.6675982679999999</v>
      </c>
      <c r="AQ32" s="261">
        <v>5.0341816619999999</v>
      </c>
      <c r="AR32" s="261">
        <v>4.4769707990000001</v>
      </c>
      <c r="AS32" s="261">
        <v>5.5832662439999998</v>
      </c>
      <c r="AT32" s="261">
        <v>5.31498443</v>
      </c>
      <c r="AU32" s="261">
        <v>5.1557114940000002</v>
      </c>
      <c r="AV32" s="261">
        <v>5.1981631799999999</v>
      </c>
      <c r="AW32" s="261">
        <v>5.4987842560000004</v>
      </c>
      <c r="AX32" s="261">
        <v>5.4287207799999999</v>
      </c>
      <c r="AY32" s="261">
        <v>6.0449159989999997</v>
      </c>
      <c r="AZ32" s="261">
        <v>5.8157006669999998</v>
      </c>
      <c r="BA32" s="261">
        <v>6.0417120000000004</v>
      </c>
      <c r="BB32" s="261">
        <v>6.2305219999999997</v>
      </c>
      <c r="BC32" s="384">
        <v>5.983225</v>
      </c>
      <c r="BD32" s="384">
        <v>6.0187330000000001</v>
      </c>
      <c r="BE32" s="384">
        <v>6.3217429999999997</v>
      </c>
      <c r="BF32" s="384">
        <v>6.3225550000000004</v>
      </c>
      <c r="BG32" s="384">
        <v>6.2690060000000001</v>
      </c>
      <c r="BH32" s="384">
        <v>5.9406080000000001</v>
      </c>
      <c r="BI32" s="384">
        <v>6.2131280000000002</v>
      </c>
      <c r="BJ32" s="384">
        <v>6.3363350000000001</v>
      </c>
      <c r="BK32" s="384">
        <v>6.8082539999999998</v>
      </c>
      <c r="BL32" s="384">
        <v>6.7816710000000002</v>
      </c>
      <c r="BM32" s="384">
        <v>6.9387030000000003</v>
      </c>
      <c r="BN32" s="384">
        <v>6.7514779999999996</v>
      </c>
      <c r="BO32" s="384">
        <v>6.3354210000000002</v>
      </c>
      <c r="BP32" s="384">
        <v>6.3090659999999996</v>
      </c>
      <c r="BQ32" s="384">
        <v>6.5802209999999999</v>
      </c>
      <c r="BR32" s="384">
        <v>6.553045</v>
      </c>
      <c r="BS32" s="384">
        <v>6.5019479999999996</v>
      </c>
      <c r="BT32" s="384">
        <v>6.1889419999999999</v>
      </c>
      <c r="BU32" s="384">
        <v>6.480334</v>
      </c>
      <c r="BV32" s="384">
        <v>6.616142</v>
      </c>
    </row>
    <row r="33" spans="1:74" ht="11.1" customHeight="1" x14ac:dyDescent="0.2">
      <c r="A33" s="84" t="s">
        <v>875</v>
      </c>
      <c r="B33" s="189" t="s">
        <v>579</v>
      </c>
      <c r="C33" s="261">
        <v>5.213967953</v>
      </c>
      <c r="D33" s="261">
        <v>5.2083705010000001</v>
      </c>
      <c r="E33" s="261">
        <v>5.1982543330000004</v>
      </c>
      <c r="F33" s="261">
        <v>5.2881437800000004</v>
      </c>
      <c r="G33" s="261">
        <v>5.4712324050000003</v>
      </c>
      <c r="H33" s="261">
        <v>5.6192233170000003</v>
      </c>
      <c r="I33" s="261">
        <v>5.160834801</v>
      </c>
      <c r="J33" s="261">
        <v>4.7959520390000003</v>
      </c>
      <c r="K33" s="261">
        <v>4.8180667609999999</v>
      </c>
      <c r="L33" s="261">
        <v>4.9812358410000002</v>
      </c>
      <c r="M33" s="261">
        <v>5.5699636870000004</v>
      </c>
      <c r="N33" s="261">
        <v>5.4628488959999997</v>
      </c>
      <c r="O33" s="261">
        <v>6.0614176769999997</v>
      </c>
      <c r="P33" s="261">
        <v>7.0621431719999999</v>
      </c>
      <c r="Q33" s="261">
        <v>9.0228982890000005</v>
      </c>
      <c r="R33" s="261">
        <v>6.4618883010000001</v>
      </c>
      <c r="S33" s="261">
        <v>6.1851810880000002</v>
      </c>
      <c r="T33" s="261">
        <v>6.0423976909999997</v>
      </c>
      <c r="U33" s="261">
        <v>5.8960387909999996</v>
      </c>
      <c r="V33" s="261">
        <v>5.6567098299999996</v>
      </c>
      <c r="W33" s="261">
        <v>6.1745521539999997</v>
      </c>
      <c r="X33" s="261">
        <v>6.1040699270000003</v>
      </c>
      <c r="Y33" s="261">
        <v>6.0718678949999996</v>
      </c>
      <c r="Z33" s="261">
        <v>6.6961799329999998</v>
      </c>
      <c r="AA33" s="261">
        <v>5.9375559139999998</v>
      </c>
      <c r="AB33" s="261">
        <v>5.6566263729999999</v>
      </c>
      <c r="AC33" s="261">
        <v>5.6867282030000004</v>
      </c>
      <c r="AD33" s="261">
        <v>4.7770113319999998</v>
      </c>
      <c r="AE33" s="261">
        <v>4.2012999630000003</v>
      </c>
      <c r="AF33" s="261">
        <v>4.3808122169999999</v>
      </c>
      <c r="AG33" s="261">
        <v>4.4512307790000003</v>
      </c>
      <c r="AH33" s="261">
        <v>4.3160506019999998</v>
      </c>
      <c r="AI33" s="261">
        <v>4.2463927720000001</v>
      </c>
      <c r="AJ33" s="261">
        <v>4.1821162730000001</v>
      </c>
      <c r="AK33" s="261">
        <v>4.2450743270000002</v>
      </c>
      <c r="AL33" s="261">
        <v>4.6288486820000001</v>
      </c>
      <c r="AM33" s="261">
        <v>4.452775559</v>
      </c>
      <c r="AN33" s="261">
        <v>4.4315467880000003</v>
      </c>
      <c r="AO33" s="261">
        <v>4.021737667</v>
      </c>
      <c r="AP33" s="261">
        <v>3.746712617</v>
      </c>
      <c r="AQ33" s="261">
        <v>3.3208546779999999</v>
      </c>
      <c r="AR33" s="261">
        <v>3.4150298979999998</v>
      </c>
      <c r="AS33" s="261">
        <v>4.0244113529999996</v>
      </c>
      <c r="AT33" s="261">
        <v>3.9641694840000001</v>
      </c>
      <c r="AU33" s="261">
        <v>3.9485419529999999</v>
      </c>
      <c r="AV33" s="261">
        <v>4.0327216210000003</v>
      </c>
      <c r="AW33" s="261">
        <v>4.2784109939999997</v>
      </c>
      <c r="AX33" s="261">
        <v>4.8072398500000002</v>
      </c>
      <c r="AY33" s="261">
        <v>5.2215298460000001</v>
      </c>
      <c r="AZ33" s="261">
        <v>5.1305635000000001</v>
      </c>
      <c r="BA33" s="261">
        <v>5.1590860000000003</v>
      </c>
      <c r="BB33" s="261">
        <v>4.7835890000000001</v>
      </c>
      <c r="BC33" s="384">
        <v>4.5715909999999997</v>
      </c>
      <c r="BD33" s="384">
        <v>4.6495059999999997</v>
      </c>
      <c r="BE33" s="384">
        <v>4.7613159999999999</v>
      </c>
      <c r="BF33" s="384">
        <v>4.8131130000000004</v>
      </c>
      <c r="BG33" s="384">
        <v>4.8040859999999999</v>
      </c>
      <c r="BH33" s="384">
        <v>4.9368569999999998</v>
      </c>
      <c r="BI33" s="384">
        <v>5.2271559999999999</v>
      </c>
      <c r="BJ33" s="384">
        <v>5.6651340000000001</v>
      </c>
      <c r="BK33" s="384">
        <v>5.8873579999999999</v>
      </c>
      <c r="BL33" s="384">
        <v>5.952877</v>
      </c>
      <c r="BM33" s="384">
        <v>5.9896260000000003</v>
      </c>
      <c r="BN33" s="384">
        <v>5.4744539999999997</v>
      </c>
      <c r="BO33" s="384">
        <v>5.1082450000000001</v>
      </c>
      <c r="BP33" s="384">
        <v>5.0632489999999999</v>
      </c>
      <c r="BQ33" s="384">
        <v>5.0817569999999996</v>
      </c>
      <c r="BR33" s="384">
        <v>5.1144540000000003</v>
      </c>
      <c r="BS33" s="384">
        <v>5.1056489999999997</v>
      </c>
      <c r="BT33" s="384">
        <v>5.2526999999999999</v>
      </c>
      <c r="BU33" s="384">
        <v>5.5611410000000001</v>
      </c>
      <c r="BV33" s="384">
        <v>6.0026710000000003</v>
      </c>
    </row>
    <row r="34" spans="1:74" ht="11.1" customHeight="1" x14ac:dyDescent="0.2">
      <c r="A34" s="84" t="s">
        <v>876</v>
      </c>
      <c r="B34" s="189" t="s">
        <v>580</v>
      </c>
      <c r="C34" s="261">
        <v>5.5446417380000002</v>
      </c>
      <c r="D34" s="261">
        <v>5.4123679989999998</v>
      </c>
      <c r="E34" s="261">
        <v>5.52592119</v>
      </c>
      <c r="F34" s="261">
        <v>5.7295416899999996</v>
      </c>
      <c r="G34" s="261">
        <v>5.9592642729999996</v>
      </c>
      <c r="H34" s="261">
        <v>5.8673424650000001</v>
      </c>
      <c r="I34" s="261">
        <v>5.5315383230000004</v>
      </c>
      <c r="J34" s="261">
        <v>5.2775869679999996</v>
      </c>
      <c r="K34" s="261">
        <v>5.3118800510000002</v>
      </c>
      <c r="L34" s="261">
        <v>5.2152310760000002</v>
      </c>
      <c r="M34" s="261">
        <v>5.6009832959999999</v>
      </c>
      <c r="N34" s="261">
        <v>5.9901249740000004</v>
      </c>
      <c r="O34" s="261">
        <v>6.654042531</v>
      </c>
      <c r="P34" s="261">
        <v>7.2458191650000003</v>
      </c>
      <c r="Q34" s="261">
        <v>6.7845405850000002</v>
      </c>
      <c r="R34" s="261">
        <v>6.353454857</v>
      </c>
      <c r="S34" s="261">
        <v>6.4227830729999997</v>
      </c>
      <c r="T34" s="261">
        <v>6.3437419840000002</v>
      </c>
      <c r="U34" s="261">
        <v>6.2148966530000003</v>
      </c>
      <c r="V34" s="261">
        <v>5.6819337909999996</v>
      </c>
      <c r="W34" s="261">
        <v>5.85370568</v>
      </c>
      <c r="X34" s="261">
        <v>5.8527817759999996</v>
      </c>
      <c r="Y34" s="261">
        <v>5.8463537150000002</v>
      </c>
      <c r="Z34" s="261">
        <v>6.2873827569999996</v>
      </c>
      <c r="AA34" s="261">
        <v>5.9298423250000001</v>
      </c>
      <c r="AB34" s="261">
        <v>5.8018944799999996</v>
      </c>
      <c r="AC34" s="261">
        <v>5.3102821249999996</v>
      </c>
      <c r="AD34" s="261">
        <v>4.6090791209999997</v>
      </c>
      <c r="AE34" s="261">
        <v>4.4466193289999998</v>
      </c>
      <c r="AF34" s="261">
        <v>4.6790754469999998</v>
      </c>
      <c r="AG34" s="261">
        <v>4.6502453060000004</v>
      </c>
      <c r="AH34" s="261">
        <v>4.6580841050000004</v>
      </c>
      <c r="AI34" s="261">
        <v>4.6199477299999998</v>
      </c>
      <c r="AJ34" s="261">
        <v>4.5020137800000004</v>
      </c>
      <c r="AK34" s="261">
        <v>4.2236624850000002</v>
      </c>
      <c r="AL34" s="261">
        <v>4.3970909320000002</v>
      </c>
      <c r="AM34" s="261">
        <v>4.70754216</v>
      </c>
      <c r="AN34" s="261">
        <v>4.4727985940000003</v>
      </c>
      <c r="AO34" s="261">
        <v>4.0201799649999996</v>
      </c>
      <c r="AP34" s="261">
        <v>3.7482036719999998</v>
      </c>
      <c r="AQ34" s="261">
        <v>3.8227166160000001</v>
      </c>
      <c r="AR34" s="261">
        <v>3.8448813620000002</v>
      </c>
      <c r="AS34" s="261">
        <v>4.4052925070000004</v>
      </c>
      <c r="AT34" s="261">
        <v>4.418409123</v>
      </c>
      <c r="AU34" s="261">
        <v>4.4989348659999999</v>
      </c>
      <c r="AV34" s="261">
        <v>4.5194910549999996</v>
      </c>
      <c r="AW34" s="261">
        <v>4.7206626610000004</v>
      </c>
      <c r="AX34" s="261">
        <v>5.1787931499999997</v>
      </c>
      <c r="AY34" s="261">
        <v>5.8237120180000002</v>
      </c>
      <c r="AZ34" s="261">
        <v>5.3787094230000001</v>
      </c>
      <c r="BA34" s="261">
        <v>5.0111879999999998</v>
      </c>
      <c r="BB34" s="261">
        <v>4.9483639999999998</v>
      </c>
      <c r="BC34" s="384">
        <v>5.1075059999999999</v>
      </c>
      <c r="BD34" s="384">
        <v>5.115488</v>
      </c>
      <c r="BE34" s="384">
        <v>5.2803599999999999</v>
      </c>
      <c r="BF34" s="384">
        <v>5.3294309999999996</v>
      </c>
      <c r="BG34" s="384">
        <v>5.2744809999999998</v>
      </c>
      <c r="BH34" s="384">
        <v>5.2963209999999998</v>
      </c>
      <c r="BI34" s="384">
        <v>5.4501379999999999</v>
      </c>
      <c r="BJ34" s="384">
        <v>5.676202</v>
      </c>
      <c r="BK34" s="384">
        <v>5.996937</v>
      </c>
      <c r="BL34" s="384">
        <v>5.7373390000000004</v>
      </c>
      <c r="BM34" s="384">
        <v>5.5541790000000004</v>
      </c>
      <c r="BN34" s="384">
        <v>5.4209529999999999</v>
      </c>
      <c r="BO34" s="384">
        <v>5.3025169999999999</v>
      </c>
      <c r="BP34" s="384">
        <v>5.1881769999999996</v>
      </c>
      <c r="BQ34" s="384">
        <v>5.3783070000000004</v>
      </c>
      <c r="BR34" s="384">
        <v>5.3944349999999996</v>
      </c>
      <c r="BS34" s="384">
        <v>5.3634089999999999</v>
      </c>
      <c r="BT34" s="384">
        <v>5.455902</v>
      </c>
      <c r="BU34" s="384">
        <v>5.6697620000000004</v>
      </c>
      <c r="BV34" s="384">
        <v>5.9202329999999996</v>
      </c>
    </row>
    <row r="35" spans="1:74" ht="11.1" customHeight="1" x14ac:dyDescent="0.2">
      <c r="A35" s="84" t="s">
        <v>877</v>
      </c>
      <c r="B35" s="189" t="s">
        <v>581</v>
      </c>
      <c r="C35" s="261">
        <v>5.1567365699999996</v>
      </c>
      <c r="D35" s="261">
        <v>5.1212547659999998</v>
      </c>
      <c r="E35" s="261">
        <v>5.1365554549999999</v>
      </c>
      <c r="F35" s="261">
        <v>5.3735257770000002</v>
      </c>
      <c r="G35" s="261">
        <v>5.4800269220000004</v>
      </c>
      <c r="H35" s="261">
        <v>5.5115025659999999</v>
      </c>
      <c r="I35" s="261">
        <v>5.15981925</v>
      </c>
      <c r="J35" s="261">
        <v>4.8734116289999996</v>
      </c>
      <c r="K35" s="261">
        <v>5.0586510259999997</v>
      </c>
      <c r="L35" s="261">
        <v>5.1088990250000004</v>
      </c>
      <c r="M35" s="261">
        <v>5.3179705019999997</v>
      </c>
      <c r="N35" s="261">
        <v>5.5820268750000004</v>
      </c>
      <c r="O35" s="261">
        <v>6.0494543480000003</v>
      </c>
      <c r="P35" s="261">
        <v>6.8816460590000004</v>
      </c>
      <c r="Q35" s="261">
        <v>6.1075546650000003</v>
      </c>
      <c r="R35" s="261">
        <v>6.0237398539999996</v>
      </c>
      <c r="S35" s="261">
        <v>6.2391227799999998</v>
      </c>
      <c r="T35" s="261">
        <v>6.0561184040000002</v>
      </c>
      <c r="U35" s="261">
        <v>5.6195607560000003</v>
      </c>
      <c r="V35" s="261">
        <v>5.2259756959999999</v>
      </c>
      <c r="W35" s="261">
        <v>5.2583985220000002</v>
      </c>
      <c r="X35" s="261">
        <v>5.3241753650000003</v>
      </c>
      <c r="Y35" s="261">
        <v>5.480597242</v>
      </c>
      <c r="Z35" s="261">
        <v>5.7967214069999997</v>
      </c>
      <c r="AA35" s="261">
        <v>5.4224736480000004</v>
      </c>
      <c r="AB35" s="261">
        <v>5.320668113</v>
      </c>
      <c r="AC35" s="261">
        <v>5.2170282910000001</v>
      </c>
      <c r="AD35" s="261">
        <v>4.5381340229999996</v>
      </c>
      <c r="AE35" s="261">
        <v>4.2080220949999996</v>
      </c>
      <c r="AF35" s="261">
        <v>4.4502459400000003</v>
      </c>
      <c r="AG35" s="261">
        <v>4.352529563</v>
      </c>
      <c r="AH35" s="261">
        <v>4.2886183210000004</v>
      </c>
      <c r="AI35" s="261">
        <v>4.1735968449999996</v>
      </c>
      <c r="AJ35" s="261">
        <v>3.9972993780000001</v>
      </c>
      <c r="AK35" s="261">
        <v>3.8696679989999998</v>
      </c>
      <c r="AL35" s="261">
        <v>3.9806274699999999</v>
      </c>
      <c r="AM35" s="261">
        <v>4.0875807650000002</v>
      </c>
      <c r="AN35" s="261">
        <v>4.0943386500000001</v>
      </c>
      <c r="AO35" s="261">
        <v>3.671372286</v>
      </c>
      <c r="AP35" s="261">
        <v>3.4134487020000002</v>
      </c>
      <c r="AQ35" s="261">
        <v>3.3151071640000001</v>
      </c>
      <c r="AR35" s="261">
        <v>3.4092727690000002</v>
      </c>
      <c r="AS35" s="261">
        <v>4.0694348869999999</v>
      </c>
      <c r="AT35" s="261">
        <v>3.9934853609999998</v>
      </c>
      <c r="AU35" s="261">
        <v>4.2188650120000002</v>
      </c>
      <c r="AV35" s="261">
        <v>4.3641915769999997</v>
      </c>
      <c r="AW35" s="261">
        <v>4.4726052279999999</v>
      </c>
      <c r="AX35" s="261">
        <v>4.9075059899999998</v>
      </c>
      <c r="AY35" s="261">
        <v>5.3151315600000002</v>
      </c>
      <c r="AZ35" s="261">
        <v>5.1039765150000003</v>
      </c>
      <c r="BA35" s="261">
        <v>4.8485209999999999</v>
      </c>
      <c r="BB35" s="261">
        <v>4.6473209999999998</v>
      </c>
      <c r="BC35" s="384">
        <v>4.7909790000000001</v>
      </c>
      <c r="BD35" s="384">
        <v>4.8043300000000002</v>
      </c>
      <c r="BE35" s="384">
        <v>4.9060259999999998</v>
      </c>
      <c r="BF35" s="384">
        <v>4.835839</v>
      </c>
      <c r="BG35" s="384">
        <v>4.8622759999999996</v>
      </c>
      <c r="BH35" s="384">
        <v>4.9113110000000004</v>
      </c>
      <c r="BI35" s="384">
        <v>5.1185530000000004</v>
      </c>
      <c r="BJ35" s="384">
        <v>5.3819080000000001</v>
      </c>
      <c r="BK35" s="384">
        <v>5.4243230000000002</v>
      </c>
      <c r="BL35" s="384">
        <v>5.4177559999999998</v>
      </c>
      <c r="BM35" s="384">
        <v>5.2937989999999999</v>
      </c>
      <c r="BN35" s="384">
        <v>4.9575750000000003</v>
      </c>
      <c r="BO35" s="384">
        <v>4.8566539999999998</v>
      </c>
      <c r="BP35" s="384">
        <v>4.8291110000000002</v>
      </c>
      <c r="BQ35" s="384">
        <v>4.9735209999999999</v>
      </c>
      <c r="BR35" s="384">
        <v>4.9134390000000003</v>
      </c>
      <c r="BS35" s="384">
        <v>4.9676689999999999</v>
      </c>
      <c r="BT35" s="384">
        <v>5.0952679999999999</v>
      </c>
      <c r="BU35" s="384">
        <v>5.2886620000000004</v>
      </c>
      <c r="BV35" s="384">
        <v>5.5695819999999996</v>
      </c>
    </row>
    <row r="36" spans="1:74" ht="11.1" customHeight="1" x14ac:dyDescent="0.2">
      <c r="A36" s="84" t="s">
        <v>878</v>
      </c>
      <c r="B36" s="189" t="s">
        <v>582</v>
      </c>
      <c r="C36" s="261">
        <v>3.5912030160000001</v>
      </c>
      <c r="D36" s="261">
        <v>3.4894634130000002</v>
      </c>
      <c r="E36" s="261">
        <v>3.685006843</v>
      </c>
      <c r="F36" s="261">
        <v>4.2725350400000002</v>
      </c>
      <c r="G36" s="261">
        <v>4.459246684</v>
      </c>
      <c r="H36" s="261">
        <v>4.3678093530000002</v>
      </c>
      <c r="I36" s="261">
        <v>3.9062549629999999</v>
      </c>
      <c r="J36" s="261">
        <v>3.7555700590000001</v>
      </c>
      <c r="K36" s="261">
        <v>3.7995464079999999</v>
      </c>
      <c r="L36" s="261">
        <v>3.7578038980000001</v>
      </c>
      <c r="M36" s="261">
        <v>3.8225447460000002</v>
      </c>
      <c r="N36" s="261">
        <v>4.1297641309999999</v>
      </c>
      <c r="O36" s="261">
        <v>4.6702076049999999</v>
      </c>
      <c r="P36" s="261">
        <v>5.7342020810000003</v>
      </c>
      <c r="Q36" s="261">
        <v>5.1015947969999997</v>
      </c>
      <c r="R36" s="261">
        <v>4.9038781250000003</v>
      </c>
      <c r="S36" s="261">
        <v>5.0528434820000001</v>
      </c>
      <c r="T36" s="261">
        <v>4.851399357</v>
      </c>
      <c r="U36" s="261">
        <v>4.9071203600000004</v>
      </c>
      <c r="V36" s="261">
        <v>4.3718355520000003</v>
      </c>
      <c r="W36" s="261">
        <v>4.3688717600000002</v>
      </c>
      <c r="X36" s="261">
        <v>4.2855218600000002</v>
      </c>
      <c r="Y36" s="261">
        <v>4.0212649989999996</v>
      </c>
      <c r="Z36" s="261">
        <v>4.5170525250000004</v>
      </c>
      <c r="AA36" s="261">
        <v>3.4252044150000001</v>
      </c>
      <c r="AB36" s="261">
        <v>3.1615804600000001</v>
      </c>
      <c r="AC36" s="261">
        <v>3.0529655309999999</v>
      </c>
      <c r="AD36" s="261">
        <v>2.9116162239999999</v>
      </c>
      <c r="AE36" s="261">
        <v>2.8352825359999998</v>
      </c>
      <c r="AF36" s="261">
        <v>3.064603795</v>
      </c>
      <c r="AG36" s="261">
        <v>3.0902485830000002</v>
      </c>
      <c r="AH36" s="261">
        <v>3.1549324649999999</v>
      </c>
      <c r="AI36" s="261">
        <v>2.9735119249999999</v>
      </c>
      <c r="AJ36" s="261">
        <v>2.7972602960000001</v>
      </c>
      <c r="AK36" s="261">
        <v>2.313365653</v>
      </c>
      <c r="AL36" s="261">
        <v>2.4190468649999999</v>
      </c>
      <c r="AM36" s="261">
        <v>2.4983501590000001</v>
      </c>
      <c r="AN36" s="261">
        <v>2.437989994</v>
      </c>
      <c r="AO36" s="261">
        <v>1.91990707</v>
      </c>
      <c r="AP36" s="261">
        <v>2.113772215</v>
      </c>
      <c r="AQ36" s="261">
        <v>2.1666516570000001</v>
      </c>
      <c r="AR36" s="261">
        <v>2.181989299</v>
      </c>
      <c r="AS36" s="261">
        <v>3.0028077670000002</v>
      </c>
      <c r="AT36" s="261">
        <v>3.024453458</v>
      </c>
      <c r="AU36" s="261">
        <v>3.1761886119999998</v>
      </c>
      <c r="AV36" s="261">
        <v>3.238748626</v>
      </c>
      <c r="AW36" s="261">
        <v>3.0032910390000001</v>
      </c>
      <c r="AX36" s="261">
        <v>3.3817635699999999</v>
      </c>
      <c r="AY36" s="261">
        <v>3.884900762</v>
      </c>
      <c r="AZ36" s="261">
        <v>3.5996953569999999</v>
      </c>
      <c r="BA36" s="261">
        <v>3.0642140000000002</v>
      </c>
      <c r="BB36" s="261">
        <v>3.153111</v>
      </c>
      <c r="BC36" s="384">
        <v>3.4174319999999998</v>
      </c>
      <c r="BD36" s="384">
        <v>3.4755180000000001</v>
      </c>
      <c r="BE36" s="384">
        <v>3.6142180000000002</v>
      </c>
      <c r="BF36" s="384">
        <v>3.6311680000000002</v>
      </c>
      <c r="BG36" s="384">
        <v>3.533544</v>
      </c>
      <c r="BH36" s="384">
        <v>3.52963</v>
      </c>
      <c r="BI36" s="384">
        <v>3.4688590000000001</v>
      </c>
      <c r="BJ36" s="384">
        <v>3.7774999999999999</v>
      </c>
      <c r="BK36" s="384">
        <v>3.9059780000000002</v>
      </c>
      <c r="BL36" s="384">
        <v>3.7773599999999998</v>
      </c>
      <c r="BM36" s="384">
        <v>3.798791</v>
      </c>
      <c r="BN36" s="384">
        <v>3.5930840000000002</v>
      </c>
      <c r="BO36" s="384">
        <v>3.6042930000000002</v>
      </c>
      <c r="BP36" s="384">
        <v>3.6001270000000001</v>
      </c>
      <c r="BQ36" s="384">
        <v>3.7797770000000002</v>
      </c>
      <c r="BR36" s="384">
        <v>3.788662</v>
      </c>
      <c r="BS36" s="384">
        <v>3.7270340000000002</v>
      </c>
      <c r="BT36" s="384">
        <v>3.784481</v>
      </c>
      <c r="BU36" s="384">
        <v>3.7569919999999999</v>
      </c>
      <c r="BV36" s="384">
        <v>4.0763069999999999</v>
      </c>
    </row>
    <row r="37" spans="1:74" s="85" customFormat="1" ht="11.1" customHeight="1" x14ac:dyDescent="0.2">
      <c r="A37" s="84" t="s">
        <v>879</v>
      </c>
      <c r="B37" s="189" t="s">
        <v>583</v>
      </c>
      <c r="C37" s="261">
        <v>5.5590308899999998</v>
      </c>
      <c r="D37" s="261">
        <v>5.5908751040000002</v>
      </c>
      <c r="E37" s="261">
        <v>5.6931398260000003</v>
      </c>
      <c r="F37" s="261">
        <v>5.8696393960000002</v>
      </c>
      <c r="G37" s="261">
        <v>5.744040365</v>
      </c>
      <c r="H37" s="261">
        <v>6.0214589519999997</v>
      </c>
      <c r="I37" s="261">
        <v>6.1114546299999999</v>
      </c>
      <c r="J37" s="261">
        <v>5.985538633</v>
      </c>
      <c r="K37" s="261">
        <v>6.0806730169999996</v>
      </c>
      <c r="L37" s="261">
        <v>6.114070667</v>
      </c>
      <c r="M37" s="261">
        <v>5.7635806729999999</v>
      </c>
      <c r="N37" s="261">
        <v>5.9870263619999999</v>
      </c>
      <c r="O37" s="261">
        <v>6.2686745249999998</v>
      </c>
      <c r="P37" s="261">
        <v>6.7419249319999999</v>
      </c>
      <c r="Q37" s="261">
        <v>7.0630522710000001</v>
      </c>
      <c r="R37" s="261">
        <v>6.8847639879999996</v>
      </c>
      <c r="S37" s="261">
        <v>6.7204031180000001</v>
      </c>
      <c r="T37" s="261">
        <v>6.826688195</v>
      </c>
      <c r="U37" s="261">
        <v>6.8792129219999998</v>
      </c>
      <c r="V37" s="261">
        <v>6.9755867990000002</v>
      </c>
      <c r="W37" s="261">
        <v>6.9125155859999996</v>
      </c>
      <c r="X37" s="261">
        <v>6.9385146630000003</v>
      </c>
      <c r="Y37" s="261">
        <v>6.678511973</v>
      </c>
      <c r="Z37" s="261">
        <v>6.7183900689999998</v>
      </c>
      <c r="AA37" s="261">
        <v>6.6347801369999999</v>
      </c>
      <c r="AB37" s="261">
        <v>6.6564182069999998</v>
      </c>
      <c r="AC37" s="261">
        <v>6.6628377380000003</v>
      </c>
      <c r="AD37" s="261">
        <v>6.3699631480000001</v>
      </c>
      <c r="AE37" s="261">
        <v>5.9516153469999997</v>
      </c>
      <c r="AF37" s="261">
        <v>6.3875659340000004</v>
      </c>
      <c r="AG37" s="261">
        <v>6.286787372</v>
      </c>
      <c r="AH37" s="261">
        <v>6.0755133099999998</v>
      </c>
      <c r="AI37" s="261">
        <v>6.144152804</v>
      </c>
      <c r="AJ37" s="261">
        <v>5.8711695199999996</v>
      </c>
      <c r="AK37" s="261">
        <v>5.6009601240000002</v>
      </c>
      <c r="AL37" s="261">
        <v>5.1799054880000002</v>
      </c>
      <c r="AM37" s="261">
        <v>5.1541268850000002</v>
      </c>
      <c r="AN37" s="261">
        <v>5.3204910610000002</v>
      </c>
      <c r="AO37" s="261">
        <v>5.3396861820000003</v>
      </c>
      <c r="AP37" s="261">
        <v>5.0341901570000003</v>
      </c>
      <c r="AQ37" s="261">
        <v>4.8954754669999998</v>
      </c>
      <c r="AR37" s="261">
        <v>4.9465028159999997</v>
      </c>
      <c r="AS37" s="261">
        <v>5.4306189309999997</v>
      </c>
      <c r="AT37" s="261">
        <v>5.5000377489999996</v>
      </c>
      <c r="AU37" s="261">
        <v>5.2302996239999997</v>
      </c>
      <c r="AV37" s="261">
        <v>5.3469598200000004</v>
      </c>
      <c r="AW37" s="261">
        <v>5.2070345299999996</v>
      </c>
      <c r="AX37" s="261">
        <v>5.1209159929999997</v>
      </c>
      <c r="AY37" s="261">
        <v>5.2561641430000003</v>
      </c>
      <c r="AZ37" s="261">
        <v>5.3341467500000004</v>
      </c>
      <c r="BA37" s="261">
        <v>5.5411250000000001</v>
      </c>
      <c r="BB37" s="261">
        <v>5.4440720000000002</v>
      </c>
      <c r="BC37" s="384">
        <v>5.3524719999999997</v>
      </c>
      <c r="BD37" s="384">
        <v>5.5811820000000001</v>
      </c>
      <c r="BE37" s="384">
        <v>5.9660690000000001</v>
      </c>
      <c r="BF37" s="384">
        <v>6.024267</v>
      </c>
      <c r="BG37" s="384">
        <v>6.0005860000000002</v>
      </c>
      <c r="BH37" s="384">
        <v>6.0431239999999997</v>
      </c>
      <c r="BI37" s="384">
        <v>5.9407100000000002</v>
      </c>
      <c r="BJ37" s="384">
        <v>5.9551569999999998</v>
      </c>
      <c r="BK37" s="384">
        <v>6.0872310000000001</v>
      </c>
      <c r="BL37" s="384">
        <v>6.0770249999999999</v>
      </c>
      <c r="BM37" s="384">
        <v>6.2141580000000003</v>
      </c>
      <c r="BN37" s="384">
        <v>6.0258649999999996</v>
      </c>
      <c r="BO37" s="384">
        <v>5.8294810000000004</v>
      </c>
      <c r="BP37" s="384">
        <v>5.9548370000000004</v>
      </c>
      <c r="BQ37" s="384">
        <v>6.2747739999999999</v>
      </c>
      <c r="BR37" s="384">
        <v>6.3584740000000002</v>
      </c>
      <c r="BS37" s="384">
        <v>6.3296840000000003</v>
      </c>
      <c r="BT37" s="384">
        <v>6.3944349999999996</v>
      </c>
      <c r="BU37" s="384">
        <v>6.3416220000000001</v>
      </c>
      <c r="BV37" s="384">
        <v>6.3785189999999998</v>
      </c>
    </row>
    <row r="38" spans="1:74" s="85" customFormat="1" ht="11.1" customHeight="1" x14ac:dyDescent="0.2">
      <c r="A38" s="84" t="s">
        <v>880</v>
      </c>
      <c r="B38" s="189" t="s">
        <v>584</v>
      </c>
      <c r="C38" s="261">
        <v>6.8947205010000001</v>
      </c>
      <c r="D38" s="261">
        <v>6.4579234620000001</v>
      </c>
      <c r="E38" s="261">
        <v>6.6751058719999996</v>
      </c>
      <c r="F38" s="261">
        <v>6.8276037260000004</v>
      </c>
      <c r="G38" s="261">
        <v>6.9685719319999997</v>
      </c>
      <c r="H38" s="261">
        <v>7.1643002850000004</v>
      </c>
      <c r="I38" s="261">
        <v>7.0037981880000002</v>
      </c>
      <c r="J38" s="261">
        <v>6.8615087040000002</v>
      </c>
      <c r="K38" s="261">
        <v>6.5817398770000004</v>
      </c>
      <c r="L38" s="261">
        <v>6.3748816149999996</v>
      </c>
      <c r="M38" s="261">
        <v>6.8060809320000004</v>
      </c>
      <c r="N38" s="261">
        <v>7.2042387669999997</v>
      </c>
      <c r="O38" s="261">
        <v>7.5412293239999997</v>
      </c>
      <c r="P38" s="261">
        <v>7.5942802230000002</v>
      </c>
      <c r="Q38" s="261">
        <v>8.276215809</v>
      </c>
      <c r="R38" s="261">
        <v>7.8283127160000001</v>
      </c>
      <c r="S38" s="261">
        <v>7.6142365270000001</v>
      </c>
      <c r="T38" s="261">
        <v>7.5991971319999996</v>
      </c>
      <c r="U38" s="261">
        <v>7.8040269379999998</v>
      </c>
      <c r="V38" s="261">
        <v>7.5759750070000003</v>
      </c>
      <c r="W38" s="261">
        <v>7.5251878420000002</v>
      </c>
      <c r="X38" s="261">
        <v>7.3550429340000001</v>
      </c>
      <c r="Y38" s="261">
        <v>7.2513671449999997</v>
      </c>
      <c r="Z38" s="261">
        <v>7.7867769500000001</v>
      </c>
      <c r="AA38" s="261">
        <v>7.7270594849999998</v>
      </c>
      <c r="AB38" s="261">
        <v>7.1131976549999996</v>
      </c>
      <c r="AC38" s="261">
        <v>7.1602319129999996</v>
      </c>
      <c r="AD38" s="261">
        <v>6.8850146929999996</v>
      </c>
      <c r="AE38" s="261">
        <v>6.1321402550000004</v>
      </c>
      <c r="AF38" s="261">
        <v>6.8086137420000004</v>
      </c>
      <c r="AG38" s="261">
        <v>6.6421211790000001</v>
      </c>
      <c r="AH38" s="261">
        <v>6.6146761229999997</v>
      </c>
      <c r="AI38" s="261">
        <v>6.667968954</v>
      </c>
      <c r="AJ38" s="261">
        <v>6.4607539210000002</v>
      </c>
      <c r="AK38" s="261">
        <v>6.1720295639999998</v>
      </c>
      <c r="AL38" s="261">
        <v>6.8185627540000002</v>
      </c>
      <c r="AM38" s="261">
        <v>6.455850463</v>
      </c>
      <c r="AN38" s="261">
        <v>6.8869760769999999</v>
      </c>
      <c r="AO38" s="261">
        <v>6.6742518979999996</v>
      </c>
      <c r="AP38" s="261">
        <v>5.9762374879999998</v>
      </c>
      <c r="AQ38" s="261">
        <v>5.8631006399999999</v>
      </c>
      <c r="AR38" s="261">
        <v>6.304693511</v>
      </c>
      <c r="AS38" s="261">
        <v>6.3611255140000003</v>
      </c>
      <c r="AT38" s="261">
        <v>6.8453932699999998</v>
      </c>
      <c r="AU38" s="261">
        <v>6.8238699350000003</v>
      </c>
      <c r="AV38" s="261">
        <v>6.7867879489999998</v>
      </c>
      <c r="AW38" s="261">
        <v>6.9879395610000001</v>
      </c>
      <c r="AX38" s="261">
        <v>7.5102034099999999</v>
      </c>
      <c r="AY38" s="261">
        <v>7.6276336330000003</v>
      </c>
      <c r="AZ38" s="261">
        <v>7.4866843589999998</v>
      </c>
      <c r="BA38" s="261">
        <v>7.2460040000000001</v>
      </c>
      <c r="BB38" s="261">
        <v>6.6932080000000003</v>
      </c>
      <c r="BC38" s="384">
        <v>6.3762610000000004</v>
      </c>
      <c r="BD38" s="384">
        <v>6.5330459999999997</v>
      </c>
      <c r="BE38" s="384">
        <v>6.646026</v>
      </c>
      <c r="BF38" s="384">
        <v>6.7700459999999998</v>
      </c>
      <c r="BG38" s="384">
        <v>6.7492989999999997</v>
      </c>
      <c r="BH38" s="384">
        <v>6.6073430000000002</v>
      </c>
      <c r="BI38" s="384">
        <v>6.6755139999999997</v>
      </c>
      <c r="BJ38" s="384">
        <v>6.9613319999999996</v>
      </c>
      <c r="BK38" s="384">
        <v>7.3266859999999996</v>
      </c>
      <c r="BL38" s="384">
        <v>7.201657</v>
      </c>
      <c r="BM38" s="384">
        <v>7.24146</v>
      </c>
      <c r="BN38" s="384">
        <v>6.8103030000000002</v>
      </c>
      <c r="BO38" s="384">
        <v>6.5067899999999996</v>
      </c>
      <c r="BP38" s="384">
        <v>6.64506</v>
      </c>
      <c r="BQ38" s="384">
        <v>6.744014</v>
      </c>
      <c r="BR38" s="384">
        <v>6.8627380000000002</v>
      </c>
      <c r="BS38" s="384">
        <v>6.8493170000000001</v>
      </c>
      <c r="BT38" s="384">
        <v>6.7320159999999998</v>
      </c>
      <c r="BU38" s="384">
        <v>6.829663</v>
      </c>
      <c r="BV38" s="384">
        <v>7.1416820000000003</v>
      </c>
    </row>
    <row r="39" spans="1:74" s="85" customFormat="1" ht="11.1" customHeight="1" x14ac:dyDescent="0.2">
      <c r="A39" s="84" t="s">
        <v>881</v>
      </c>
      <c r="B39" s="190" t="s">
        <v>558</v>
      </c>
      <c r="C39" s="215">
        <v>4.58</v>
      </c>
      <c r="D39" s="215">
        <v>4.54</v>
      </c>
      <c r="E39" s="215">
        <v>4.59</v>
      </c>
      <c r="F39" s="215">
        <v>4.95</v>
      </c>
      <c r="G39" s="215">
        <v>5</v>
      </c>
      <c r="H39" s="215">
        <v>4.9000000000000004</v>
      </c>
      <c r="I39" s="215">
        <v>4.47</v>
      </c>
      <c r="J39" s="215">
        <v>4.3099999999999996</v>
      </c>
      <c r="K39" s="215">
        <v>4.3600000000000003</v>
      </c>
      <c r="L39" s="215">
        <v>4.3600000000000003</v>
      </c>
      <c r="M39" s="215">
        <v>4.62</v>
      </c>
      <c r="N39" s="215">
        <v>4.97</v>
      </c>
      <c r="O39" s="215">
        <v>5.69</v>
      </c>
      <c r="P39" s="215">
        <v>6.63</v>
      </c>
      <c r="Q39" s="215">
        <v>6.47</v>
      </c>
      <c r="R39" s="215">
        <v>5.85</v>
      </c>
      <c r="S39" s="215">
        <v>5.74</v>
      </c>
      <c r="T39" s="215">
        <v>5.46</v>
      </c>
      <c r="U39" s="215">
        <v>5.43</v>
      </c>
      <c r="V39" s="215">
        <v>4.96</v>
      </c>
      <c r="W39" s="215">
        <v>5.0199999999999996</v>
      </c>
      <c r="X39" s="215">
        <v>5.03</v>
      </c>
      <c r="Y39" s="215">
        <v>5.0199999999999996</v>
      </c>
      <c r="Z39" s="215">
        <v>5.62</v>
      </c>
      <c r="AA39" s="215">
        <v>4.87</v>
      </c>
      <c r="AB39" s="215">
        <v>4.71</v>
      </c>
      <c r="AC39" s="215">
        <v>4.43</v>
      </c>
      <c r="AD39" s="215">
        <v>3.94</v>
      </c>
      <c r="AE39" s="215">
        <v>3.56</v>
      </c>
      <c r="AF39" s="215">
        <v>3.74</v>
      </c>
      <c r="AG39" s="215">
        <v>3.73</v>
      </c>
      <c r="AH39" s="215">
        <v>3.77</v>
      </c>
      <c r="AI39" s="215">
        <v>3.63</v>
      </c>
      <c r="AJ39" s="215">
        <v>3.52</v>
      </c>
      <c r="AK39" s="215">
        <v>3.26</v>
      </c>
      <c r="AL39" s="215">
        <v>3.45</v>
      </c>
      <c r="AM39" s="215">
        <v>3.62</v>
      </c>
      <c r="AN39" s="215">
        <v>3.63</v>
      </c>
      <c r="AO39" s="215">
        <v>3.04</v>
      </c>
      <c r="AP39" s="215">
        <v>2.99</v>
      </c>
      <c r="AQ39" s="215">
        <v>2.9</v>
      </c>
      <c r="AR39" s="215">
        <v>2.88</v>
      </c>
      <c r="AS39" s="215">
        <v>3.57</v>
      </c>
      <c r="AT39" s="215">
        <v>3.58</v>
      </c>
      <c r="AU39" s="215">
        <v>3.73</v>
      </c>
      <c r="AV39" s="215">
        <v>3.87</v>
      </c>
      <c r="AW39" s="215">
        <v>3.86</v>
      </c>
      <c r="AX39" s="215">
        <v>4.32</v>
      </c>
      <c r="AY39" s="215">
        <v>4.8899999999999997</v>
      </c>
      <c r="AZ39" s="215">
        <v>4.62</v>
      </c>
      <c r="BA39" s="215">
        <v>4.2137840000000004</v>
      </c>
      <c r="BB39" s="215">
        <v>4.0430970000000004</v>
      </c>
      <c r="BC39" s="386">
        <v>4.0748350000000002</v>
      </c>
      <c r="BD39" s="386">
        <v>4.0888140000000002</v>
      </c>
      <c r="BE39" s="386">
        <v>4.2121529999999998</v>
      </c>
      <c r="BF39" s="386">
        <v>4.2426490000000001</v>
      </c>
      <c r="BG39" s="386">
        <v>4.2014519999999997</v>
      </c>
      <c r="BH39" s="386">
        <v>4.2875769999999997</v>
      </c>
      <c r="BI39" s="386">
        <v>4.4241729999999997</v>
      </c>
      <c r="BJ39" s="386">
        <v>4.7757639999999997</v>
      </c>
      <c r="BK39" s="386">
        <v>5.0487799999999998</v>
      </c>
      <c r="BL39" s="386">
        <v>4.9562330000000001</v>
      </c>
      <c r="BM39" s="386">
        <v>4.8474899999999996</v>
      </c>
      <c r="BN39" s="386">
        <v>4.4792129999999997</v>
      </c>
      <c r="BO39" s="386">
        <v>4.277552</v>
      </c>
      <c r="BP39" s="386">
        <v>4.2231690000000004</v>
      </c>
      <c r="BQ39" s="386">
        <v>4.3755459999999999</v>
      </c>
      <c r="BR39" s="386">
        <v>4.3939209999999997</v>
      </c>
      <c r="BS39" s="386">
        <v>4.3780000000000001</v>
      </c>
      <c r="BT39" s="386">
        <v>4.513439</v>
      </c>
      <c r="BU39" s="386">
        <v>4.6736259999999996</v>
      </c>
      <c r="BV39" s="386">
        <v>5.0335599999999996</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391"/>
      <c r="BE40" s="391"/>
      <c r="BF40" s="391"/>
      <c r="BG40" s="684"/>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797" t="s">
        <v>1026</v>
      </c>
      <c r="C41" s="794"/>
      <c r="D41" s="794"/>
      <c r="E41" s="794"/>
      <c r="F41" s="794"/>
      <c r="G41" s="794"/>
      <c r="H41" s="794"/>
      <c r="I41" s="794"/>
      <c r="J41" s="794"/>
      <c r="K41" s="794"/>
      <c r="L41" s="794"/>
      <c r="M41" s="794"/>
      <c r="N41" s="794"/>
      <c r="O41" s="794"/>
      <c r="P41" s="794"/>
      <c r="Q41" s="794"/>
      <c r="AY41" s="524"/>
      <c r="AZ41" s="524"/>
      <c r="BA41" s="524"/>
      <c r="BB41" s="524"/>
      <c r="BC41" s="524"/>
      <c r="BD41" s="524"/>
      <c r="BE41" s="524"/>
      <c r="BF41" s="524"/>
      <c r="BG41" s="685"/>
      <c r="BH41" s="524"/>
      <c r="BI41" s="524"/>
      <c r="BJ41" s="524"/>
    </row>
    <row r="42" spans="1:74" s="286" customFormat="1" ht="12" customHeight="1" x14ac:dyDescent="0.2">
      <c r="A42" s="198"/>
      <c r="B42" s="799" t="s">
        <v>140</v>
      </c>
      <c r="C42" s="794"/>
      <c r="D42" s="794"/>
      <c r="E42" s="794"/>
      <c r="F42" s="794"/>
      <c r="G42" s="794"/>
      <c r="H42" s="794"/>
      <c r="I42" s="794"/>
      <c r="J42" s="794"/>
      <c r="K42" s="794"/>
      <c r="L42" s="794"/>
      <c r="M42" s="794"/>
      <c r="N42" s="794"/>
      <c r="O42" s="794"/>
      <c r="P42" s="794"/>
      <c r="Q42" s="794"/>
      <c r="AY42" s="524"/>
      <c r="AZ42" s="524"/>
      <c r="BA42" s="524"/>
      <c r="BB42" s="524"/>
      <c r="BC42" s="524"/>
      <c r="BD42" s="524"/>
      <c r="BE42" s="524"/>
      <c r="BF42" s="524"/>
      <c r="BG42" s="685"/>
      <c r="BH42" s="524"/>
      <c r="BI42" s="524"/>
      <c r="BJ42" s="524"/>
    </row>
    <row r="43" spans="1:74" s="452" customFormat="1" ht="12" customHeight="1" x14ac:dyDescent="0.2">
      <c r="A43" s="451"/>
      <c r="B43" s="783" t="s">
        <v>1053</v>
      </c>
      <c r="C43" s="784"/>
      <c r="D43" s="784"/>
      <c r="E43" s="784"/>
      <c r="F43" s="784"/>
      <c r="G43" s="784"/>
      <c r="H43" s="784"/>
      <c r="I43" s="784"/>
      <c r="J43" s="784"/>
      <c r="K43" s="784"/>
      <c r="L43" s="784"/>
      <c r="M43" s="784"/>
      <c r="N43" s="784"/>
      <c r="O43" s="784"/>
      <c r="P43" s="784"/>
      <c r="Q43" s="780"/>
      <c r="AY43" s="525"/>
      <c r="AZ43" s="525"/>
      <c r="BA43" s="525"/>
      <c r="BB43" s="525"/>
      <c r="BC43" s="525"/>
      <c r="BD43" s="525"/>
      <c r="BE43" s="525"/>
      <c r="BF43" s="525"/>
      <c r="BG43" s="686"/>
      <c r="BH43" s="525"/>
      <c r="BI43" s="525"/>
      <c r="BJ43" s="525"/>
    </row>
    <row r="44" spans="1:74" s="452" customFormat="1" ht="12" customHeight="1" x14ac:dyDescent="0.2">
      <c r="A44" s="451"/>
      <c r="B44" s="778" t="s">
        <v>1092</v>
      </c>
      <c r="C44" s="784"/>
      <c r="D44" s="784"/>
      <c r="E44" s="784"/>
      <c r="F44" s="784"/>
      <c r="G44" s="784"/>
      <c r="H44" s="784"/>
      <c r="I44" s="784"/>
      <c r="J44" s="784"/>
      <c r="K44" s="784"/>
      <c r="L44" s="784"/>
      <c r="M44" s="784"/>
      <c r="N44" s="784"/>
      <c r="O44" s="784"/>
      <c r="P44" s="784"/>
      <c r="Q44" s="780"/>
      <c r="AY44" s="525"/>
      <c r="AZ44" s="525"/>
      <c r="BA44" s="525"/>
      <c r="BB44" s="525"/>
      <c r="BC44" s="525"/>
      <c r="BD44" s="525"/>
      <c r="BE44" s="525"/>
      <c r="BF44" s="525"/>
      <c r="BG44" s="686"/>
      <c r="BH44" s="525"/>
      <c r="BI44" s="525"/>
      <c r="BJ44" s="525"/>
    </row>
    <row r="45" spans="1:74" s="452" customFormat="1" ht="12" customHeight="1" x14ac:dyDescent="0.2">
      <c r="A45" s="451"/>
      <c r="B45" s="822" t="s">
        <v>1093</v>
      </c>
      <c r="C45" s="780"/>
      <c r="D45" s="780"/>
      <c r="E45" s="780"/>
      <c r="F45" s="780"/>
      <c r="G45" s="780"/>
      <c r="H45" s="780"/>
      <c r="I45" s="780"/>
      <c r="J45" s="780"/>
      <c r="K45" s="780"/>
      <c r="L45" s="780"/>
      <c r="M45" s="780"/>
      <c r="N45" s="780"/>
      <c r="O45" s="780"/>
      <c r="P45" s="780"/>
      <c r="Q45" s="780"/>
      <c r="AY45" s="525"/>
      <c r="AZ45" s="525"/>
      <c r="BA45" s="525"/>
      <c r="BB45" s="525"/>
      <c r="BC45" s="525"/>
      <c r="BD45" s="525"/>
      <c r="BE45" s="525"/>
      <c r="BF45" s="525"/>
      <c r="BG45" s="686"/>
      <c r="BH45" s="525"/>
      <c r="BI45" s="525"/>
      <c r="BJ45" s="525"/>
    </row>
    <row r="46" spans="1:74" s="452" customFormat="1" ht="12" customHeight="1" x14ac:dyDescent="0.2">
      <c r="A46" s="453"/>
      <c r="B46" s="783" t="s">
        <v>1094</v>
      </c>
      <c r="C46" s="784"/>
      <c r="D46" s="784"/>
      <c r="E46" s="784"/>
      <c r="F46" s="784"/>
      <c r="G46" s="784"/>
      <c r="H46" s="784"/>
      <c r="I46" s="784"/>
      <c r="J46" s="784"/>
      <c r="K46" s="784"/>
      <c r="L46" s="784"/>
      <c r="M46" s="784"/>
      <c r="N46" s="784"/>
      <c r="O46" s="784"/>
      <c r="P46" s="784"/>
      <c r="Q46" s="780"/>
      <c r="AY46" s="525"/>
      <c r="AZ46" s="525"/>
      <c r="BA46" s="525"/>
      <c r="BB46" s="525"/>
      <c r="BC46" s="525"/>
      <c r="BD46" s="525"/>
      <c r="BE46" s="525"/>
      <c r="BF46" s="525"/>
      <c r="BG46" s="686"/>
      <c r="BH46" s="525"/>
      <c r="BI46" s="525"/>
      <c r="BJ46" s="525"/>
    </row>
    <row r="47" spans="1:74" s="452" customFormat="1" ht="12" customHeight="1" x14ac:dyDescent="0.2">
      <c r="A47" s="453"/>
      <c r="B47" s="803" t="s">
        <v>193</v>
      </c>
      <c r="C47" s="780"/>
      <c r="D47" s="780"/>
      <c r="E47" s="780"/>
      <c r="F47" s="780"/>
      <c r="G47" s="780"/>
      <c r="H47" s="780"/>
      <c r="I47" s="780"/>
      <c r="J47" s="780"/>
      <c r="K47" s="780"/>
      <c r="L47" s="780"/>
      <c r="M47" s="780"/>
      <c r="N47" s="780"/>
      <c r="O47" s="780"/>
      <c r="P47" s="780"/>
      <c r="Q47" s="780"/>
      <c r="AY47" s="525"/>
      <c r="AZ47" s="525"/>
      <c r="BA47" s="525"/>
      <c r="BB47" s="525"/>
      <c r="BC47" s="525"/>
      <c r="BD47" s="525"/>
      <c r="BE47" s="525"/>
      <c r="BF47" s="525"/>
      <c r="BG47" s="686"/>
      <c r="BH47" s="525"/>
      <c r="BI47" s="525"/>
      <c r="BJ47" s="525"/>
    </row>
    <row r="48" spans="1:74" s="452" customFormat="1" ht="12" customHeight="1" x14ac:dyDescent="0.2">
      <c r="A48" s="453"/>
      <c r="B48" s="778" t="s">
        <v>1057</v>
      </c>
      <c r="C48" s="779"/>
      <c r="D48" s="779"/>
      <c r="E48" s="779"/>
      <c r="F48" s="779"/>
      <c r="G48" s="779"/>
      <c r="H48" s="779"/>
      <c r="I48" s="779"/>
      <c r="J48" s="779"/>
      <c r="K48" s="779"/>
      <c r="L48" s="779"/>
      <c r="M48" s="779"/>
      <c r="N48" s="779"/>
      <c r="O48" s="779"/>
      <c r="P48" s="779"/>
      <c r="Q48" s="780"/>
      <c r="AY48" s="525"/>
      <c r="AZ48" s="525"/>
      <c r="BA48" s="525"/>
      <c r="BB48" s="525"/>
      <c r="BC48" s="525"/>
      <c r="BD48" s="525"/>
      <c r="BE48" s="525"/>
      <c r="BF48" s="525"/>
      <c r="BG48" s="686"/>
      <c r="BH48" s="525"/>
      <c r="BI48" s="525"/>
      <c r="BJ48" s="525"/>
    </row>
    <row r="49" spans="1:74" s="454" customFormat="1" ht="12" customHeight="1" x14ac:dyDescent="0.2">
      <c r="A49" s="436"/>
      <c r="B49" s="800" t="s">
        <v>1166</v>
      </c>
      <c r="C49" s="780"/>
      <c r="D49" s="780"/>
      <c r="E49" s="780"/>
      <c r="F49" s="780"/>
      <c r="G49" s="780"/>
      <c r="H49" s="780"/>
      <c r="I49" s="780"/>
      <c r="J49" s="780"/>
      <c r="K49" s="780"/>
      <c r="L49" s="780"/>
      <c r="M49" s="780"/>
      <c r="N49" s="780"/>
      <c r="O49" s="780"/>
      <c r="P49" s="780"/>
      <c r="Q49" s="780"/>
      <c r="AY49" s="526"/>
      <c r="AZ49" s="526"/>
      <c r="BA49" s="526"/>
      <c r="BB49" s="526"/>
      <c r="BC49" s="526"/>
      <c r="BD49" s="526"/>
      <c r="BE49" s="526"/>
      <c r="BF49" s="526"/>
      <c r="BG49" s="687"/>
      <c r="BH49" s="526"/>
      <c r="BI49" s="526"/>
      <c r="BJ49" s="526"/>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K3:BV3"/>
    <mergeCell ref="B1:AL1"/>
    <mergeCell ref="C3:N3"/>
    <mergeCell ref="O3:Z3"/>
    <mergeCell ref="AA3:AL3"/>
    <mergeCell ref="AM3:AX3"/>
    <mergeCell ref="AY3:BJ3"/>
    <mergeCell ref="B47:Q47"/>
    <mergeCell ref="B48:Q48"/>
    <mergeCell ref="B49:Q49"/>
    <mergeCell ref="A1:A2"/>
    <mergeCell ref="B41:Q41"/>
    <mergeCell ref="B43:Q43"/>
    <mergeCell ref="B44:Q44"/>
    <mergeCell ref="B45:Q45"/>
    <mergeCell ref="B42:Q42"/>
    <mergeCell ref="B46:Q46"/>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C15" sqref="BC15"/>
      <selection pane="topRight" activeCell="BC15" sqref="BC15"/>
      <selection pane="bottomLeft" activeCell="BC15" sqref="BC15"/>
      <selection pane="bottomRight" activeCell="AX16" sqref="AX16"/>
    </sheetView>
  </sheetViews>
  <sheetFormatPr defaultColWidth="9.5703125" defaultRowHeight="11.25" x14ac:dyDescent="0.2"/>
  <cols>
    <col min="1" max="1" width="11.5703125" style="89" customWidth="1"/>
    <col min="2" max="2" width="27.42578125" style="89" customWidth="1"/>
    <col min="3" max="50" width="6.5703125" style="89" customWidth="1"/>
    <col min="51" max="57" width="6.5703125" style="388" customWidth="1"/>
    <col min="58" max="58" width="6.5703125" style="688" customWidth="1"/>
    <col min="59" max="62" width="6.5703125" style="388" customWidth="1"/>
    <col min="63" max="74" width="6.5703125" style="89" customWidth="1"/>
    <col min="75" max="16384" width="9.5703125" style="89"/>
  </cols>
  <sheetData>
    <row r="1" spans="1:74" ht="14.85" customHeight="1" x14ac:dyDescent="0.2">
      <c r="A1" s="786" t="s">
        <v>1005</v>
      </c>
      <c r="B1" s="831" t="s">
        <v>254</v>
      </c>
      <c r="C1" s="832"/>
      <c r="D1" s="832"/>
      <c r="E1" s="832"/>
      <c r="F1" s="832"/>
      <c r="G1" s="832"/>
      <c r="H1" s="832"/>
      <c r="I1" s="832"/>
      <c r="J1" s="832"/>
      <c r="K1" s="832"/>
      <c r="L1" s="832"/>
      <c r="M1" s="832"/>
      <c r="N1" s="832"/>
      <c r="O1" s="832"/>
      <c r="P1" s="832"/>
      <c r="Q1" s="832"/>
      <c r="R1" s="832"/>
      <c r="S1" s="832"/>
      <c r="T1" s="832"/>
      <c r="U1" s="832"/>
      <c r="V1" s="832"/>
      <c r="W1" s="832"/>
      <c r="X1" s="832"/>
      <c r="Y1" s="832"/>
      <c r="Z1" s="832"/>
      <c r="AA1" s="832"/>
      <c r="AB1" s="832"/>
      <c r="AC1" s="832"/>
      <c r="AD1" s="832"/>
      <c r="AE1" s="832"/>
      <c r="AF1" s="832"/>
      <c r="AG1" s="832"/>
      <c r="AH1" s="832"/>
      <c r="AI1" s="832"/>
      <c r="AJ1" s="832"/>
      <c r="AK1" s="832"/>
      <c r="AL1" s="832"/>
      <c r="AM1" s="303"/>
    </row>
    <row r="2" spans="1:74" s="72" customFormat="1" ht="12.75" x14ac:dyDescent="0.2">
      <c r="A2" s="787"/>
      <c r="B2" s="542" t="str">
        <f>"U.S. Energy Information Administration  |  Short-Term Energy Outlook  - "&amp;Dates!D1</f>
        <v>U.S. Energy Information Administration  |  Short-Term Energy Outlook  - May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4"/>
      <c r="AY2" s="396"/>
      <c r="AZ2" s="396"/>
      <c r="BA2" s="396"/>
      <c r="BB2" s="396"/>
      <c r="BC2" s="396"/>
      <c r="BD2" s="396"/>
      <c r="BE2" s="396"/>
      <c r="BF2" s="678"/>
      <c r="BG2" s="396"/>
      <c r="BH2" s="396"/>
      <c r="BI2" s="396"/>
      <c r="BJ2" s="396"/>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90"/>
      <c r="B5" s="91" t="s">
        <v>236</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424"/>
      <c r="BE5" s="424"/>
      <c r="BF5" s="92"/>
      <c r="BG5" s="424"/>
      <c r="BH5" s="92"/>
      <c r="BI5" s="424"/>
      <c r="BJ5" s="424"/>
      <c r="BK5" s="424"/>
      <c r="BL5" s="424"/>
      <c r="BM5" s="424"/>
      <c r="BN5" s="424"/>
      <c r="BO5" s="424"/>
      <c r="BP5" s="424"/>
      <c r="BQ5" s="424"/>
      <c r="BR5" s="424"/>
      <c r="BS5" s="424"/>
      <c r="BT5" s="424"/>
      <c r="BU5" s="424"/>
      <c r="BV5" s="424"/>
    </row>
    <row r="6" spans="1:74" ht="11.1" customHeight="1" x14ac:dyDescent="0.2">
      <c r="A6" s="93" t="s">
        <v>216</v>
      </c>
      <c r="B6" s="199" t="s">
        <v>586</v>
      </c>
      <c r="C6" s="258">
        <v>82.712567000000007</v>
      </c>
      <c r="D6" s="258">
        <v>77.586061999999998</v>
      </c>
      <c r="E6" s="258">
        <v>84.567981000000003</v>
      </c>
      <c r="F6" s="258">
        <v>78.909121999999996</v>
      </c>
      <c r="G6" s="258">
        <v>83.270747</v>
      </c>
      <c r="H6" s="258">
        <v>81.031302999999994</v>
      </c>
      <c r="I6" s="258">
        <v>84.517932999999999</v>
      </c>
      <c r="J6" s="258">
        <v>90.199068999999994</v>
      </c>
      <c r="K6" s="258">
        <v>82.877616000000003</v>
      </c>
      <c r="L6" s="258">
        <v>80.602952000000002</v>
      </c>
      <c r="M6" s="258">
        <v>80.576342999999994</v>
      </c>
      <c r="N6" s="258">
        <v>77.990083999999996</v>
      </c>
      <c r="O6" s="258">
        <v>82.992487999999994</v>
      </c>
      <c r="P6" s="258">
        <v>75.319999999999993</v>
      </c>
      <c r="Q6" s="258">
        <v>86.958617000000004</v>
      </c>
      <c r="R6" s="258">
        <v>82.981424000000004</v>
      </c>
      <c r="S6" s="258">
        <v>83.793445000000006</v>
      </c>
      <c r="T6" s="258">
        <v>79.068895999999995</v>
      </c>
      <c r="U6" s="258">
        <v>84.448359999999994</v>
      </c>
      <c r="V6" s="258">
        <v>87.346498999999994</v>
      </c>
      <c r="W6" s="258">
        <v>83.581919999999997</v>
      </c>
      <c r="X6" s="258">
        <v>85.461708999999999</v>
      </c>
      <c r="Y6" s="258">
        <v>81.754810000000006</v>
      </c>
      <c r="Z6" s="258">
        <v>86.340590000000006</v>
      </c>
      <c r="AA6" s="258">
        <v>86.587957000000003</v>
      </c>
      <c r="AB6" s="258">
        <v>72.243226000000007</v>
      </c>
      <c r="AC6" s="258">
        <v>81.467753999999999</v>
      </c>
      <c r="AD6" s="258">
        <v>75.171518000000006</v>
      </c>
      <c r="AE6" s="258">
        <v>70.379823000000002</v>
      </c>
      <c r="AF6" s="258">
        <v>66.900332000000006</v>
      </c>
      <c r="AG6" s="258">
        <v>76.530000999999999</v>
      </c>
      <c r="AH6" s="258">
        <v>82.681529999999995</v>
      </c>
      <c r="AI6" s="258">
        <v>77.778391999999997</v>
      </c>
      <c r="AJ6" s="258">
        <v>75.662374</v>
      </c>
      <c r="AK6" s="258">
        <v>68.573907000000005</v>
      </c>
      <c r="AL6" s="258">
        <v>63.000565000000002</v>
      </c>
      <c r="AM6" s="258">
        <v>60.499695000000003</v>
      </c>
      <c r="AN6" s="258">
        <v>57.263176999999999</v>
      </c>
      <c r="AO6" s="258">
        <v>55.264828000000001</v>
      </c>
      <c r="AP6" s="258">
        <v>48.115101000000003</v>
      </c>
      <c r="AQ6" s="258">
        <v>53.011505999999997</v>
      </c>
      <c r="AR6" s="258">
        <v>59.388368999999997</v>
      </c>
      <c r="AS6" s="258">
        <v>61.796253</v>
      </c>
      <c r="AT6" s="258">
        <v>68.2607</v>
      </c>
      <c r="AU6" s="258">
        <v>65.082778000000005</v>
      </c>
      <c r="AV6" s="258">
        <v>73.018585999999999</v>
      </c>
      <c r="AW6" s="258">
        <v>70.837108000000001</v>
      </c>
      <c r="AX6" s="258">
        <v>66.122827999999998</v>
      </c>
      <c r="AY6" s="258">
        <v>69.499837999999997</v>
      </c>
      <c r="AZ6" s="258">
        <v>65.410527000000002</v>
      </c>
      <c r="BA6" s="258">
        <v>64.798726000000002</v>
      </c>
      <c r="BB6" s="258">
        <v>60.529064038999998</v>
      </c>
      <c r="BC6" s="346">
        <v>57.39058</v>
      </c>
      <c r="BD6" s="346">
        <v>60.626530000000002</v>
      </c>
      <c r="BE6" s="346">
        <v>68.459230000000005</v>
      </c>
      <c r="BF6" s="346">
        <v>71.312910000000002</v>
      </c>
      <c r="BG6" s="346">
        <v>63.369010000000003</v>
      </c>
      <c r="BH6" s="346">
        <v>64.175690000000003</v>
      </c>
      <c r="BI6" s="346">
        <v>62.059040000000003</v>
      </c>
      <c r="BJ6" s="346">
        <v>66.076599999999999</v>
      </c>
      <c r="BK6" s="346">
        <v>71.048479999999998</v>
      </c>
      <c r="BL6" s="346">
        <v>60.789319999999996</v>
      </c>
      <c r="BM6" s="346">
        <v>68.388769999999994</v>
      </c>
      <c r="BN6" s="346">
        <v>54.501350000000002</v>
      </c>
      <c r="BO6" s="346">
        <v>57.412950000000002</v>
      </c>
      <c r="BP6" s="346">
        <v>61.684539999999998</v>
      </c>
      <c r="BQ6" s="346">
        <v>68.228480000000005</v>
      </c>
      <c r="BR6" s="346">
        <v>72.180350000000004</v>
      </c>
      <c r="BS6" s="346">
        <v>62.030320000000003</v>
      </c>
      <c r="BT6" s="346">
        <v>65.118129999999994</v>
      </c>
      <c r="BU6" s="346">
        <v>64.498019999999997</v>
      </c>
      <c r="BV6" s="346">
        <v>79.355559999999997</v>
      </c>
    </row>
    <row r="7" spans="1:74" ht="11.1" customHeight="1" x14ac:dyDescent="0.2">
      <c r="A7" s="93" t="s">
        <v>217</v>
      </c>
      <c r="B7" s="199" t="s">
        <v>587</v>
      </c>
      <c r="C7" s="258">
        <v>23.628101999999998</v>
      </c>
      <c r="D7" s="258">
        <v>22.163643</v>
      </c>
      <c r="E7" s="258">
        <v>24.158142000000002</v>
      </c>
      <c r="F7" s="258">
        <v>23.071092</v>
      </c>
      <c r="G7" s="258">
        <v>24.346305999999998</v>
      </c>
      <c r="H7" s="258">
        <v>23.691516</v>
      </c>
      <c r="I7" s="258">
        <v>21.875997999999999</v>
      </c>
      <c r="J7" s="258">
        <v>23.346506999999999</v>
      </c>
      <c r="K7" s="258">
        <v>21.451450000000001</v>
      </c>
      <c r="L7" s="258">
        <v>21.500097</v>
      </c>
      <c r="M7" s="258">
        <v>21.492981</v>
      </c>
      <c r="N7" s="258">
        <v>20.803142000000001</v>
      </c>
      <c r="O7" s="258">
        <v>22.854272000000002</v>
      </c>
      <c r="P7" s="258">
        <v>20.741457</v>
      </c>
      <c r="Q7" s="258">
        <v>23.946491000000002</v>
      </c>
      <c r="R7" s="258">
        <v>23.513995999999999</v>
      </c>
      <c r="S7" s="258">
        <v>23.744069</v>
      </c>
      <c r="T7" s="258">
        <v>22.405342000000001</v>
      </c>
      <c r="U7" s="258">
        <v>22.352055</v>
      </c>
      <c r="V7" s="258">
        <v>23.119143000000001</v>
      </c>
      <c r="W7" s="258">
        <v>22.122758999999999</v>
      </c>
      <c r="X7" s="258">
        <v>21.485949000000002</v>
      </c>
      <c r="Y7" s="258">
        <v>20.554003999999999</v>
      </c>
      <c r="Z7" s="258">
        <v>21.706925999999999</v>
      </c>
      <c r="AA7" s="258">
        <v>22.490067</v>
      </c>
      <c r="AB7" s="258">
        <v>18.764209000000001</v>
      </c>
      <c r="AC7" s="258">
        <v>21.160174000000001</v>
      </c>
      <c r="AD7" s="258">
        <v>19.357125</v>
      </c>
      <c r="AE7" s="258">
        <v>18.123235000000001</v>
      </c>
      <c r="AF7" s="258">
        <v>17.227264999999999</v>
      </c>
      <c r="AG7" s="258">
        <v>18.294788</v>
      </c>
      <c r="AH7" s="258">
        <v>19.765305000000001</v>
      </c>
      <c r="AI7" s="258">
        <v>18.593194</v>
      </c>
      <c r="AJ7" s="258">
        <v>17.615821</v>
      </c>
      <c r="AK7" s="258">
        <v>15.965479</v>
      </c>
      <c r="AL7" s="258">
        <v>14.667875</v>
      </c>
      <c r="AM7" s="258">
        <v>15.489552</v>
      </c>
      <c r="AN7" s="258">
        <v>14.660921</v>
      </c>
      <c r="AO7" s="258">
        <v>14.149285000000001</v>
      </c>
      <c r="AP7" s="258">
        <v>12.961693</v>
      </c>
      <c r="AQ7" s="258">
        <v>14.28073</v>
      </c>
      <c r="AR7" s="258">
        <v>15.998599</v>
      </c>
      <c r="AS7" s="258">
        <v>14.192648999999999</v>
      </c>
      <c r="AT7" s="258">
        <v>15.677338000000001</v>
      </c>
      <c r="AU7" s="258">
        <v>14.947452</v>
      </c>
      <c r="AV7" s="258">
        <v>17.424503000000001</v>
      </c>
      <c r="AW7" s="258">
        <v>16.828430999999998</v>
      </c>
      <c r="AX7" s="258">
        <v>15.950327</v>
      </c>
      <c r="AY7" s="258">
        <v>17.722702000000002</v>
      </c>
      <c r="AZ7" s="258">
        <v>16.649121999999998</v>
      </c>
      <c r="BA7" s="258">
        <v>16.567157000000002</v>
      </c>
      <c r="BB7" s="258">
        <v>15.482660099</v>
      </c>
      <c r="BC7" s="346">
        <v>14.465669999999999</v>
      </c>
      <c r="BD7" s="346">
        <v>14.92347</v>
      </c>
      <c r="BE7" s="346">
        <v>16.038730000000001</v>
      </c>
      <c r="BF7" s="346">
        <v>16.21528</v>
      </c>
      <c r="BG7" s="346">
        <v>14.87191</v>
      </c>
      <c r="BH7" s="346">
        <v>15.12532</v>
      </c>
      <c r="BI7" s="346">
        <v>15.12311</v>
      </c>
      <c r="BJ7" s="346">
        <v>15.497439999999999</v>
      </c>
      <c r="BK7" s="346">
        <v>16.163699999999999</v>
      </c>
      <c r="BL7" s="346">
        <v>14.53922</v>
      </c>
      <c r="BM7" s="346">
        <v>16.925619999999999</v>
      </c>
      <c r="BN7" s="346">
        <v>13.910880000000001</v>
      </c>
      <c r="BO7" s="346">
        <v>14.5642</v>
      </c>
      <c r="BP7" s="346">
        <v>15.213100000000001</v>
      </c>
      <c r="BQ7" s="346">
        <v>15.93488</v>
      </c>
      <c r="BR7" s="346">
        <v>16.331779999999998</v>
      </c>
      <c r="BS7" s="346">
        <v>14.32137</v>
      </c>
      <c r="BT7" s="346">
        <v>14.960050000000001</v>
      </c>
      <c r="BU7" s="346">
        <v>15.31766</v>
      </c>
      <c r="BV7" s="346">
        <v>17.81757</v>
      </c>
    </row>
    <row r="8" spans="1:74" ht="11.1" customHeight="1" x14ac:dyDescent="0.2">
      <c r="A8" s="93" t="s">
        <v>218</v>
      </c>
      <c r="B8" s="199" t="s">
        <v>588</v>
      </c>
      <c r="C8" s="258">
        <v>15.412965</v>
      </c>
      <c r="D8" s="258">
        <v>14.457682</v>
      </c>
      <c r="E8" s="258">
        <v>15.758732999999999</v>
      </c>
      <c r="F8" s="258">
        <v>14.670420999999999</v>
      </c>
      <c r="G8" s="258">
        <v>15.481297</v>
      </c>
      <c r="H8" s="258">
        <v>15.064968</v>
      </c>
      <c r="I8" s="258">
        <v>15.820671000000001</v>
      </c>
      <c r="J8" s="258">
        <v>16.884094999999999</v>
      </c>
      <c r="K8" s="258">
        <v>15.513631</v>
      </c>
      <c r="L8" s="258">
        <v>14.841317</v>
      </c>
      <c r="M8" s="258">
        <v>14.836437</v>
      </c>
      <c r="N8" s="258">
        <v>14.360258</v>
      </c>
      <c r="O8" s="258">
        <v>15.660795</v>
      </c>
      <c r="P8" s="258">
        <v>14.212994</v>
      </c>
      <c r="Q8" s="258">
        <v>16.409216000000001</v>
      </c>
      <c r="R8" s="258">
        <v>15.114893</v>
      </c>
      <c r="S8" s="258">
        <v>15.262801</v>
      </c>
      <c r="T8" s="258">
        <v>14.402177999999999</v>
      </c>
      <c r="U8" s="258">
        <v>16.311733</v>
      </c>
      <c r="V8" s="258">
        <v>16.871535000000002</v>
      </c>
      <c r="W8" s="258">
        <v>16.144366000000002</v>
      </c>
      <c r="X8" s="258">
        <v>16.269439999999999</v>
      </c>
      <c r="Y8" s="258">
        <v>15.56371</v>
      </c>
      <c r="Z8" s="258">
        <v>16.436706999999998</v>
      </c>
      <c r="AA8" s="258">
        <v>16.284445000000002</v>
      </c>
      <c r="AB8" s="258">
        <v>13.58666</v>
      </c>
      <c r="AC8" s="258">
        <v>15.321495000000001</v>
      </c>
      <c r="AD8" s="258">
        <v>14.079362</v>
      </c>
      <c r="AE8" s="258">
        <v>13.181867</v>
      </c>
      <c r="AF8" s="258">
        <v>12.530124000000001</v>
      </c>
      <c r="AG8" s="258">
        <v>14.551660999999999</v>
      </c>
      <c r="AH8" s="258">
        <v>15.721344999999999</v>
      </c>
      <c r="AI8" s="258">
        <v>14.789001000000001</v>
      </c>
      <c r="AJ8" s="258">
        <v>13.694870999999999</v>
      </c>
      <c r="AK8" s="258">
        <v>12.411851</v>
      </c>
      <c r="AL8" s="258">
        <v>11.403091999999999</v>
      </c>
      <c r="AM8" s="258">
        <v>12.901735</v>
      </c>
      <c r="AN8" s="258">
        <v>12.211539999999999</v>
      </c>
      <c r="AO8" s="258">
        <v>11.785367000000001</v>
      </c>
      <c r="AP8" s="258">
        <v>10.32615</v>
      </c>
      <c r="AQ8" s="258">
        <v>11.376989999999999</v>
      </c>
      <c r="AR8" s="258">
        <v>12.745562</v>
      </c>
      <c r="AS8" s="258">
        <v>11.311998000000001</v>
      </c>
      <c r="AT8" s="258">
        <v>12.495342000000001</v>
      </c>
      <c r="AU8" s="258">
        <v>11.913641999999999</v>
      </c>
      <c r="AV8" s="258">
        <v>14.770357000000001</v>
      </c>
      <c r="AW8" s="258">
        <v>14.327144000000001</v>
      </c>
      <c r="AX8" s="258">
        <v>13.466944</v>
      </c>
      <c r="AY8" s="258">
        <v>15.154407000000001</v>
      </c>
      <c r="AZ8" s="258">
        <v>14.272682</v>
      </c>
      <c r="BA8" s="258">
        <v>13.854414</v>
      </c>
      <c r="BB8" s="258">
        <v>12.625123153000001</v>
      </c>
      <c r="BC8" s="346">
        <v>12.102029999999999</v>
      </c>
      <c r="BD8" s="346">
        <v>11.910069999999999</v>
      </c>
      <c r="BE8" s="346">
        <v>13.478020000000001</v>
      </c>
      <c r="BF8" s="346">
        <v>14.205730000000001</v>
      </c>
      <c r="BG8" s="346">
        <v>13.090389999999999</v>
      </c>
      <c r="BH8" s="346">
        <v>13.22278</v>
      </c>
      <c r="BI8" s="346">
        <v>13.27941</v>
      </c>
      <c r="BJ8" s="346">
        <v>13.438879999999999</v>
      </c>
      <c r="BK8" s="346">
        <v>14.43946</v>
      </c>
      <c r="BL8" s="346">
        <v>12.71813</v>
      </c>
      <c r="BM8" s="346">
        <v>14.62829</v>
      </c>
      <c r="BN8" s="346">
        <v>11.744999999999999</v>
      </c>
      <c r="BO8" s="346">
        <v>12.64561</v>
      </c>
      <c r="BP8" s="346">
        <v>12.51581</v>
      </c>
      <c r="BQ8" s="346">
        <v>13.829599999999999</v>
      </c>
      <c r="BR8" s="346">
        <v>14.873939999999999</v>
      </c>
      <c r="BS8" s="346">
        <v>13.329829999999999</v>
      </c>
      <c r="BT8" s="346">
        <v>13.984529999999999</v>
      </c>
      <c r="BU8" s="346">
        <v>14.32334</v>
      </c>
      <c r="BV8" s="346">
        <v>16.678080000000001</v>
      </c>
    </row>
    <row r="9" spans="1:74" ht="11.1" customHeight="1" x14ac:dyDescent="0.2">
      <c r="A9" s="93" t="s">
        <v>219</v>
      </c>
      <c r="B9" s="199" t="s">
        <v>589</v>
      </c>
      <c r="C9" s="258">
        <v>43.671500000000002</v>
      </c>
      <c r="D9" s="258">
        <v>40.964737</v>
      </c>
      <c r="E9" s="258">
        <v>44.651105999999999</v>
      </c>
      <c r="F9" s="258">
        <v>41.167608999999999</v>
      </c>
      <c r="G9" s="258">
        <v>43.443143999999997</v>
      </c>
      <c r="H9" s="258">
        <v>42.274819000000001</v>
      </c>
      <c r="I9" s="258">
        <v>46.821263999999999</v>
      </c>
      <c r="J9" s="258">
        <v>49.968466999999997</v>
      </c>
      <c r="K9" s="258">
        <v>45.912534999999998</v>
      </c>
      <c r="L9" s="258">
        <v>44.261538000000002</v>
      </c>
      <c r="M9" s="258">
        <v>44.246924999999997</v>
      </c>
      <c r="N9" s="258">
        <v>42.826684</v>
      </c>
      <c r="O9" s="258">
        <v>44.477421</v>
      </c>
      <c r="P9" s="258">
        <v>40.365549000000001</v>
      </c>
      <c r="Q9" s="258">
        <v>46.602910000000001</v>
      </c>
      <c r="R9" s="258">
        <v>44.352535000000003</v>
      </c>
      <c r="S9" s="258">
        <v>44.786574999999999</v>
      </c>
      <c r="T9" s="258">
        <v>42.261375999999998</v>
      </c>
      <c r="U9" s="258">
        <v>45.784571999999997</v>
      </c>
      <c r="V9" s="258">
        <v>47.355820999999999</v>
      </c>
      <c r="W9" s="258">
        <v>45.314794999999997</v>
      </c>
      <c r="X9" s="258">
        <v>47.706319999999998</v>
      </c>
      <c r="Y9" s="258">
        <v>45.637096</v>
      </c>
      <c r="Z9" s="258">
        <v>48.196956999999998</v>
      </c>
      <c r="AA9" s="258">
        <v>47.813445000000002</v>
      </c>
      <c r="AB9" s="258">
        <v>39.892356999999997</v>
      </c>
      <c r="AC9" s="258">
        <v>44.986085000000003</v>
      </c>
      <c r="AD9" s="258">
        <v>41.735030999999999</v>
      </c>
      <c r="AE9" s="258">
        <v>39.074720999999997</v>
      </c>
      <c r="AF9" s="258">
        <v>37.142943000000002</v>
      </c>
      <c r="AG9" s="258">
        <v>43.683551999999999</v>
      </c>
      <c r="AH9" s="258">
        <v>47.194879999999998</v>
      </c>
      <c r="AI9" s="258">
        <v>44.396197000000001</v>
      </c>
      <c r="AJ9" s="258">
        <v>44.351681999999997</v>
      </c>
      <c r="AK9" s="258">
        <v>40.196576999999998</v>
      </c>
      <c r="AL9" s="258">
        <v>36.929597999999999</v>
      </c>
      <c r="AM9" s="258">
        <v>32.108407999999997</v>
      </c>
      <c r="AN9" s="258">
        <v>30.390716000000001</v>
      </c>
      <c r="AO9" s="258">
        <v>29.330176000000002</v>
      </c>
      <c r="AP9" s="258">
        <v>24.827258</v>
      </c>
      <c r="AQ9" s="258">
        <v>27.353785999999999</v>
      </c>
      <c r="AR9" s="258">
        <v>30.644207999999999</v>
      </c>
      <c r="AS9" s="258">
        <v>36.291606000000002</v>
      </c>
      <c r="AT9" s="258">
        <v>40.08802</v>
      </c>
      <c r="AU9" s="258">
        <v>38.221684000000003</v>
      </c>
      <c r="AV9" s="258">
        <v>40.823726000000001</v>
      </c>
      <c r="AW9" s="258">
        <v>39.681533000000002</v>
      </c>
      <c r="AX9" s="258">
        <v>36.705556999999999</v>
      </c>
      <c r="AY9" s="258">
        <v>36.622729</v>
      </c>
      <c r="AZ9" s="258">
        <v>34.488723</v>
      </c>
      <c r="BA9" s="258">
        <v>34.377155000000002</v>
      </c>
      <c r="BB9" s="258">
        <v>32.423349754</v>
      </c>
      <c r="BC9" s="346">
        <v>30.822880000000001</v>
      </c>
      <c r="BD9" s="346">
        <v>33.792990000000003</v>
      </c>
      <c r="BE9" s="346">
        <v>38.942480000000003</v>
      </c>
      <c r="BF9" s="346">
        <v>40.8919</v>
      </c>
      <c r="BG9" s="346">
        <v>35.406709999999997</v>
      </c>
      <c r="BH9" s="346">
        <v>35.827590000000001</v>
      </c>
      <c r="BI9" s="346">
        <v>33.65652</v>
      </c>
      <c r="BJ9" s="346">
        <v>37.140279999999997</v>
      </c>
      <c r="BK9" s="346">
        <v>40.445320000000002</v>
      </c>
      <c r="BL9" s="346">
        <v>33.531959999999998</v>
      </c>
      <c r="BM9" s="346">
        <v>36.834859999999999</v>
      </c>
      <c r="BN9" s="346">
        <v>28.845469999999999</v>
      </c>
      <c r="BO9" s="346">
        <v>30.203140000000001</v>
      </c>
      <c r="BP9" s="346">
        <v>33.955629999999999</v>
      </c>
      <c r="BQ9" s="346">
        <v>38.463999999999999</v>
      </c>
      <c r="BR9" s="346">
        <v>40.974620000000002</v>
      </c>
      <c r="BS9" s="346">
        <v>34.37912</v>
      </c>
      <c r="BT9" s="346">
        <v>36.173549999999999</v>
      </c>
      <c r="BU9" s="346">
        <v>34.857010000000002</v>
      </c>
      <c r="BV9" s="346">
        <v>44.859909999999999</v>
      </c>
    </row>
    <row r="10" spans="1:74" ht="11.1" customHeight="1" x14ac:dyDescent="0.2">
      <c r="A10" s="95" t="s">
        <v>220</v>
      </c>
      <c r="B10" s="199" t="s">
        <v>590</v>
      </c>
      <c r="C10" s="258">
        <v>-0.75734000000000001</v>
      </c>
      <c r="D10" s="258">
        <v>-0.75734000000000001</v>
      </c>
      <c r="E10" s="258">
        <v>-0.75734000000000001</v>
      </c>
      <c r="F10" s="258">
        <v>-0.56915000000000004</v>
      </c>
      <c r="G10" s="258">
        <v>-0.56913999999999998</v>
      </c>
      <c r="H10" s="258">
        <v>-0.56913999999999998</v>
      </c>
      <c r="I10" s="258">
        <v>0.99804000000000004</v>
      </c>
      <c r="J10" s="258">
        <v>0.99804000000000004</v>
      </c>
      <c r="K10" s="258">
        <v>0.99804000000000004</v>
      </c>
      <c r="L10" s="258">
        <v>7.3999999999999996E-2</v>
      </c>
      <c r="M10" s="258">
        <v>7.3999999999999996E-2</v>
      </c>
      <c r="N10" s="258">
        <v>1.34233</v>
      </c>
      <c r="O10" s="258">
        <v>0.70127583332999999</v>
      </c>
      <c r="P10" s="258">
        <v>0.14697583333</v>
      </c>
      <c r="Q10" s="258">
        <v>7.5345833333000004E-2</v>
      </c>
      <c r="R10" s="258">
        <v>-8.4634166666999994E-2</v>
      </c>
      <c r="S10" s="258">
        <v>0.94250583333000004</v>
      </c>
      <c r="T10" s="258">
        <v>1.1882158332999999</v>
      </c>
      <c r="U10" s="258">
        <v>0.74317583333000004</v>
      </c>
      <c r="V10" s="258">
        <v>2.0471358333</v>
      </c>
      <c r="W10" s="258">
        <v>1.0638758333</v>
      </c>
      <c r="X10" s="258">
        <v>0.56166583332999998</v>
      </c>
      <c r="Y10" s="258">
        <v>0.10707583332999999</v>
      </c>
      <c r="Z10" s="258">
        <v>-0.73461416667000001</v>
      </c>
      <c r="AA10" s="258">
        <v>7.6990000000000003E-2</v>
      </c>
      <c r="AB10" s="258">
        <v>-0.76363000000000003</v>
      </c>
      <c r="AC10" s="258">
        <v>-2.9000000000000001E-2</v>
      </c>
      <c r="AD10" s="258">
        <v>-0.61677000000000004</v>
      </c>
      <c r="AE10" s="258">
        <v>0.40983999999999998</v>
      </c>
      <c r="AF10" s="258">
        <v>0.41778999999999999</v>
      </c>
      <c r="AG10" s="258">
        <v>0.40626000000000001</v>
      </c>
      <c r="AH10" s="258">
        <v>1.6393200000000001</v>
      </c>
      <c r="AI10" s="258">
        <v>1.1407499999999999</v>
      </c>
      <c r="AJ10" s="258">
        <v>-2.0289999999999999E-2</v>
      </c>
      <c r="AK10" s="258">
        <v>-0.27623999999999999</v>
      </c>
      <c r="AL10" s="258">
        <v>0.63797999999999999</v>
      </c>
      <c r="AM10" s="258">
        <v>-6.3869999999999996E-2</v>
      </c>
      <c r="AN10" s="258">
        <v>-0.72067999999999999</v>
      </c>
      <c r="AO10" s="258">
        <v>-0.64873999999999998</v>
      </c>
      <c r="AP10" s="258">
        <v>-0.50385000000000002</v>
      </c>
      <c r="AQ10" s="258">
        <v>0.25896999999999998</v>
      </c>
      <c r="AR10" s="258">
        <v>0.42222999999999999</v>
      </c>
      <c r="AS10" s="258">
        <v>0.83979999999999999</v>
      </c>
      <c r="AT10" s="258">
        <v>1.56867</v>
      </c>
      <c r="AU10" s="258">
        <v>1.1440699999999999</v>
      </c>
      <c r="AV10" s="258">
        <v>0.15748999999999999</v>
      </c>
      <c r="AW10" s="258">
        <v>8.14E-2</v>
      </c>
      <c r="AX10" s="258">
        <v>-0.36386000000000002</v>
      </c>
      <c r="AY10" s="258">
        <v>-6.3800000000000003E-3</v>
      </c>
      <c r="AZ10" s="258">
        <v>-0.58062999999999998</v>
      </c>
      <c r="BA10" s="258">
        <v>-0.43274000000000001</v>
      </c>
      <c r="BB10" s="258">
        <v>-0.39578000000000002</v>
      </c>
      <c r="BC10" s="346">
        <v>0.39456999999999998</v>
      </c>
      <c r="BD10" s="346">
        <v>0.48039999999999999</v>
      </c>
      <c r="BE10" s="346">
        <v>0.99365999999999999</v>
      </c>
      <c r="BF10" s="346">
        <v>1.2060299999999999</v>
      </c>
      <c r="BG10" s="346">
        <v>0.72080999999999995</v>
      </c>
      <c r="BH10" s="346">
        <v>-0.10677</v>
      </c>
      <c r="BI10" s="346">
        <v>-0.27781</v>
      </c>
      <c r="BJ10" s="346">
        <v>-0.37831999999999999</v>
      </c>
      <c r="BK10" s="346">
        <v>-1.474485</v>
      </c>
      <c r="BL10" s="346">
        <v>1.339024</v>
      </c>
      <c r="BM10" s="346">
        <v>-0.98461639999999995</v>
      </c>
      <c r="BN10" s="346">
        <v>-0.60750990000000005</v>
      </c>
      <c r="BO10" s="346">
        <v>0.58321469999999997</v>
      </c>
      <c r="BP10" s="346">
        <v>-0.29546159999999999</v>
      </c>
      <c r="BQ10" s="346">
        <v>0.90235180000000004</v>
      </c>
      <c r="BR10" s="346">
        <v>1.1942999999999999</v>
      </c>
      <c r="BS10" s="346">
        <v>1.1161840000000001</v>
      </c>
      <c r="BT10" s="346">
        <v>-0.71945630000000005</v>
      </c>
      <c r="BU10" s="346">
        <v>-0.38824550000000002</v>
      </c>
      <c r="BV10" s="346">
        <v>-1.9117420000000001</v>
      </c>
    </row>
    <row r="11" spans="1:74" ht="11.1" customHeight="1" x14ac:dyDescent="0.2">
      <c r="A11" s="93" t="s">
        <v>221</v>
      </c>
      <c r="B11" s="199" t="s">
        <v>591</v>
      </c>
      <c r="C11" s="258">
        <v>0.65446000000000004</v>
      </c>
      <c r="D11" s="258">
        <v>0.38517499999999999</v>
      </c>
      <c r="E11" s="258">
        <v>0.38965</v>
      </c>
      <c r="F11" s="258">
        <v>0.672149</v>
      </c>
      <c r="G11" s="258">
        <v>0.87044900000000003</v>
      </c>
      <c r="H11" s="258">
        <v>1.213443</v>
      </c>
      <c r="I11" s="258">
        <v>0.87362399999999996</v>
      </c>
      <c r="J11" s="258">
        <v>0.70984700000000001</v>
      </c>
      <c r="K11" s="258">
        <v>0.81458799999999998</v>
      </c>
      <c r="L11" s="258">
        <v>0.70712900000000001</v>
      </c>
      <c r="M11" s="258">
        <v>0.84957400000000005</v>
      </c>
      <c r="N11" s="258">
        <v>0.76633700000000005</v>
      </c>
      <c r="O11" s="258">
        <v>1.064988</v>
      </c>
      <c r="P11" s="258">
        <v>0.58208000000000004</v>
      </c>
      <c r="Q11" s="258">
        <v>0.80290700000000004</v>
      </c>
      <c r="R11" s="258">
        <v>0.92963700000000005</v>
      </c>
      <c r="S11" s="258">
        <v>1.279714</v>
      </c>
      <c r="T11" s="258">
        <v>1.3651359999999999</v>
      </c>
      <c r="U11" s="258">
        <v>0.927759</v>
      </c>
      <c r="V11" s="258">
        <v>1.0759110000000001</v>
      </c>
      <c r="W11" s="258">
        <v>1.147802</v>
      </c>
      <c r="X11" s="258">
        <v>0.58359099999999997</v>
      </c>
      <c r="Y11" s="258">
        <v>1.0047900000000001</v>
      </c>
      <c r="Z11" s="258">
        <v>0.58561099999999999</v>
      </c>
      <c r="AA11" s="258">
        <v>1.292689</v>
      </c>
      <c r="AB11" s="258">
        <v>0.865707</v>
      </c>
      <c r="AC11" s="258">
        <v>0.85041</v>
      </c>
      <c r="AD11" s="258">
        <v>0.87896399999999997</v>
      </c>
      <c r="AE11" s="258">
        <v>0.91949899999999996</v>
      </c>
      <c r="AF11" s="258">
        <v>0.84150599999999998</v>
      </c>
      <c r="AG11" s="258">
        <v>1.091037</v>
      </c>
      <c r="AH11" s="258">
        <v>0.96981099999999998</v>
      </c>
      <c r="AI11" s="258">
        <v>0.90366599999999997</v>
      </c>
      <c r="AJ11" s="258">
        <v>0.85449799999999998</v>
      </c>
      <c r="AK11" s="258">
        <v>0.88168100000000005</v>
      </c>
      <c r="AL11" s="258">
        <v>0.96854300000000004</v>
      </c>
      <c r="AM11" s="258">
        <v>0.69317200000000001</v>
      </c>
      <c r="AN11" s="258">
        <v>0.81884800000000002</v>
      </c>
      <c r="AO11" s="258">
        <v>1.185524</v>
      </c>
      <c r="AP11" s="258">
        <v>0.74032200000000004</v>
      </c>
      <c r="AQ11" s="258">
        <v>0.91033299999999995</v>
      </c>
      <c r="AR11" s="258">
        <v>0.64115299999999997</v>
      </c>
      <c r="AS11" s="258">
        <v>0.99005900000000002</v>
      </c>
      <c r="AT11" s="258">
        <v>0.94300799999999996</v>
      </c>
      <c r="AU11" s="258">
        <v>0.80000899999999997</v>
      </c>
      <c r="AV11" s="258">
        <v>0.76838099999999998</v>
      </c>
      <c r="AW11" s="258">
        <v>0.70643500000000004</v>
      </c>
      <c r="AX11" s="258">
        <v>0.65249100000000004</v>
      </c>
      <c r="AY11" s="258">
        <v>0.74309199999999997</v>
      </c>
      <c r="AZ11" s="258">
        <v>0.61230099999999998</v>
      </c>
      <c r="BA11" s="258">
        <v>0.97730090000000003</v>
      </c>
      <c r="BB11" s="258">
        <v>0.81867829999999997</v>
      </c>
      <c r="BC11" s="346">
        <v>0.65531170000000005</v>
      </c>
      <c r="BD11" s="346">
        <v>0.85411610000000004</v>
      </c>
      <c r="BE11" s="346">
        <v>1.2026680000000001</v>
      </c>
      <c r="BF11" s="346">
        <v>0.94133829999999996</v>
      </c>
      <c r="BG11" s="346">
        <v>1.048942</v>
      </c>
      <c r="BH11" s="346">
        <v>0.93054780000000004</v>
      </c>
      <c r="BI11" s="346">
        <v>0.75749370000000005</v>
      </c>
      <c r="BJ11" s="346">
        <v>1.120665</v>
      </c>
      <c r="BK11" s="346">
        <v>0.2272343</v>
      </c>
      <c r="BL11" s="346">
        <v>0.45399240000000002</v>
      </c>
      <c r="BM11" s="346">
        <v>0.86068940000000005</v>
      </c>
      <c r="BN11" s="346">
        <v>0.75692479999999995</v>
      </c>
      <c r="BO11" s="346">
        <v>0.61111740000000003</v>
      </c>
      <c r="BP11" s="346">
        <v>0.83106760000000002</v>
      </c>
      <c r="BQ11" s="346">
        <v>1.1889160000000001</v>
      </c>
      <c r="BR11" s="346">
        <v>0.94491530000000001</v>
      </c>
      <c r="BS11" s="346">
        <v>1.045596</v>
      </c>
      <c r="BT11" s="346">
        <v>0.93334519999999999</v>
      </c>
      <c r="BU11" s="346">
        <v>0.75419199999999997</v>
      </c>
      <c r="BV11" s="346">
        <v>1.1222399999999999</v>
      </c>
    </row>
    <row r="12" spans="1:74" ht="11.1" customHeight="1" x14ac:dyDescent="0.2">
      <c r="A12" s="93" t="s">
        <v>222</v>
      </c>
      <c r="B12" s="199" t="s">
        <v>592</v>
      </c>
      <c r="C12" s="258">
        <v>9.5717999999999996</v>
      </c>
      <c r="D12" s="258">
        <v>8.6267840119999999</v>
      </c>
      <c r="E12" s="258">
        <v>13.636597</v>
      </c>
      <c r="F12" s="258">
        <v>9.7544839999999997</v>
      </c>
      <c r="G12" s="258">
        <v>10.478294</v>
      </c>
      <c r="H12" s="258">
        <v>9.1939839899999996</v>
      </c>
      <c r="I12" s="258">
        <v>9.1249959999999994</v>
      </c>
      <c r="J12" s="258">
        <v>10.073041</v>
      </c>
      <c r="K12" s="258">
        <v>9.3906260100000001</v>
      </c>
      <c r="L12" s="258">
        <v>9.8547229900000008</v>
      </c>
      <c r="M12" s="258">
        <v>8.5113909900000007</v>
      </c>
      <c r="N12" s="258">
        <v>9.4425480000000004</v>
      </c>
      <c r="O12" s="258">
        <v>8.1517180000000007</v>
      </c>
      <c r="P12" s="258">
        <v>8.9719130000000007</v>
      </c>
      <c r="Q12" s="258">
        <v>10.460257</v>
      </c>
      <c r="R12" s="258">
        <v>7.9519409999999997</v>
      </c>
      <c r="S12" s="258">
        <v>8.1819310000000005</v>
      </c>
      <c r="T12" s="258">
        <v>8.5401779999999992</v>
      </c>
      <c r="U12" s="258">
        <v>7.1194569999999997</v>
      </c>
      <c r="V12" s="258">
        <v>7.6373430000000004</v>
      </c>
      <c r="W12" s="258">
        <v>7.9662750000000004</v>
      </c>
      <c r="X12" s="258">
        <v>7.7377989999999999</v>
      </c>
      <c r="Y12" s="258">
        <v>7.5566750000000003</v>
      </c>
      <c r="Z12" s="258">
        <v>6.9812589999999997</v>
      </c>
      <c r="AA12" s="258">
        <v>7.8712689999999998</v>
      </c>
      <c r="AB12" s="258">
        <v>6.495743</v>
      </c>
      <c r="AC12" s="258">
        <v>7.6120390000000002</v>
      </c>
      <c r="AD12" s="258">
        <v>7.2161689999999998</v>
      </c>
      <c r="AE12" s="258">
        <v>6.7610799999999998</v>
      </c>
      <c r="AF12" s="258">
        <v>5.7885520000000001</v>
      </c>
      <c r="AG12" s="258">
        <v>5.1173840000000004</v>
      </c>
      <c r="AH12" s="258">
        <v>6.4086720000000001</v>
      </c>
      <c r="AI12" s="258">
        <v>5.3882459999999996</v>
      </c>
      <c r="AJ12" s="258">
        <v>5.7439840000000002</v>
      </c>
      <c r="AK12" s="258">
        <v>4.7088530000000004</v>
      </c>
      <c r="AL12" s="258">
        <v>4.8458969999999999</v>
      </c>
      <c r="AM12" s="258">
        <v>4.4332520000000004</v>
      </c>
      <c r="AN12" s="258">
        <v>4.5113630000000002</v>
      </c>
      <c r="AO12" s="258">
        <v>5.2084060000000001</v>
      </c>
      <c r="AP12" s="258">
        <v>4.5832699999999997</v>
      </c>
      <c r="AQ12" s="258">
        <v>4.2086100000000002</v>
      </c>
      <c r="AR12" s="258">
        <v>5.4315249999999997</v>
      </c>
      <c r="AS12" s="258">
        <v>3.2758970000000001</v>
      </c>
      <c r="AT12" s="258">
        <v>5.0031559999999997</v>
      </c>
      <c r="AU12" s="258">
        <v>4.2728570000000001</v>
      </c>
      <c r="AV12" s="258">
        <v>4.8629439999999997</v>
      </c>
      <c r="AW12" s="258">
        <v>6.5535009999999998</v>
      </c>
      <c r="AX12" s="258">
        <v>7.9262360000000003</v>
      </c>
      <c r="AY12" s="258">
        <v>7.3854649999999999</v>
      </c>
      <c r="AZ12" s="258">
        <v>6.9083259999999997</v>
      </c>
      <c r="BA12" s="258">
        <v>6.5666159999999998</v>
      </c>
      <c r="BB12" s="258">
        <v>5.5786119999999997</v>
      </c>
      <c r="BC12" s="346">
        <v>5.6581469999999996</v>
      </c>
      <c r="BD12" s="346">
        <v>5.0393920000000003</v>
      </c>
      <c r="BE12" s="346">
        <v>4.6780619999999997</v>
      </c>
      <c r="BF12" s="346">
        <v>4.440239</v>
      </c>
      <c r="BG12" s="346">
        <v>4.3903879999999997</v>
      </c>
      <c r="BH12" s="346">
        <v>4.1797740000000001</v>
      </c>
      <c r="BI12" s="346">
        <v>4.2105430000000004</v>
      </c>
      <c r="BJ12" s="346">
        <v>4.2526529999999996</v>
      </c>
      <c r="BK12" s="346">
        <v>4.7799950000000004</v>
      </c>
      <c r="BL12" s="346">
        <v>4.4988080000000004</v>
      </c>
      <c r="BM12" s="346">
        <v>5.3203909999999999</v>
      </c>
      <c r="BN12" s="346">
        <v>5.1603859999999999</v>
      </c>
      <c r="BO12" s="346">
        <v>5.3226069999999996</v>
      </c>
      <c r="BP12" s="346">
        <v>5.1278629999999996</v>
      </c>
      <c r="BQ12" s="346">
        <v>4.6934100000000001</v>
      </c>
      <c r="BR12" s="346">
        <v>4.7148589999999997</v>
      </c>
      <c r="BS12" s="346">
        <v>4.7188670000000004</v>
      </c>
      <c r="BT12" s="346">
        <v>4.7756179999999997</v>
      </c>
      <c r="BU12" s="346">
        <v>4.993474</v>
      </c>
      <c r="BV12" s="346">
        <v>5.4103690000000002</v>
      </c>
    </row>
    <row r="13" spans="1:74" ht="11.1" customHeight="1" x14ac:dyDescent="0.2">
      <c r="A13" s="93" t="s">
        <v>223</v>
      </c>
      <c r="B13" s="200" t="s">
        <v>887</v>
      </c>
      <c r="C13" s="258">
        <v>5.507987</v>
      </c>
      <c r="D13" s="258">
        <v>5.3164619999999996</v>
      </c>
      <c r="E13" s="258">
        <v>7.3536599999999996</v>
      </c>
      <c r="F13" s="258">
        <v>5.2935639999999999</v>
      </c>
      <c r="G13" s="258">
        <v>6.1408259999999997</v>
      </c>
      <c r="H13" s="258">
        <v>4.7077600000000004</v>
      </c>
      <c r="I13" s="258">
        <v>5.2900650000000002</v>
      </c>
      <c r="J13" s="258">
        <v>5.225892</v>
      </c>
      <c r="K13" s="258">
        <v>5.4219619999999997</v>
      </c>
      <c r="L13" s="258">
        <v>5.3922489999999996</v>
      </c>
      <c r="M13" s="258">
        <v>5.019584</v>
      </c>
      <c r="N13" s="258">
        <v>5.0088540000000004</v>
      </c>
      <c r="O13" s="258">
        <v>4.8260949999999996</v>
      </c>
      <c r="P13" s="258">
        <v>5.3110220000000004</v>
      </c>
      <c r="Q13" s="258">
        <v>5.8261839999999996</v>
      </c>
      <c r="R13" s="258">
        <v>4.6647619999999996</v>
      </c>
      <c r="S13" s="258">
        <v>5.0165449999999998</v>
      </c>
      <c r="T13" s="258">
        <v>5.5188100000000002</v>
      </c>
      <c r="U13" s="258">
        <v>4.4140730000000001</v>
      </c>
      <c r="V13" s="258">
        <v>4.806381</v>
      </c>
      <c r="W13" s="258">
        <v>5.1688780000000003</v>
      </c>
      <c r="X13" s="258">
        <v>5.3130610000000003</v>
      </c>
      <c r="Y13" s="258">
        <v>4.497096</v>
      </c>
      <c r="Z13" s="258">
        <v>4.7079490000000002</v>
      </c>
      <c r="AA13" s="258">
        <v>4.977957</v>
      </c>
      <c r="AB13" s="258">
        <v>3.2403580000000001</v>
      </c>
      <c r="AC13" s="258">
        <v>5.2977720000000001</v>
      </c>
      <c r="AD13" s="258">
        <v>4.2272230000000004</v>
      </c>
      <c r="AE13" s="258">
        <v>4.5502209999999996</v>
      </c>
      <c r="AF13" s="258">
        <v>3.9524210000000002</v>
      </c>
      <c r="AG13" s="258">
        <v>2.9331659999999999</v>
      </c>
      <c r="AH13" s="258">
        <v>3.9443519999999999</v>
      </c>
      <c r="AI13" s="258">
        <v>3.4360740000000001</v>
      </c>
      <c r="AJ13" s="258">
        <v>3.4515349999999998</v>
      </c>
      <c r="AK13" s="258">
        <v>2.8593250000000001</v>
      </c>
      <c r="AL13" s="258">
        <v>3.1364550000000002</v>
      </c>
      <c r="AM13" s="258">
        <v>3.0618609999999999</v>
      </c>
      <c r="AN13" s="258">
        <v>3.4954900000000002</v>
      </c>
      <c r="AO13" s="258">
        <v>3.5958420000000002</v>
      </c>
      <c r="AP13" s="258">
        <v>3.363178</v>
      </c>
      <c r="AQ13" s="258">
        <v>3.2752659999999998</v>
      </c>
      <c r="AR13" s="258">
        <v>3.4229989999999999</v>
      </c>
      <c r="AS13" s="258">
        <v>2.4252280000000002</v>
      </c>
      <c r="AT13" s="258">
        <v>3.8229060000000001</v>
      </c>
      <c r="AU13" s="258">
        <v>2.8277830000000002</v>
      </c>
      <c r="AV13" s="258">
        <v>3.1570900000000002</v>
      </c>
      <c r="AW13" s="258">
        <v>3.8439380000000001</v>
      </c>
      <c r="AX13" s="258">
        <v>4.6386539999999998</v>
      </c>
      <c r="AY13" s="258">
        <v>4.315226</v>
      </c>
      <c r="AZ13" s="258">
        <v>3.7764669999999998</v>
      </c>
      <c r="BA13" s="258">
        <v>4.2092359999999998</v>
      </c>
      <c r="BB13" s="258">
        <v>3.6918389999999999</v>
      </c>
      <c r="BC13" s="346">
        <v>3.5750320000000002</v>
      </c>
      <c r="BD13" s="346">
        <v>3.1754669999999998</v>
      </c>
      <c r="BE13" s="346">
        <v>2.7718430000000001</v>
      </c>
      <c r="BF13" s="346">
        <v>2.7519779999999998</v>
      </c>
      <c r="BG13" s="346">
        <v>2.787738</v>
      </c>
      <c r="BH13" s="346">
        <v>2.7435649999999998</v>
      </c>
      <c r="BI13" s="346">
        <v>2.915289</v>
      </c>
      <c r="BJ13" s="346">
        <v>3.076886</v>
      </c>
      <c r="BK13" s="346">
        <v>2.8942209999999999</v>
      </c>
      <c r="BL13" s="346">
        <v>2.7240850000000001</v>
      </c>
      <c r="BM13" s="346">
        <v>3.6828439999999998</v>
      </c>
      <c r="BN13" s="346">
        <v>3.4877359999999999</v>
      </c>
      <c r="BO13" s="346">
        <v>3.6586129999999999</v>
      </c>
      <c r="BP13" s="346">
        <v>3.323645</v>
      </c>
      <c r="BQ13" s="346">
        <v>3.004378</v>
      </c>
      <c r="BR13" s="346">
        <v>3.0483929999999999</v>
      </c>
      <c r="BS13" s="346">
        <v>3.1441750000000002</v>
      </c>
      <c r="BT13" s="346">
        <v>3.2166000000000001</v>
      </c>
      <c r="BU13" s="346">
        <v>3.4598770000000001</v>
      </c>
      <c r="BV13" s="346">
        <v>3.7380550000000001</v>
      </c>
    </row>
    <row r="14" spans="1:74" ht="11.1" customHeight="1" x14ac:dyDescent="0.2">
      <c r="A14" s="93" t="s">
        <v>224</v>
      </c>
      <c r="B14" s="200" t="s">
        <v>888</v>
      </c>
      <c r="C14" s="258">
        <v>4.0638129999999997</v>
      </c>
      <c r="D14" s="258">
        <v>3.3103220000000002</v>
      </c>
      <c r="E14" s="258">
        <v>6.2829370000000004</v>
      </c>
      <c r="F14" s="258">
        <v>4.4609199999999998</v>
      </c>
      <c r="G14" s="258">
        <v>4.3374680000000003</v>
      </c>
      <c r="H14" s="258">
        <v>4.486224</v>
      </c>
      <c r="I14" s="258">
        <v>3.8349310000000001</v>
      </c>
      <c r="J14" s="258">
        <v>4.8471489999999999</v>
      </c>
      <c r="K14" s="258">
        <v>3.968664</v>
      </c>
      <c r="L14" s="258">
        <v>4.4624740000000003</v>
      </c>
      <c r="M14" s="258">
        <v>3.4918070000000001</v>
      </c>
      <c r="N14" s="258">
        <v>4.433694</v>
      </c>
      <c r="O14" s="258">
        <v>3.3256230000000002</v>
      </c>
      <c r="P14" s="258">
        <v>3.6608909999999999</v>
      </c>
      <c r="Q14" s="258">
        <v>4.6340729999999999</v>
      </c>
      <c r="R14" s="258">
        <v>3.2871790000000001</v>
      </c>
      <c r="S14" s="258">
        <v>3.1653859999999998</v>
      </c>
      <c r="T14" s="258">
        <v>3.0213679999999998</v>
      </c>
      <c r="U14" s="258">
        <v>2.705384</v>
      </c>
      <c r="V14" s="258">
        <v>2.830962</v>
      </c>
      <c r="W14" s="258">
        <v>2.7973970000000001</v>
      </c>
      <c r="X14" s="258">
        <v>2.4247380000000001</v>
      </c>
      <c r="Y14" s="258">
        <v>3.0595789999999998</v>
      </c>
      <c r="Z14" s="258">
        <v>2.2733099999999999</v>
      </c>
      <c r="AA14" s="258">
        <v>2.8933119999999999</v>
      </c>
      <c r="AB14" s="258">
        <v>3.255385</v>
      </c>
      <c r="AC14" s="258">
        <v>2.3142670000000001</v>
      </c>
      <c r="AD14" s="258">
        <v>2.9889459999999999</v>
      </c>
      <c r="AE14" s="258">
        <v>2.2108590000000001</v>
      </c>
      <c r="AF14" s="258">
        <v>1.836131</v>
      </c>
      <c r="AG14" s="258">
        <v>2.184218</v>
      </c>
      <c r="AH14" s="258">
        <v>2.4643199999999998</v>
      </c>
      <c r="AI14" s="258">
        <v>1.952172</v>
      </c>
      <c r="AJ14" s="258">
        <v>2.292449</v>
      </c>
      <c r="AK14" s="258">
        <v>1.8495280000000001</v>
      </c>
      <c r="AL14" s="258">
        <v>1.7094419999999999</v>
      </c>
      <c r="AM14" s="258">
        <v>1.371391</v>
      </c>
      <c r="AN14" s="258">
        <v>1.015873</v>
      </c>
      <c r="AO14" s="258">
        <v>1.6125640000000001</v>
      </c>
      <c r="AP14" s="258">
        <v>1.220092</v>
      </c>
      <c r="AQ14" s="258">
        <v>0.93334399999999995</v>
      </c>
      <c r="AR14" s="258">
        <v>2.0085259999999998</v>
      </c>
      <c r="AS14" s="258">
        <v>0.85066900000000001</v>
      </c>
      <c r="AT14" s="258">
        <v>1.18025</v>
      </c>
      <c r="AU14" s="258">
        <v>1.445074</v>
      </c>
      <c r="AV14" s="258">
        <v>1.705854</v>
      </c>
      <c r="AW14" s="258">
        <v>2.7095630000000002</v>
      </c>
      <c r="AX14" s="258">
        <v>3.287582</v>
      </c>
      <c r="AY14" s="258">
        <v>3.0702389999999999</v>
      </c>
      <c r="AZ14" s="258">
        <v>3.1318589999999999</v>
      </c>
      <c r="BA14" s="258">
        <v>2.3573810000000002</v>
      </c>
      <c r="BB14" s="258">
        <v>1.886773</v>
      </c>
      <c r="BC14" s="346">
        <v>2.083116</v>
      </c>
      <c r="BD14" s="346">
        <v>1.8639250000000001</v>
      </c>
      <c r="BE14" s="346">
        <v>1.9062190000000001</v>
      </c>
      <c r="BF14" s="346">
        <v>1.6882600000000001</v>
      </c>
      <c r="BG14" s="346">
        <v>1.6026499999999999</v>
      </c>
      <c r="BH14" s="346">
        <v>1.4362090000000001</v>
      </c>
      <c r="BI14" s="346">
        <v>1.2952539999999999</v>
      </c>
      <c r="BJ14" s="346">
        <v>1.175767</v>
      </c>
      <c r="BK14" s="346">
        <v>1.8857740000000001</v>
      </c>
      <c r="BL14" s="346">
        <v>1.7747230000000001</v>
      </c>
      <c r="BM14" s="346">
        <v>1.6375470000000001</v>
      </c>
      <c r="BN14" s="346">
        <v>1.67265</v>
      </c>
      <c r="BO14" s="346">
        <v>1.663994</v>
      </c>
      <c r="BP14" s="346">
        <v>1.8042180000000001</v>
      </c>
      <c r="BQ14" s="346">
        <v>1.6890320000000001</v>
      </c>
      <c r="BR14" s="346">
        <v>1.666466</v>
      </c>
      <c r="BS14" s="346">
        <v>1.574692</v>
      </c>
      <c r="BT14" s="346">
        <v>1.559018</v>
      </c>
      <c r="BU14" s="346">
        <v>1.5335970000000001</v>
      </c>
      <c r="BV14" s="346">
        <v>1.6723140000000001</v>
      </c>
    </row>
    <row r="15" spans="1:74" ht="11.1" customHeight="1" x14ac:dyDescent="0.2">
      <c r="A15" s="93" t="s">
        <v>225</v>
      </c>
      <c r="B15" s="199" t="s">
        <v>569</v>
      </c>
      <c r="C15" s="258">
        <v>73.037886999999998</v>
      </c>
      <c r="D15" s="258">
        <v>68.587112988000001</v>
      </c>
      <c r="E15" s="258">
        <v>70.563693999999998</v>
      </c>
      <c r="F15" s="258">
        <v>69.257637000000003</v>
      </c>
      <c r="G15" s="258">
        <v>73.093761999999998</v>
      </c>
      <c r="H15" s="258">
        <v>72.481622009999995</v>
      </c>
      <c r="I15" s="258">
        <v>77.264600999999999</v>
      </c>
      <c r="J15" s="258">
        <v>81.833915000000005</v>
      </c>
      <c r="K15" s="258">
        <v>75.299617990000002</v>
      </c>
      <c r="L15" s="258">
        <v>71.529358009999996</v>
      </c>
      <c r="M15" s="258">
        <v>72.988526010000001</v>
      </c>
      <c r="N15" s="258">
        <v>70.656203000000005</v>
      </c>
      <c r="O15" s="258">
        <v>76.607033833000003</v>
      </c>
      <c r="P15" s="258">
        <v>67.077142832999996</v>
      </c>
      <c r="Q15" s="258">
        <v>77.376612832999996</v>
      </c>
      <c r="R15" s="258">
        <v>75.874485832999994</v>
      </c>
      <c r="S15" s="258">
        <v>77.833733832999997</v>
      </c>
      <c r="T15" s="258">
        <v>73.082069833000006</v>
      </c>
      <c r="U15" s="258">
        <v>78.999837833000001</v>
      </c>
      <c r="V15" s="258">
        <v>82.832202832999997</v>
      </c>
      <c r="W15" s="258">
        <v>77.827322832999997</v>
      </c>
      <c r="X15" s="258">
        <v>78.869166832999994</v>
      </c>
      <c r="Y15" s="258">
        <v>75.310000833000004</v>
      </c>
      <c r="Z15" s="258">
        <v>79.210327832999994</v>
      </c>
      <c r="AA15" s="258">
        <v>80.086366999999996</v>
      </c>
      <c r="AB15" s="258">
        <v>65.849559999999997</v>
      </c>
      <c r="AC15" s="258">
        <v>74.677125000000004</v>
      </c>
      <c r="AD15" s="258">
        <v>68.217543000000006</v>
      </c>
      <c r="AE15" s="258">
        <v>64.948081999999999</v>
      </c>
      <c r="AF15" s="258">
        <v>62.371076000000002</v>
      </c>
      <c r="AG15" s="258">
        <v>72.909914000000001</v>
      </c>
      <c r="AH15" s="258">
        <v>78.881989000000004</v>
      </c>
      <c r="AI15" s="258">
        <v>74.434562</v>
      </c>
      <c r="AJ15" s="258">
        <v>70.752598000000006</v>
      </c>
      <c r="AK15" s="258">
        <v>64.470495</v>
      </c>
      <c r="AL15" s="258">
        <v>59.761190999999997</v>
      </c>
      <c r="AM15" s="258">
        <v>56.695745000000002</v>
      </c>
      <c r="AN15" s="258">
        <v>52.849981999999997</v>
      </c>
      <c r="AO15" s="258">
        <v>50.593206000000002</v>
      </c>
      <c r="AP15" s="258">
        <v>43.768303000000003</v>
      </c>
      <c r="AQ15" s="258">
        <v>49.972199000000003</v>
      </c>
      <c r="AR15" s="258">
        <v>55.020226999999998</v>
      </c>
      <c r="AS15" s="258">
        <v>60.350214999999999</v>
      </c>
      <c r="AT15" s="258">
        <v>65.769221999999999</v>
      </c>
      <c r="AU15" s="258">
        <v>62.753999999999998</v>
      </c>
      <c r="AV15" s="258">
        <v>69.081513000000001</v>
      </c>
      <c r="AW15" s="258">
        <v>65.071442000000005</v>
      </c>
      <c r="AX15" s="258">
        <v>58.485222999999998</v>
      </c>
      <c r="AY15" s="258">
        <v>62.851084999999998</v>
      </c>
      <c r="AZ15" s="258">
        <v>58.533872000000002</v>
      </c>
      <c r="BA15" s="258">
        <v>58.776670500000002</v>
      </c>
      <c r="BB15" s="258">
        <v>55.373352038999997</v>
      </c>
      <c r="BC15" s="346">
        <v>52.782319999999999</v>
      </c>
      <c r="BD15" s="346">
        <v>56.92165</v>
      </c>
      <c r="BE15" s="346">
        <v>65.977500000000006</v>
      </c>
      <c r="BF15" s="346">
        <v>69.020039999999995</v>
      </c>
      <c r="BG15" s="346">
        <v>60.748370000000001</v>
      </c>
      <c r="BH15" s="346">
        <v>60.819699999999997</v>
      </c>
      <c r="BI15" s="346">
        <v>58.328180000000003</v>
      </c>
      <c r="BJ15" s="346">
        <v>62.566290000000002</v>
      </c>
      <c r="BK15" s="346">
        <v>65.021230000000003</v>
      </c>
      <c r="BL15" s="346">
        <v>58.08352</v>
      </c>
      <c r="BM15" s="346">
        <v>62.944459999999999</v>
      </c>
      <c r="BN15" s="346">
        <v>49.490380000000002</v>
      </c>
      <c r="BO15" s="346">
        <v>53.284669999999998</v>
      </c>
      <c r="BP15" s="346">
        <v>57.092289999999998</v>
      </c>
      <c r="BQ15" s="346">
        <v>65.626339999999999</v>
      </c>
      <c r="BR15" s="346">
        <v>69.604699999999994</v>
      </c>
      <c r="BS15" s="346">
        <v>59.473230000000001</v>
      </c>
      <c r="BT15" s="346">
        <v>60.556399999999996</v>
      </c>
      <c r="BU15" s="346">
        <v>59.870489999999997</v>
      </c>
      <c r="BV15" s="346">
        <v>73.155690000000007</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381"/>
      <c r="BB16" s="267"/>
      <c r="BC16" s="381"/>
      <c r="BD16" s="381"/>
      <c r="BE16" s="381"/>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226</v>
      </c>
      <c r="B17" s="199" t="s">
        <v>593</v>
      </c>
      <c r="C17" s="258">
        <v>6.5561199999999999</v>
      </c>
      <c r="D17" s="258">
        <v>3.5931630000000001</v>
      </c>
      <c r="E17" s="258">
        <v>4.1279329999999996</v>
      </c>
      <c r="F17" s="258">
        <v>-1.3790720000000001</v>
      </c>
      <c r="G17" s="258">
        <v>-4.2610869999999998</v>
      </c>
      <c r="H17" s="258">
        <v>5.949287</v>
      </c>
      <c r="I17" s="258">
        <v>10.971605</v>
      </c>
      <c r="J17" s="258">
        <v>5.3195399999999999</v>
      </c>
      <c r="K17" s="258">
        <v>1.7404189999999999</v>
      </c>
      <c r="L17" s="258">
        <v>-1.3026530000000001</v>
      </c>
      <c r="M17" s="258">
        <v>-1.8569910000000001</v>
      </c>
      <c r="N17" s="258">
        <v>8.5621749999999999</v>
      </c>
      <c r="O17" s="258">
        <v>14.533668</v>
      </c>
      <c r="P17" s="258">
        <v>14.154591999999999</v>
      </c>
      <c r="Q17" s="258">
        <v>1.9981930000000001</v>
      </c>
      <c r="R17" s="258">
        <v>-10.75226</v>
      </c>
      <c r="S17" s="258">
        <v>-8.083024</v>
      </c>
      <c r="T17" s="258">
        <v>3.3536489999999999</v>
      </c>
      <c r="U17" s="258">
        <v>7.3269279999999997</v>
      </c>
      <c r="V17" s="258">
        <v>4.2181889999999997</v>
      </c>
      <c r="W17" s="258">
        <v>-3.4595790000000002</v>
      </c>
      <c r="X17" s="258">
        <v>-12.566568</v>
      </c>
      <c r="Y17" s="258">
        <v>-5.7795730000000001</v>
      </c>
      <c r="Z17" s="258">
        <v>-9.1014900000000001</v>
      </c>
      <c r="AA17" s="258">
        <v>-2.466879</v>
      </c>
      <c r="AB17" s="258">
        <v>5.6925369999999997</v>
      </c>
      <c r="AC17" s="258">
        <v>-4.9011659999999999</v>
      </c>
      <c r="AD17" s="258">
        <v>-12.954995</v>
      </c>
      <c r="AE17" s="258">
        <v>-5.98421</v>
      </c>
      <c r="AF17" s="258">
        <v>6.1344539999999999</v>
      </c>
      <c r="AG17" s="258">
        <v>8.2322089999999992</v>
      </c>
      <c r="AH17" s="258">
        <v>1.71991</v>
      </c>
      <c r="AI17" s="258">
        <v>-6.4230749999999999</v>
      </c>
      <c r="AJ17" s="258">
        <v>-13.25807</v>
      </c>
      <c r="AK17" s="258">
        <v>-12.785287</v>
      </c>
      <c r="AL17" s="258">
        <v>-6.7321679999999997</v>
      </c>
      <c r="AM17" s="258">
        <v>8.3424359999999993</v>
      </c>
      <c r="AN17" s="258">
        <v>0.19006700000000001</v>
      </c>
      <c r="AO17" s="258">
        <v>-4.4141430000000001</v>
      </c>
      <c r="AP17" s="258">
        <v>-1.6505129999999999</v>
      </c>
      <c r="AQ17" s="258">
        <v>0.62974200000000002</v>
      </c>
      <c r="AR17" s="258">
        <v>10.254428000000001</v>
      </c>
      <c r="AS17" s="258">
        <v>13.858597</v>
      </c>
      <c r="AT17" s="258">
        <v>9.0877359999999996</v>
      </c>
      <c r="AU17" s="258">
        <v>2.2880859999999998</v>
      </c>
      <c r="AV17" s="258">
        <v>-4.4794359999999998</v>
      </c>
      <c r="AW17" s="258">
        <v>-9.4469779999999997</v>
      </c>
      <c r="AX17" s="258">
        <v>8.2837289999999992</v>
      </c>
      <c r="AY17" s="258">
        <v>4.1425913000000003</v>
      </c>
      <c r="AZ17" s="258">
        <v>-4.2317364</v>
      </c>
      <c r="BA17" s="258">
        <v>-7.1901919000000003</v>
      </c>
      <c r="BB17" s="258">
        <v>0.42598809999999998</v>
      </c>
      <c r="BC17" s="346">
        <v>-1.117626</v>
      </c>
      <c r="BD17" s="346">
        <v>6.3153389999999998</v>
      </c>
      <c r="BE17" s="346">
        <v>8.999466</v>
      </c>
      <c r="BF17" s="346">
        <v>5.4449610000000002</v>
      </c>
      <c r="BG17" s="346">
        <v>1.9794609999999999</v>
      </c>
      <c r="BH17" s="346">
        <v>-3.6799219999999999</v>
      </c>
      <c r="BI17" s="346">
        <v>-3.9080050000000002</v>
      </c>
      <c r="BJ17" s="346">
        <v>4.0551240000000002</v>
      </c>
      <c r="BK17" s="346">
        <v>4.1927940000000001</v>
      </c>
      <c r="BL17" s="346">
        <v>1.559436</v>
      </c>
      <c r="BM17" s="346">
        <v>-6.0201130000000003</v>
      </c>
      <c r="BN17" s="346">
        <v>-1.04999</v>
      </c>
      <c r="BO17" s="346">
        <v>-1.9510080000000001</v>
      </c>
      <c r="BP17" s="346">
        <v>4.5952440000000001</v>
      </c>
      <c r="BQ17" s="346">
        <v>7.7214159999999996</v>
      </c>
      <c r="BR17" s="346">
        <v>4.6772070000000001</v>
      </c>
      <c r="BS17" s="346">
        <v>2.1180110000000001</v>
      </c>
      <c r="BT17" s="346">
        <v>-4.3309030000000002</v>
      </c>
      <c r="BU17" s="346">
        <v>-4.6541319999999997</v>
      </c>
      <c r="BV17" s="346">
        <v>-7.184787</v>
      </c>
    </row>
    <row r="18" spans="1:74" ht="11.1" customHeight="1" x14ac:dyDescent="0.2">
      <c r="A18" s="95" t="s">
        <v>227</v>
      </c>
      <c r="B18" s="199" t="s">
        <v>148</v>
      </c>
      <c r="C18" s="258">
        <v>1.047342006</v>
      </c>
      <c r="D18" s="258">
        <v>0.95049799599999996</v>
      </c>
      <c r="E18" s="258">
        <v>1.1711900129999999</v>
      </c>
      <c r="F18" s="258">
        <v>0.71627901000000005</v>
      </c>
      <c r="G18" s="258">
        <v>0.99203199200000003</v>
      </c>
      <c r="H18" s="258">
        <v>0.97910498999999995</v>
      </c>
      <c r="I18" s="258">
        <v>1.1079320020000001</v>
      </c>
      <c r="J18" s="258">
        <v>0.92514499699999997</v>
      </c>
      <c r="K18" s="258">
        <v>0.74940899999999999</v>
      </c>
      <c r="L18" s="258">
        <v>0.73697099799999999</v>
      </c>
      <c r="M18" s="258">
        <v>0.78115701000000004</v>
      </c>
      <c r="N18" s="258">
        <v>1.1216109999999999</v>
      </c>
      <c r="O18" s="258">
        <v>1.0923333333</v>
      </c>
      <c r="P18" s="258">
        <v>1.0923333333</v>
      </c>
      <c r="Q18" s="258">
        <v>1.0923333333</v>
      </c>
      <c r="R18" s="258">
        <v>0.96533333333000004</v>
      </c>
      <c r="S18" s="258">
        <v>0.96533333333000004</v>
      </c>
      <c r="T18" s="258">
        <v>0.96533333333000004</v>
      </c>
      <c r="U18" s="258">
        <v>1.0853333332999999</v>
      </c>
      <c r="V18" s="258">
        <v>1.0853333332999999</v>
      </c>
      <c r="W18" s="258">
        <v>1.0853333332999999</v>
      </c>
      <c r="X18" s="258">
        <v>0.88733333332999997</v>
      </c>
      <c r="Y18" s="258">
        <v>0.88733333332999997</v>
      </c>
      <c r="Z18" s="258">
        <v>0.88733333332999997</v>
      </c>
      <c r="AA18" s="258">
        <v>0.90566666666999995</v>
      </c>
      <c r="AB18" s="258">
        <v>0.90566666666999995</v>
      </c>
      <c r="AC18" s="258">
        <v>0.90566666666999995</v>
      </c>
      <c r="AD18" s="258">
        <v>0.71</v>
      </c>
      <c r="AE18" s="258">
        <v>0.71</v>
      </c>
      <c r="AF18" s="258">
        <v>0.71</v>
      </c>
      <c r="AG18" s="258">
        <v>0.97599999999999998</v>
      </c>
      <c r="AH18" s="258">
        <v>0.97599999999999998</v>
      </c>
      <c r="AI18" s="258">
        <v>0.97599999999999998</v>
      </c>
      <c r="AJ18" s="258">
        <v>0.72233333333000005</v>
      </c>
      <c r="AK18" s="258">
        <v>0.72233333333000005</v>
      </c>
      <c r="AL18" s="258">
        <v>0.72233333333000005</v>
      </c>
      <c r="AM18" s="258">
        <v>0.81666666666999999</v>
      </c>
      <c r="AN18" s="258">
        <v>0.81666666666999999</v>
      </c>
      <c r="AO18" s="258">
        <v>0.81666666666999999</v>
      </c>
      <c r="AP18" s="258">
        <v>0.81666666666999999</v>
      </c>
      <c r="AQ18" s="258">
        <v>0.81666666666999999</v>
      </c>
      <c r="AR18" s="258">
        <v>0.81666666666999999</v>
      </c>
      <c r="AS18" s="258">
        <v>0.81666666666999999</v>
      </c>
      <c r="AT18" s="258">
        <v>0.81666666666999999</v>
      </c>
      <c r="AU18" s="258">
        <v>0.81666666666999999</v>
      </c>
      <c r="AV18" s="258">
        <v>0.81666666666999999</v>
      </c>
      <c r="AW18" s="258">
        <v>0.81666666666999999</v>
      </c>
      <c r="AX18" s="258">
        <v>0.81666666666999999</v>
      </c>
      <c r="AY18" s="258">
        <v>0.85170000000000001</v>
      </c>
      <c r="AZ18" s="258">
        <v>0.85170000000000001</v>
      </c>
      <c r="BA18" s="258">
        <v>0.85170000000000001</v>
      </c>
      <c r="BB18" s="258">
        <v>0.85170000000000001</v>
      </c>
      <c r="BC18" s="346">
        <v>0.85170000000000001</v>
      </c>
      <c r="BD18" s="346">
        <v>0.85170000000000001</v>
      </c>
      <c r="BE18" s="346">
        <v>0.85170000000000001</v>
      </c>
      <c r="BF18" s="346">
        <v>0.85170000000000001</v>
      </c>
      <c r="BG18" s="346">
        <v>0.85170000000000001</v>
      </c>
      <c r="BH18" s="346">
        <v>0.85170000000000001</v>
      </c>
      <c r="BI18" s="346">
        <v>0.85170000000000001</v>
      </c>
      <c r="BJ18" s="346">
        <v>0.85170000000000001</v>
      </c>
      <c r="BK18" s="346">
        <v>0.85694689999999996</v>
      </c>
      <c r="BL18" s="346">
        <v>0.85694689999999996</v>
      </c>
      <c r="BM18" s="346">
        <v>0.85694689999999996</v>
      </c>
      <c r="BN18" s="346">
        <v>0.85694689999999996</v>
      </c>
      <c r="BO18" s="346">
        <v>0.85694689999999996</v>
      </c>
      <c r="BP18" s="346">
        <v>0.85694689999999996</v>
      </c>
      <c r="BQ18" s="346">
        <v>0.85694689999999996</v>
      </c>
      <c r="BR18" s="346">
        <v>0.85694689999999996</v>
      </c>
      <c r="BS18" s="346">
        <v>0.85694689999999996</v>
      </c>
      <c r="BT18" s="346">
        <v>0.85694689999999996</v>
      </c>
      <c r="BU18" s="346">
        <v>0.85694689999999996</v>
      </c>
      <c r="BV18" s="346">
        <v>0.85694689999999996</v>
      </c>
    </row>
    <row r="19" spans="1:74" ht="11.1" customHeight="1" x14ac:dyDescent="0.2">
      <c r="A19" s="93" t="s">
        <v>228</v>
      </c>
      <c r="B19" s="199" t="s">
        <v>570</v>
      </c>
      <c r="C19" s="258">
        <v>80.641349005999999</v>
      </c>
      <c r="D19" s="258">
        <v>73.130773984000001</v>
      </c>
      <c r="E19" s="258">
        <v>75.862817012999997</v>
      </c>
      <c r="F19" s="258">
        <v>68.594844010000003</v>
      </c>
      <c r="G19" s="258">
        <v>69.824706992000003</v>
      </c>
      <c r="H19" s="258">
        <v>79.410014000000004</v>
      </c>
      <c r="I19" s="258">
        <v>89.344138001999994</v>
      </c>
      <c r="J19" s="258">
        <v>88.078599996999998</v>
      </c>
      <c r="K19" s="258">
        <v>77.789445990000004</v>
      </c>
      <c r="L19" s="258">
        <v>70.963676007999993</v>
      </c>
      <c r="M19" s="258">
        <v>71.912692019999994</v>
      </c>
      <c r="N19" s="258">
        <v>80.339989000000003</v>
      </c>
      <c r="O19" s="258">
        <v>92.233035166999997</v>
      </c>
      <c r="P19" s="258">
        <v>82.324068166999993</v>
      </c>
      <c r="Q19" s="258">
        <v>80.467139166999999</v>
      </c>
      <c r="R19" s="258">
        <v>66.087559166999995</v>
      </c>
      <c r="S19" s="258">
        <v>70.716043166999995</v>
      </c>
      <c r="T19" s="258">
        <v>77.401052167000003</v>
      </c>
      <c r="U19" s="258">
        <v>87.412099166999994</v>
      </c>
      <c r="V19" s="258">
        <v>88.135725167000004</v>
      </c>
      <c r="W19" s="258">
        <v>75.453077167000004</v>
      </c>
      <c r="X19" s="258">
        <v>67.189932166999995</v>
      </c>
      <c r="Y19" s="258">
        <v>70.417761166999995</v>
      </c>
      <c r="Z19" s="258">
        <v>70.996171167</v>
      </c>
      <c r="AA19" s="258">
        <v>78.525154666999995</v>
      </c>
      <c r="AB19" s="258">
        <v>72.447763667000004</v>
      </c>
      <c r="AC19" s="258">
        <v>70.681625667000006</v>
      </c>
      <c r="AD19" s="258">
        <v>55.972548000000003</v>
      </c>
      <c r="AE19" s="258">
        <v>59.673872000000003</v>
      </c>
      <c r="AF19" s="258">
        <v>69.215530000000001</v>
      </c>
      <c r="AG19" s="258">
        <v>82.118122999999997</v>
      </c>
      <c r="AH19" s="258">
        <v>81.577899000000002</v>
      </c>
      <c r="AI19" s="258">
        <v>68.987487000000002</v>
      </c>
      <c r="AJ19" s="258">
        <v>58.216861332999997</v>
      </c>
      <c r="AK19" s="258">
        <v>52.407541332999998</v>
      </c>
      <c r="AL19" s="258">
        <v>53.751356332999997</v>
      </c>
      <c r="AM19" s="258">
        <v>65.854847667000001</v>
      </c>
      <c r="AN19" s="258">
        <v>53.856715667000003</v>
      </c>
      <c r="AO19" s="258">
        <v>46.995729666999999</v>
      </c>
      <c r="AP19" s="258">
        <v>42.934456666999999</v>
      </c>
      <c r="AQ19" s="258">
        <v>51.418607667000003</v>
      </c>
      <c r="AR19" s="258">
        <v>66.091321667000003</v>
      </c>
      <c r="AS19" s="258">
        <v>75.025478667000002</v>
      </c>
      <c r="AT19" s="258">
        <v>75.673624666999999</v>
      </c>
      <c r="AU19" s="258">
        <v>65.858752667000005</v>
      </c>
      <c r="AV19" s="258">
        <v>65.418743667000001</v>
      </c>
      <c r="AW19" s="258">
        <v>56.441130667000003</v>
      </c>
      <c r="AX19" s="258">
        <v>67.585618667000006</v>
      </c>
      <c r="AY19" s="258">
        <v>67.845376299999998</v>
      </c>
      <c r="AZ19" s="258">
        <v>55.153835600000001</v>
      </c>
      <c r="BA19" s="258">
        <v>52.438178600000001</v>
      </c>
      <c r="BB19" s="258">
        <v>56.651040139000003</v>
      </c>
      <c r="BC19" s="346">
        <v>52.516390000000001</v>
      </c>
      <c r="BD19" s="346">
        <v>64.08869</v>
      </c>
      <c r="BE19" s="346">
        <v>75.828659999999999</v>
      </c>
      <c r="BF19" s="346">
        <v>75.316699999999997</v>
      </c>
      <c r="BG19" s="346">
        <v>63.579529999999998</v>
      </c>
      <c r="BH19" s="346">
        <v>57.99147</v>
      </c>
      <c r="BI19" s="346">
        <v>55.27187</v>
      </c>
      <c r="BJ19" s="346">
        <v>67.473119999999994</v>
      </c>
      <c r="BK19" s="346">
        <v>70.070970000000003</v>
      </c>
      <c r="BL19" s="346">
        <v>60.49991</v>
      </c>
      <c r="BM19" s="346">
        <v>57.781289999999998</v>
      </c>
      <c r="BN19" s="346">
        <v>49.297339999999998</v>
      </c>
      <c r="BO19" s="346">
        <v>52.19061</v>
      </c>
      <c r="BP19" s="346">
        <v>62.54448</v>
      </c>
      <c r="BQ19" s="346">
        <v>74.204700000000003</v>
      </c>
      <c r="BR19" s="346">
        <v>75.138859999999994</v>
      </c>
      <c r="BS19" s="346">
        <v>62.448189999999997</v>
      </c>
      <c r="BT19" s="346">
        <v>57.082439999999998</v>
      </c>
      <c r="BU19" s="346">
        <v>56.073300000000003</v>
      </c>
      <c r="BV19" s="346">
        <v>66.827849999999998</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267"/>
      <c r="BC20" s="381"/>
      <c r="BD20" s="381"/>
      <c r="BE20" s="381"/>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237</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267"/>
      <c r="BC21" s="381"/>
      <c r="BD21" s="381"/>
      <c r="BE21" s="381"/>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229</v>
      </c>
      <c r="B22" s="199" t="s">
        <v>594</v>
      </c>
      <c r="C22" s="258">
        <v>1.825338001</v>
      </c>
      <c r="D22" s="258">
        <v>1.6444849960000001</v>
      </c>
      <c r="E22" s="258">
        <v>1.810226989</v>
      </c>
      <c r="F22" s="258">
        <v>1.8165879899999999</v>
      </c>
      <c r="G22" s="258">
        <v>1.867854997</v>
      </c>
      <c r="H22" s="258">
        <v>1.7867780099999999</v>
      </c>
      <c r="I22" s="258">
        <v>1.7563810120000001</v>
      </c>
      <c r="J22" s="258">
        <v>1.8362819930000001</v>
      </c>
      <c r="K22" s="258">
        <v>1.836282</v>
      </c>
      <c r="L22" s="258">
        <v>1.80719801</v>
      </c>
      <c r="M22" s="258">
        <v>1.73652801</v>
      </c>
      <c r="N22" s="258">
        <v>1.750027996</v>
      </c>
      <c r="O22" s="258">
        <v>1.621404005</v>
      </c>
      <c r="P22" s="258">
        <v>1.559286988</v>
      </c>
      <c r="Q22" s="258">
        <v>1.704821006</v>
      </c>
      <c r="R22" s="258">
        <v>1.659864</v>
      </c>
      <c r="S22" s="258">
        <v>1.7431290079999999</v>
      </c>
      <c r="T22" s="258">
        <v>1.77067899</v>
      </c>
      <c r="U22" s="258">
        <v>1.9247869929999999</v>
      </c>
      <c r="V22" s="258">
        <v>1.9127089900000001</v>
      </c>
      <c r="W22" s="258">
        <v>1.7986250100000001</v>
      </c>
      <c r="X22" s="258">
        <v>1.817665997</v>
      </c>
      <c r="Y22" s="258">
        <v>1.8502059900000001</v>
      </c>
      <c r="Z22" s="258">
        <v>1.9334580029999999</v>
      </c>
      <c r="AA22" s="258">
        <v>1.908486015</v>
      </c>
      <c r="AB22" s="258">
        <v>1.5984760119999999</v>
      </c>
      <c r="AC22" s="258">
        <v>1.649450015</v>
      </c>
      <c r="AD22" s="258">
        <v>1.5434210100000001</v>
      </c>
      <c r="AE22" s="258">
        <v>1.677220001</v>
      </c>
      <c r="AF22" s="258">
        <v>1.7662749900000001</v>
      </c>
      <c r="AG22" s="258">
        <v>1.8007319989999999</v>
      </c>
      <c r="AH22" s="258">
        <v>1.710956991</v>
      </c>
      <c r="AI22" s="258">
        <v>1.5187910099999999</v>
      </c>
      <c r="AJ22" s="258">
        <v>1.5859909999999999</v>
      </c>
      <c r="AK22" s="258">
        <v>1.47933099</v>
      </c>
      <c r="AL22" s="258">
        <v>1.46926701</v>
      </c>
      <c r="AM22" s="258">
        <v>1.3284829899999999</v>
      </c>
      <c r="AN22" s="258">
        <v>1.3614449909999999</v>
      </c>
      <c r="AO22" s="258">
        <v>1.433657</v>
      </c>
      <c r="AP22" s="258">
        <v>1.3240310099999999</v>
      </c>
      <c r="AQ22" s="258">
        <v>1.3668700110000001</v>
      </c>
      <c r="AR22" s="258">
        <v>1.4048180100000001</v>
      </c>
      <c r="AS22" s="258">
        <v>1.4325400079999999</v>
      </c>
      <c r="AT22" s="258">
        <v>1.3946780030000001</v>
      </c>
      <c r="AU22" s="258">
        <v>1.33579899</v>
      </c>
      <c r="AV22" s="258">
        <v>1.3346700010000001</v>
      </c>
      <c r="AW22" s="258">
        <v>1.3259679900000001</v>
      </c>
      <c r="AX22" s="258">
        <v>1.441748992</v>
      </c>
      <c r="AY22" s="258">
        <v>1.5535836000000001</v>
      </c>
      <c r="AZ22" s="258">
        <v>1.36992</v>
      </c>
      <c r="BA22" s="258">
        <v>1.440666</v>
      </c>
      <c r="BB22" s="258">
        <v>1.2756190000000001</v>
      </c>
      <c r="BC22" s="346">
        <v>1.3970670000000001</v>
      </c>
      <c r="BD22" s="346">
        <v>1.5462590000000001</v>
      </c>
      <c r="BE22" s="346">
        <v>1.7002679999999999</v>
      </c>
      <c r="BF22" s="346">
        <v>1.9271100000000001</v>
      </c>
      <c r="BG22" s="346">
        <v>1.6887799999999999</v>
      </c>
      <c r="BH22" s="346">
        <v>2.004737</v>
      </c>
      <c r="BI22" s="346">
        <v>1.4868570000000001</v>
      </c>
      <c r="BJ22" s="346">
        <v>1.5401199999999999</v>
      </c>
      <c r="BK22" s="346">
        <v>1.52061</v>
      </c>
      <c r="BL22" s="346">
        <v>1.481061</v>
      </c>
      <c r="BM22" s="346">
        <v>1.5026200000000001</v>
      </c>
      <c r="BN22" s="346">
        <v>1.4234990000000001</v>
      </c>
      <c r="BO22" s="346">
        <v>1.44896</v>
      </c>
      <c r="BP22" s="346">
        <v>1.665473</v>
      </c>
      <c r="BQ22" s="346">
        <v>1.780629</v>
      </c>
      <c r="BR22" s="346">
        <v>1.9229480000000001</v>
      </c>
      <c r="BS22" s="346">
        <v>1.753479</v>
      </c>
      <c r="BT22" s="346">
        <v>1.9988379999999999</v>
      </c>
      <c r="BU22" s="346">
        <v>1.536321</v>
      </c>
      <c r="BV22" s="346">
        <v>1.5936399999999999</v>
      </c>
    </row>
    <row r="23" spans="1:74" ht="11.1" customHeight="1" x14ac:dyDescent="0.2">
      <c r="A23" s="90" t="s">
        <v>230</v>
      </c>
      <c r="B23" s="199" t="s">
        <v>179</v>
      </c>
      <c r="C23" s="258">
        <v>74.832281143000003</v>
      </c>
      <c r="D23" s="258">
        <v>66.919431627999998</v>
      </c>
      <c r="E23" s="258">
        <v>70.219093767000004</v>
      </c>
      <c r="F23" s="258">
        <v>60.584109599999998</v>
      </c>
      <c r="G23" s="258">
        <v>64.444086003999999</v>
      </c>
      <c r="H23" s="258">
        <v>74.816509019999998</v>
      </c>
      <c r="I23" s="258">
        <v>82.966157211999999</v>
      </c>
      <c r="J23" s="258">
        <v>81.737470971999997</v>
      </c>
      <c r="K23" s="258">
        <v>72.501065519999997</v>
      </c>
      <c r="L23" s="258">
        <v>66.107470054000004</v>
      </c>
      <c r="M23" s="258">
        <v>65.763241440000002</v>
      </c>
      <c r="N23" s="258">
        <v>77.070856956</v>
      </c>
      <c r="O23" s="258">
        <v>83.497728223999999</v>
      </c>
      <c r="P23" s="258">
        <v>76.0362729</v>
      </c>
      <c r="Q23" s="258">
        <v>71.999581184999997</v>
      </c>
      <c r="R23" s="258">
        <v>57.935692199999998</v>
      </c>
      <c r="S23" s="258">
        <v>63.862694271999999</v>
      </c>
      <c r="T23" s="258">
        <v>74.123222069999997</v>
      </c>
      <c r="U23" s="258">
        <v>81.286536291999994</v>
      </c>
      <c r="V23" s="258">
        <v>80.862599697999997</v>
      </c>
      <c r="W23" s="258">
        <v>68.916429809999997</v>
      </c>
      <c r="X23" s="258">
        <v>60.947479598999998</v>
      </c>
      <c r="Y23" s="258">
        <v>64.495222949999999</v>
      </c>
      <c r="Z23" s="258">
        <v>67.638400310999998</v>
      </c>
      <c r="AA23" s="258">
        <v>71.323209762000005</v>
      </c>
      <c r="AB23" s="258">
        <v>67.061004724</v>
      </c>
      <c r="AC23" s="258">
        <v>58.271967279999998</v>
      </c>
      <c r="AD23" s="258">
        <v>48.449002049999997</v>
      </c>
      <c r="AE23" s="258">
        <v>57.059577523000002</v>
      </c>
      <c r="AF23" s="258">
        <v>68.866971269999993</v>
      </c>
      <c r="AG23" s="258">
        <v>76.451695877999995</v>
      </c>
      <c r="AH23" s="258">
        <v>73.678056158999993</v>
      </c>
      <c r="AI23" s="258">
        <v>64.681560809999993</v>
      </c>
      <c r="AJ23" s="258">
        <v>53.557017598999998</v>
      </c>
      <c r="AK23" s="258">
        <v>48.879384420000001</v>
      </c>
      <c r="AL23" s="258">
        <v>50.164635208999997</v>
      </c>
      <c r="AM23" s="258">
        <v>61.969945438000003</v>
      </c>
      <c r="AN23" s="258">
        <v>50.48722549</v>
      </c>
      <c r="AO23" s="258">
        <v>39.787738453999999</v>
      </c>
      <c r="AP23" s="258">
        <v>38.983580250000003</v>
      </c>
      <c r="AQ23" s="258">
        <v>44.982509761999999</v>
      </c>
      <c r="AR23" s="258">
        <v>63.24340797</v>
      </c>
      <c r="AS23" s="258">
        <v>74.136211079999995</v>
      </c>
      <c r="AT23" s="258">
        <v>73.756853477999996</v>
      </c>
      <c r="AU23" s="258">
        <v>62.366481810000003</v>
      </c>
      <c r="AV23" s="258">
        <v>54.600991827000001</v>
      </c>
      <c r="AW23" s="258">
        <v>48.10197771</v>
      </c>
      <c r="AX23" s="258">
        <v>64.857805091000003</v>
      </c>
      <c r="AY23" s="258">
        <v>63.477037377000002</v>
      </c>
      <c r="AZ23" s="258">
        <v>48.094417069999999</v>
      </c>
      <c r="BA23" s="258">
        <v>47.166980000000002</v>
      </c>
      <c r="BB23" s="258">
        <v>40.989049999999999</v>
      </c>
      <c r="BC23" s="346">
        <v>48.438760000000002</v>
      </c>
      <c r="BD23" s="346">
        <v>59.791789999999999</v>
      </c>
      <c r="BE23" s="346">
        <v>71.333320000000001</v>
      </c>
      <c r="BF23" s="346">
        <v>70.537850000000006</v>
      </c>
      <c r="BG23" s="346">
        <v>59.03116</v>
      </c>
      <c r="BH23" s="346">
        <v>53.10989</v>
      </c>
      <c r="BI23" s="346">
        <v>50.778379999999999</v>
      </c>
      <c r="BJ23" s="346">
        <v>62.958950000000002</v>
      </c>
      <c r="BK23" s="346">
        <v>65.372640000000004</v>
      </c>
      <c r="BL23" s="346">
        <v>55.891179999999999</v>
      </c>
      <c r="BM23" s="346">
        <v>53.254939999999998</v>
      </c>
      <c r="BN23" s="346">
        <v>44.825040000000001</v>
      </c>
      <c r="BO23" s="346">
        <v>47.93432</v>
      </c>
      <c r="BP23" s="346">
        <v>58.00676</v>
      </c>
      <c r="BQ23" s="346">
        <v>69.505549999999999</v>
      </c>
      <c r="BR23" s="346">
        <v>70.244230000000002</v>
      </c>
      <c r="BS23" s="346">
        <v>57.730609999999999</v>
      </c>
      <c r="BT23" s="346">
        <v>52.087919999999997</v>
      </c>
      <c r="BU23" s="346">
        <v>51.409210000000002</v>
      </c>
      <c r="BV23" s="346">
        <v>62.142220000000002</v>
      </c>
    </row>
    <row r="24" spans="1:74" ht="11.1" customHeight="1" x14ac:dyDescent="0.2">
      <c r="A24" s="93" t="s">
        <v>231</v>
      </c>
      <c r="B24" s="199" t="s">
        <v>202</v>
      </c>
      <c r="C24" s="258">
        <v>3.9295149880000002</v>
      </c>
      <c r="D24" s="258">
        <v>3.921615992</v>
      </c>
      <c r="E24" s="258">
        <v>3.8849669960000002</v>
      </c>
      <c r="F24" s="258">
        <v>3.5589149999999998</v>
      </c>
      <c r="G24" s="258">
        <v>3.5734160039999998</v>
      </c>
      <c r="H24" s="258">
        <v>3.5659649999999998</v>
      </c>
      <c r="I24" s="258">
        <v>3.5766660130000001</v>
      </c>
      <c r="J24" s="258">
        <v>3.5820359879999999</v>
      </c>
      <c r="K24" s="258">
        <v>3.56427402</v>
      </c>
      <c r="L24" s="258">
        <v>3.9095300009999998</v>
      </c>
      <c r="M24" s="258">
        <v>3.9394430100000002</v>
      </c>
      <c r="N24" s="258">
        <v>3.999728996</v>
      </c>
      <c r="O24" s="258">
        <v>3.9436619930000001</v>
      </c>
      <c r="P24" s="258">
        <v>3.9854209919999999</v>
      </c>
      <c r="Q24" s="258">
        <v>3.9810929740000001</v>
      </c>
      <c r="R24" s="258">
        <v>3.6140089799999999</v>
      </c>
      <c r="S24" s="258">
        <v>3.5788720039999999</v>
      </c>
      <c r="T24" s="258">
        <v>3.593181</v>
      </c>
      <c r="U24" s="258">
        <v>3.5909720169999999</v>
      </c>
      <c r="V24" s="258">
        <v>3.5818189880000002</v>
      </c>
      <c r="W24" s="258">
        <v>3.5784939900000001</v>
      </c>
      <c r="X24" s="258">
        <v>3.7287949789999999</v>
      </c>
      <c r="Y24" s="258">
        <v>3.8093139900000001</v>
      </c>
      <c r="Z24" s="258">
        <v>3.8473519989999998</v>
      </c>
      <c r="AA24" s="258">
        <v>3.662994007</v>
      </c>
      <c r="AB24" s="258">
        <v>3.6581179879999999</v>
      </c>
      <c r="AC24" s="258">
        <v>3.6385489880000002</v>
      </c>
      <c r="AD24" s="258">
        <v>3.2149959899999998</v>
      </c>
      <c r="AE24" s="258">
        <v>3.186392009</v>
      </c>
      <c r="AF24" s="258">
        <v>3.2116339800000002</v>
      </c>
      <c r="AG24" s="258">
        <v>3.1965210110000002</v>
      </c>
      <c r="AH24" s="258">
        <v>3.1854280020000001</v>
      </c>
      <c r="AI24" s="258">
        <v>3.1691400000000001</v>
      </c>
      <c r="AJ24" s="258">
        <v>3.2615429840000001</v>
      </c>
      <c r="AK24" s="258">
        <v>3.2812380000000001</v>
      </c>
      <c r="AL24" s="258">
        <v>3.295647014</v>
      </c>
      <c r="AM24" s="258">
        <v>3.1846129809999999</v>
      </c>
      <c r="AN24" s="258">
        <v>3.1777680030000002</v>
      </c>
      <c r="AO24" s="258">
        <v>3.1795229979999999</v>
      </c>
      <c r="AP24" s="258">
        <v>2.8780309800000001</v>
      </c>
      <c r="AQ24" s="258">
        <v>2.871584994</v>
      </c>
      <c r="AR24" s="258">
        <v>2.8672669800000001</v>
      </c>
      <c r="AS24" s="258">
        <v>2.8754610170000001</v>
      </c>
      <c r="AT24" s="258">
        <v>2.8680159949999999</v>
      </c>
      <c r="AU24" s="258">
        <v>2.8698280199999999</v>
      </c>
      <c r="AV24" s="258">
        <v>2.9614750120000002</v>
      </c>
      <c r="AW24" s="258">
        <v>2.9961470100000001</v>
      </c>
      <c r="AX24" s="258">
        <v>3.011461985</v>
      </c>
      <c r="AY24" s="258">
        <v>3.1414594619999998</v>
      </c>
      <c r="AZ24" s="258">
        <v>2.9791016400000001</v>
      </c>
      <c r="BA24" s="258">
        <v>2.8673146200000001</v>
      </c>
      <c r="BB24" s="258">
        <v>2.9113598999999999</v>
      </c>
      <c r="BC24" s="346">
        <v>2.6805650000000001</v>
      </c>
      <c r="BD24" s="346">
        <v>2.7506349999999999</v>
      </c>
      <c r="BE24" s="346">
        <v>2.7950740000000001</v>
      </c>
      <c r="BF24" s="346">
        <v>2.8517380000000001</v>
      </c>
      <c r="BG24" s="346">
        <v>2.8595899999999999</v>
      </c>
      <c r="BH24" s="346">
        <v>2.8768509999999998</v>
      </c>
      <c r="BI24" s="346">
        <v>3.0066389999999998</v>
      </c>
      <c r="BJ24" s="346">
        <v>2.9740530000000001</v>
      </c>
      <c r="BK24" s="346">
        <v>3.1777259999999998</v>
      </c>
      <c r="BL24" s="346">
        <v>3.1276640000000002</v>
      </c>
      <c r="BM24" s="346">
        <v>3.0237259999999999</v>
      </c>
      <c r="BN24" s="346">
        <v>3.048797</v>
      </c>
      <c r="BO24" s="346">
        <v>2.8073329999999999</v>
      </c>
      <c r="BP24" s="346">
        <v>2.8722439999999998</v>
      </c>
      <c r="BQ24" s="346">
        <v>2.9185249999999998</v>
      </c>
      <c r="BR24" s="346">
        <v>2.9716779999999998</v>
      </c>
      <c r="BS24" s="346">
        <v>2.9641009999999999</v>
      </c>
      <c r="BT24" s="346">
        <v>2.9956860000000001</v>
      </c>
      <c r="BU24" s="346">
        <v>3.127777</v>
      </c>
      <c r="BV24" s="346">
        <v>3.0919889999999999</v>
      </c>
    </row>
    <row r="25" spans="1:74" ht="11.1" customHeight="1" x14ac:dyDescent="0.2">
      <c r="A25" s="93" t="s">
        <v>232</v>
      </c>
      <c r="B25" s="200" t="s">
        <v>889</v>
      </c>
      <c r="C25" s="258">
        <v>0.24168099100000001</v>
      </c>
      <c r="D25" s="258">
        <v>0.222411</v>
      </c>
      <c r="E25" s="258">
        <v>0.21453698800000001</v>
      </c>
      <c r="F25" s="258">
        <v>0.12909899999999999</v>
      </c>
      <c r="G25" s="258">
        <v>0.136353004</v>
      </c>
      <c r="H25" s="258">
        <v>0.131937</v>
      </c>
      <c r="I25" s="258">
        <v>0.119388998</v>
      </c>
      <c r="J25" s="258">
        <v>0.121020001</v>
      </c>
      <c r="K25" s="258">
        <v>0.11467101</v>
      </c>
      <c r="L25" s="258">
        <v>0.14154299300000001</v>
      </c>
      <c r="M25" s="258">
        <v>0.17543601</v>
      </c>
      <c r="N25" s="258">
        <v>0.20305700600000001</v>
      </c>
      <c r="O25" s="258">
        <v>0.25189198800000001</v>
      </c>
      <c r="P25" s="258">
        <v>0.250971</v>
      </c>
      <c r="Q25" s="258">
        <v>0.225820988</v>
      </c>
      <c r="R25" s="258">
        <v>0.13154799</v>
      </c>
      <c r="S25" s="258">
        <v>0.114897997</v>
      </c>
      <c r="T25" s="258">
        <v>0.125775</v>
      </c>
      <c r="U25" s="258">
        <v>0.12597101099999999</v>
      </c>
      <c r="V25" s="258">
        <v>0.10571499099999999</v>
      </c>
      <c r="W25" s="258">
        <v>9.4143989999999997E-2</v>
      </c>
      <c r="X25" s="258">
        <v>0.11553799200000001</v>
      </c>
      <c r="Y25" s="258">
        <v>0.16417799999999999</v>
      </c>
      <c r="Z25" s="258">
        <v>0.18042799800000001</v>
      </c>
      <c r="AA25" s="258">
        <v>0.198162013</v>
      </c>
      <c r="AB25" s="258">
        <v>0.198156</v>
      </c>
      <c r="AC25" s="258">
        <v>0.17065599200000001</v>
      </c>
      <c r="AD25" s="258">
        <v>9.8960999999999993E-2</v>
      </c>
      <c r="AE25" s="258">
        <v>9.1763006999999994E-2</v>
      </c>
      <c r="AF25" s="258">
        <v>0.11098899</v>
      </c>
      <c r="AG25" s="258">
        <v>0.103574007</v>
      </c>
      <c r="AH25" s="258">
        <v>9.2694991000000004E-2</v>
      </c>
      <c r="AI25" s="258">
        <v>8.1957989999999994E-2</v>
      </c>
      <c r="AJ25" s="258">
        <v>0.10052298699999999</v>
      </c>
      <c r="AK25" s="258">
        <v>0.11527899</v>
      </c>
      <c r="AL25" s="258">
        <v>0.14070100199999999</v>
      </c>
      <c r="AM25" s="258">
        <v>0.148308991</v>
      </c>
      <c r="AN25" s="258">
        <v>0.15295298900000001</v>
      </c>
      <c r="AO25" s="258">
        <v>0.146995986</v>
      </c>
      <c r="AP25" s="258">
        <v>7.6281989999999994E-2</v>
      </c>
      <c r="AQ25" s="258">
        <v>6.1809008999999998E-2</v>
      </c>
      <c r="AR25" s="258">
        <v>7.1178989999999998E-2</v>
      </c>
      <c r="AS25" s="258">
        <v>6.3041010999999994E-2</v>
      </c>
      <c r="AT25" s="258">
        <v>6.9327004999999997E-2</v>
      </c>
      <c r="AU25" s="258">
        <v>6.7481009999999994E-2</v>
      </c>
      <c r="AV25" s="258">
        <v>8.8504007999999995E-2</v>
      </c>
      <c r="AW25" s="258">
        <v>0.10893</v>
      </c>
      <c r="AX25" s="258">
        <v>0.12708899500000001</v>
      </c>
      <c r="AY25" s="258">
        <v>0.13351297000000001</v>
      </c>
      <c r="AZ25" s="258">
        <v>0.10083590000000001</v>
      </c>
      <c r="BA25" s="258">
        <v>8.1105999999999998E-2</v>
      </c>
      <c r="BB25" s="258">
        <v>4.3668899999999997E-2</v>
      </c>
      <c r="BC25" s="346">
        <v>4.5723199999999999E-2</v>
      </c>
      <c r="BD25" s="346">
        <v>4.8334700000000001E-2</v>
      </c>
      <c r="BE25" s="346">
        <v>5.0734799999999997E-2</v>
      </c>
      <c r="BF25" s="346">
        <v>4.8940999999999998E-2</v>
      </c>
      <c r="BG25" s="346">
        <v>5.006E-2</v>
      </c>
      <c r="BH25" s="346">
        <v>5.12086E-2</v>
      </c>
      <c r="BI25" s="346">
        <v>7.0828000000000002E-2</v>
      </c>
      <c r="BJ25" s="346">
        <v>9.3992900000000004E-2</v>
      </c>
      <c r="BK25" s="346">
        <v>0.11237080000000001</v>
      </c>
      <c r="BL25" s="346">
        <v>9.4257900000000006E-2</v>
      </c>
      <c r="BM25" s="346">
        <v>7.2756600000000005E-2</v>
      </c>
      <c r="BN25" s="346">
        <v>3.8481399999999999E-2</v>
      </c>
      <c r="BO25" s="346">
        <v>3.2711999999999998E-2</v>
      </c>
      <c r="BP25" s="346">
        <v>3.8222199999999998E-2</v>
      </c>
      <c r="BQ25" s="346">
        <v>4.0970199999999998E-2</v>
      </c>
      <c r="BR25" s="346">
        <v>3.9005100000000001E-2</v>
      </c>
      <c r="BS25" s="346">
        <v>3.0202099999999999E-2</v>
      </c>
      <c r="BT25" s="346">
        <v>4.26483E-2</v>
      </c>
      <c r="BU25" s="346">
        <v>7.0925000000000002E-2</v>
      </c>
      <c r="BV25" s="346">
        <v>8.9239299999999994E-2</v>
      </c>
    </row>
    <row r="26" spans="1:74" ht="11.1" customHeight="1" x14ac:dyDescent="0.2">
      <c r="A26" s="93" t="s">
        <v>233</v>
      </c>
      <c r="B26" s="200" t="s">
        <v>890</v>
      </c>
      <c r="C26" s="258">
        <v>3.6878339969999998</v>
      </c>
      <c r="D26" s="258">
        <v>3.6992049919999999</v>
      </c>
      <c r="E26" s="258">
        <v>3.6704300079999999</v>
      </c>
      <c r="F26" s="258">
        <v>3.4298160000000002</v>
      </c>
      <c r="G26" s="258">
        <v>3.4370630000000002</v>
      </c>
      <c r="H26" s="258">
        <v>3.4340280000000001</v>
      </c>
      <c r="I26" s="258">
        <v>3.4572770149999998</v>
      </c>
      <c r="J26" s="258">
        <v>3.4610159870000001</v>
      </c>
      <c r="K26" s="258">
        <v>3.4496030100000001</v>
      </c>
      <c r="L26" s="258">
        <v>3.767987008</v>
      </c>
      <c r="M26" s="258">
        <v>3.7640069999999999</v>
      </c>
      <c r="N26" s="258">
        <v>3.7966719900000001</v>
      </c>
      <c r="O26" s="258">
        <v>3.691770005</v>
      </c>
      <c r="P26" s="258">
        <v>3.7344499920000001</v>
      </c>
      <c r="Q26" s="258">
        <v>3.7552719859999999</v>
      </c>
      <c r="R26" s="258">
        <v>3.4824609899999999</v>
      </c>
      <c r="S26" s="258">
        <v>3.463974007</v>
      </c>
      <c r="T26" s="258">
        <v>3.467406</v>
      </c>
      <c r="U26" s="258">
        <v>3.4650010060000001</v>
      </c>
      <c r="V26" s="258">
        <v>3.4761039970000001</v>
      </c>
      <c r="W26" s="258">
        <v>3.4843500000000001</v>
      </c>
      <c r="X26" s="258">
        <v>3.6132569870000002</v>
      </c>
      <c r="Y26" s="258">
        <v>3.64513599</v>
      </c>
      <c r="Z26" s="258">
        <v>3.6669240009999999</v>
      </c>
      <c r="AA26" s="258">
        <v>3.4648319939999999</v>
      </c>
      <c r="AB26" s="258">
        <v>3.4599619879999999</v>
      </c>
      <c r="AC26" s="258">
        <v>3.4678929959999998</v>
      </c>
      <c r="AD26" s="258">
        <v>3.1160349900000002</v>
      </c>
      <c r="AE26" s="258">
        <v>3.094629002</v>
      </c>
      <c r="AF26" s="258">
        <v>3.1006449900000002</v>
      </c>
      <c r="AG26" s="258">
        <v>3.092947004</v>
      </c>
      <c r="AH26" s="258">
        <v>3.092733011</v>
      </c>
      <c r="AI26" s="258">
        <v>3.0871820099999998</v>
      </c>
      <c r="AJ26" s="258">
        <v>3.1610199969999999</v>
      </c>
      <c r="AK26" s="258">
        <v>3.1659590099999999</v>
      </c>
      <c r="AL26" s="258">
        <v>3.1549460119999999</v>
      </c>
      <c r="AM26" s="258">
        <v>3.03630399</v>
      </c>
      <c r="AN26" s="258">
        <v>3.0248150140000001</v>
      </c>
      <c r="AO26" s="258">
        <v>3.0325270120000001</v>
      </c>
      <c r="AP26" s="258">
        <v>2.8017489900000001</v>
      </c>
      <c r="AQ26" s="258">
        <v>2.8097759849999999</v>
      </c>
      <c r="AR26" s="258">
        <v>2.7960879900000002</v>
      </c>
      <c r="AS26" s="258">
        <v>2.812420006</v>
      </c>
      <c r="AT26" s="258">
        <v>2.79868899</v>
      </c>
      <c r="AU26" s="258">
        <v>2.8023470100000001</v>
      </c>
      <c r="AV26" s="258">
        <v>2.8729710040000001</v>
      </c>
      <c r="AW26" s="258">
        <v>2.8872170100000001</v>
      </c>
      <c r="AX26" s="258">
        <v>2.8843729900000001</v>
      </c>
      <c r="AY26" s="258">
        <v>3.0079464919999999</v>
      </c>
      <c r="AZ26" s="258">
        <v>2.8782657999999999</v>
      </c>
      <c r="BA26" s="258">
        <v>2.7862087</v>
      </c>
      <c r="BB26" s="258">
        <v>2.8676910000000002</v>
      </c>
      <c r="BC26" s="346">
        <v>2.6348419999999999</v>
      </c>
      <c r="BD26" s="346">
        <v>2.7023009999999998</v>
      </c>
      <c r="BE26" s="346">
        <v>2.7443390000000001</v>
      </c>
      <c r="BF26" s="346">
        <v>2.802797</v>
      </c>
      <c r="BG26" s="346">
        <v>2.8095300000000001</v>
      </c>
      <c r="BH26" s="346">
        <v>2.8256420000000002</v>
      </c>
      <c r="BI26" s="346">
        <v>2.9358110000000002</v>
      </c>
      <c r="BJ26" s="346">
        <v>2.880061</v>
      </c>
      <c r="BK26" s="346">
        <v>3.0653549999999998</v>
      </c>
      <c r="BL26" s="346">
        <v>3.0334059999999998</v>
      </c>
      <c r="BM26" s="346">
        <v>2.9509699999999999</v>
      </c>
      <c r="BN26" s="346">
        <v>3.0103149999999999</v>
      </c>
      <c r="BO26" s="346">
        <v>2.7746209999999998</v>
      </c>
      <c r="BP26" s="346">
        <v>2.834022</v>
      </c>
      <c r="BQ26" s="346">
        <v>2.8775550000000001</v>
      </c>
      <c r="BR26" s="346">
        <v>2.9326729999999999</v>
      </c>
      <c r="BS26" s="346">
        <v>2.9338989999999998</v>
      </c>
      <c r="BT26" s="346">
        <v>2.9530370000000001</v>
      </c>
      <c r="BU26" s="346">
        <v>3.0568520000000001</v>
      </c>
      <c r="BV26" s="346">
        <v>3.0027499999999998</v>
      </c>
    </row>
    <row r="27" spans="1:74" ht="11.1" customHeight="1" x14ac:dyDescent="0.2">
      <c r="A27" s="93" t="s">
        <v>234</v>
      </c>
      <c r="B27" s="199" t="s">
        <v>595</v>
      </c>
      <c r="C27" s="258">
        <v>80.587134132000003</v>
      </c>
      <c r="D27" s="258">
        <v>72.485532616</v>
      </c>
      <c r="E27" s="258">
        <v>75.914287752000007</v>
      </c>
      <c r="F27" s="258">
        <v>65.959612590000006</v>
      </c>
      <c r="G27" s="258">
        <v>69.885357005000003</v>
      </c>
      <c r="H27" s="258">
        <v>80.169252029999996</v>
      </c>
      <c r="I27" s="258">
        <v>88.299204236999998</v>
      </c>
      <c r="J27" s="258">
        <v>87.155788952999998</v>
      </c>
      <c r="K27" s="258">
        <v>77.901621539999994</v>
      </c>
      <c r="L27" s="258">
        <v>71.824198065000004</v>
      </c>
      <c r="M27" s="258">
        <v>71.439212459999993</v>
      </c>
      <c r="N27" s="258">
        <v>82.820613948000002</v>
      </c>
      <c r="O27" s="258">
        <v>89.062794221999994</v>
      </c>
      <c r="P27" s="258">
        <v>81.580980879999998</v>
      </c>
      <c r="Q27" s="258">
        <v>77.685495165000006</v>
      </c>
      <c r="R27" s="258">
        <v>63.209565179999998</v>
      </c>
      <c r="S27" s="258">
        <v>69.184695284</v>
      </c>
      <c r="T27" s="258">
        <v>79.487082060000006</v>
      </c>
      <c r="U27" s="258">
        <v>86.802295302000005</v>
      </c>
      <c r="V27" s="258">
        <v>86.357127676000005</v>
      </c>
      <c r="W27" s="258">
        <v>74.293548810000004</v>
      </c>
      <c r="X27" s="258">
        <v>66.493940574999996</v>
      </c>
      <c r="Y27" s="258">
        <v>70.154742929999998</v>
      </c>
      <c r="Z27" s="258">
        <v>73.419210312999994</v>
      </c>
      <c r="AA27" s="258">
        <v>76.894689783999993</v>
      </c>
      <c r="AB27" s="258">
        <v>72.317598724000007</v>
      </c>
      <c r="AC27" s="258">
        <v>63.559966283000001</v>
      </c>
      <c r="AD27" s="258">
        <v>53.207419049999999</v>
      </c>
      <c r="AE27" s="258">
        <v>61.923189532999999</v>
      </c>
      <c r="AF27" s="258">
        <v>73.844880239999995</v>
      </c>
      <c r="AG27" s="258">
        <v>81.448948888000004</v>
      </c>
      <c r="AH27" s="258">
        <v>78.574441152000006</v>
      </c>
      <c r="AI27" s="258">
        <v>69.369491819999993</v>
      </c>
      <c r="AJ27" s="258">
        <v>58.404551583</v>
      </c>
      <c r="AK27" s="258">
        <v>53.639953409999997</v>
      </c>
      <c r="AL27" s="258">
        <v>54.929549233000003</v>
      </c>
      <c r="AM27" s="258">
        <v>66.483041408999995</v>
      </c>
      <c r="AN27" s="258">
        <v>55.026438484000003</v>
      </c>
      <c r="AO27" s="258">
        <v>44.400918451999999</v>
      </c>
      <c r="AP27" s="258">
        <v>43.18564224</v>
      </c>
      <c r="AQ27" s="258">
        <v>49.220964766999998</v>
      </c>
      <c r="AR27" s="258">
        <v>67.515492960000003</v>
      </c>
      <c r="AS27" s="258">
        <v>78.444212105000005</v>
      </c>
      <c r="AT27" s="258">
        <v>78.019547476</v>
      </c>
      <c r="AU27" s="258">
        <v>66.572108819999997</v>
      </c>
      <c r="AV27" s="258">
        <v>58.897136840000002</v>
      </c>
      <c r="AW27" s="258">
        <v>52.424092709999996</v>
      </c>
      <c r="AX27" s="258">
        <v>69.311016068000001</v>
      </c>
      <c r="AY27" s="258">
        <v>68.172080438999998</v>
      </c>
      <c r="AZ27" s="258">
        <v>52.443438309999998</v>
      </c>
      <c r="BA27" s="258">
        <v>51.474945720000001</v>
      </c>
      <c r="BB27" s="258">
        <v>45.176037899999997</v>
      </c>
      <c r="BC27" s="346">
        <v>52.516390000000001</v>
      </c>
      <c r="BD27" s="346">
        <v>64.08869</v>
      </c>
      <c r="BE27" s="346">
        <v>75.828659999999999</v>
      </c>
      <c r="BF27" s="346">
        <v>75.316699999999997</v>
      </c>
      <c r="BG27" s="346">
        <v>63.579529999999998</v>
      </c>
      <c r="BH27" s="346">
        <v>57.99147</v>
      </c>
      <c r="BI27" s="346">
        <v>55.27187</v>
      </c>
      <c r="BJ27" s="346">
        <v>67.473119999999994</v>
      </c>
      <c r="BK27" s="346">
        <v>70.070970000000003</v>
      </c>
      <c r="BL27" s="346">
        <v>60.49991</v>
      </c>
      <c r="BM27" s="346">
        <v>57.781289999999998</v>
      </c>
      <c r="BN27" s="346">
        <v>49.297339999999998</v>
      </c>
      <c r="BO27" s="346">
        <v>52.19061</v>
      </c>
      <c r="BP27" s="346">
        <v>62.54448</v>
      </c>
      <c r="BQ27" s="346">
        <v>74.204700000000003</v>
      </c>
      <c r="BR27" s="346">
        <v>75.138859999999994</v>
      </c>
      <c r="BS27" s="346">
        <v>62.448189999999997</v>
      </c>
      <c r="BT27" s="346">
        <v>57.082439999999998</v>
      </c>
      <c r="BU27" s="346">
        <v>56.073300000000003</v>
      </c>
      <c r="BV27" s="346">
        <v>66.827849999999998</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267"/>
      <c r="BC28" s="381"/>
      <c r="BD28" s="381"/>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235</v>
      </c>
      <c r="B29" s="97" t="s">
        <v>180</v>
      </c>
      <c r="C29" s="258">
        <v>5.4214874000000003E-2</v>
      </c>
      <c r="D29" s="258">
        <v>0.64524136799999998</v>
      </c>
      <c r="E29" s="258">
        <v>-5.1470739000000001E-2</v>
      </c>
      <c r="F29" s="258">
        <v>2.6352314200000002</v>
      </c>
      <c r="G29" s="258">
        <v>-6.0650013000000003E-2</v>
      </c>
      <c r="H29" s="258">
        <v>-0.75923803000000001</v>
      </c>
      <c r="I29" s="258">
        <v>1.0449337649999999</v>
      </c>
      <c r="J29" s="258">
        <v>0.92281104400000002</v>
      </c>
      <c r="K29" s="258">
        <v>-0.11217555</v>
      </c>
      <c r="L29" s="258">
        <v>-0.86052205699999995</v>
      </c>
      <c r="M29" s="258">
        <v>0.47347956000000002</v>
      </c>
      <c r="N29" s="258">
        <v>-2.480624948</v>
      </c>
      <c r="O29" s="258">
        <v>3.1702409447000002</v>
      </c>
      <c r="P29" s="258">
        <v>0.74308728667000001</v>
      </c>
      <c r="Q29" s="258">
        <v>2.7816440017000001</v>
      </c>
      <c r="R29" s="258">
        <v>2.8779939867</v>
      </c>
      <c r="S29" s="258">
        <v>1.5313478827</v>
      </c>
      <c r="T29" s="258">
        <v>-2.0860298933000001</v>
      </c>
      <c r="U29" s="258">
        <v>0.60980386467000003</v>
      </c>
      <c r="V29" s="258">
        <v>1.7785974907</v>
      </c>
      <c r="W29" s="258">
        <v>1.1595283567000001</v>
      </c>
      <c r="X29" s="258">
        <v>0.69599159167000002</v>
      </c>
      <c r="Y29" s="258">
        <v>0.26301823667000002</v>
      </c>
      <c r="Z29" s="258">
        <v>-2.4230391462999998</v>
      </c>
      <c r="AA29" s="258">
        <v>1.6304648826999999</v>
      </c>
      <c r="AB29" s="258">
        <v>0.13016494267000001</v>
      </c>
      <c r="AC29" s="258">
        <v>7.1216593837</v>
      </c>
      <c r="AD29" s="258">
        <v>2.7651289499999998</v>
      </c>
      <c r="AE29" s="258">
        <v>-2.2493175330000001</v>
      </c>
      <c r="AF29" s="258">
        <v>-4.6293502399999999</v>
      </c>
      <c r="AG29" s="258">
        <v>0.66917411199999999</v>
      </c>
      <c r="AH29" s="258">
        <v>3.003457848</v>
      </c>
      <c r="AI29" s="258">
        <v>-0.38200482000000002</v>
      </c>
      <c r="AJ29" s="258">
        <v>-0.18769024967</v>
      </c>
      <c r="AK29" s="258">
        <v>-1.2324120767</v>
      </c>
      <c r="AL29" s="258">
        <v>-1.1781928997</v>
      </c>
      <c r="AM29" s="258">
        <v>-0.62819374233000003</v>
      </c>
      <c r="AN29" s="258">
        <v>-1.1697228173000001</v>
      </c>
      <c r="AO29" s="258">
        <v>2.5948112147</v>
      </c>
      <c r="AP29" s="258">
        <v>-0.25118557333000002</v>
      </c>
      <c r="AQ29" s="258">
        <v>2.1976428996999999</v>
      </c>
      <c r="AR29" s="258">
        <v>-1.4241712932999999</v>
      </c>
      <c r="AS29" s="258">
        <v>-3.4187334382999999</v>
      </c>
      <c r="AT29" s="258">
        <v>-2.3459228093000002</v>
      </c>
      <c r="AU29" s="258">
        <v>-0.71335615333000002</v>
      </c>
      <c r="AV29" s="258">
        <v>6.5216068267000002</v>
      </c>
      <c r="AW29" s="258">
        <v>4.0170379567000003</v>
      </c>
      <c r="AX29" s="258">
        <v>-1.7253974013</v>
      </c>
      <c r="AY29" s="258">
        <v>-0.326704139</v>
      </c>
      <c r="AZ29" s="258">
        <v>2.7103972905</v>
      </c>
      <c r="BA29" s="258">
        <v>0.96323287999999996</v>
      </c>
      <c r="BB29" s="258">
        <v>11.475002239</v>
      </c>
      <c r="BC29" s="346">
        <v>0</v>
      </c>
      <c r="BD29" s="346">
        <v>0</v>
      </c>
      <c r="BE29" s="346">
        <v>0</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267"/>
      <c r="BC30" s="381"/>
      <c r="BD30" s="381"/>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885</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233"/>
      <c r="BC31" s="382"/>
      <c r="BD31" s="382"/>
      <c r="BE31" s="382"/>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776</v>
      </c>
      <c r="B32" s="199" t="s">
        <v>201</v>
      </c>
      <c r="C32" s="258">
        <v>46.914340000000003</v>
      </c>
      <c r="D32" s="258">
        <v>47.671680000000002</v>
      </c>
      <c r="E32" s="258">
        <v>48.429020000000001</v>
      </c>
      <c r="F32" s="258">
        <v>48.998170000000002</v>
      </c>
      <c r="G32" s="258">
        <v>49.567309999999999</v>
      </c>
      <c r="H32" s="258">
        <v>50.136450000000004</v>
      </c>
      <c r="I32" s="258">
        <v>49.13841</v>
      </c>
      <c r="J32" s="258">
        <v>48.140369999999997</v>
      </c>
      <c r="K32" s="258">
        <v>47.142330000000001</v>
      </c>
      <c r="L32" s="258">
        <v>47.068330000000003</v>
      </c>
      <c r="M32" s="258">
        <v>46.994329999999998</v>
      </c>
      <c r="N32" s="258">
        <v>45.652000000000001</v>
      </c>
      <c r="O32" s="258">
        <v>44.950724166999997</v>
      </c>
      <c r="P32" s="258">
        <v>44.803748333000001</v>
      </c>
      <c r="Q32" s="258">
        <v>44.728402500000001</v>
      </c>
      <c r="R32" s="258">
        <v>44.813036666999999</v>
      </c>
      <c r="S32" s="258">
        <v>43.870530832999997</v>
      </c>
      <c r="T32" s="258">
        <v>42.682315000000003</v>
      </c>
      <c r="U32" s="258">
        <v>41.939139167</v>
      </c>
      <c r="V32" s="258">
        <v>39.892003332999998</v>
      </c>
      <c r="W32" s="258">
        <v>38.828127500000001</v>
      </c>
      <c r="X32" s="258">
        <v>38.266461667000002</v>
      </c>
      <c r="Y32" s="258">
        <v>38.159385833000002</v>
      </c>
      <c r="Z32" s="258">
        <v>38.893999999999998</v>
      </c>
      <c r="AA32" s="258">
        <v>38.817010000000003</v>
      </c>
      <c r="AB32" s="258">
        <v>39.580640000000002</v>
      </c>
      <c r="AC32" s="258">
        <v>39.609639999999999</v>
      </c>
      <c r="AD32" s="258">
        <v>40.226410000000001</v>
      </c>
      <c r="AE32" s="258">
        <v>39.816569999999999</v>
      </c>
      <c r="AF32" s="258">
        <v>39.398780000000002</v>
      </c>
      <c r="AG32" s="258">
        <v>38.992519999999999</v>
      </c>
      <c r="AH32" s="258">
        <v>37.353200000000001</v>
      </c>
      <c r="AI32" s="258">
        <v>36.212449999999997</v>
      </c>
      <c r="AJ32" s="258">
        <v>36.23274</v>
      </c>
      <c r="AK32" s="258">
        <v>36.508980000000001</v>
      </c>
      <c r="AL32" s="258">
        <v>35.871000000000002</v>
      </c>
      <c r="AM32" s="258">
        <v>35.934869999999997</v>
      </c>
      <c r="AN32" s="258">
        <v>36.655549999999998</v>
      </c>
      <c r="AO32" s="258">
        <v>37.304290000000002</v>
      </c>
      <c r="AP32" s="258">
        <v>37.808140000000002</v>
      </c>
      <c r="AQ32" s="258">
        <v>37.549169999999997</v>
      </c>
      <c r="AR32" s="258">
        <v>37.126939999999998</v>
      </c>
      <c r="AS32" s="258">
        <v>36.287140000000001</v>
      </c>
      <c r="AT32" s="258">
        <v>34.718470000000003</v>
      </c>
      <c r="AU32" s="258">
        <v>33.574399999999997</v>
      </c>
      <c r="AV32" s="258">
        <v>33.416910000000001</v>
      </c>
      <c r="AW32" s="258">
        <v>33.335509999999999</v>
      </c>
      <c r="AX32" s="258">
        <v>33.699370000000002</v>
      </c>
      <c r="AY32" s="258">
        <v>33.705750000000002</v>
      </c>
      <c r="AZ32" s="258">
        <v>34.286380000000001</v>
      </c>
      <c r="BA32" s="258">
        <v>34.719119999999997</v>
      </c>
      <c r="BB32" s="258">
        <v>35.114899999999999</v>
      </c>
      <c r="BC32" s="346">
        <v>34.720329999999997</v>
      </c>
      <c r="BD32" s="346">
        <v>34.239930000000001</v>
      </c>
      <c r="BE32" s="346">
        <v>33.246270000000003</v>
      </c>
      <c r="BF32" s="346">
        <v>32.040239999999997</v>
      </c>
      <c r="BG32" s="346">
        <v>31.319430000000001</v>
      </c>
      <c r="BH32" s="346">
        <v>31.426200000000001</v>
      </c>
      <c r="BI32" s="346">
        <v>31.70401</v>
      </c>
      <c r="BJ32" s="346">
        <v>32.082329999999999</v>
      </c>
      <c r="BK32" s="346">
        <v>33.556815276999998</v>
      </c>
      <c r="BL32" s="346">
        <v>32.217791261999999</v>
      </c>
      <c r="BM32" s="346">
        <v>33.202407692000001</v>
      </c>
      <c r="BN32" s="346">
        <v>33.809917566000003</v>
      </c>
      <c r="BO32" s="346">
        <v>33.226702899999999</v>
      </c>
      <c r="BP32" s="346">
        <v>33.522164496000002</v>
      </c>
      <c r="BQ32" s="346">
        <v>32.619812672999998</v>
      </c>
      <c r="BR32" s="346">
        <v>31.425512566999998</v>
      </c>
      <c r="BS32" s="346">
        <v>30.309328879999999</v>
      </c>
      <c r="BT32" s="346">
        <v>31.028785201000002</v>
      </c>
      <c r="BU32" s="346">
        <v>31.417030652000001</v>
      </c>
      <c r="BV32" s="346">
        <v>33.328772352999998</v>
      </c>
    </row>
    <row r="33" spans="1:74" ht="11.1" customHeight="1" x14ac:dyDescent="0.2">
      <c r="A33" s="98" t="s">
        <v>777</v>
      </c>
      <c r="B33" s="200" t="s">
        <v>102</v>
      </c>
      <c r="C33" s="258">
        <v>186.14030399999999</v>
      </c>
      <c r="D33" s="258">
        <v>182.54714100000001</v>
      </c>
      <c r="E33" s="258">
        <v>178.419208</v>
      </c>
      <c r="F33" s="258">
        <v>179.79828000000001</v>
      </c>
      <c r="G33" s="258">
        <v>184.05936700000001</v>
      </c>
      <c r="H33" s="258">
        <v>178.11008000000001</v>
      </c>
      <c r="I33" s="258">
        <v>167.138475</v>
      </c>
      <c r="J33" s="258">
        <v>161.81893500000001</v>
      </c>
      <c r="K33" s="258">
        <v>160.07851600000001</v>
      </c>
      <c r="L33" s="258">
        <v>161.381169</v>
      </c>
      <c r="M33" s="258">
        <v>163.23815999999999</v>
      </c>
      <c r="N33" s="258">
        <v>154.675985</v>
      </c>
      <c r="O33" s="258">
        <v>140.14231699999999</v>
      </c>
      <c r="P33" s="258">
        <v>125.987725</v>
      </c>
      <c r="Q33" s="258">
        <v>123.989532</v>
      </c>
      <c r="R33" s="258">
        <v>134.741792</v>
      </c>
      <c r="S33" s="258">
        <v>142.824816</v>
      </c>
      <c r="T33" s="258">
        <v>139.47116700000001</v>
      </c>
      <c r="U33" s="258">
        <v>132.144239</v>
      </c>
      <c r="V33" s="258">
        <v>127.92605</v>
      </c>
      <c r="W33" s="258">
        <v>131.38562899999999</v>
      </c>
      <c r="X33" s="258">
        <v>143.95219700000001</v>
      </c>
      <c r="Y33" s="258">
        <v>149.73177000000001</v>
      </c>
      <c r="Z33" s="258">
        <v>158.83326</v>
      </c>
      <c r="AA33" s="258">
        <v>161.300139</v>
      </c>
      <c r="AB33" s="258">
        <v>155.60760200000001</v>
      </c>
      <c r="AC33" s="258">
        <v>160.508768</v>
      </c>
      <c r="AD33" s="258">
        <v>173.463763</v>
      </c>
      <c r="AE33" s="258">
        <v>179.44797299999999</v>
      </c>
      <c r="AF33" s="258">
        <v>173.31351900000001</v>
      </c>
      <c r="AG33" s="258">
        <v>165.08131</v>
      </c>
      <c r="AH33" s="258">
        <v>163.3614</v>
      </c>
      <c r="AI33" s="258">
        <v>169.78447499999999</v>
      </c>
      <c r="AJ33" s="258">
        <v>183.04254499999999</v>
      </c>
      <c r="AK33" s="258">
        <v>195.827832</v>
      </c>
      <c r="AL33" s="258">
        <v>202.56</v>
      </c>
      <c r="AM33" s="258">
        <v>194.21756400000001</v>
      </c>
      <c r="AN33" s="258">
        <v>194.02749700000001</v>
      </c>
      <c r="AO33" s="258">
        <v>198.44164000000001</v>
      </c>
      <c r="AP33" s="258">
        <v>200.092153</v>
      </c>
      <c r="AQ33" s="258">
        <v>199.462411</v>
      </c>
      <c r="AR33" s="258">
        <v>189.20798300000001</v>
      </c>
      <c r="AS33" s="258">
        <v>175.34938600000001</v>
      </c>
      <c r="AT33" s="258">
        <v>166.26165</v>
      </c>
      <c r="AU33" s="258">
        <v>163.97356400000001</v>
      </c>
      <c r="AV33" s="258">
        <v>168.453</v>
      </c>
      <c r="AW33" s="258">
        <v>177.899978</v>
      </c>
      <c r="AX33" s="258">
        <v>169.61624900000001</v>
      </c>
      <c r="AY33" s="258">
        <v>165.47365769999999</v>
      </c>
      <c r="AZ33" s="258">
        <v>169.70539410000001</v>
      </c>
      <c r="BA33" s="258">
        <v>176.89558600000001</v>
      </c>
      <c r="BB33" s="258">
        <v>176.4695979</v>
      </c>
      <c r="BC33" s="346">
        <v>177.5872</v>
      </c>
      <c r="BD33" s="346">
        <v>171.27189999999999</v>
      </c>
      <c r="BE33" s="346">
        <v>162.2724</v>
      </c>
      <c r="BF33" s="346">
        <v>156.82749999999999</v>
      </c>
      <c r="BG33" s="346">
        <v>154.84800000000001</v>
      </c>
      <c r="BH33" s="346">
        <v>158.52789999999999</v>
      </c>
      <c r="BI33" s="346">
        <v>162.4359</v>
      </c>
      <c r="BJ33" s="346">
        <v>158.38079999999999</v>
      </c>
      <c r="BK33" s="346">
        <v>154.18799999999999</v>
      </c>
      <c r="BL33" s="346">
        <v>152.62860000000001</v>
      </c>
      <c r="BM33" s="346">
        <v>158.64869999999999</v>
      </c>
      <c r="BN33" s="346">
        <v>159.6987</v>
      </c>
      <c r="BO33" s="346">
        <v>161.6497</v>
      </c>
      <c r="BP33" s="346">
        <v>157.05439999999999</v>
      </c>
      <c r="BQ33" s="346">
        <v>149.333</v>
      </c>
      <c r="BR33" s="346">
        <v>144.6558</v>
      </c>
      <c r="BS33" s="346">
        <v>142.5378</v>
      </c>
      <c r="BT33" s="346">
        <v>146.86869999999999</v>
      </c>
      <c r="BU33" s="346">
        <v>151.52279999999999</v>
      </c>
      <c r="BV33" s="346">
        <v>158.70760000000001</v>
      </c>
    </row>
    <row r="34" spans="1:74" ht="11.1" customHeight="1" x14ac:dyDescent="0.2">
      <c r="A34" s="98" t="s">
        <v>65</v>
      </c>
      <c r="B34" s="200" t="s">
        <v>66</v>
      </c>
      <c r="C34" s="258">
        <v>178.85896299999999</v>
      </c>
      <c r="D34" s="258">
        <v>175.56505300000001</v>
      </c>
      <c r="E34" s="258">
        <v>171.73636999999999</v>
      </c>
      <c r="F34" s="258">
        <v>173.014216</v>
      </c>
      <c r="G34" s="258">
        <v>177.17407700000001</v>
      </c>
      <c r="H34" s="258">
        <v>171.12356399999999</v>
      </c>
      <c r="I34" s="258">
        <v>160.019272</v>
      </c>
      <c r="J34" s="258">
        <v>154.567047</v>
      </c>
      <c r="K34" s="258">
        <v>152.693941</v>
      </c>
      <c r="L34" s="258">
        <v>154.19420600000001</v>
      </c>
      <c r="M34" s="258">
        <v>156.24880999999999</v>
      </c>
      <c r="N34" s="258">
        <v>147.88424699999999</v>
      </c>
      <c r="O34" s="258">
        <v>133.70472699999999</v>
      </c>
      <c r="P34" s="258">
        <v>119.90428300000001</v>
      </c>
      <c r="Q34" s="258">
        <v>118.260238</v>
      </c>
      <c r="R34" s="258">
        <v>128.92501799999999</v>
      </c>
      <c r="S34" s="258">
        <v>136.92056299999999</v>
      </c>
      <c r="T34" s="258">
        <v>133.479434</v>
      </c>
      <c r="U34" s="258">
        <v>125.869913</v>
      </c>
      <c r="V34" s="258">
        <v>121.36913199999999</v>
      </c>
      <c r="W34" s="258">
        <v>124.54611800000001</v>
      </c>
      <c r="X34" s="258">
        <v>136.96425400000001</v>
      </c>
      <c r="Y34" s="258">
        <v>142.59539599999999</v>
      </c>
      <c r="Z34" s="258">
        <v>151.54845399999999</v>
      </c>
      <c r="AA34" s="258">
        <v>154.389578</v>
      </c>
      <c r="AB34" s="258">
        <v>149.07128700000001</v>
      </c>
      <c r="AC34" s="258">
        <v>154.346698</v>
      </c>
      <c r="AD34" s="258">
        <v>167.06340900000001</v>
      </c>
      <c r="AE34" s="258">
        <v>172.809335</v>
      </c>
      <c r="AF34" s="258">
        <v>166.43659700000001</v>
      </c>
      <c r="AG34" s="258">
        <v>157.93807699999999</v>
      </c>
      <c r="AH34" s="258">
        <v>155.95185499999999</v>
      </c>
      <c r="AI34" s="258">
        <v>162.108619</v>
      </c>
      <c r="AJ34" s="258">
        <v>175.587987</v>
      </c>
      <c r="AK34" s="258">
        <v>188.594571</v>
      </c>
      <c r="AL34" s="258">
        <v>195.54803699999999</v>
      </c>
      <c r="AM34" s="258">
        <v>187.485511</v>
      </c>
      <c r="AN34" s="258">
        <v>187.57535100000001</v>
      </c>
      <c r="AO34" s="258">
        <v>192.26940400000001</v>
      </c>
      <c r="AP34" s="258">
        <v>193.99078800000001</v>
      </c>
      <c r="AQ34" s="258">
        <v>193.431917</v>
      </c>
      <c r="AR34" s="258">
        <v>183.24835999999999</v>
      </c>
      <c r="AS34" s="258">
        <v>169.464572</v>
      </c>
      <c r="AT34" s="258">
        <v>160.45164600000001</v>
      </c>
      <c r="AU34" s="258">
        <v>158.23836900000001</v>
      </c>
      <c r="AV34" s="258">
        <v>162.73943299999999</v>
      </c>
      <c r="AW34" s="258">
        <v>172.20803799999999</v>
      </c>
      <c r="AX34" s="258">
        <v>163.94593699999999</v>
      </c>
      <c r="AY34" s="258">
        <v>157.359163</v>
      </c>
      <c r="AZ34" s="258">
        <v>161.98478900000001</v>
      </c>
      <c r="BA34" s="258">
        <v>169.57409999999999</v>
      </c>
      <c r="BB34" s="258">
        <v>168.94030000000001</v>
      </c>
      <c r="BC34" s="346">
        <v>169.84620000000001</v>
      </c>
      <c r="BD34" s="346">
        <v>163.3159</v>
      </c>
      <c r="BE34" s="346">
        <v>154.15100000000001</v>
      </c>
      <c r="BF34" s="346">
        <v>148.53579999999999</v>
      </c>
      <c r="BG34" s="346">
        <v>146.39619999999999</v>
      </c>
      <c r="BH34" s="346">
        <v>149.9699</v>
      </c>
      <c r="BI34" s="346">
        <v>153.78219999999999</v>
      </c>
      <c r="BJ34" s="346">
        <v>149.6362</v>
      </c>
      <c r="BK34" s="346">
        <v>145.68299999999999</v>
      </c>
      <c r="BL34" s="346">
        <v>144.52860000000001</v>
      </c>
      <c r="BM34" s="346">
        <v>150.9632</v>
      </c>
      <c r="BN34" s="346">
        <v>151.81659999999999</v>
      </c>
      <c r="BO34" s="346">
        <v>153.56979999999999</v>
      </c>
      <c r="BP34" s="346">
        <v>148.7705</v>
      </c>
      <c r="BQ34" s="346">
        <v>140.8955</v>
      </c>
      <c r="BR34" s="346">
        <v>136.06219999999999</v>
      </c>
      <c r="BS34" s="346">
        <v>133.79509999999999</v>
      </c>
      <c r="BT34" s="346">
        <v>138.03299999999999</v>
      </c>
      <c r="BU34" s="346">
        <v>142.60210000000001</v>
      </c>
      <c r="BV34" s="346">
        <v>149.7063</v>
      </c>
    </row>
    <row r="35" spans="1:74" ht="11.1" customHeight="1" x14ac:dyDescent="0.2">
      <c r="A35" s="98" t="s">
        <v>63</v>
      </c>
      <c r="B35" s="200" t="s">
        <v>67</v>
      </c>
      <c r="C35" s="258">
        <v>4.298635</v>
      </c>
      <c r="D35" s="258">
        <v>4.1222709999999996</v>
      </c>
      <c r="E35" s="258">
        <v>3.9459080000000002</v>
      </c>
      <c r="F35" s="258">
        <v>3.949751</v>
      </c>
      <c r="G35" s="258">
        <v>3.9535939999999998</v>
      </c>
      <c r="H35" s="258">
        <v>3.9574370000000001</v>
      </c>
      <c r="I35" s="258">
        <v>4.0742989999999999</v>
      </c>
      <c r="J35" s="258">
        <v>4.1911610000000001</v>
      </c>
      <c r="K35" s="258">
        <v>4.3080230000000004</v>
      </c>
      <c r="L35" s="258">
        <v>4.2377229999999999</v>
      </c>
      <c r="M35" s="258">
        <v>4.1674220000000002</v>
      </c>
      <c r="N35" s="258">
        <v>4.0971219999999997</v>
      </c>
      <c r="O35" s="258">
        <v>3.9092709999999999</v>
      </c>
      <c r="P35" s="258">
        <v>3.7214209999999999</v>
      </c>
      <c r="Q35" s="258">
        <v>3.5335700000000001</v>
      </c>
      <c r="R35" s="258">
        <v>3.5643099999999999</v>
      </c>
      <c r="S35" s="258">
        <v>3.5950489999999999</v>
      </c>
      <c r="T35" s="258">
        <v>3.6257890000000002</v>
      </c>
      <c r="U35" s="258">
        <v>3.7739180000000001</v>
      </c>
      <c r="V35" s="258">
        <v>3.9220480000000002</v>
      </c>
      <c r="W35" s="258">
        <v>4.0701770000000002</v>
      </c>
      <c r="X35" s="258">
        <v>4.1121090000000002</v>
      </c>
      <c r="Y35" s="258">
        <v>4.1540419999999996</v>
      </c>
      <c r="Z35" s="258">
        <v>4.1959739999999996</v>
      </c>
      <c r="AA35" s="258">
        <v>4.0104300000000004</v>
      </c>
      <c r="AB35" s="258">
        <v>3.8248859999999998</v>
      </c>
      <c r="AC35" s="258">
        <v>3.6393420000000001</v>
      </c>
      <c r="AD35" s="258">
        <v>3.7141130000000002</v>
      </c>
      <c r="AE35" s="258">
        <v>3.7888839999999999</v>
      </c>
      <c r="AF35" s="258">
        <v>3.8636550000000001</v>
      </c>
      <c r="AG35" s="258">
        <v>3.9993910000000001</v>
      </c>
      <c r="AH35" s="258">
        <v>4.1351279999999999</v>
      </c>
      <c r="AI35" s="258">
        <v>4.2708640000000004</v>
      </c>
      <c r="AJ35" s="258">
        <v>4.3077509999999997</v>
      </c>
      <c r="AK35" s="258">
        <v>4.3446389999999999</v>
      </c>
      <c r="AL35" s="258">
        <v>4.381526</v>
      </c>
      <c r="AM35" s="258">
        <v>4.2296860000000001</v>
      </c>
      <c r="AN35" s="258">
        <v>4.0778470000000002</v>
      </c>
      <c r="AO35" s="258">
        <v>3.9260069999999998</v>
      </c>
      <c r="AP35" s="258">
        <v>3.8908809999999998</v>
      </c>
      <c r="AQ35" s="258">
        <v>3.855756</v>
      </c>
      <c r="AR35" s="258">
        <v>3.82063</v>
      </c>
      <c r="AS35" s="258">
        <v>3.7818939999999999</v>
      </c>
      <c r="AT35" s="258">
        <v>3.7431570000000001</v>
      </c>
      <c r="AU35" s="258">
        <v>3.704421</v>
      </c>
      <c r="AV35" s="258">
        <v>3.681054</v>
      </c>
      <c r="AW35" s="258">
        <v>3.6576879999999998</v>
      </c>
      <c r="AX35" s="258">
        <v>3.6343209999999999</v>
      </c>
      <c r="AY35" s="258">
        <v>5.7753870000000003</v>
      </c>
      <c r="AZ35" s="258">
        <v>5.5296440000000002</v>
      </c>
      <c r="BA35" s="258">
        <v>5.2798319999999999</v>
      </c>
      <c r="BB35" s="258">
        <v>5.3656050000000004</v>
      </c>
      <c r="BC35" s="346">
        <v>5.4500760000000001</v>
      </c>
      <c r="BD35" s="346">
        <v>5.5318100000000001</v>
      </c>
      <c r="BE35" s="346">
        <v>5.7269160000000001</v>
      </c>
      <c r="BF35" s="346">
        <v>5.9174160000000002</v>
      </c>
      <c r="BG35" s="346">
        <v>6.1067590000000003</v>
      </c>
      <c r="BH35" s="346">
        <v>6.2071100000000001</v>
      </c>
      <c r="BI35" s="346">
        <v>6.3034889999999999</v>
      </c>
      <c r="BJ35" s="346">
        <v>6.3985700000000003</v>
      </c>
      <c r="BK35" s="346">
        <v>6.133318</v>
      </c>
      <c r="BL35" s="346">
        <v>5.8724420000000004</v>
      </c>
      <c r="BM35" s="346">
        <v>5.605588</v>
      </c>
      <c r="BN35" s="346">
        <v>5.6753859999999996</v>
      </c>
      <c r="BO35" s="346">
        <v>5.7446739999999998</v>
      </c>
      <c r="BP35" s="346">
        <v>5.8118920000000003</v>
      </c>
      <c r="BQ35" s="346">
        <v>5.9931070000000002</v>
      </c>
      <c r="BR35" s="346">
        <v>6.1703270000000003</v>
      </c>
      <c r="BS35" s="346">
        <v>6.3469290000000003</v>
      </c>
      <c r="BT35" s="346">
        <v>6.4350550000000002</v>
      </c>
      <c r="BU35" s="346">
        <v>6.51973</v>
      </c>
      <c r="BV35" s="346">
        <v>6.6036109999999999</v>
      </c>
    </row>
    <row r="36" spans="1:74" ht="11.1" customHeight="1" x14ac:dyDescent="0.2">
      <c r="A36" s="98" t="s">
        <v>64</v>
      </c>
      <c r="B36" s="200" t="s">
        <v>257</v>
      </c>
      <c r="C36" s="258">
        <v>2.4171819999999999</v>
      </c>
      <c r="D36" s="258">
        <v>2.311871</v>
      </c>
      <c r="E36" s="258">
        <v>2.2065610000000002</v>
      </c>
      <c r="F36" s="258">
        <v>2.3045049999999998</v>
      </c>
      <c r="G36" s="258">
        <v>2.4024480000000001</v>
      </c>
      <c r="H36" s="258">
        <v>2.5003920000000002</v>
      </c>
      <c r="I36" s="258">
        <v>2.515628</v>
      </c>
      <c r="J36" s="258">
        <v>2.5308630000000001</v>
      </c>
      <c r="K36" s="258">
        <v>2.5460989999999999</v>
      </c>
      <c r="L36" s="258">
        <v>2.43072</v>
      </c>
      <c r="M36" s="258">
        <v>2.3153410000000001</v>
      </c>
      <c r="N36" s="258">
        <v>2.1999620000000002</v>
      </c>
      <c r="O36" s="258">
        <v>2.0637120000000002</v>
      </c>
      <c r="P36" s="258">
        <v>1.927462</v>
      </c>
      <c r="Q36" s="258">
        <v>1.791212</v>
      </c>
      <c r="R36" s="258">
        <v>1.839815</v>
      </c>
      <c r="S36" s="258">
        <v>1.8884179999999999</v>
      </c>
      <c r="T36" s="258">
        <v>1.9370210000000001</v>
      </c>
      <c r="U36" s="258">
        <v>2.0603880000000001</v>
      </c>
      <c r="V36" s="258">
        <v>2.183754</v>
      </c>
      <c r="W36" s="258">
        <v>2.307121</v>
      </c>
      <c r="X36" s="258">
        <v>2.4179360000000001</v>
      </c>
      <c r="Y36" s="258">
        <v>2.5287500000000001</v>
      </c>
      <c r="Z36" s="258">
        <v>2.6395650000000002</v>
      </c>
      <c r="AA36" s="258">
        <v>2.4714429999999998</v>
      </c>
      <c r="AB36" s="258">
        <v>2.3033199999999998</v>
      </c>
      <c r="AC36" s="258">
        <v>2.1351979999999999</v>
      </c>
      <c r="AD36" s="258">
        <v>2.2992560000000002</v>
      </c>
      <c r="AE36" s="258">
        <v>2.4633129999999999</v>
      </c>
      <c r="AF36" s="258">
        <v>2.6273710000000001</v>
      </c>
      <c r="AG36" s="258">
        <v>2.7558199999999999</v>
      </c>
      <c r="AH36" s="258">
        <v>2.8842680000000001</v>
      </c>
      <c r="AI36" s="258">
        <v>3.0127169999999999</v>
      </c>
      <c r="AJ36" s="258">
        <v>2.7539030000000002</v>
      </c>
      <c r="AK36" s="258">
        <v>2.4950890000000001</v>
      </c>
      <c r="AL36" s="258">
        <v>2.236275</v>
      </c>
      <c r="AM36" s="258">
        <v>2.1289310000000001</v>
      </c>
      <c r="AN36" s="258">
        <v>2.0215879999999999</v>
      </c>
      <c r="AO36" s="258">
        <v>1.9142440000000001</v>
      </c>
      <c r="AP36" s="258">
        <v>1.8767229999999999</v>
      </c>
      <c r="AQ36" s="258">
        <v>1.839202</v>
      </c>
      <c r="AR36" s="258">
        <v>1.8016810000000001</v>
      </c>
      <c r="AS36" s="258">
        <v>1.7545459999999999</v>
      </c>
      <c r="AT36" s="258">
        <v>1.707411</v>
      </c>
      <c r="AU36" s="258">
        <v>1.6602760000000001</v>
      </c>
      <c r="AV36" s="258">
        <v>1.6650879999999999</v>
      </c>
      <c r="AW36" s="258">
        <v>1.6699010000000001</v>
      </c>
      <c r="AX36" s="258">
        <v>1.6747129999999999</v>
      </c>
      <c r="AY36" s="258">
        <v>1.8218650000000001</v>
      </c>
      <c r="AZ36" s="258">
        <v>1.6805570000000001</v>
      </c>
      <c r="BA36" s="258">
        <v>1.537531</v>
      </c>
      <c r="BB36" s="258">
        <v>1.658749</v>
      </c>
      <c r="BC36" s="346">
        <v>1.785409</v>
      </c>
      <c r="BD36" s="346">
        <v>1.9179630000000001</v>
      </c>
      <c r="BE36" s="346">
        <v>1.886398</v>
      </c>
      <c r="BF36" s="346">
        <v>1.864309</v>
      </c>
      <c r="BG36" s="346">
        <v>1.8334410000000001</v>
      </c>
      <c r="BH36" s="346">
        <v>1.837245</v>
      </c>
      <c r="BI36" s="346">
        <v>1.8342670000000001</v>
      </c>
      <c r="BJ36" s="346">
        <v>1.833958</v>
      </c>
      <c r="BK36" s="346">
        <v>1.8265100000000001</v>
      </c>
      <c r="BL36" s="346">
        <v>1.689265</v>
      </c>
      <c r="BM36" s="346">
        <v>1.548122</v>
      </c>
      <c r="BN36" s="346">
        <v>1.674261</v>
      </c>
      <c r="BO36" s="346">
        <v>1.802287</v>
      </c>
      <c r="BP36" s="346">
        <v>1.9385950000000001</v>
      </c>
      <c r="BQ36" s="346">
        <v>1.909233</v>
      </c>
      <c r="BR36" s="346">
        <v>1.8864179999999999</v>
      </c>
      <c r="BS36" s="346">
        <v>1.8572569999999999</v>
      </c>
      <c r="BT36" s="346">
        <v>1.86025</v>
      </c>
      <c r="BU36" s="346">
        <v>1.85842</v>
      </c>
      <c r="BV36" s="346">
        <v>1.8593120000000001</v>
      </c>
    </row>
    <row r="37" spans="1:74" ht="11.1" customHeight="1" x14ac:dyDescent="0.2">
      <c r="A37" s="98" t="s">
        <v>214</v>
      </c>
      <c r="B37" s="495" t="s">
        <v>215</v>
      </c>
      <c r="C37" s="258">
        <v>0.56552400000000003</v>
      </c>
      <c r="D37" s="258">
        <v>0.54794600000000004</v>
      </c>
      <c r="E37" s="258">
        <v>0.53036899999999998</v>
      </c>
      <c r="F37" s="258">
        <v>0.52980799999999995</v>
      </c>
      <c r="G37" s="258">
        <v>0.52924800000000005</v>
      </c>
      <c r="H37" s="258">
        <v>0.52868700000000002</v>
      </c>
      <c r="I37" s="258">
        <v>0.52927599999999997</v>
      </c>
      <c r="J37" s="258">
        <v>0.529864</v>
      </c>
      <c r="K37" s="258">
        <v>0.53045299999999995</v>
      </c>
      <c r="L37" s="258">
        <v>0.51851999999999998</v>
      </c>
      <c r="M37" s="258">
        <v>0.50658700000000001</v>
      </c>
      <c r="N37" s="258">
        <v>0.49465399999999998</v>
      </c>
      <c r="O37" s="258">
        <v>0.46460699999999999</v>
      </c>
      <c r="P37" s="258">
        <v>0.43455899999999997</v>
      </c>
      <c r="Q37" s="258">
        <v>0.40451199999999998</v>
      </c>
      <c r="R37" s="258">
        <v>0.41264899999999999</v>
      </c>
      <c r="S37" s="258">
        <v>0.42078599999999999</v>
      </c>
      <c r="T37" s="258">
        <v>0.428923</v>
      </c>
      <c r="U37" s="258">
        <v>0.44002000000000002</v>
      </c>
      <c r="V37" s="258">
        <v>0.45111600000000002</v>
      </c>
      <c r="W37" s="258">
        <v>0.46221299999999998</v>
      </c>
      <c r="X37" s="258">
        <v>0.45789800000000003</v>
      </c>
      <c r="Y37" s="258">
        <v>0.45358199999999999</v>
      </c>
      <c r="Z37" s="258">
        <v>0.44926700000000003</v>
      </c>
      <c r="AA37" s="258">
        <v>0.42868800000000001</v>
      </c>
      <c r="AB37" s="258">
        <v>0.408109</v>
      </c>
      <c r="AC37" s="258">
        <v>0.38752999999999999</v>
      </c>
      <c r="AD37" s="258">
        <v>0.38698500000000002</v>
      </c>
      <c r="AE37" s="258">
        <v>0.38644099999999998</v>
      </c>
      <c r="AF37" s="258">
        <v>0.38589600000000002</v>
      </c>
      <c r="AG37" s="258">
        <v>0.38802199999999998</v>
      </c>
      <c r="AH37" s="258">
        <v>0.39014900000000002</v>
      </c>
      <c r="AI37" s="258">
        <v>0.39227499999999998</v>
      </c>
      <c r="AJ37" s="258">
        <v>0.39290399999999998</v>
      </c>
      <c r="AK37" s="258">
        <v>0.39353300000000002</v>
      </c>
      <c r="AL37" s="258">
        <v>0.39416200000000001</v>
      </c>
      <c r="AM37" s="258">
        <v>0.37343599999999999</v>
      </c>
      <c r="AN37" s="258">
        <v>0.352711</v>
      </c>
      <c r="AO37" s="258">
        <v>0.33198499999999997</v>
      </c>
      <c r="AP37" s="258">
        <v>0.33376099999999997</v>
      </c>
      <c r="AQ37" s="258">
        <v>0.335536</v>
      </c>
      <c r="AR37" s="258">
        <v>0.337312</v>
      </c>
      <c r="AS37" s="258">
        <v>0.34837400000000002</v>
      </c>
      <c r="AT37" s="258">
        <v>0.35943599999999998</v>
      </c>
      <c r="AU37" s="258">
        <v>0.37049799999999999</v>
      </c>
      <c r="AV37" s="258">
        <v>0.367425</v>
      </c>
      <c r="AW37" s="258">
        <v>0.36435099999999998</v>
      </c>
      <c r="AX37" s="258">
        <v>0.36127799999999999</v>
      </c>
      <c r="AY37" s="258">
        <v>0.51724270000000006</v>
      </c>
      <c r="AZ37" s="258">
        <v>0.51040410000000003</v>
      </c>
      <c r="BA37" s="258">
        <v>0.50412299999999999</v>
      </c>
      <c r="BB37" s="258">
        <v>0.5049439</v>
      </c>
      <c r="BC37" s="346">
        <v>0.50552680000000005</v>
      </c>
      <c r="BD37" s="346">
        <v>0.50619069999999999</v>
      </c>
      <c r="BE37" s="346">
        <v>0.5080848</v>
      </c>
      <c r="BF37" s="346">
        <v>0.50996240000000004</v>
      </c>
      <c r="BG37" s="346">
        <v>0.51163840000000005</v>
      </c>
      <c r="BH37" s="346">
        <v>0.51366769999999995</v>
      </c>
      <c r="BI37" s="346">
        <v>0.51601490000000005</v>
      </c>
      <c r="BJ37" s="346">
        <v>0.51202570000000003</v>
      </c>
      <c r="BK37" s="346">
        <v>0.54521039999999998</v>
      </c>
      <c r="BL37" s="346">
        <v>0.53821430000000003</v>
      </c>
      <c r="BM37" s="346">
        <v>0.53178190000000003</v>
      </c>
      <c r="BN37" s="346">
        <v>0.53243830000000003</v>
      </c>
      <c r="BO37" s="346">
        <v>0.53289419999999998</v>
      </c>
      <c r="BP37" s="346">
        <v>0.5334198</v>
      </c>
      <c r="BQ37" s="346">
        <v>0.53517329999999996</v>
      </c>
      <c r="BR37" s="346">
        <v>0.5369121</v>
      </c>
      <c r="BS37" s="346">
        <v>0.53850050000000005</v>
      </c>
      <c r="BT37" s="346">
        <v>0.54038600000000003</v>
      </c>
      <c r="BU37" s="346">
        <v>0.54254930000000001</v>
      </c>
      <c r="BV37" s="346">
        <v>0.53840049999999995</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383"/>
      <c r="BD38" s="383"/>
      <c r="BE38" s="383"/>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52</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383"/>
      <c r="BD39" s="383"/>
      <c r="BE39" s="383"/>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53</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233"/>
      <c r="BC40" s="382"/>
      <c r="BD40" s="382"/>
      <c r="BE40" s="382"/>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59</v>
      </c>
      <c r="B41" s="200" t="s">
        <v>61</v>
      </c>
      <c r="C41" s="261">
        <v>5.54</v>
      </c>
      <c r="D41" s="261">
        <v>5.54</v>
      </c>
      <c r="E41" s="261">
        <v>5.54</v>
      </c>
      <c r="F41" s="261">
        <v>5.54</v>
      </c>
      <c r="G41" s="261">
        <v>5.54</v>
      </c>
      <c r="H41" s="261">
        <v>5.54</v>
      </c>
      <c r="I41" s="261">
        <v>5.54</v>
      </c>
      <c r="J41" s="261">
        <v>5.54</v>
      </c>
      <c r="K41" s="261">
        <v>5.54</v>
      </c>
      <c r="L41" s="261">
        <v>5.54</v>
      </c>
      <c r="M41" s="261">
        <v>5.54</v>
      </c>
      <c r="N41" s="261">
        <v>5.54</v>
      </c>
      <c r="O41" s="261">
        <v>5.96</v>
      </c>
      <c r="P41" s="261">
        <v>5.96</v>
      </c>
      <c r="Q41" s="261">
        <v>5.96</v>
      </c>
      <c r="R41" s="261">
        <v>5.96</v>
      </c>
      <c r="S41" s="261">
        <v>5.96</v>
      </c>
      <c r="T41" s="261">
        <v>5.96</v>
      </c>
      <c r="U41" s="261">
        <v>5.96</v>
      </c>
      <c r="V41" s="261">
        <v>5.96</v>
      </c>
      <c r="W41" s="261">
        <v>5.96</v>
      </c>
      <c r="X41" s="261">
        <v>5.96</v>
      </c>
      <c r="Y41" s="261">
        <v>5.96</v>
      </c>
      <c r="Z41" s="261">
        <v>5.96</v>
      </c>
      <c r="AA41" s="261">
        <v>6.28</v>
      </c>
      <c r="AB41" s="261">
        <v>6.28</v>
      </c>
      <c r="AC41" s="261">
        <v>6.28</v>
      </c>
      <c r="AD41" s="261">
        <v>6.28</v>
      </c>
      <c r="AE41" s="261">
        <v>6.28</v>
      </c>
      <c r="AF41" s="261">
        <v>6.28</v>
      </c>
      <c r="AG41" s="261">
        <v>6.28</v>
      </c>
      <c r="AH41" s="261">
        <v>6.28</v>
      </c>
      <c r="AI41" s="261">
        <v>6.28</v>
      </c>
      <c r="AJ41" s="261">
        <v>6.28</v>
      </c>
      <c r="AK41" s="261">
        <v>6.28</v>
      </c>
      <c r="AL41" s="261">
        <v>6.28</v>
      </c>
      <c r="AM41" s="261">
        <v>6.1143015474000002</v>
      </c>
      <c r="AN41" s="261">
        <v>6.1143015474000002</v>
      </c>
      <c r="AO41" s="261">
        <v>6.1143015474000002</v>
      </c>
      <c r="AP41" s="261">
        <v>6.1143015474000002</v>
      </c>
      <c r="AQ41" s="261">
        <v>6.1143015474000002</v>
      </c>
      <c r="AR41" s="261">
        <v>6.1143015474000002</v>
      </c>
      <c r="AS41" s="261">
        <v>6.1143015474000002</v>
      </c>
      <c r="AT41" s="261">
        <v>6.1143015474000002</v>
      </c>
      <c r="AU41" s="261">
        <v>6.1143015474000002</v>
      </c>
      <c r="AV41" s="261">
        <v>6.1143015474000002</v>
      </c>
      <c r="AW41" s="261">
        <v>6.1143015474000002</v>
      </c>
      <c r="AX41" s="261">
        <v>6.1143015474000002</v>
      </c>
      <c r="AY41" s="261">
        <v>5.9562384517</v>
      </c>
      <c r="AZ41" s="261">
        <v>5.9562384517</v>
      </c>
      <c r="BA41" s="261">
        <v>5.9562384517</v>
      </c>
      <c r="BB41" s="261">
        <v>5.9562384517</v>
      </c>
      <c r="BC41" s="384">
        <v>5.9562379999999999</v>
      </c>
      <c r="BD41" s="384">
        <v>5.9562379999999999</v>
      </c>
      <c r="BE41" s="384">
        <v>5.9562379999999999</v>
      </c>
      <c r="BF41" s="384">
        <v>5.9562379999999999</v>
      </c>
      <c r="BG41" s="384">
        <v>5.9562379999999999</v>
      </c>
      <c r="BH41" s="384">
        <v>5.9562379999999999</v>
      </c>
      <c r="BI41" s="384">
        <v>5.9562379999999999</v>
      </c>
      <c r="BJ41" s="384">
        <v>5.9562379999999999</v>
      </c>
      <c r="BK41" s="384">
        <v>5.8623849999999997</v>
      </c>
      <c r="BL41" s="384">
        <v>5.8623849999999997</v>
      </c>
      <c r="BM41" s="384">
        <v>5.8623849999999997</v>
      </c>
      <c r="BN41" s="384">
        <v>5.8623849999999997</v>
      </c>
      <c r="BO41" s="384">
        <v>5.8623849999999997</v>
      </c>
      <c r="BP41" s="384">
        <v>5.8623849999999997</v>
      </c>
      <c r="BQ41" s="384">
        <v>5.8623849999999997</v>
      </c>
      <c r="BR41" s="384">
        <v>5.8623849999999997</v>
      </c>
      <c r="BS41" s="384">
        <v>5.8623849999999997</v>
      </c>
      <c r="BT41" s="384">
        <v>5.8623849999999997</v>
      </c>
      <c r="BU41" s="384">
        <v>5.8623849999999997</v>
      </c>
      <c r="BV41" s="384">
        <v>5.8623849999999997</v>
      </c>
    </row>
    <row r="42" spans="1:74" ht="11.1" customHeight="1" x14ac:dyDescent="0.2">
      <c r="A42" s="98"/>
      <c r="B42" s="97" t="s">
        <v>57</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232"/>
      <c r="BC42" s="385"/>
      <c r="BD42" s="385"/>
      <c r="BE42" s="385"/>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743</v>
      </c>
      <c r="B43" s="200" t="s">
        <v>62</v>
      </c>
      <c r="C43" s="271">
        <v>0.25773271888999999</v>
      </c>
      <c r="D43" s="271">
        <v>0.26142857142999998</v>
      </c>
      <c r="E43" s="271">
        <v>0.25925806452</v>
      </c>
      <c r="F43" s="271">
        <v>0.26679999999999998</v>
      </c>
      <c r="G43" s="271">
        <v>0.26748847926000002</v>
      </c>
      <c r="H43" s="271">
        <v>0.26518095238</v>
      </c>
      <c r="I43" s="271">
        <v>0.26912442396000003</v>
      </c>
      <c r="J43" s="271">
        <v>0.26664976958999997</v>
      </c>
      <c r="K43" s="271">
        <v>0.26597142857</v>
      </c>
      <c r="L43" s="271">
        <v>0.26277880184000002</v>
      </c>
      <c r="M43" s="271">
        <v>0.26235714286</v>
      </c>
      <c r="N43" s="271">
        <v>0.25593087557999999</v>
      </c>
      <c r="O43" s="271">
        <v>0.26056221198000001</v>
      </c>
      <c r="P43" s="271">
        <v>0.26313775509999998</v>
      </c>
      <c r="Q43" s="271">
        <v>0.26265437788000001</v>
      </c>
      <c r="R43" s="271">
        <v>0.25745714285999999</v>
      </c>
      <c r="S43" s="271">
        <v>0.26544700460999998</v>
      </c>
      <c r="T43" s="271">
        <v>0.26558095238000001</v>
      </c>
      <c r="U43" s="271">
        <v>0.27088479262999998</v>
      </c>
      <c r="V43" s="271">
        <v>0.27330414746999998</v>
      </c>
      <c r="W43" s="271">
        <v>0.26722857143000001</v>
      </c>
      <c r="X43" s="271">
        <v>0.25998617512</v>
      </c>
      <c r="Y43" s="271">
        <v>0.26458095238000001</v>
      </c>
      <c r="Z43" s="271">
        <v>0.26270967742000001</v>
      </c>
      <c r="AA43" s="271">
        <v>0.26173732718999998</v>
      </c>
      <c r="AB43" s="271">
        <v>0.2465</v>
      </c>
      <c r="AC43" s="271">
        <v>0.23292626727999999</v>
      </c>
      <c r="AD43" s="271">
        <v>0.23733809523999999</v>
      </c>
      <c r="AE43" s="271">
        <v>0.24313364055</v>
      </c>
      <c r="AF43" s="271">
        <v>0.24679047619</v>
      </c>
      <c r="AG43" s="271">
        <v>0.24851152073999999</v>
      </c>
      <c r="AH43" s="271">
        <v>0.24896313364</v>
      </c>
      <c r="AI43" s="271">
        <v>0.24551428571</v>
      </c>
      <c r="AJ43" s="271">
        <v>0.23961751151999999</v>
      </c>
      <c r="AK43" s="271">
        <v>0.22372380952000001</v>
      </c>
      <c r="AL43" s="271">
        <v>0.21460829493</v>
      </c>
      <c r="AM43" s="271">
        <v>0.23306912442</v>
      </c>
      <c r="AN43" s="271">
        <v>0.2419408867</v>
      </c>
      <c r="AO43" s="271">
        <v>0.23995391704999999</v>
      </c>
      <c r="AP43" s="271">
        <v>0.24051428571</v>
      </c>
      <c r="AQ43" s="271">
        <v>0.25033179723999999</v>
      </c>
      <c r="AR43" s="271">
        <v>0.25108095238</v>
      </c>
      <c r="AS43" s="271">
        <v>0.24453917050999999</v>
      </c>
      <c r="AT43" s="271">
        <v>0.23815668203000001</v>
      </c>
      <c r="AU43" s="271">
        <v>0.23178571429</v>
      </c>
      <c r="AV43" s="271">
        <v>0.22693087558</v>
      </c>
      <c r="AW43" s="271">
        <v>0.22875238095</v>
      </c>
      <c r="AX43" s="271">
        <v>0.23537788018</v>
      </c>
      <c r="AY43" s="271">
        <v>0.24443317972</v>
      </c>
      <c r="AZ43" s="271">
        <v>0.25045918366999997</v>
      </c>
      <c r="BA43" s="271">
        <v>0.249</v>
      </c>
      <c r="BB43" s="271">
        <v>0.24654187191999999</v>
      </c>
      <c r="BC43" s="365">
        <v>0.24803610000000001</v>
      </c>
      <c r="BD43" s="365">
        <v>0.2382668</v>
      </c>
      <c r="BE43" s="365">
        <v>0.22707450000000001</v>
      </c>
      <c r="BF43" s="365">
        <v>0.21386930000000001</v>
      </c>
      <c r="BG43" s="365">
        <v>0.1989243</v>
      </c>
      <c r="BH43" s="365">
        <v>0.18411849999999999</v>
      </c>
      <c r="BI43" s="365">
        <v>0.1772059</v>
      </c>
      <c r="BJ43" s="365">
        <v>0.17956349999999999</v>
      </c>
      <c r="BK43" s="365">
        <v>0.22190599999999999</v>
      </c>
      <c r="BL43" s="365">
        <v>0.2296658</v>
      </c>
      <c r="BM43" s="365">
        <v>0.24395159999999999</v>
      </c>
      <c r="BN43" s="365">
        <v>0.23322029999999999</v>
      </c>
      <c r="BO43" s="365">
        <v>0.24000940000000001</v>
      </c>
      <c r="BP43" s="365">
        <v>0.2358788</v>
      </c>
      <c r="BQ43" s="365">
        <v>0.22814709999999999</v>
      </c>
      <c r="BR43" s="365">
        <v>0.21820049999999999</v>
      </c>
      <c r="BS43" s="365">
        <v>0.20668890000000001</v>
      </c>
      <c r="BT43" s="365">
        <v>0.18150759999999999</v>
      </c>
      <c r="BU43" s="365">
        <v>0.1770349</v>
      </c>
      <c r="BV43" s="365">
        <v>0.181363</v>
      </c>
    </row>
    <row r="44" spans="1:74" ht="11.1" customHeight="1" x14ac:dyDescent="0.2">
      <c r="A44" s="98"/>
      <c r="B44" s="97" t="s">
        <v>58</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232"/>
      <c r="BC44" s="385"/>
      <c r="BD44" s="385"/>
      <c r="BE44" s="385"/>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671</v>
      </c>
      <c r="B45" s="201" t="s">
        <v>60</v>
      </c>
      <c r="C45" s="215">
        <v>2.34</v>
      </c>
      <c r="D45" s="215">
        <v>2.34</v>
      </c>
      <c r="E45" s="215">
        <v>2.35</v>
      </c>
      <c r="F45" s="215">
        <v>2.37</v>
      </c>
      <c r="G45" s="215">
        <v>2.37</v>
      </c>
      <c r="H45" s="215">
        <v>2.36</v>
      </c>
      <c r="I45" s="215">
        <v>2.31</v>
      </c>
      <c r="J45" s="215">
        <v>2.33</v>
      </c>
      <c r="K45" s="215">
        <v>2.35</v>
      </c>
      <c r="L45" s="215">
        <v>2.34</v>
      </c>
      <c r="M45" s="215">
        <v>2.33</v>
      </c>
      <c r="N45" s="215">
        <v>2.34</v>
      </c>
      <c r="O45" s="215">
        <v>2.29</v>
      </c>
      <c r="P45" s="215">
        <v>2.3199999999999998</v>
      </c>
      <c r="Q45" s="215">
        <v>2.36</v>
      </c>
      <c r="R45" s="215">
        <v>2.39</v>
      </c>
      <c r="S45" s="215">
        <v>2.4</v>
      </c>
      <c r="T45" s="215">
        <v>2.38</v>
      </c>
      <c r="U45" s="215">
        <v>2.38</v>
      </c>
      <c r="V45" s="215">
        <v>2.37</v>
      </c>
      <c r="W45" s="215">
        <v>2.37</v>
      </c>
      <c r="X45" s="215">
        <v>2.31</v>
      </c>
      <c r="Y45" s="215">
        <v>2.2999999999999998</v>
      </c>
      <c r="Z45" s="215">
        <v>2.5099999999999998</v>
      </c>
      <c r="AA45" s="215">
        <v>2.29</v>
      </c>
      <c r="AB45" s="215">
        <v>2.2599999999999998</v>
      </c>
      <c r="AC45" s="215">
        <v>2.2599999999999998</v>
      </c>
      <c r="AD45" s="215">
        <v>2.23</v>
      </c>
      <c r="AE45" s="215">
        <v>2.2599999999999998</v>
      </c>
      <c r="AF45" s="215">
        <v>2.25</v>
      </c>
      <c r="AG45" s="215">
        <v>2.21</v>
      </c>
      <c r="AH45" s="215">
        <v>2.23</v>
      </c>
      <c r="AI45" s="215">
        <v>2.2200000000000002</v>
      </c>
      <c r="AJ45" s="215">
        <v>2.15</v>
      </c>
      <c r="AK45" s="215">
        <v>2.15</v>
      </c>
      <c r="AL45" s="215">
        <v>2.16</v>
      </c>
      <c r="AM45" s="215">
        <v>2.12</v>
      </c>
      <c r="AN45" s="215">
        <v>2.11</v>
      </c>
      <c r="AO45" s="215">
        <v>2.1800000000000002</v>
      </c>
      <c r="AP45" s="215">
        <v>2.16</v>
      </c>
      <c r="AQ45" s="215">
        <v>2.16</v>
      </c>
      <c r="AR45" s="215">
        <v>2.1</v>
      </c>
      <c r="AS45" s="215">
        <v>2.11</v>
      </c>
      <c r="AT45" s="215">
        <v>2.11</v>
      </c>
      <c r="AU45" s="215">
        <v>2.12</v>
      </c>
      <c r="AV45" s="215">
        <v>2.08</v>
      </c>
      <c r="AW45" s="215">
        <v>2.09</v>
      </c>
      <c r="AX45" s="215">
        <v>2.08</v>
      </c>
      <c r="AY45" s="215">
        <v>2.09</v>
      </c>
      <c r="AZ45" s="215">
        <v>2.0661072737000001</v>
      </c>
      <c r="BA45" s="215">
        <v>2.167643</v>
      </c>
      <c r="BB45" s="215">
        <v>2.1224270000000001</v>
      </c>
      <c r="BC45" s="386">
        <v>2.1702110000000001</v>
      </c>
      <c r="BD45" s="386">
        <v>2.157464</v>
      </c>
      <c r="BE45" s="386">
        <v>2.1867890000000001</v>
      </c>
      <c r="BF45" s="386">
        <v>2.2110059999999998</v>
      </c>
      <c r="BG45" s="386">
        <v>2.1904880000000002</v>
      </c>
      <c r="BH45" s="386">
        <v>2.1807530000000002</v>
      </c>
      <c r="BI45" s="386">
        <v>2.162906</v>
      </c>
      <c r="BJ45" s="386">
        <v>2.1690140000000002</v>
      </c>
      <c r="BK45" s="386">
        <v>2.2049609999999999</v>
      </c>
      <c r="BL45" s="386">
        <v>2.199846</v>
      </c>
      <c r="BM45" s="386">
        <v>2.2167520000000001</v>
      </c>
      <c r="BN45" s="386">
        <v>2.1780560000000002</v>
      </c>
      <c r="BO45" s="386">
        <v>2.2084269999999999</v>
      </c>
      <c r="BP45" s="386">
        <v>2.2003949999999999</v>
      </c>
      <c r="BQ45" s="386">
        <v>2.221263</v>
      </c>
      <c r="BR45" s="386">
        <v>2.249676</v>
      </c>
      <c r="BS45" s="386">
        <v>2.2221030000000002</v>
      </c>
      <c r="BT45" s="386">
        <v>2.2212040000000002</v>
      </c>
      <c r="BU45" s="386">
        <v>2.2081330000000001</v>
      </c>
      <c r="BV45" s="386">
        <v>2.2447889999999999</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387"/>
      <c r="BE46" s="387"/>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797" t="s">
        <v>1026</v>
      </c>
      <c r="C47" s="794"/>
      <c r="D47" s="794"/>
      <c r="E47" s="794"/>
      <c r="F47" s="794"/>
      <c r="G47" s="794"/>
      <c r="H47" s="794"/>
      <c r="I47" s="794"/>
      <c r="J47" s="794"/>
      <c r="K47" s="794"/>
      <c r="L47" s="794"/>
      <c r="M47" s="794"/>
      <c r="N47" s="794"/>
      <c r="O47" s="794"/>
      <c r="P47" s="794"/>
      <c r="Q47" s="794"/>
      <c r="AY47" s="521"/>
      <c r="AZ47" s="521"/>
      <c r="BA47" s="521"/>
      <c r="BB47" s="521"/>
      <c r="BC47" s="521"/>
      <c r="BD47" s="521"/>
      <c r="BE47" s="521"/>
      <c r="BF47" s="689"/>
      <c r="BG47" s="521"/>
      <c r="BH47" s="521"/>
      <c r="BI47" s="521"/>
      <c r="BJ47" s="521"/>
    </row>
    <row r="48" spans="1:74" s="456" customFormat="1" ht="12" customHeight="1" x14ac:dyDescent="0.2">
      <c r="A48" s="455"/>
      <c r="B48" s="830" t="s">
        <v>1095</v>
      </c>
      <c r="C48" s="784"/>
      <c r="D48" s="784"/>
      <c r="E48" s="784"/>
      <c r="F48" s="784"/>
      <c r="G48" s="784"/>
      <c r="H48" s="784"/>
      <c r="I48" s="784"/>
      <c r="J48" s="784"/>
      <c r="K48" s="784"/>
      <c r="L48" s="784"/>
      <c r="M48" s="784"/>
      <c r="N48" s="784"/>
      <c r="O48" s="784"/>
      <c r="P48" s="784"/>
      <c r="Q48" s="780"/>
      <c r="AY48" s="522"/>
      <c r="AZ48" s="522"/>
      <c r="BA48" s="522"/>
      <c r="BB48" s="522"/>
      <c r="BC48" s="522"/>
      <c r="BD48" s="522"/>
      <c r="BE48" s="522"/>
      <c r="BF48" s="690"/>
      <c r="BG48" s="522"/>
      <c r="BH48" s="522"/>
      <c r="BI48" s="522"/>
      <c r="BJ48" s="522"/>
    </row>
    <row r="49" spans="1:74" s="456" customFormat="1" ht="12" customHeight="1" x14ac:dyDescent="0.2">
      <c r="A49" s="455"/>
      <c r="B49" s="826" t="s">
        <v>1096</v>
      </c>
      <c r="C49" s="784"/>
      <c r="D49" s="784"/>
      <c r="E49" s="784"/>
      <c r="F49" s="784"/>
      <c r="G49" s="784"/>
      <c r="H49" s="784"/>
      <c r="I49" s="784"/>
      <c r="J49" s="784"/>
      <c r="K49" s="784"/>
      <c r="L49" s="784"/>
      <c r="M49" s="784"/>
      <c r="N49" s="784"/>
      <c r="O49" s="784"/>
      <c r="P49" s="784"/>
      <c r="Q49" s="780"/>
      <c r="AY49" s="522"/>
      <c r="AZ49" s="522"/>
      <c r="BA49" s="522"/>
      <c r="BB49" s="522"/>
      <c r="BC49" s="522"/>
      <c r="BD49" s="522"/>
      <c r="BE49" s="522"/>
      <c r="BF49" s="690"/>
      <c r="BG49" s="522"/>
      <c r="BH49" s="522"/>
      <c r="BI49" s="522"/>
      <c r="BJ49" s="522"/>
    </row>
    <row r="50" spans="1:74" s="456" customFormat="1" ht="12" customHeight="1" x14ac:dyDescent="0.2">
      <c r="A50" s="455"/>
      <c r="B50" s="830" t="s">
        <v>1097</v>
      </c>
      <c r="C50" s="784"/>
      <c r="D50" s="784"/>
      <c r="E50" s="784"/>
      <c r="F50" s="784"/>
      <c r="G50" s="784"/>
      <c r="H50" s="784"/>
      <c r="I50" s="784"/>
      <c r="J50" s="784"/>
      <c r="K50" s="784"/>
      <c r="L50" s="784"/>
      <c r="M50" s="784"/>
      <c r="N50" s="784"/>
      <c r="O50" s="784"/>
      <c r="P50" s="784"/>
      <c r="Q50" s="780"/>
      <c r="AY50" s="522"/>
      <c r="AZ50" s="522"/>
      <c r="BA50" s="522"/>
      <c r="BB50" s="522"/>
      <c r="BC50" s="522"/>
      <c r="BD50" s="522"/>
      <c r="BE50" s="522"/>
      <c r="BF50" s="690"/>
      <c r="BG50" s="522"/>
      <c r="BH50" s="522"/>
      <c r="BI50" s="522"/>
      <c r="BJ50" s="522"/>
    </row>
    <row r="51" spans="1:74" s="456" customFormat="1" ht="12" customHeight="1" x14ac:dyDescent="0.2">
      <c r="A51" s="455"/>
      <c r="B51" s="830" t="s">
        <v>101</v>
      </c>
      <c r="C51" s="784"/>
      <c r="D51" s="784"/>
      <c r="E51" s="784"/>
      <c r="F51" s="784"/>
      <c r="G51" s="784"/>
      <c r="H51" s="784"/>
      <c r="I51" s="784"/>
      <c r="J51" s="784"/>
      <c r="K51" s="784"/>
      <c r="L51" s="784"/>
      <c r="M51" s="784"/>
      <c r="N51" s="784"/>
      <c r="O51" s="784"/>
      <c r="P51" s="784"/>
      <c r="Q51" s="780"/>
      <c r="AY51" s="522"/>
      <c r="AZ51" s="522"/>
      <c r="BA51" s="522"/>
      <c r="BB51" s="522"/>
      <c r="BC51" s="522"/>
      <c r="BD51" s="522"/>
      <c r="BE51" s="522"/>
      <c r="BF51" s="690"/>
      <c r="BG51" s="522"/>
      <c r="BH51" s="522"/>
      <c r="BI51" s="522"/>
      <c r="BJ51" s="522"/>
    </row>
    <row r="52" spans="1:74" s="456" customFormat="1" ht="12" customHeight="1" x14ac:dyDescent="0.2">
      <c r="A52" s="455"/>
      <c r="B52" s="783" t="s">
        <v>1053</v>
      </c>
      <c r="C52" s="784"/>
      <c r="D52" s="784"/>
      <c r="E52" s="784"/>
      <c r="F52" s="784"/>
      <c r="G52" s="784"/>
      <c r="H52" s="784"/>
      <c r="I52" s="784"/>
      <c r="J52" s="784"/>
      <c r="K52" s="784"/>
      <c r="L52" s="784"/>
      <c r="M52" s="784"/>
      <c r="N52" s="784"/>
      <c r="O52" s="784"/>
      <c r="P52" s="784"/>
      <c r="Q52" s="780"/>
      <c r="AY52" s="522"/>
      <c r="AZ52" s="522"/>
      <c r="BA52" s="522"/>
      <c r="BB52" s="522"/>
      <c r="BC52" s="522"/>
      <c r="BD52" s="522"/>
      <c r="BE52" s="522"/>
      <c r="BF52" s="690"/>
      <c r="BG52" s="522"/>
      <c r="BH52" s="522"/>
      <c r="BI52" s="522"/>
      <c r="BJ52" s="522"/>
    </row>
    <row r="53" spans="1:74" s="456" customFormat="1" ht="22.35" customHeight="1" x14ac:dyDescent="0.2">
      <c r="A53" s="455"/>
      <c r="B53" s="783" t="s">
        <v>1098</v>
      </c>
      <c r="C53" s="784"/>
      <c r="D53" s="784"/>
      <c r="E53" s="784"/>
      <c r="F53" s="784"/>
      <c r="G53" s="784"/>
      <c r="H53" s="784"/>
      <c r="I53" s="784"/>
      <c r="J53" s="784"/>
      <c r="K53" s="784"/>
      <c r="L53" s="784"/>
      <c r="M53" s="784"/>
      <c r="N53" s="784"/>
      <c r="O53" s="784"/>
      <c r="P53" s="784"/>
      <c r="Q53" s="780"/>
      <c r="AY53" s="522"/>
      <c r="AZ53" s="522"/>
      <c r="BA53" s="522"/>
      <c r="BB53" s="522"/>
      <c r="BC53" s="522"/>
      <c r="BD53" s="522"/>
      <c r="BE53" s="522"/>
      <c r="BF53" s="690"/>
      <c r="BG53" s="522"/>
      <c r="BH53" s="522"/>
      <c r="BI53" s="522"/>
      <c r="BJ53" s="522"/>
    </row>
    <row r="54" spans="1:74" s="456" customFormat="1" ht="12" customHeight="1" x14ac:dyDescent="0.2">
      <c r="A54" s="455"/>
      <c r="B54" s="778" t="s">
        <v>1057</v>
      </c>
      <c r="C54" s="779"/>
      <c r="D54" s="779"/>
      <c r="E54" s="779"/>
      <c r="F54" s="779"/>
      <c r="G54" s="779"/>
      <c r="H54" s="779"/>
      <c r="I54" s="779"/>
      <c r="J54" s="779"/>
      <c r="K54" s="779"/>
      <c r="L54" s="779"/>
      <c r="M54" s="779"/>
      <c r="N54" s="779"/>
      <c r="O54" s="779"/>
      <c r="P54" s="779"/>
      <c r="Q54" s="780"/>
      <c r="AY54" s="522"/>
      <c r="AZ54" s="522"/>
      <c r="BA54" s="522"/>
      <c r="BB54" s="522"/>
      <c r="BC54" s="522"/>
      <c r="BD54" s="522"/>
      <c r="BE54" s="522"/>
      <c r="BF54" s="690"/>
      <c r="BG54" s="522"/>
      <c r="BH54" s="522"/>
      <c r="BI54" s="522"/>
      <c r="BJ54" s="522"/>
    </row>
    <row r="55" spans="1:74" s="457" customFormat="1" ht="12" customHeight="1" x14ac:dyDescent="0.2">
      <c r="A55" s="436"/>
      <c r="B55" s="800" t="s">
        <v>1166</v>
      </c>
      <c r="C55" s="780"/>
      <c r="D55" s="780"/>
      <c r="E55" s="780"/>
      <c r="F55" s="780"/>
      <c r="G55" s="780"/>
      <c r="H55" s="780"/>
      <c r="I55" s="780"/>
      <c r="J55" s="780"/>
      <c r="K55" s="780"/>
      <c r="L55" s="780"/>
      <c r="M55" s="780"/>
      <c r="N55" s="780"/>
      <c r="O55" s="780"/>
      <c r="P55" s="780"/>
      <c r="Q55" s="780"/>
      <c r="AY55" s="523"/>
      <c r="AZ55" s="523"/>
      <c r="BA55" s="523"/>
      <c r="BB55" s="523"/>
      <c r="BC55" s="523"/>
      <c r="BD55" s="523"/>
      <c r="BE55" s="523"/>
      <c r="BF55" s="691"/>
      <c r="BG55" s="523"/>
      <c r="BH55" s="523"/>
      <c r="BI55" s="523"/>
      <c r="BJ55" s="523"/>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AM3:AX3"/>
    <mergeCell ref="AY3:BJ3"/>
    <mergeCell ref="BK3:BV3"/>
    <mergeCell ref="B1:AL1"/>
    <mergeCell ref="C3:N3"/>
    <mergeCell ref="O3:Z3"/>
    <mergeCell ref="AA3:AL3"/>
    <mergeCell ref="B55:Q55"/>
    <mergeCell ref="B51:Q51"/>
    <mergeCell ref="B52:Q52"/>
    <mergeCell ref="B53:Q53"/>
    <mergeCell ref="A1:A2"/>
    <mergeCell ref="B47:Q47"/>
    <mergeCell ref="B48:Q48"/>
    <mergeCell ref="B49:Q49"/>
    <mergeCell ref="B50:Q50"/>
    <mergeCell ref="B54:Q54"/>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C20" sqref="BC20"/>
    </sheetView>
  </sheetViews>
  <sheetFormatPr defaultColWidth="11" defaultRowHeight="11.25" x14ac:dyDescent="0.2"/>
  <cols>
    <col min="1" max="1" width="11.5703125" style="100" customWidth="1"/>
    <col min="2" max="2" width="25.5703125" style="100" customWidth="1"/>
    <col min="3" max="50" width="6.5703125" style="100" customWidth="1"/>
    <col min="51" max="57" width="6.5703125" style="380" customWidth="1"/>
    <col min="58" max="58" width="6.5703125" style="692" customWidth="1"/>
    <col min="59" max="62" width="6.5703125" style="380" customWidth="1"/>
    <col min="63" max="74" width="6.5703125" style="100" customWidth="1"/>
    <col min="75" max="16384" width="11" style="100"/>
  </cols>
  <sheetData>
    <row r="1" spans="1:74" ht="15.6" customHeight="1" x14ac:dyDescent="0.2">
      <c r="A1" s="786" t="s">
        <v>1005</v>
      </c>
      <c r="B1" s="833" t="s">
        <v>1020</v>
      </c>
      <c r="C1" s="794"/>
      <c r="D1" s="794"/>
      <c r="E1" s="794"/>
      <c r="F1" s="794"/>
      <c r="G1" s="794"/>
      <c r="H1" s="794"/>
      <c r="I1" s="794"/>
      <c r="J1" s="794"/>
      <c r="K1" s="794"/>
      <c r="L1" s="794"/>
      <c r="M1" s="794"/>
      <c r="N1" s="794"/>
      <c r="O1" s="794"/>
      <c r="P1" s="794"/>
      <c r="Q1" s="794"/>
      <c r="R1" s="794"/>
      <c r="S1" s="794"/>
      <c r="T1" s="794"/>
      <c r="U1" s="794"/>
      <c r="V1" s="794"/>
      <c r="W1" s="794"/>
      <c r="X1" s="794"/>
      <c r="Y1" s="794"/>
      <c r="Z1" s="794"/>
      <c r="AA1" s="794"/>
      <c r="AB1" s="794"/>
      <c r="AC1" s="794"/>
      <c r="AD1" s="794"/>
      <c r="AE1" s="794"/>
      <c r="AF1" s="794"/>
      <c r="AG1" s="794"/>
      <c r="AH1" s="794"/>
      <c r="AI1" s="794"/>
      <c r="AJ1" s="794"/>
      <c r="AK1" s="794"/>
      <c r="AL1" s="794"/>
      <c r="AM1" s="302"/>
    </row>
    <row r="2" spans="1:74" ht="14.1" customHeight="1" x14ac:dyDescent="0.2">
      <c r="A2" s="787"/>
      <c r="B2" s="542" t="str">
        <f>"U.S. Energy Information Administration  |  Short-Term Energy Outlook  - "&amp;Dates!D1</f>
        <v>U.S. Energy Information Administration  |  Short-Term Energy Outlook  - May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2"/>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101"/>
      <c r="B5" s="102" t="s">
        <v>79</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416"/>
      <c r="BE5" s="416"/>
      <c r="BF5" s="103"/>
      <c r="BG5" s="416"/>
      <c r="BH5" s="416"/>
      <c r="BI5" s="416"/>
      <c r="BJ5" s="416"/>
      <c r="BK5" s="416"/>
      <c r="BL5" s="416"/>
      <c r="BM5" s="416"/>
      <c r="BN5" s="416"/>
      <c r="BO5" s="416"/>
      <c r="BP5" s="416"/>
      <c r="BQ5" s="416"/>
      <c r="BR5" s="416"/>
      <c r="BS5" s="416"/>
      <c r="BT5" s="416"/>
      <c r="BU5" s="416"/>
      <c r="BV5" s="416"/>
    </row>
    <row r="6" spans="1:74" ht="11.1" customHeight="1" x14ac:dyDescent="0.2">
      <c r="A6" s="101" t="s">
        <v>759</v>
      </c>
      <c r="B6" s="202" t="s">
        <v>596</v>
      </c>
      <c r="C6" s="214">
        <v>11.257012187999999</v>
      </c>
      <c r="D6" s="214">
        <v>11.061717145999999</v>
      </c>
      <c r="E6" s="214">
        <v>10.496736581</v>
      </c>
      <c r="F6" s="214">
        <v>9.9777622790000002</v>
      </c>
      <c r="G6" s="214">
        <v>10.392117435999999</v>
      </c>
      <c r="H6" s="214">
        <v>11.894088245000001</v>
      </c>
      <c r="I6" s="214">
        <v>12.736955512</v>
      </c>
      <c r="J6" s="214">
        <v>12.428572429000001</v>
      </c>
      <c r="K6" s="214">
        <v>11.364696722</v>
      </c>
      <c r="L6" s="214">
        <v>10.158885887</v>
      </c>
      <c r="M6" s="214">
        <v>10.484654730000001</v>
      </c>
      <c r="N6" s="214">
        <v>11.387782181</v>
      </c>
      <c r="O6" s="214">
        <v>12.169506808</v>
      </c>
      <c r="P6" s="214">
        <v>11.583872703000001</v>
      </c>
      <c r="Q6" s="214">
        <v>10.703969645999999</v>
      </c>
      <c r="R6" s="214">
        <v>9.9210195880000001</v>
      </c>
      <c r="S6" s="214">
        <v>10.474977423</v>
      </c>
      <c r="T6" s="214">
        <v>11.928134760000001</v>
      </c>
      <c r="U6" s="214">
        <v>12.44450166</v>
      </c>
      <c r="V6" s="214">
        <v>12.398101559000001</v>
      </c>
      <c r="W6" s="214">
        <v>11.329550185</v>
      </c>
      <c r="X6" s="214">
        <v>10.145870922</v>
      </c>
      <c r="Y6" s="214">
        <v>10.583166974999999</v>
      </c>
      <c r="Z6" s="214">
        <v>10.901827614</v>
      </c>
      <c r="AA6" s="214">
        <v>11.627586048</v>
      </c>
      <c r="AB6" s="214">
        <v>11.945555233</v>
      </c>
      <c r="AC6" s="214">
        <v>10.457803012999999</v>
      </c>
      <c r="AD6" s="214">
        <v>9.80444475</v>
      </c>
      <c r="AE6" s="214">
        <v>10.389900393</v>
      </c>
      <c r="AF6" s="214">
        <v>12.080306731</v>
      </c>
      <c r="AG6" s="214">
        <v>12.916737187000001</v>
      </c>
      <c r="AH6" s="214">
        <v>12.648909776</v>
      </c>
      <c r="AI6" s="214">
        <v>11.670721607000001</v>
      </c>
      <c r="AJ6" s="214">
        <v>10.068118707</v>
      </c>
      <c r="AK6" s="214">
        <v>10.021775587</v>
      </c>
      <c r="AL6" s="214">
        <v>10.465394308</v>
      </c>
      <c r="AM6" s="214">
        <v>11.378876742999999</v>
      </c>
      <c r="AN6" s="214">
        <v>10.818934952999999</v>
      </c>
      <c r="AO6" s="214">
        <v>9.8118724089999994</v>
      </c>
      <c r="AP6" s="214">
        <v>9.7611891530000001</v>
      </c>
      <c r="AQ6" s="214">
        <v>10.236683602999999</v>
      </c>
      <c r="AR6" s="214">
        <v>12.280595759000001</v>
      </c>
      <c r="AS6" s="214">
        <v>13.304822599</v>
      </c>
      <c r="AT6" s="214">
        <v>13.229460722000001</v>
      </c>
      <c r="AU6" s="214">
        <v>11.725627724000001</v>
      </c>
      <c r="AV6" s="214">
        <v>10.091239152</v>
      </c>
      <c r="AW6" s="214">
        <v>9.9142449490000004</v>
      </c>
      <c r="AX6" s="214">
        <v>11.136719564</v>
      </c>
      <c r="AY6" s="214">
        <v>11.002322059000001</v>
      </c>
      <c r="AZ6" s="214">
        <v>10.30085905</v>
      </c>
      <c r="BA6" s="214">
        <v>10.10094</v>
      </c>
      <c r="BB6" s="214">
        <v>9.7226630000000007</v>
      </c>
      <c r="BC6" s="355">
        <v>10.532629999999999</v>
      </c>
      <c r="BD6" s="355">
        <v>11.99884</v>
      </c>
      <c r="BE6" s="355">
        <v>12.870509999999999</v>
      </c>
      <c r="BF6" s="355">
        <v>12.876720000000001</v>
      </c>
      <c r="BG6" s="355">
        <v>11.30899</v>
      </c>
      <c r="BH6" s="355">
        <v>9.9965890000000002</v>
      </c>
      <c r="BI6" s="355">
        <v>10.156929999999999</v>
      </c>
      <c r="BJ6" s="355">
        <v>11.165330000000001</v>
      </c>
      <c r="BK6" s="355">
        <v>11.396979999999999</v>
      </c>
      <c r="BL6" s="355">
        <v>11.13592</v>
      </c>
      <c r="BM6" s="355">
        <v>10.476699999999999</v>
      </c>
      <c r="BN6" s="355">
        <v>10.069459999999999</v>
      </c>
      <c r="BO6" s="355">
        <v>10.518689999999999</v>
      </c>
      <c r="BP6" s="355">
        <v>12.035399999999999</v>
      </c>
      <c r="BQ6" s="355">
        <v>12.943490000000001</v>
      </c>
      <c r="BR6" s="355">
        <v>12.92962</v>
      </c>
      <c r="BS6" s="355">
        <v>11.36008</v>
      </c>
      <c r="BT6" s="355">
        <v>10.08751</v>
      </c>
      <c r="BU6" s="355">
        <v>10.24409</v>
      </c>
      <c r="BV6" s="355">
        <v>11.348879999999999</v>
      </c>
    </row>
    <row r="7" spans="1:74" ht="11.1" customHeight="1" x14ac:dyDescent="0.2">
      <c r="A7" s="101" t="s">
        <v>758</v>
      </c>
      <c r="B7" s="130" t="s">
        <v>203</v>
      </c>
      <c r="C7" s="214">
        <v>10.80844301</v>
      </c>
      <c r="D7" s="214">
        <v>10.614231419999999</v>
      </c>
      <c r="E7" s="214">
        <v>10.05896596</v>
      </c>
      <c r="F7" s="214">
        <v>9.5602204480000008</v>
      </c>
      <c r="G7" s="214">
        <v>9.9686343050000001</v>
      </c>
      <c r="H7" s="214">
        <v>11.44287403</v>
      </c>
      <c r="I7" s="214">
        <v>12.26155589</v>
      </c>
      <c r="J7" s="214">
        <v>11.96590387</v>
      </c>
      <c r="K7" s="214">
        <v>10.92126979</v>
      </c>
      <c r="L7" s="214">
        <v>9.7349109449999993</v>
      </c>
      <c r="M7" s="214">
        <v>10.042910859999999</v>
      </c>
      <c r="N7" s="214">
        <v>10.927347040000001</v>
      </c>
      <c r="O7" s="214">
        <v>11.73049683</v>
      </c>
      <c r="P7" s="214">
        <v>11.15270787</v>
      </c>
      <c r="Q7" s="214">
        <v>10.28755112</v>
      </c>
      <c r="R7" s="214">
        <v>9.5151032050000008</v>
      </c>
      <c r="S7" s="214">
        <v>10.06682522</v>
      </c>
      <c r="T7" s="214">
        <v>11.49961113</v>
      </c>
      <c r="U7" s="214">
        <v>11.99410806</v>
      </c>
      <c r="V7" s="214">
        <v>11.94529693</v>
      </c>
      <c r="W7" s="214">
        <v>10.89186664</v>
      </c>
      <c r="X7" s="214">
        <v>9.7369942910000002</v>
      </c>
      <c r="Y7" s="214">
        <v>10.157933359999999</v>
      </c>
      <c r="Z7" s="214">
        <v>10.45782502</v>
      </c>
      <c r="AA7" s="214">
        <v>11.18573554</v>
      </c>
      <c r="AB7" s="214">
        <v>11.516881870000001</v>
      </c>
      <c r="AC7" s="214">
        <v>10.05614707</v>
      </c>
      <c r="AD7" s="214">
        <v>9.4065756890000003</v>
      </c>
      <c r="AE7" s="214">
        <v>9.9855526280000007</v>
      </c>
      <c r="AF7" s="214">
        <v>11.63557788</v>
      </c>
      <c r="AG7" s="214">
        <v>12.44804716</v>
      </c>
      <c r="AH7" s="214">
        <v>12.188914159999999</v>
      </c>
      <c r="AI7" s="214">
        <v>11.22058717</v>
      </c>
      <c r="AJ7" s="214">
        <v>9.6505851329999999</v>
      </c>
      <c r="AK7" s="214">
        <v>9.5850330439999993</v>
      </c>
      <c r="AL7" s="214">
        <v>10.013657309999999</v>
      </c>
      <c r="AM7" s="214">
        <v>10.935615629999999</v>
      </c>
      <c r="AN7" s="214">
        <v>10.380932189999999</v>
      </c>
      <c r="AO7" s="214">
        <v>9.3819409680000003</v>
      </c>
      <c r="AP7" s="214">
        <v>9.3400930379999991</v>
      </c>
      <c r="AQ7" s="214">
        <v>9.8149502450000004</v>
      </c>
      <c r="AR7" s="214">
        <v>11.834535410000001</v>
      </c>
      <c r="AS7" s="214">
        <v>12.850424889999999</v>
      </c>
      <c r="AT7" s="214">
        <v>12.774285969999999</v>
      </c>
      <c r="AU7" s="214">
        <v>11.28900748</v>
      </c>
      <c r="AV7" s="214">
        <v>9.6819774489999997</v>
      </c>
      <c r="AW7" s="214">
        <v>9.4828112890000007</v>
      </c>
      <c r="AX7" s="214">
        <v>10.70300709</v>
      </c>
      <c r="AY7" s="214">
        <v>10.56558001</v>
      </c>
      <c r="AZ7" s="214">
        <v>9.8608440634000001</v>
      </c>
      <c r="BA7" s="214">
        <v>9.6761953999999992</v>
      </c>
      <c r="BB7" s="214">
        <v>9.3036075999999994</v>
      </c>
      <c r="BC7" s="355">
        <v>10.11154</v>
      </c>
      <c r="BD7" s="355">
        <v>11.55827</v>
      </c>
      <c r="BE7" s="355">
        <v>12.41559</v>
      </c>
      <c r="BF7" s="355">
        <v>12.4244</v>
      </c>
      <c r="BG7" s="355">
        <v>10.877890000000001</v>
      </c>
      <c r="BH7" s="355">
        <v>9.5923370000000006</v>
      </c>
      <c r="BI7" s="355">
        <v>9.7366489999999999</v>
      </c>
      <c r="BJ7" s="355">
        <v>10.73133</v>
      </c>
      <c r="BK7" s="355">
        <v>10.965479999999999</v>
      </c>
      <c r="BL7" s="355">
        <v>10.694229999999999</v>
      </c>
      <c r="BM7" s="355">
        <v>10.052630000000001</v>
      </c>
      <c r="BN7" s="355">
        <v>9.6535329999999995</v>
      </c>
      <c r="BO7" s="355">
        <v>10.10135</v>
      </c>
      <c r="BP7" s="355">
        <v>11.59529</v>
      </c>
      <c r="BQ7" s="355">
        <v>12.48987</v>
      </c>
      <c r="BR7" s="355">
        <v>12.47743</v>
      </c>
      <c r="BS7" s="355">
        <v>10.928599999999999</v>
      </c>
      <c r="BT7" s="355">
        <v>9.6827649999999998</v>
      </c>
      <c r="BU7" s="355">
        <v>9.8218750000000004</v>
      </c>
      <c r="BV7" s="355">
        <v>10.912850000000001</v>
      </c>
    </row>
    <row r="8" spans="1:74" ht="11.1" customHeight="1" x14ac:dyDescent="0.2">
      <c r="A8" s="101" t="s">
        <v>370</v>
      </c>
      <c r="B8" s="130" t="s">
        <v>371</v>
      </c>
      <c r="C8" s="214">
        <v>0.44856917800000001</v>
      </c>
      <c r="D8" s="214">
        <v>0.44748572599999997</v>
      </c>
      <c r="E8" s="214">
        <v>0.43777062100000003</v>
      </c>
      <c r="F8" s="214">
        <v>0.41754183099999997</v>
      </c>
      <c r="G8" s="214">
        <v>0.42348313100000001</v>
      </c>
      <c r="H8" s="214">
        <v>0.45121421499999997</v>
      </c>
      <c r="I8" s="214">
        <v>0.47539962200000002</v>
      </c>
      <c r="J8" s="214">
        <v>0.46266855899999998</v>
      </c>
      <c r="K8" s="214">
        <v>0.443426932</v>
      </c>
      <c r="L8" s="214">
        <v>0.42397494200000002</v>
      </c>
      <c r="M8" s="214">
        <v>0.44174386999999998</v>
      </c>
      <c r="N8" s="214">
        <v>0.46043514099999999</v>
      </c>
      <c r="O8" s="214">
        <v>0.43900997800000002</v>
      </c>
      <c r="P8" s="214">
        <v>0.43116483300000003</v>
      </c>
      <c r="Q8" s="214">
        <v>0.41641852600000001</v>
      </c>
      <c r="R8" s="214">
        <v>0.40591638299999999</v>
      </c>
      <c r="S8" s="214">
        <v>0.40815220299999999</v>
      </c>
      <c r="T8" s="214">
        <v>0.42852362999999999</v>
      </c>
      <c r="U8" s="214">
        <v>0.45039360000000001</v>
      </c>
      <c r="V8" s="214">
        <v>0.45280462900000001</v>
      </c>
      <c r="W8" s="214">
        <v>0.43768354500000001</v>
      </c>
      <c r="X8" s="214">
        <v>0.40887663099999999</v>
      </c>
      <c r="Y8" s="214">
        <v>0.42523361500000001</v>
      </c>
      <c r="Z8" s="214">
        <v>0.44400259399999997</v>
      </c>
      <c r="AA8" s="214">
        <v>0.44185050799999998</v>
      </c>
      <c r="AB8" s="214">
        <v>0.42867336299999997</v>
      </c>
      <c r="AC8" s="214">
        <v>0.40165594300000002</v>
      </c>
      <c r="AD8" s="214">
        <v>0.39786906100000002</v>
      </c>
      <c r="AE8" s="214">
        <v>0.40434776500000003</v>
      </c>
      <c r="AF8" s="214">
        <v>0.44472885099999998</v>
      </c>
      <c r="AG8" s="214">
        <v>0.46869002700000001</v>
      </c>
      <c r="AH8" s="214">
        <v>0.459995616</v>
      </c>
      <c r="AI8" s="214">
        <v>0.450134437</v>
      </c>
      <c r="AJ8" s="214">
        <v>0.41753357400000002</v>
      </c>
      <c r="AK8" s="214">
        <v>0.43674254299999998</v>
      </c>
      <c r="AL8" s="214">
        <v>0.451736998</v>
      </c>
      <c r="AM8" s="214">
        <v>0.44326111299999998</v>
      </c>
      <c r="AN8" s="214">
        <v>0.43800276300000002</v>
      </c>
      <c r="AO8" s="214">
        <v>0.42993144100000003</v>
      </c>
      <c r="AP8" s="214">
        <v>0.42109611499999999</v>
      </c>
      <c r="AQ8" s="214">
        <v>0.421733358</v>
      </c>
      <c r="AR8" s="214">
        <v>0.44606034900000002</v>
      </c>
      <c r="AS8" s="214">
        <v>0.45439770899999998</v>
      </c>
      <c r="AT8" s="214">
        <v>0.45517475200000002</v>
      </c>
      <c r="AU8" s="214">
        <v>0.43662024399999999</v>
      </c>
      <c r="AV8" s="214">
        <v>0.40926170299999998</v>
      </c>
      <c r="AW8" s="214">
        <v>0.43143366</v>
      </c>
      <c r="AX8" s="214">
        <v>0.43371247400000001</v>
      </c>
      <c r="AY8" s="214">
        <v>0.43674204900000002</v>
      </c>
      <c r="AZ8" s="214">
        <v>0.44001498614000001</v>
      </c>
      <c r="BA8" s="214">
        <v>0.42474460000000003</v>
      </c>
      <c r="BB8" s="214">
        <v>0.41905540000000002</v>
      </c>
      <c r="BC8" s="355">
        <v>0.4210914</v>
      </c>
      <c r="BD8" s="355">
        <v>0.44057299999999999</v>
      </c>
      <c r="BE8" s="355">
        <v>0.45491530000000002</v>
      </c>
      <c r="BF8" s="355">
        <v>0.45231369999999999</v>
      </c>
      <c r="BG8" s="355">
        <v>0.43109979999999998</v>
      </c>
      <c r="BH8" s="355">
        <v>0.404252</v>
      </c>
      <c r="BI8" s="355">
        <v>0.42028149999999997</v>
      </c>
      <c r="BJ8" s="355">
        <v>0.43399989999999999</v>
      </c>
      <c r="BK8" s="355">
        <v>0.43149900000000002</v>
      </c>
      <c r="BL8" s="355">
        <v>0.4416873</v>
      </c>
      <c r="BM8" s="355">
        <v>0.4240736</v>
      </c>
      <c r="BN8" s="355">
        <v>0.41593170000000002</v>
      </c>
      <c r="BO8" s="355">
        <v>0.41733920000000002</v>
      </c>
      <c r="BP8" s="355">
        <v>0.44011600000000001</v>
      </c>
      <c r="BQ8" s="355">
        <v>0.4536174</v>
      </c>
      <c r="BR8" s="355">
        <v>0.45219670000000001</v>
      </c>
      <c r="BS8" s="355">
        <v>0.43148199999999998</v>
      </c>
      <c r="BT8" s="355">
        <v>0.40474710000000003</v>
      </c>
      <c r="BU8" s="355">
        <v>0.42221439999999999</v>
      </c>
      <c r="BV8" s="355">
        <v>0.43603340000000002</v>
      </c>
    </row>
    <row r="9" spans="1:74" ht="11.1" customHeight="1" x14ac:dyDescent="0.2">
      <c r="A9" s="104" t="s">
        <v>760</v>
      </c>
      <c r="B9" s="130" t="s">
        <v>597</v>
      </c>
      <c r="C9" s="214">
        <v>0.139427259</v>
      </c>
      <c r="D9" s="214">
        <v>0.15165557199999999</v>
      </c>
      <c r="E9" s="214">
        <v>0.149229161</v>
      </c>
      <c r="F9" s="214">
        <v>0.13253789999999999</v>
      </c>
      <c r="G9" s="214">
        <v>0.16175251600000001</v>
      </c>
      <c r="H9" s="214">
        <v>0.1837858</v>
      </c>
      <c r="I9" s="214">
        <v>0.189415484</v>
      </c>
      <c r="J9" s="214">
        <v>0.19814364500000001</v>
      </c>
      <c r="K9" s="214">
        <v>0.16441573400000001</v>
      </c>
      <c r="L9" s="214">
        <v>0.140270742</v>
      </c>
      <c r="M9" s="214">
        <v>0.15545619999999999</v>
      </c>
      <c r="N9" s="214">
        <v>0.13607145200000001</v>
      </c>
      <c r="O9" s="214">
        <v>0.13497651599999999</v>
      </c>
      <c r="P9" s="214">
        <v>0.11230678600000001</v>
      </c>
      <c r="Q9" s="214">
        <v>0.11763480599999999</v>
      </c>
      <c r="R9" s="214">
        <v>0.115111667</v>
      </c>
      <c r="S9" s="214">
        <v>0.147216968</v>
      </c>
      <c r="T9" s="214">
        <v>0.14826890000000001</v>
      </c>
      <c r="U9" s="214">
        <v>0.169951871</v>
      </c>
      <c r="V9" s="214">
        <v>0.18757948399999999</v>
      </c>
      <c r="W9" s="214">
        <v>0.1756115</v>
      </c>
      <c r="X9" s="214">
        <v>0.142613613</v>
      </c>
      <c r="Y9" s="214">
        <v>0.15692213399999999</v>
      </c>
      <c r="Z9" s="214">
        <v>0.13841432300000001</v>
      </c>
      <c r="AA9" s="214">
        <v>0.16843451600000001</v>
      </c>
      <c r="AB9" s="214">
        <v>0.15066853599999999</v>
      </c>
      <c r="AC9" s="214">
        <v>0.18349538700000001</v>
      </c>
      <c r="AD9" s="214">
        <v>0.19809723300000001</v>
      </c>
      <c r="AE9" s="214">
        <v>0.19378441900000001</v>
      </c>
      <c r="AF9" s="214">
        <v>0.20257176599999999</v>
      </c>
      <c r="AG9" s="214">
        <v>0.201587775</v>
      </c>
      <c r="AH9" s="214">
        <v>0.21003132199999999</v>
      </c>
      <c r="AI9" s="214">
        <v>0.19674493300000001</v>
      </c>
      <c r="AJ9" s="214">
        <v>0.147221451</v>
      </c>
      <c r="AK9" s="214">
        <v>0.17291933300000001</v>
      </c>
      <c r="AL9" s="214">
        <v>0.16453748400000001</v>
      </c>
      <c r="AM9" s="214">
        <v>0.20256512900000001</v>
      </c>
      <c r="AN9" s="214">
        <v>0.17533006900000001</v>
      </c>
      <c r="AO9" s="214">
        <v>0.17195564499999999</v>
      </c>
      <c r="AP9" s="214">
        <v>0.14263083400000001</v>
      </c>
      <c r="AQ9" s="214">
        <v>0.176082129</v>
      </c>
      <c r="AR9" s="214">
        <v>0.221073933</v>
      </c>
      <c r="AS9" s="214">
        <v>0.23863635399999999</v>
      </c>
      <c r="AT9" s="214">
        <v>0.22521654799999999</v>
      </c>
      <c r="AU9" s="214">
        <v>0.193598566</v>
      </c>
      <c r="AV9" s="214">
        <v>0.166995225</v>
      </c>
      <c r="AW9" s="214">
        <v>0.2037466</v>
      </c>
      <c r="AX9" s="214">
        <v>0.207204678</v>
      </c>
      <c r="AY9" s="214">
        <v>0.21683919400000001</v>
      </c>
      <c r="AZ9" s="214">
        <v>0.18588364286</v>
      </c>
      <c r="BA9" s="214">
        <v>0.16822719999999999</v>
      </c>
      <c r="BB9" s="214">
        <v>0.15995300000000001</v>
      </c>
      <c r="BC9" s="355">
        <v>0.16314629999999999</v>
      </c>
      <c r="BD9" s="355">
        <v>0.16820879999999999</v>
      </c>
      <c r="BE9" s="355">
        <v>0.197182</v>
      </c>
      <c r="BF9" s="355">
        <v>0.19388820000000001</v>
      </c>
      <c r="BG9" s="355">
        <v>0.13958119999999999</v>
      </c>
      <c r="BH9" s="355">
        <v>0.14404230000000001</v>
      </c>
      <c r="BI9" s="355">
        <v>0.1484356</v>
      </c>
      <c r="BJ9" s="355">
        <v>0.15202109999999999</v>
      </c>
      <c r="BK9" s="355">
        <v>0.16277720000000001</v>
      </c>
      <c r="BL9" s="355">
        <v>0.15189330000000001</v>
      </c>
      <c r="BM9" s="355">
        <v>0.1416309</v>
      </c>
      <c r="BN9" s="355">
        <v>0.13995199999999999</v>
      </c>
      <c r="BO9" s="355">
        <v>0.148705</v>
      </c>
      <c r="BP9" s="355">
        <v>0.15818879999999999</v>
      </c>
      <c r="BQ9" s="355">
        <v>0.19116739999999999</v>
      </c>
      <c r="BR9" s="355">
        <v>0.19023709999999999</v>
      </c>
      <c r="BS9" s="355">
        <v>0.13417519999999999</v>
      </c>
      <c r="BT9" s="355">
        <v>0.1217604</v>
      </c>
      <c r="BU9" s="355">
        <v>0.1289534</v>
      </c>
      <c r="BV9" s="355">
        <v>0.13622889999999999</v>
      </c>
    </row>
    <row r="10" spans="1:74" ht="11.1" customHeight="1" x14ac:dyDescent="0.2">
      <c r="A10" s="104" t="s">
        <v>761</v>
      </c>
      <c r="B10" s="130" t="s">
        <v>538</v>
      </c>
      <c r="C10" s="214">
        <v>11.396439447000001</v>
      </c>
      <c r="D10" s="214">
        <v>11.213372718</v>
      </c>
      <c r="E10" s="214">
        <v>10.645965742</v>
      </c>
      <c r="F10" s="214">
        <v>10.110300178999999</v>
      </c>
      <c r="G10" s="214">
        <v>10.553869951999999</v>
      </c>
      <c r="H10" s="214">
        <v>12.077874045</v>
      </c>
      <c r="I10" s="214">
        <v>12.926370995999999</v>
      </c>
      <c r="J10" s="214">
        <v>12.626716074000001</v>
      </c>
      <c r="K10" s="214">
        <v>11.529112456</v>
      </c>
      <c r="L10" s="214">
        <v>10.299156629000001</v>
      </c>
      <c r="M10" s="214">
        <v>10.640110930000001</v>
      </c>
      <c r="N10" s="214">
        <v>11.523853633</v>
      </c>
      <c r="O10" s="214">
        <v>12.304483324</v>
      </c>
      <c r="P10" s="214">
        <v>11.696179489</v>
      </c>
      <c r="Q10" s="214">
        <v>10.821604452000001</v>
      </c>
      <c r="R10" s="214">
        <v>10.036131255000001</v>
      </c>
      <c r="S10" s="214">
        <v>10.622194391000001</v>
      </c>
      <c r="T10" s="214">
        <v>12.07640366</v>
      </c>
      <c r="U10" s="214">
        <v>12.614453531000001</v>
      </c>
      <c r="V10" s="214">
        <v>12.585681042999999</v>
      </c>
      <c r="W10" s="214">
        <v>11.505161684999999</v>
      </c>
      <c r="X10" s="214">
        <v>10.288484535</v>
      </c>
      <c r="Y10" s="214">
        <v>10.740089108999999</v>
      </c>
      <c r="Z10" s="214">
        <v>11.040241936999999</v>
      </c>
      <c r="AA10" s="214">
        <v>11.796020564000001</v>
      </c>
      <c r="AB10" s="214">
        <v>12.096223769</v>
      </c>
      <c r="AC10" s="214">
        <v>10.6412984</v>
      </c>
      <c r="AD10" s="214">
        <v>10.002541983</v>
      </c>
      <c r="AE10" s="214">
        <v>10.583684812</v>
      </c>
      <c r="AF10" s="214">
        <v>12.282878497</v>
      </c>
      <c r="AG10" s="214">
        <v>13.118324962000001</v>
      </c>
      <c r="AH10" s="214">
        <v>12.858941098000001</v>
      </c>
      <c r="AI10" s="214">
        <v>11.867466540000001</v>
      </c>
      <c r="AJ10" s="214">
        <v>10.215340158</v>
      </c>
      <c r="AK10" s="214">
        <v>10.19469492</v>
      </c>
      <c r="AL10" s="214">
        <v>10.629931792000001</v>
      </c>
      <c r="AM10" s="214">
        <v>11.581441871999999</v>
      </c>
      <c r="AN10" s="214">
        <v>10.994265022</v>
      </c>
      <c r="AO10" s="214">
        <v>9.983828054</v>
      </c>
      <c r="AP10" s="214">
        <v>9.9038199870000003</v>
      </c>
      <c r="AQ10" s="214">
        <v>10.412765732</v>
      </c>
      <c r="AR10" s="214">
        <v>12.501669692</v>
      </c>
      <c r="AS10" s="214">
        <v>13.543458953</v>
      </c>
      <c r="AT10" s="214">
        <v>13.454677269999999</v>
      </c>
      <c r="AU10" s="214">
        <v>11.919226289999999</v>
      </c>
      <c r="AV10" s="214">
        <v>10.258234377000001</v>
      </c>
      <c r="AW10" s="214">
        <v>10.117991548999999</v>
      </c>
      <c r="AX10" s="214">
        <v>11.343924242</v>
      </c>
      <c r="AY10" s="214">
        <v>11.219161252999999</v>
      </c>
      <c r="AZ10" s="214">
        <v>10.486742692</v>
      </c>
      <c r="BA10" s="214">
        <v>10.2691672</v>
      </c>
      <c r="BB10" s="214">
        <v>9.8826160000000005</v>
      </c>
      <c r="BC10" s="355">
        <v>10.69577</v>
      </c>
      <c r="BD10" s="355">
        <v>12.16705</v>
      </c>
      <c r="BE10" s="355">
        <v>13.067690000000001</v>
      </c>
      <c r="BF10" s="355">
        <v>13.070600000000001</v>
      </c>
      <c r="BG10" s="355">
        <v>11.44857</v>
      </c>
      <c r="BH10" s="355">
        <v>10.14063</v>
      </c>
      <c r="BI10" s="355">
        <v>10.30537</v>
      </c>
      <c r="BJ10" s="355">
        <v>11.317349999999999</v>
      </c>
      <c r="BK10" s="355">
        <v>11.559760000000001</v>
      </c>
      <c r="BL10" s="355">
        <v>11.28782</v>
      </c>
      <c r="BM10" s="355">
        <v>10.61833</v>
      </c>
      <c r="BN10" s="355">
        <v>10.20942</v>
      </c>
      <c r="BO10" s="355">
        <v>10.667389999999999</v>
      </c>
      <c r="BP10" s="355">
        <v>12.19359</v>
      </c>
      <c r="BQ10" s="355">
        <v>13.13466</v>
      </c>
      <c r="BR10" s="355">
        <v>13.119859999999999</v>
      </c>
      <c r="BS10" s="355">
        <v>11.494249999999999</v>
      </c>
      <c r="BT10" s="355">
        <v>10.20927</v>
      </c>
      <c r="BU10" s="355">
        <v>10.37304</v>
      </c>
      <c r="BV10" s="355">
        <v>11.485110000000001</v>
      </c>
    </row>
    <row r="11" spans="1:74" ht="11.1" customHeight="1" x14ac:dyDescent="0.2">
      <c r="A11" s="104" t="s">
        <v>10</v>
      </c>
      <c r="B11" s="130" t="s">
        <v>372</v>
      </c>
      <c r="C11" s="214">
        <v>0.65519956499999998</v>
      </c>
      <c r="D11" s="214">
        <v>0.40768842900000002</v>
      </c>
      <c r="E11" s="214">
        <v>0.67094816899999998</v>
      </c>
      <c r="F11" s="214">
        <v>0.48170866200000001</v>
      </c>
      <c r="G11" s="214">
        <v>0.84398867</v>
      </c>
      <c r="H11" s="214">
        <v>1.0055506089999999</v>
      </c>
      <c r="I11" s="214">
        <v>0.93502028400000003</v>
      </c>
      <c r="J11" s="214">
        <v>0.81182662699999997</v>
      </c>
      <c r="K11" s="214">
        <v>0.354434782</v>
      </c>
      <c r="L11" s="214">
        <v>0.428459011</v>
      </c>
      <c r="M11" s="214">
        <v>0.86637251299999996</v>
      </c>
      <c r="N11" s="214">
        <v>0.90787638599999998</v>
      </c>
      <c r="O11" s="214">
        <v>0.90832805400000005</v>
      </c>
      <c r="P11" s="214">
        <v>0.281040499</v>
      </c>
      <c r="Q11" s="214">
        <v>0.69866832300000004</v>
      </c>
      <c r="R11" s="214">
        <v>0.48049032699999999</v>
      </c>
      <c r="S11" s="214">
        <v>0.86035741499999996</v>
      </c>
      <c r="T11" s="214">
        <v>0.93748103599999999</v>
      </c>
      <c r="U11" s="214">
        <v>0.87642800700000001</v>
      </c>
      <c r="V11" s="214">
        <v>0.83394117000000001</v>
      </c>
      <c r="W11" s="214">
        <v>0.220962307</v>
      </c>
      <c r="X11" s="214">
        <v>0.35636409499999999</v>
      </c>
      <c r="Y11" s="214">
        <v>0.85005765</v>
      </c>
      <c r="Z11" s="214">
        <v>0.65962299800000002</v>
      </c>
      <c r="AA11" s="214">
        <v>0.77064054927000003</v>
      </c>
      <c r="AB11" s="214">
        <v>0.76088558920000005</v>
      </c>
      <c r="AC11" s="214">
        <v>0.43582592435</v>
      </c>
      <c r="AD11" s="214">
        <v>0.46797346912999999</v>
      </c>
      <c r="AE11" s="214">
        <v>0.93263911104999997</v>
      </c>
      <c r="AF11" s="214">
        <v>1.0094523581999999</v>
      </c>
      <c r="AG11" s="214">
        <v>0.99591316615000003</v>
      </c>
      <c r="AH11" s="214">
        <v>0.77345823157000004</v>
      </c>
      <c r="AI11" s="214">
        <v>0.37055787371999999</v>
      </c>
      <c r="AJ11" s="214">
        <v>0.29570257336</v>
      </c>
      <c r="AK11" s="214">
        <v>0.61101462239000004</v>
      </c>
      <c r="AL11" s="214">
        <v>0.63847326820999994</v>
      </c>
      <c r="AM11" s="214">
        <v>0.95740899779999999</v>
      </c>
      <c r="AN11" s="214">
        <v>0.49450811681000001</v>
      </c>
      <c r="AO11" s="214">
        <v>0.51246383693999997</v>
      </c>
      <c r="AP11" s="214">
        <v>0.66562620273999995</v>
      </c>
      <c r="AQ11" s="214">
        <v>0.98447696699999998</v>
      </c>
      <c r="AR11" s="214">
        <v>1.2593924536000001</v>
      </c>
      <c r="AS11" s="214">
        <v>1.294351676</v>
      </c>
      <c r="AT11" s="214">
        <v>0.93507210680999997</v>
      </c>
      <c r="AU11" s="214">
        <v>0.45192908874999999</v>
      </c>
      <c r="AV11" s="214">
        <v>0.47491537632000003</v>
      </c>
      <c r="AW11" s="214">
        <v>0.63986958958999995</v>
      </c>
      <c r="AX11" s="214">
        <v>1.0839101846999999</v>
      </c>
      <c r="AY11" s="214">
        <v>0.68807619727000002</v>
      </c>
      <c r="AZ11" s="214">
        <v>0.34754128745000001</v>
      </c>
      <c r="BA11" s="214">
        <v>0.50974946516999997</v>
      </c>
      <c r="BB11" s="214">
        <v>0.27294776934999998</v>
      </c>
      <c r="BC11" s="355">
        <v>1.0094860000000001</v>
      </c>
      <c r="BD11" s="355">
        <v>0.9639141</v>
      </c>
      <c r="BE11" s="355">
        <v>1.0347170000000001</v>
      </c>
      <c r="BF11" s="355">
        <v>0.85875230000000002</v>
      </c>
      <c r="BG11" s="355">
        <v>0.232372</v>
      </c>
      <c r="BH11" s="355">
        <v>0.40069959999999999</v>
      </c>
      <c r="BI11" s="355">
        <v>0.67760399999999998</v>
      </c>
      <c r="BJ11" s="355">
        <v>0.92297079999999998</v>
      </c>
      <c r="BK11" s="355">
        <v>0.65358320000000003</v>
      </c>
      <c r="BL11" s="355">
        <v>0.39557730000000002</v>
      </c>
      <c r="BM11" s="355">
        <v>0.63178120000000004</v>
      </c>
      <c r="BN11" s="355">
        <v>0.5272173</v>
      </c>
      <c r="BO11" s="355">
        <v>0.95495160000000001</v>
      </c>
      <c r="BP11" s="355">
        <v>0.9652752</v>
      </c>
      <c r="BQ11" s="355">
        <v>1.0621179999999999</v>
      </c>
      <c r="BR11" s="355">
        <v>0.86369759999999995</v>
      </c>
      <c r="BS11" s="355">
        <v>0.23544280000000001</v>
      </c>
      <c r="BT11" s="355">
        <v>0.41059479999999998</v>
      </c>
      <c r="BU11" s="355">
        <v>0.68844079999999996</v>
      </c>
      <c r="BV11" s="355">
        <v>0.9423783</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234"/>
      <c r="BC12" s="377"/>
      <c r="BD12" s="377"/>
      <c r="BE12" s="377"/>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80</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234"/>
      <c r="BC13" s="377"/>
      <c r="BD13" s="377"/>
      <c r="BE13" s="377"/>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766</v>
      </c>
      <c r="B14" s="130" t="s">
        <v>598</v>
      </c>
      <c r="C14" s="214">
        <v>10.344610599999999</v>
      </c>
      <c r="D14" s="214">
        <v>10.410012999999999</v>
      </c>
      <c r="E14" s="214">
        <v>9.5879364789999997</v>
      </c>
      <c r="F14" s="214">
        <v>9.259396916</v>
      </c>
      <c r="G14" s="214">
        <v>9.3354333250000003</v>
      </c>
      <c r="H14" s="214">
        <v>10.67335538</v>
      </c>
      <c r="I14" s="214">
        <v>11.57099768</v>
      </c>
      <c r="J14" s="214">
        <v>11.40579335</v>
      </c>
      <c r="K14" s="214">
        <v>10.78259521</v>
      </c>
      <c r="L14" s="214">
        <v>9.4958147969999995</v>
      </c>
      <c r="M14" s="214">
        <v>9.3831441350000002</v>
      </c>
      <c r="N14" s="214">
        <v>10.208855959999999</v>
      </c>
      <c r="O14" s="214">
        <v>11.0076862</v>
      </c>
      <c r="P14" s="214">
        <v>11.03361189</v>
      </c>
      <c r="Q14" s="214">
        <v>9.754457682</v>
      </c>
      <c r="R14" s="214">
        <v>9.1964555640000007</v>
      </c>
      <c r="S14" s="214">
        <v>9.4006731919999993</v>
      </c>
      <c r="T14" s="214">
        <v>10.75973267</v>
      </c>
      <c r="U14" s="214">
        <v>11.33948337</v>
      </c>
      <c r="V14" s="214">
        <v>11.351064259999999</v>
      </c>
      <c r="W14" s="214">
        <v>10.896904040000001</v>
      </c>
      <c r="X14" s="214">
        <v>9.5703156259999993</v>
      </c>
      <c r="Y14" s="214">
        <v>9.5137527520000003</v>
      </c>
      <c r="Z14" s="214">
        <v>9.9877320269999998</v>
      </c>
      <c r="AA14" s="214">
        <v>10.63439743</v>
      </c>
      <c r="AB14" s="214">
        <v>10.95601572</v>
      </c>
      <c r="AC14" s="214">
        <v>9.8500570720000002</v>
      </c>
      <c r="AD14" s="214">
        <v>9.1825040260000002</v>
      </c>
      <c r="AE14" s="214">
        <v>9.2932483690000005</v>
      </c>
      <c r="AF14" s="214">
        <v>10.87989659</v>
      </c>
      <c r="AG14" s="214">
        <v>11.707679580000001</v>
      </c>
      <c r="AH14" s="214">
        <v>11.678444130000001</v>
      </c>
      <c r="AI14" s="214">
        <v>11.09859584</v>
      </c>
      <c r="AJ14" s="214">
        <v>9.5501724570000004</v>
      </c>
      <c r="AK14" s="214">
        <v>9.1972176280000006</v>
      </c>
      <c r="AL14" s="214">
        <v>9.5917276279999992</v>
      </c>
      <c r="AM14" s="214">
        <v>10.23180208</v>
      </c>
      <c r="AN14" s="214">
        <v>10.11217909</v>
      </c>
      <c r="AO14" s="214">
        <v>9.0909285250000007</v>
      </c>
      <c r="AP14" s="214">
        <v>8.8655762510000002</v>
      </c>
      <c r="AQ14" s="214">
        <v>9.0551073520000003</v>
      </c>
      <c r="AR14" s="214">
        <v>10.847569480000001</v>
      </c>
      <c r="AS14" s="214">
        <v>11.847021979999999</v>
      </c>
      <c r="AT14" s="214">
        <v>12.11683229</v>
      </c>
      <c r="AU14" s="214">
        <v>11.08094275</v>
      </c>
      <c r="AV14" s="214">
        <v>9.4211734469999993</v>
      </c>
      <c r="AW14" s="214">
        <v>9.0963569890000002</v>
      </c>
      <c r="AX14" s="214">
        <v>9.8762326169999994</v>
      </c>
      <c r="AY14" s="214">
        <v>10.14462282</v>
      </c>
      <c r="AZ14" s="214">
        <v>9.7498430232000004</v>
      </c>
      <c r="BA14" s="214">
        <v>9.3835717499999998</v>
      </c>
      <c r="BB14" s="214">
        <v>9.2388564756000005</v>
      </c>
      <c r="BC14" s="355">
        <v>9.3136740000000007</v>
      </c>
      <c r="BD14" s="355">
        <v>10.813280000000001</v>
      </c>
      <c r="BE14" s="355">
        <v>11.63043</v>
      </c>
      <c r="BF14" s="355">
        <v>11.81161</v>
      </c>
      <c r="BG14" s="355">
        <v>10.83473</v>
      </c>
      <c r="BH14" s="355">
        <v>9.3822189999999992</v>
      </c>
      <c r="BI14" s="355">
        <v>9.255865</v>
      </c>
      <c r="BJ14" s="355">
        <v>10.010339999999999</v>
      </c>
      <c r="BK14" s="355">
        <v>10.52435</v>
      </c>
      <c r="BL14" s="355">
        <v>10.5014</v>
      </c>
      <c r="BM14" s="355">
        <v>9.6113009999999992</v>
      </c>
      <c r="BN14" s="355">
        <v>9.314152</v>
      </c>
      <c r="BO14" s="355">
        <v>9.3431460000000008</v>
      </c>
      <c r="BP14" s="355">
        <v>10.83887</v>
      </c>
      <c r="BQ14" s="355">
        <v>11.671139999999999</v>
      </c>
      <c r="BR14" s="355">
        <v>11.856030000000001</v>
      </c>
      <c r="BS14" s="355">
        <v>10.877000000000001</v>
      </c>
      <c r="BT14" s="355">
        <v>9.4405269999999994</v>
      </c>
      <c r="BU14" s="355">
        <v>9.3109940000000009</v>
      </c>
      <c r="BV14" s="355">
        <v>10.1569</v>
      </c>
    </row>
    <row r="15" spans="1:74" ht="11.1" customHeight="1" x14ac:dyDescent="0.2">
      <c r="A15" s="104" t="s">
        <v>762</v>
      </c>
      <c r="B15" s="130" t="s">
        <v>532</v>
      </c>
      <c r="C15" s="214">
        <v>4.2511237780000002</v>
      </c>
      <c r="D15" s="214">
        <v>4.0397816229999997</v>
      </c>
      <c r="E15" s="214">
        <v>3.6160234029999998</v>
      </c>
      <c r="F15" s="214">
        <v>3.1846950249999999</v>
      </c>
      <c r="G15" s="214">
        <v>3.0706967139999999</v>
      </c>
      <c r="H15" s="214">
        <v>3.932736877</v>
      </c>
      <c r="I15" s="214">
        <v>4.640475769</v>
      </c>
      <c r="J15" s="214">
        <v>4.453711921</v>
      </c>
      <c r="K15" s="214">
        <v>4.0473071940000001</v>
      </c>
      <c r="L15" s="214">
        <v>3.1900972510000001</v>
      </c>
      <c r="M15" s="214">
        <v>3.2634671979999998</v>
      </c>
      <c r="N15" s="214">
        <v>4.1601955080000002</v>
      </c>
      <c r="O15" s="214">
        <v>4.7261755589999996</v>
      </c>
      <c r="P15" s="214">
        <v>4.5884056439999998</v>
      </c>
      <c r="Q15" s="214">
        <v>3.6849291759999998</v>
      </c>
      <c r="R15" s="214">
        <v>3.0763238340000001</v>
      </c>
      <c r="S15" s="214">
        <v>3.0879602519999998</v>
      </c>
      <c r="T15" s="214">
        <v>3.934967892</v>
      </c>
      <c r="U15" s="214">
        <v>4.4202570789999998</v>
      </c>
      <c r="V15" s="214">
        <v>4.3816063420000004</v>
      </c>
      <c r="W15" s="214">
        <v>4.0247115820000001</v>
      </c>
      <c r="X15" s="214">
        <v>3.1625058670000001</v>
      </c>
      <c r="Y15" s="214">
        <v>3.3161923679999998</v>
      </c>
      <c r="Z15" s="214">
        <v>3.8967941979999998</v>
      </c>
      <c r="AA15" s="214">
        <v>4.4440277029999997</v>
      </c>
      <c r="AB15" s="214">
        <v>4.4227757350000001</v>
      </c>
      <c r="AC15" s="214">
        <v>3.7795842149999999</v>
      </c>
      <c r="AD15" s="214">
        <v>3.0066395789999998</v>
      </c>
      <c r="AE15" s="214">
        <v>3.0696946089999999</v>
      </c>
      <c r="AF15" s="214">
        <v>4.0099917840000003</v>
      </c>
      <c r="AG15" s="214">
        <v>4.7109125990000003</v>
      </c>
      <c r="AH15" s="214">
        <v>4.6617788579999999</v>
      </c>
      <c r="AI15" s="214">
        <v>4.1805555429999997</v>
      </c>
      <c r="AJ15" s="214">
        <v>3.20480798</v>
      </c>
      <c r="AK15" s="214">
        <v>3.0892583070000001</v>
      </c>
      <c r="AL15" s="214">
        <v>3.6022721579999999</v>
      </c>
      <c r="AM15" s="214">
        <v>4.218188305</v>
      </c>
      <c r="AN15" s="214">
        <v>3.9938058380000001</v>
      </c>
      <c r="AO15" s="214">
        <v>3.2297707739999999</v>
      </c>
      <c r="AP15" s="214">
        <v>2.9368840669999998</v>
      </c>
      <c r="AQ15" s="214">
        <v>3.031639239</v>
      </c>
      <c r="AR15" s="214">
        <v>4.1629369040000004</v>
      </c>
      <c r="AS15" s="214">
        <v>4.9669599990000002</v>
      </c>
      <c r="AT15" s="214">
        <v>5.0274575639999997</v>
      </c>
      <c r="AU15" s="214">
        <v>4.303695899</v>
      </c>
      <c r="AV15" s="214">
        <v>3.262483171</v>
      </c>
      <c r="AW15" s="214">
        <v>3.0932422370000001</v>
      </c>
      <c r="AX15" s="214">
        <v>3.8980587949999999</v>
      </c>
      <c r="AY15" s="214">
        <v>4.1611877740000001</v>
      </c>
      <c r="AZ15" s="214">
        <v>3.612177645</v>
      </c>
      <c r="BA15" s="214">
        <v>3.32804535</v>
      </c>
      <c r="BB15" s="214">
        <v>3.0216615600000001</v>
      </c>
      <c r="BC15" s="355">
        <v>3.1046330000000002</v>
      </c>
      <c r="BD15" s="355">
        <v>4.0473850000000002</v>
      </c>
      <c r="BE15" s="355">
        <v>4.7463579999999999</v>
      </c>
      <c r="BF15" s="355">
        <v>4.7354250000000002</v>
      </c>
      <c r="BG15" s="355">
        <v>4.0856700000000004</v>
      </c>
      <c r="BH15" s="355">
        <v>3.192116</v>
      </c>
      <c r="BI15" s="355">
        <v>3.1847729999999999</v>
      </c>
      <c r="BJ15" s="355">
        <v>3.9896539999999998</v>
      </c>
      <c r="BK15" s="355">
        <v>4.4568529999999997</v>
      </c>
      <c r="BL15" s="355">
        <v>4.2544680000000001</v>
      </c>
      <c r="BM15" s="355">
        <v>3.5091580000000002</v>
      </c>
      <c r="BN15" s="355">
        <v>3.072927</v>
      </c>
      <c r="BO15" s="355">
        <v>3.1219440000000001</v>
      </c>
      <c r="BP15" s="355">
        <v>4.0490659999999998</v>
      </c>
      <c r="BQ15" s="355">
        <v>4.7485689999999998</v>
      </c>
      <c r="BR15" s="355">
        <v>4.7382119999999999</v>
      </c>
      <c r="BS15" s="355">
        <v>4.0892559999999998</v>
      </c>
      <c r="BT15" s="355">
        <v>3.2160190000000002</v>
      </c>
      <c r="BU15" s="355">
        <v>3.2074340000000001</v>
      </c>
      <c r="BV15" s="355">
        <v>4.1060270000000001</v>
      </c>
    </row>
    <row r="16" spans="1:74" ht="11.1" customHeight="1" x14ac:dyDescent="0.2">
      <c r="A16" s="104" t="s">
        <v>763</v>
      </c>
      <c r="B16" s="130" t="s">
        <v>531</v>
      </c>
      <c r="C16" s="214">
        <v>3.4751208569999998</v>
      </c>
      <c r="D16" s="214">
        <v>3.607701225</v>
      </c>
      <c r="E16" s="214">
        <v>3.3552051120000002</v>
      </c>
      <c r="F16" s="214">
        <v>3.3798313929999999</v>
      </c>
      <c r="G16" s="214">
        <v>3.5058905170000001</v>
      </c>
      <c r="H16" s="214">
        <v>3.9136804289999998</v>
      </c>
      <c r="I16" s="214">
        <v>4.1067927720000004</v>
      </c>
      <c r="J16" s="214">
        <v>4.0988153010000001</v>
      </c>
      <c r="K16" s="214">
        <v>3.9469240509999999</v>
      </c>
      <c r="L16" s="214">
        <v>3.6098910169999998</v>
      </c>
      <c r="M16" s="214">
        <v>3.4461492919999999</v>
      </c>
      <c r="N16" s="214">
        <v>3.5084646770000001</v>
      </c>
      <c r="O16" s="214">
        <v>3.67309435</v>
      </c>
      <c r="P16" s="214">
        <v>3.7268800880000001</v>
      </c>
      <c r="Q16" s="214">
        <v>3.4505769910000001</v>
      </c>
      <c r="R16" s="214">
        <v>3.4152983269999999</v>
      </c>
      <c r="S16" s="214">
        <v>3.5375983500000001</v>
      </c>
      <c r="T16" s="214">
        <v>3.94741768</v>
      </c>
      <c r="U16" s="214">
        <v>4.0462628069999997</v>
      </c>
      <c r="V16" s="214">
        <v>4.0517097959999999</v>
      </c>
      <c r="W16" s="214">
        <v>4.0016270890000003</v>
      </c>
      <c r="X16" s="214">
        <v>3.6459065449999999</v>
      </c>
      <c r="Y16" s="214">
        <v>3.4748489770000002</v>
      </c>
      <c r="Z16" s="214">
        <v>3.486136916</v>
      </c>
      <c r="AA16" s="214">
        <v>3.6006341100000001</v>
      </c>
      <c r="AB16" s="214">
        <v>3.767231298</v>
      </c>
      <c r="AC16" s="214">
        <v>3.4772930190000002</v>
      </c>
      <c r="AD16" s="214">
        <v>3.4722599270000001</v>
      </c>
      <c r="AE16" s="214">
        <v>3.5292146359999998</v>
      </c>
      <c r="AF16" s="214">
        <v>3.9756707069999999</v>
      </c>
      <c r="AG16" s="214">
        <v>4.1452984930000003</v>
      </c>
      <c r="AH16" s="214">
        <v>4.1457716920000003</v>
      </c>
      <c r="AI16" s="214">
        <v>4.0731802119999996</v>
      </c>
      <c r="AJ16" s="214">
        <v>3.6394028239999998</v>
      </c>
      <c r="AK16" s="214">
        <v>3.4713413169999998</v>
      </c>
      <c r="AL16" s="214">
        <v>3.4461105619999999</v>
      </c>
      <c r="AM16" s="214">
        <v>3.5441807359999999</v>
      </c>
      <c r="AN16" s="214">
        <v>3.5474806829999999</v>
      </c>
      <c r="AO16" s="214">
        <v>3.3928951000000001</v>
      </c>
      <c r="AP16" s="214">
        <v>3.382141507</v>
      </c>
      <c r="AQ16" s="214">
        <v>3.4806558980000002</v>
      </c>
      <c r="AR16" s="214">
        <v>3.9891123999999998</v>
      </c>
      <c r="AS16" s="214">
        <v>4.1698375810000003</v>
      </c>
      <c r="AT16" s="214">
        <v>4.3250928550000003</v>
      </c>
      <c r="AU16" s="214">
        <v>4.0987098729999998</v>
      </c>
      <c r="AV16" s="214">
        <v>3.6240792119999998</v>
      </c>
      <c r="AW16" s="214">
        <v>3.481804318</v>
      </c>
      <c r="AX16" s="214">
        <v>3.5337953049999999</v>
      </c>
      <c r="AY16" s="214">
        <v>3.5233716469999998</v>
      </c>
      <c r="AZ16" s="214">
        <v>3.5527742953999999</v>
      </c>
      <c r="BA16" s="214">
        <v>3.4812195899999998</v>
      </c>
      <c r="BB16" s="214">
        <v>3.5363487500000002</v>
      </c>
      <c r="BC16" s="355">
        <v>3.5633349999999999</v>
      </c>
      <c r="BD16" s="355">
        <v>3.9820959999999999</v>
      </c>
      <c r="BE16" s="355">
        <v>4.1073209999999998</v>
      </c>
      <c r="BF16" s="355">
        <v>4.2507590000000004</v>
      </c>
      <c r="BG16" s="355">
        <v>4.018357</v>
      </c>
      <c r="BH16" s="355">
        <v>3.6110899999999999</v>
      </c>
      <c r="BI16" s="355">
        <v>3.5178609999999999</v>
      </c>
      <c r="BJ16" s="355">
        <v>3.5472860000000002</v>
      </c>
      <c r="BK16" s="355">
        <v>3.5888979999999999</v>
      </c>
      <c r="BL16" s="355">
        <v>3.6495839999999999</v>
      </c>
      <c r="BM16" s="355">
        <v>3.511784</v>
      </c>
      <c r="BN16" s="355">
        <v>3.5432239999999999</v>
      </c>
      <c r="BO16" s="355">
        <v>3.561658</v>
      </c>
      <c r="BP16" s="355">
        <v>3.9926219999999999</v>
      </c>
      <c r="BQ16" s="355">
        <v>4.1345619999999998</v>
      </c>
      <c r="BR16" s="355">
        <v>4.2819909999999997</v>
      </c>
      <c r="BS16" s="355">
        <v>4.0463750000000003</v>
      </c>
      <c r="BT16" s="355">
        <v>3.6344759999999998</v>
      </c>
      <c r="BU16" s="355">
        <v>3.5386329999999999</v>
      </c>
      <c r="BV16" s="355">
        <v>3.5656659999999998</v>
      </c>
    </row>
    <row r="17" spans="1:74" ht="11.1" customHeight="1" x14ac:dyDescent="0.2">
      <c r="A17" s="104" t="s">
        <v>764</v>
      </c>
      <c r="B17" s="130" t="s">
        <v>530</v>
      </c>
      <c r="C17" s="214">
        <v>2.596950718</v>
      </c>
      <c r="D17" s="214">
        <v>2.7390017439999998</v>
      </c>
      <c r="E17" s="214">
        <v>2.5959480410000002</v>
      </c>
      <c r="F17" s="214">
        <v>2.673882377</v>
      </c>
      <c r="G17" s="214">
        <v>2.7386105610000002</v>
      </c>
      <c r="H17" s="214">
        <v>2.805661894</v>
      </c>
      <c r="I17" s="214">
        <v>2.8028034869999998</v>
      </c>
      <c r="J17" s="214">
        <v>2.8324634940000002</v>
      </c>
      <c r="K17" s="214">
        <v>2.767499709</v>
      </c>
      <c r="L17" s="214">
        <v>2.676766658</v>
      </c>
      <c r="M17" s="214">
        <v>2.6543857979999999</v>
      </c>
      <c r="N17" s="214">
        <v>2.5182935500000001</v>
      </c>
      <c r="O17" s="214">
        <v>2.585446675</v>
      </c>
      <c r="P17" s="214">
        <v>2.6933308720000002</v>
      </c>
      <c r="Q17" s="214">
        <v>2.5980344899999999</v>
      </c>
      <c r="R17" s="214">
        <v>2.683510885</v>
      </c>
      <c r="S17" s="214">
        <v>2.754289912</v>
      </c>
      <c r="T17" s="214">
        <v>2.857036533</v>
      </c>
      <c r="U17" s="214">
        <v>2.8521645260000001</v>
      </c>
      <c r="V17" s="214">
        <v>2.897045425</v>
      </c>
      <c r="W17" s="214">
        <v>2.8496385910000002</v>
      </c>
      <c r="X17" s="214">
        <v>2.7417473179999998</v>
      </c>
      <c r="Y17" s="214">
        <v>2.7014732119999998</v>
      </c>
      <c r="Z17" s="214">
        <v>2.5845973579999999</v>
      </c>
      <c r="AA17" s="214">
        <v>2.568032246</v>
      </c>
      <c r="AB17" s="214">
        <v>2.7410273329999999</v>
      </c>
      <c r="AC17" s="214">
        <v>2.5712614839999999</v>
      </c>
      <c r="AD17" s="214">
        <v>2.6829544219999999</v>
      </c>
      <c r="AE17" s="214">
        <v>2.6747012560000001</v>
      </c>
      <c r="AF17" s="214">
        <v>2.8739234589999998</v>
      </c>
      <c r="AG17" s="214">
        <v>2.8305595659999998</v>
      </c>
      <c r="AH17" s="214">
        <v>2.8507443289999999</v>
      </c>
      <c r="AI17" s="214">
        <v>2.8243494729999998</v>
      </c>
      <c r="AJ17" s="214">
        <v>2.6854461660000002</v>
      </c>
      <c r="AK17" s="214">
        <v>2.6164889480000002</v>
      </c>
      <c r="AL17" s="214">
        <v>2.5233671320000002</v>
      </c>
      <c r="AM17" s="214">
        <v>2.4481319959999999</v>
      </c>
      <c r="AN17" s="214">
        <v>2.5485985680000001</v>
      </c>
      <c r="AO17" s="214">
        <v>2.4485998379999998</v>
      </c>
      <c r="AP17" s="214">
        <v>2.526706479</v>
      </c>
      <c r="AQ17" s="214">
        <v>2.524052126</v>
      </c>
      <c r="AR17" s="214">
        <v>2.6744663449999999</v>
      </c>
      <c r="AS17" s="214">
        <v>2.6893100510000001</v>
      </c>
      <c r="AT17" s="214">
        <v>2.7439006930000001</v>
      </c>
      <c r="AU17" s="214">
        <v>2.6572889310000001</v>
      </c>
      <c r="AV17" s="214">
        <v>2.5148418349999999</v>
      </c>
      <c r="AW17" s="214">
        <v>2.5015848250000001</v>
      </c>
      <c r="AX17" s="214">
        <v>2.423352102</v>
      </c>
      <c r="AY17" s="214">
        <v>2.4385647050000001</v>
      </c>
      <c r="AZ17" s="214">
        <v>2.5621651432000001</v>
      </c>
      <c r="BA17" s="214">
        <v>2.5524859900000001</v>
      </c>
      <c r="BB17" s="214">
        <v>2.6591097000000001</v>
      </c>
      <c r="BC17" s="355">
        <v>2.6249859999999998</v>
      </c>
      <c r="BD17" s="355">
        <v>2.7617530000000001</v>
      </c>
      <c r="BE17" s="355">
        <v>2.7545639999999998</v>
      </c>
      <c r="BF17" s="355">
        <v>2.8034210000000002</v>
      </c>
      <c r="BG17" s="355">
        <v>2.7082619999999999</v>
      </c>
      <c r="BH17" s="355">
        <v>2.5578419999999999</v>
      </c>
      <c r="BI17" s="355">
        <v>2.5319569999999998</v>
      </c>
      <c r="BJ17" s="355">
        <v>2.4510510000000001</v>
      </c>
      <c r="BK17" s="355">
        <v>2.455136</v>
      </c>
      <c r="BL17" s="355">
        <v>2.572962</v>
      </c>
      <c r="BM17" s="355">
        <v>2.568397</v>
      </c>
      <c r="BN17" s="355">
        <v>2.6763240000000001</v>
      </c>
      <c r="BO17" s="355">
        <v>2.638693</v>
      </c>
      <c r="BP17" s="355">
        <v>2.7750400000000002</v>
      </c>
      <c r="BQ17" s="355">
        <v>2.765717</v>
      </c>
      <c r="BR17" s="355">
        <v>2.8137110000000001</v>
      </c>
      <c r="BS17" s="355">
        <v>2.7188300000000001</v>
      </c>
      <c r="BT17" s="355">
        <v>2.5687609999999999</v>
      </c>
      <c r="BU17" s="355">
        <v>2.543558</v>
      </c>
      <c r="BV17" s="355">
        <v>2.462761</v>
      </c>
    </row>
    <row r="18" spans="1:74" ht="11.1" customHeight="1" x14ac:dyDescent="0.2">
      <c r="A18" s="104" t="s">
        <v>765</v>
      </c>
      <c r="B18" s="130" t="s">
        <v>1019</v>
      </c>
      <c r="C18" s="214">
        <v>2.1415244E-2</v>
      </c>
      <c r="D18" s="214">
        <v>2.352841E-2</v>
      </c>
      <c r="E18" s="214">
        <v>2.0759923E-2</v>
      </c>
      <c r="F18" s="214">
        <v>2.0988119999999999E-2</v>
      </c>
      <c r="G18" s="214">
        <v>2.0235533E-2</v>
      </c>
      <c r="H18" s="214">
        <v>2.1276178E-2</v>
      </c>
      <c r="I18" s="214">
        <v>2.0925653999999998E-2</v>
      </c>
      <c r="J18" s="214">
        <v>2.0802629999999999E-2</v>
      </c>
      <c r="K18" s="214">
        <v>2.0864255000000002E-2</v>
      </c>
      <c r="L18" s="214">
        <v>1.9059870999999999E-2</v>
      </c>
      <c r="M18" s="214">
        <v>1.9141847E-2</v>
      </c>
      <c r="N18" s="214">
        <v>2.1902227E-2</v>
      </c>
      <c r="O18" s="214">
        <v>2.2969618000000001E-2</v>
      </c>
      <c r="P18" s="214">
        <v>2.499529E-2</v>
      </c>
      <c r="Q18" s="214">
        <v>2.0917024999999999E-2</v>
      </c>
      <c r="R18" s="214">
        <v>2.1322516999999999E-2</v>
      </c>
      <c r="S18" s="214">
        <v>2.0824677999999999E-2</v>
      </c>
      <c r="T18" s="214">
        <v>2.0310561000000001E-2</v>
      </c>
      <c r="U18" s="214">
        <v>2.0798963E-2</v>
      </c>
      <c r="V18" s="214">
        <v>2.0702696999999999E-2</v>
      </c>
      <c r="W18" s="214">
        <v>2.0926779E-2</v>
      </c>
      <c r="X18" s="214">
        <v>2.0155895E-2</v>
      </c>
      <c r="Y18" s="214">
        <v>2.1238193999999998E-2</v>
      </c>
      <c r="Z18" s="214">
        <v>2.0203555000000002E-2</v>
      </c>
      <c r="AA18" s="214">
        <v>2.1703368000000001E-2</v>
      </c>
      <c r="AB18" s="214">
        <v>2.4981353000000001E-2</v>
      </c>
      <c r="AC18" s="214">
        <v>2.1918354000000001E-2</v>
      </c>
      <c r="AD18" s="214">
        <v>2.0650096999999999E-2</v>
      </c>
      <c r="AE18" s="214">
        <v>1.9637867999999999E-2</v>
      </c>
      <c r="AF18" s="214">
        <v>2.0310644999999999E-2</v>
      </c>
      <c r="AG18" s="214">
        <v>2.0908919000000002E-2</v>
      </c>
      <c r="AH18" s="214">
        <v>2.0149251999999999E-2</v>
      </c>
      <c r="AI18" s="214">
        <v>2.0510613E-2</v>
      </c>
      <c r="AJ18" s="214">
        <v>2.0515487999999998E-2</v>
      </c>
      <c r="AK18" s="214">
        <v>2.0129055E-2</v>
      </c>
      <c r="AL18" s="214">
        <v>1.9977776999999999E-2</v>
      </c>
      <c r="AM18" s="214">
        <v>2.1301042999999999E-2</v>
      </c>
      <c r="AN18" s="214">
        <v>2.2294003E-2</v>
      </c>
      <c r="AO18" s="214">
        <v>1.9662813000000001E-2</v>
      </c>
      <c r="AP18" s="214">
        <v>1.9844198E-2</v>
      </c>
      <c r="AQ18" s="214">
        <v>1.8760089000000001E-2</v>
      </c>
      <c r="AR18" s="214">
        <v>2.1053830999999999E-2</v>
      </c>
      <c r="AS18" s="214">
        <v>2.0914354E-2</v>
      </c>
      <c r="AT18" s="214">
        <v>2.0381179999999999E-2</v>
      </c>
      <c r="AU18" s="214">
        <v>2.1248045E-2</v>
      </c>
      <c r="AV18" s="214">
        <v>1.9769228E-2</v>
      </c>
      <c r="AW18" s="214">
        <v>1.9725609000000002E-2</v>
      </c>
      <c r="AX18" s="214">
        <v>2.1026414E-2</v>
      </c>
      <c r="AY18" s="214">
        <v>2.1498695000000002E-2</v>
      </c>
      <c r="AZ18" s="214">
        <v>2.2725939643000001E-2</v>
      </c>
      <c r="BA18" s="214">
        <v>2.1820820000000001E-2</v>
      </c>
      <c r="BB18" s="214">
        <v>2.1736465600000001E-2</v>
      </c>
      <c r="BC18" s="355">
        <v>2.0719000000000001E-2</v>
      </c>
      <c r="BD18" s="355">
        <v>2.2049099999999999E-2</v>
      </c>
      <c r="BE18" s="355">
        <v>2.2189E-2</v>
      </c>
      <c r="BF18" s="355">
        <v>2.2007100000000002E-2</v>
      </c>
      <c r="BG18" s="355">
        <v>2.2440100000000001E-2</v>
      </c>
      <c r="BH18" s="355">
        <v>2.11714E-2</v>
      </c>
      <c r="BI18" s="355">
        <v>2.1274999999999999E-2</v>
      </c>
      <c r="BJ18" s="355">
        <v>2.2353100000000001E-2</v>
      </c>
      <c r="BK18" s="355">
        <v>2.3464700000000002E-2</v>
      </c>
      <c r="BL18" s="355">
        <v>2.4386700000000001E-2</v>
      </c>
      <c r="BM18" s="355">
        <v>2.1962200000000001E-2</v>
      </c>
      <c r="BN18" s="355">
        <v>2.1676899999999999E-2</v>
      </c>
      <c r="BO18" s="355">
        <v>2.0851600000000001E-2</v>
      </c>
      <c r="BP18" s="355">
        <v>2.2138999999999999E-2</v>
      </c>
      <c r="BQ18" s="355">
        <v>2.2294399999999999E-2</v>
      </c>
      <c r="BR18" s="355">
        <v>2.21113E-2</v>
      </c>
      <c r="BS18" s="355">
        <v>2.2543500000000001E-2</v>
      </c>
      <c r="BT18" s="355">
        <v>2.1270399999999998E-2</v>
      </c>
      <c r="BU18" s="355">
        <v>2.1369200000000001E-2</v>
      </c>
      <c r="BV18" s="355">
        <v>2.24415E-2</v>
      </c>
    </row>
    <row r="19" spans="1:74" ht="11.1" customHeight="1" x14ac:dyDescent="0.2">
      <c r="A19" s="104" t="s">
        <v>942</v>
      </c>
      <c r="B19" s="130" t="s">
        <v>373</v>
      </c>
      <c r="C19" s="214">
        <v>0.39662927999999997</v>
      </c>
      <c r="D19" s="214">
        <v>0.39567129000000001</v>
      </c>
      <c r="E19" s="214">
        <v>0.38708109600000001</v>
      </c>
      <c r="F19" s="214">
        <v>0.36919460100000001</v>
      </c>
      <c r="G19" s="214">
        <v>0.37444795600000003</v>
      </c>
      <c r="H19" s="214">
        <v>0.39896805000000002</v>
      </c>
      <c r="I19" s="214">
        <v>0.42035303000000002</v>
      </c>
      <c r="J19" s="214">
        <v>0.40909609000000002</v>
      </c>
      <c r="K19" s="214">
        <v>0.39208246000000002</v>
      </c>
      <c r="L19" s="214">
        <v>0.374882822</v>
      </c>
      <c r="M19" s="214">
        <v>0.39059428200000001</v>
      </c>
      <c r="N19" s="214">
        <v>0.40712129000000002</v>
      </c>
      <c r="O19" s="214">
        <v>0.38846907000000003</v>
      </c>
      <c r="P19" s="214">
        <v>0.38152710000000001</v>
      </c>
      <c r="Q19" s="214">
        <v>0.36847844800000001</v>
      </c>
      <c r="R19" s="214">
        <v>0.35918536400000001</v>
      </c>
      <c r="S19" s="214">
        <v>0.36116378500000001</v>
      </c>
      <c r="T19" s="214">
        <v>0.37918995</v>
      </c>
      <c r="U19" s="214">
        <v>0.39854215999999998</v>
      </c>
      <c r="V19" s="214">
        <v>0.40067561000000002</v>
      </c>
      <c r="W19" s="214">
        <v>0.38729533999999999</v>
      </c>
      <c r="X19" s="214">
        <v>0.361804813</v>
      </c>
      <c r="Y19" s="214">
        <v>0.37627870400000002</v>
      </c>
      <c r="Z19" s="214">
        <v>0.392886913</v>
      </c>
      <c r="AA19" s="214">
        <v>0.39098258473000003</v>
      </c>
      <c r="AB19" s="214">
        <v>0.37932245980000001</v>
      </c>
      <c r="AC19" s="214">
        <v>0.35541540365000002</v>
      </c>
      <c r="AD19" s="214">
        <v>0.35206448787</v>
      </c>
      <c r="AE19" s="214">
        <v>0.35779733195000002</v>
      </c>
      <c r="AF19" s="214">
        <v>0.39352954882000002</v>
      </c>
      <c r="AG19" s="214">
        <v>0.41473221584999997</v>
      </c>
      <c r="AH19" s="214">
        <v>0.40703873642999999</v>
      </c>
      <c r="AI19" s="214">
        <v>0.39831282627999998</v>
      </c>
      <c r="AJ19" s="214">
        <v>0.36946512764</v>
      </c>
      <c r="AK19" s="214">
        <v>0.38646266960999998</v>
      </c>
      <c r="AL19" s="214">
        <v>0.39973089578999998</v>
      </c>
      <c r="AM19" s="214">
        <v>0.39223079420000001</v>
      </c>
      <c r="AN19" s="214">
        <v>0.38757781519000001</v>
      </c>
      <c r="AO19" s="214">
        <v>0.38043569206</v>
      </c>
      <c r="AP19" s="214">
        <v>0.37261753326000002</v>
      </c>
      <c r="AQ19" s="214">
        <v>0.37318141300000002</v>
      </c>
      <c r="AR19" s="214">
        <v>0.39470775844</v>
      </c>
      <c r="AS19" s="214">
        <v>0.40208529705000001</v>
      </c>
      <c r="AT19" s="214">
        <v>0.40277287318999999</v>
      </c>
      <c r="AU19" s="214">
        <v>0.38635445125000001</v>
      </c>
      <c r="AV19" s="214">
        <v>0.36214555368000001</v>
      </c>
      <c r="AW19" s="214">
        <v>0.38176497041000002</v>
      </c>
      <c r="AX19" s="214">
        <v>0.38378144034</v>
      </c>
      <c r="AY19" s="214">
        <v>0.38646223572999999</v>
      </c>
      <c r="AZ19" s="214">
        <v>0.38935838168999998</v>
      </c>
      <c r="BA19" s="214">
        <v>0.37584598482999998</v>
      </c>
      <c r="BB19" s="214">
        <v>0.37081175505000002</v>
      </c>
      <c r="BC19" s="355">
        <v>0.37261339999999998</v>
      </c>
      <c r="BD19" s="355">
        <v>0.38985219999999998</v>
      </c>
      <c r="BE19" s="355">
        <v>0.4025434</v>
      </c>
      <c r="BF19" s="355">
        <v>0.40024130000000002</v>
      </c>
      <c r="BG19" s="355">
        <v>0.38146960000000002</v>
      </c>
      <c r="BH19" s="355">
        <v>0.35771259999999999</v>
      </c>
      <c r="BI19" s="355">
        <v>0.37189680000000003</v>
      </c>
      <c r="BJ19" s="355">
        <v>0.38403579999999998</v>
      </c>
      <c r="BK19" s="355">
        <v>0.38182290000000002</v>
      </c>
      <c r="BL19" s="355">
        <v>0.39083810000000002</v>
      </c>
      <c r="BM19" s="355">
        <v>0.37525219999999998</v>
      </c>
      <c r="BN19" s="355">
        <v>0.36804759999999997</v>
      </c>
      <c r="BO19" s="355">
        <v>0.36929319999999999</v>
      </c>
      <c r="BP19" s="355">
        <v>0.38944780000000001</v>
      </c>
      <c r="BQ19" s="355">
        <v>0.4013949</v>
      </c>
      <c r="BR19" s="355">
        <v>0.40013779999999999</v>
      </c>
      <c r="BS19" s="355">
        <v>0.38180779999999997</v>
      </c>
      <c r="BT19" s="355">
        <v>0.35815079999999999</v>
      </c>
      <c r="BU19" s="355">
        <v>0.37360719999999997</v>
      </c>
      <c r="BV19" s="355">
        <v>0.38583519999999999</v>
      </c>
    </row>
    <row r="20" spans="1:74" ht="11.1" customHeight="1" x14ac:dyDescent="0.2">
      <c r="A20" s="107" t="s">
        <v>767</v>
      </c>
      <c r="B20" s="203" t="s">
        <v>599</v>
      </c>
      <c r="C20" s="214">
        <v>10.74123988</v>
      </c>
      <c r="D20" s="214">
        <v>10.80568429</v>
      </c>
      <c r="E20" s="214">
        <v>9.9750175750000007</v>
      </c>
      <c r="F20" s="214">
        <v>9.6285915170000003</v>
      </c>
      <c r="G20" s="214">
        <v>9.7098812809999995</v>
      </c>
      <c r="H20" s="214">
        <v>11.072323430000001</v>
      </c>
      <c r="I20" s="214">
        <v>11.991350710000001</v>
      </c>
      <c r="J20" s="214">
        <v>11.81488944</v>
      </c>
      <c r="K20" s="214">
        <v>11.174677669999999</v>
      </c>
      <c r="L20" s="214">
        <v>9.8706976189999995</v>
      </c>
      <c r="M20" s="214">
        <v>9.7737384170000006</v>
      </c>
      <c r="N20" s="214">
        <v>10.61597725</v>
      </c>
      <c r="O20" s="214">
        <v>11.39615527</v>
      </c>
      <c r="P20" s="214">
        <v>11.415138990000001</v>
      </c>
      <c r="Q20" s="214">
        <v>10.122936129999999</v>
      </c>
      <c r="R20" s="214">
        <v>9.5556409280000008</v>
      </c>
      <c r="S20" s="214">
        <v>9.7618369769999997</v>
      </c>
      <c r="T20" s="214">
        <v>11.138922620000001</v>
      </c>
      <c r="U20" s="214">
        <v>11.73802553</v>
      </c>
      <c r="V20" s="214">
        <v>11.75173987</v>
      </c>
      <c r="W20" s="214">
        <v>11.28419938</v>
      </c>
      <c r="X20" s="214">
        <v>9.9321204390000002</v>
      </c>
      <c r="Y20" s="214">
        <v>9.8900314560000009</v>
      </c>
      <c r="Z20" s="214">
        <v>10.38061894</v>
      </c>
      <c r="AA20" s="214">
        <v>11.025380015</v>
      </c>
      <c r="AB20" s="214">
        <v>11.335338180000001</v>
      </c>
      <c r="AC20" s="214">
        <v>10.205472476000001</v>
      </c>
      <c r="AD20" s="214">
        <v>9.5345685139</v>
      </c>
      <c r="AE20" s="214">
        <v>9.6510457009999993</v>
      </c>
      <c r="AF20" s="214">
        <v>11.273426139</v>
      </c>
      <c r="AG20" s="214">
        <v>12.122411796</v>
      </c>
      <c r="AH20" s="214">
        <v>12.085482866</v>
      </c>
      <c r="AI20" s="214">
        <v>11.496908665999999</v>
      </c>
      <c r="AJ20" s="214">
        <v>9.9196375846000002</v>
      </c>
      <c r="AK20" s="214">
        <v>9.5836802976000008</v>
      </c>
      <c r="AL20" s="214">
        <v>9.9914585238000004</v>
      </c>
      <c r="AM20" s="214">
        <v>10.624032873999999</v>
      </c>
      <c r="AN20" s="214">
        <v>10.499756905</v>
      </c>
      <c r="AO20" s="214">
        <v>9.4713642170999996</v>
      </c>
      <c r="AP20" s="214">
        <v>9.2381937842999999</v>
      </c>
      <c r="AQ20" s="214">
        <v>9.4282887649999996</v>
      </c>
      <c r="AR20" s="214">
        <v>11.242277238</v>
      </c>
      <c r="AS20" s="214">
        <v>12.249107277</v>
      </c>
      <c r="AT20" s="214">
        <v>12.519605163</v>
      </c>
      <c r="AU20" s="214">
        <v>11.467297200999999</v>
      </c>
      <c r="AV20" s="214">
        <v>9.7833190007000006</v>
      </c>
      <c r="AW20" s="214">
        <v>9.4781219593999992</v>
      </c>
      <c r="AX20" s="214">
        <v>10.260014056999999</v>
      </c>
      <c r="AY20" s="214">
        <v>10.531085056</v>
      </c>
      <c r="AZ20" s="214">
        <v>10.139201405</v>
      </c>
      <c r="BA20" s="214">
        <v>9.7594177347999995</v>
      </c>
      <c r="BB20" s="214">
        <v>9.6096682307000005</v>
      </c>
      <c r="BC20" s="355">
        <v>9.6862870000000001</v>
      </c>
      <c r="BD20" s="355">
        <v>11.203139999999999</v>
      </c>
      <c r="BE20" s="355">
        <v>12.032970000000001</v>
      </c>
      <c r="BF20" s="355">
        <v>12.21185</v>
      </c>
      <c r="BG20" s="355">
        <v>11.216200000000001</v>
      </c>
      <c r="BH20" s="355">
        <v>9.7399310000000003</v>
      </c>
      <c r="BI20" s="355">
        <v>9.6277620000000006</v>
      </c>
      <c r="BJ20" s="355">
        <v>10.39438</v>
      </c>
      <c r="BK20" s="355">
        <v>10.906169999999999</v>
      </c>
      <c r="BL20" s="355">
        <v>10.892239999999999</v>
      </c>
      <c r="BM20" s="355">
        <v>9.9865530000000007</v>
      </c>
      <c r="BN20" s="355">
        <v>9.6821999999999999</v>
      </c>
      <c r="BO20" s="355">
        <v>9.7124400000000009</v>
      </c>
      <c r="BP20" s="355">
        <v>11.22831</v>
      </c>
      <c r="BQ20" s="355">
        <v>12.07254</v>
      </c>
      <c r="BR20" s="355">
        <v>12.256159999999999</v>
      </c>
      <c r="BS20" s="355">
        <v>11.25881</v>
      </c>
      <c r="BT20" s="355">
        <v>9.7986780000000007</v>
      </c>
      <c r="BU20" s="355">
        <v>9.6846019999999999</v>
      </c>
      <c r="BV20" s="355">
        <v>10.542730000000001</v>
      </c>
    </row>
    <row r="21" spans="1:74" ht="11.1" customHeight="1" x14ac:dyDescent="0.2">
      <c r="A21" s="107"/>
      <c r="B21" s="108" t="s">
        <v>197</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214"/>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198</v>
      </c>
      <c r="B22" s="203" t="s">
        <v>199</v>
      </c>
      <c r="C22" s="275">
        <v>1031.3646381999999</v>
      </c>
      <c r="D22" s="275">
        <v>885.24343212999997</v>
      </c>
      <c r="E22" s="275">
        <v>877.28301083999997</v>
      </c>
      <c r="F22" s="275">
        <v>747.71466203</v>
      </c>
      <c r="G22" s="275">
        <v>744.98136743999999</v>
      </c>
      <c r="H22" s="275">
        <v>923.34273834999999</v>
      </c>
      <c r="I22" s="275">
        <v>1125.8252786</v>
      </c>
      <c r="J22" s="275">
        <v>1080.5145233999999</v>
      </c>
      <c r="K22" s="275">
        <v>950.24198754999998</v>
      </c>
      <c r="L22" s="275">
        <v>773.94911757</v>
      </c>
      <c r="M22" s="275">
        <v>766.20908856999995</v>
      </c>
      <c r="N22" s="275">
        <v>1009.3045416</v>
      </c>
      <c r="O22" s="275">
        <v>1138.5682988999999</v>
      </c>
      <c r="P22" s="275">
        <v>998.40645557000005</v>
      </c>
      <c r="Q22" s="275">
        <v>887.72486126000001</v>
      </c>
      <c r="R22" s="275">
        <v>717.20093779000001</v>
      </c>
      <c r="S22" s="275">
        <v>743.91092899</v>
      </c>
      <c r="T22" s="275">
        <v>917.38152914</v>
      </c>
      <c r="U22" s="275">
        <v>1064.8704264</v>
      </c>
      <c r="V22" s="275">
        <v>1055.5591973999999</v>
      </c>
      <c r="W22" s="275">
        <v>938.30398752999997</v>
      </c>
      <c r="X22" s="275">
        <v>761.86948175999999</v>
      </c>
      <c r="Y22" s="275">
        <v>773.12285872999996</v>
      </c>
      <c r="Z22" s="275">
        <v>938.76460712000005</v>
      </c>
      <c r="AA22" s="275">
        <v>1061.2667402</v>
      </c>
      <c r="AB22" s="275">
        <v>953.97952132</v>
      </c>
      <c r="AC22" s="275">
        <v>902.59271278000006</v>
      </c>
      <c r="AD22" s="275">
        <v>694.84626473000003</v>
      </c>
      <c r="AE22" s="275">
        <v>733.06581529000005</v>
      </c>
      <c r="AF22" s="275">
        <v>926.72491669999999</v>
      </c>
      <c r="AG22" s="275">
        <v>1125.0008307000001</v>
      </c>
      <c r="AH22" s="275">
        <v>1113.2673294000001</v>
      </c>
      <c r="AI22" s="275">
        <v>966.14287387000002</v>
      </c>
      <c r="AJ22" s="275">
        <v>765.33188921999999</v>
      </c>
      <c r="AK22" s="275">
        <v>713.93977875999997</v>
      </c>
      <c r="AL22" s="275">
        <v>860.24927941999999</v>
      </c>
      <c r="AM22" s="275">
        <v>997.53117660999999</v>
      </c>
      <c r="AN22" s="275">
        <v>883.53501627000003</v>
      </c>
      <c r="AO22" s="275">
        <v>763.78691699000001</v>
      </c>
      <c r="AP22" s="275">
        <v>672.12009296999997</v>
      </c>
      <c r="AQ22" s="275">
        <v>716.93211368000004</v>
      </c>
      <c r="AR22" s="275">
        <v>952.70820160999995</v>
      </c>
      <c r="AS22" s="275">
        <v>1174.6031931</v>
      </c>
      <c r="AT22" s="275">
        <v>1188.9098581000001</v>
      </c>
      <c r="AU22" s="275">
        <v>984.92157701999997</v>
      </c>
      <c r="AV22" s="275">
        <v>771.52285327000004</v>
      </c>
      <c r="AW22" s="275">
        <v>707.90341448000004</v>
      </c>
      <c r="AX22" s="275">
        <v>921.82588722000003</v>
      </c>
      <c r="AY22" s="275">
        <v>975.26385819999996</v>
      </c>
      <c r="AZ22" s="275">
        <v>764.66331366999998</v>
      </c>
      <c r="BA22" s="275">
        <v>760.93169999999998</v>
      </c>
      <c r="BB22" s="275">
        <v>682.08309999999994</v>
      </c>
      <c r="BC22" s="338">
        <v>727.63760000000002</v>
      </c>
      <c r="BD22" s="338">
        <v>917.99210000000005</v>
      </c>
      <c r="BE22" s="338">
        <v>1112.4110000000001</v>
      </c>
      <c r="BF22" s="338">
        <v>1109.8489999999999</v>
      </c>
      <c r="BG22" s="338">
        <v>926.67550000000006</v>
      </c>
      <c r="BH22" s="338">
        <v>748.14099999999996</v>
      </c>
      <c r="BI22" s="338">
        <v>722.34199999999998</v>
      </c>
      <c r="BJ22" s="338">
        <v>935.06119999999999</v>
      </c>
      <c r="BK22" s="338">
        <v>1032.079</v>
      </c>
      <c r="BL22" s="338">
        <v>889.86940000000004</v>
      </c>
      <c r="BM22" s="338">
        <v>812.62030000000004</v>
      </c>
      <c r="BN22" s="338">
        <v>688.64660000000003</v>
      </c>
      <c r="BO22" s="338">
        <v>722.95270000000005</v>
      </c>
      <c r="BP22" s="338">
        <v>907.40070000000003</v>
      </c>
      <c r="BQ22" s="338">
        <v>1099.6320000000001</v>
      </c>
      <c r="BR22" s="338">
        <v>1097.2339999999999</v>
      </c>
      <c r="BS22" s="338">
        <v>916.40729999999996</v>
      </c>
      <c r="BT22" s="338">
        <v>744.73760000000004</v>
      </c>
      <c r="BU22" s="338">
        <v>718.78989999999999</v>
      </c>
      <c r="BV22" s="338">
        <v>950.83789999999999</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235"/>
      <c r="BC23" s="378"/>
      <c r="BD23" s="378"/>
      <c r="BE23" s="378"/>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100</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235"/>
      <c r="BC24" s="378"/>
      <c r="BD24" s="378"/>
      <c r="BE24" s="378"/>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65</v>
      </c>
      <c r="B25" s="203" t="s">
        <v>85</v>
      </c>
      <c r="C25" s="258">
        <v>178.85896299999999</v>
      </c>
      <c r="D25" s="258">
        <v>175.56505300000001</v>
      </c>
      <c r="E25" s="258">
        <v>171.73636999999999</v>
      </c>
      <c r="F25" s="258">
        <v>173.014216</v>
      </c>
      <c r="G25" s="258">
        <v>177.17407700000001</v>
      </c>
      <c r="H25" s="258">
        <v>171.12356399999999</v>
      </c>
      <c r="I25" s="258">
        <v>160.019272</v>
      </c>
      <c r="J25" s="258">
        <v>154.567047</v>
      </c>
      <c r="K25" s="258">
        <v>152.693941</v>
      </c>
      <c r="L25" s="258">
        <v>154.19420600000001</v>
      </c>
      <c r="M25" s="258">
        <v>156.24880999999999</v>
      </c>
      <c r="N25" s="258">
        <v>147.88424699999999</v>
      </c>
      <c r="O25" s="258">
        <v>133.70472699999999</v>
      </c>
      <c r="P25" s="258">
        <v>119.90428300000001</v>
      </c>
      <c r="Q25" s="258">
        <v>118.260238</v>
      </c>
      <c r="R25" s="258">
        <v>128.92501799999999</v>
      </c>
      <c r="S25" s="258">
        <v>136.92056299999999</v>
      </c>
      <c r="T25" s="258">
        <v>133.479434</v>
      </c>
      <c r="U25" s="258">
        <v>125.869913</v>
      </c>
      <c r="V25" s="258">
        <v>121.36913199999999</v>
      </c>
      <c r="W25" s="258">
        <v>124.54611800000001</v>
      </c>
      <c r="X25" s="258">
        <v>136.96425400000001</v>
      </c>
      <c r="Y25" s="258">
        <v>142.59539599999999</v>
      </c>
      <c r="Z25" s="258">
        <v>151.54845399999999</v>
      </c>
      <c r="AA25" s="258">
        <v>154.389578</v>
      </c>
      <c r="AB25" s="258">
        <v>149.07128700000001</v>
      </c>
      <c r="AC25" s="258">
        <v>154.346698</v>
      </c>
      <c r="AD25" s="258">
        <v>167.06340900000001</v>
      </c>
      <c r="AE25" s="258">
        <v>172.809335</v>
      </c>
      <c r="AF25" s="258">
        <v>166.43659700000001</v>
      </c>
      <c r="AG25" s="258">
        <v>157.93807699999999</v>
      </c>
      <c r="AH25" s="258">
        <v>155.95185499999999</v>
      </c>
      <c r="AI25" s="258">
        <v>162.108619</v>
      </c>
      <c r="AJ25" s="258">
        <v>175.587987</v>
      </c>
      <c r="AK25" s="258">
        <v>188.594571</v>
      </c>
      <c r="AL25" s="258">
        <v>195.54803699999999</v>
      </c>
      <c r="AM25" s="258">
        <v>187.485511</v>
      </c>
      <c r="AN25" s="258">
        <v>187.57535100000001</v>
      </c>
      <c r="AO25" s="258">
        <v>192.26940400000001</v>
      </c>
      <c r="AP25" s="258">
        <v>193.99078800000001</v>
      </c>
      <c r="AQ25" s="258">
        <v>193.431917</v>
      </c>
      <c r="AR25" s="258">
        <v>183.24835999999999</v>
      </c>
      <c r="AS25" s="258">
        <v>169.464572</v>
      </c>
      <c r="AT25" s="258">
        <v>160.45164600000001</v>
      </c>
      <c r="AU25" s="258">
        <v>158.23836900000001</v>
      </c>
      <c r="AV25" s="258">
        <v>162.73943299999999</v>
      </c>
      <c r="AW25" s="258">
        <v>172.20803799999999</v>
      </c>
      <c r="AX25" s="258">
        <v>163.94593699999999</v>
      </c>
      <c r="AY25" s="258">
        <v>157.359163</v>
      </c>
      <c r="AZ25" s="258">
        <v>161.98478900000001</v>
      </c>
      <c r="BA25" s="258">
        <v>169.57409999999999</v>
      </c>
      <c r="BB25" s="258">
        <v>168.94030000000001</v>
      </c>
      <c r="BC25" s="346">
        <v>169.84620000000001</v>
      </c>
      <c r="BD25" s="346">
        <v>163.3159</v>
      </c>
      <c r="BE25" s="346">
        <v>154.15100000000001</v>
      </c>
      <c r="BF25" s="346">
        <v>148.53579999999999</v>
      </c>
      <c r="BG25" s="346">
        <v>146.39619999999999</v>
      </c>
      <c r="BH25" s="346">
        <v>149.9699</v>
      </c>
      <c r="BI25" s="346">
        <v>153.78219999999999</v>
      </c>
      <c r="BJ25" s="346">
        <v>149.6362</v>
      </c>
      <c r="BK25" s="346">
        <v>145.68299999999999</v>
      </c>
      <c r="BL25" s="346">
        <v>144.52860000000001</v>
      </c>
      <c r="BM25" s="346">
        <v>150.9632</v>
      </c>
      <c r="BN25" s="346">
        <v>151.81659999999999</v>
      </c>
      <c r="BO25" s="346">
        <v>153.56979999999999</v>
      </c>
      <c r="BP25" s="346">
        <v>148.7705</v>
      </c>
      <c r="BQ25" s="346">
        <v>140.8955</v>
      </c>
      <c r="BR25" s="346">
        <v>136.06219999999999</v>
      </c>
      <c r="BS25" s="346">
        <v>133.79509999999999</v>
      </c>
      <c r="BT25" s="346">
        <v>138.03299999999999</v>
      </c>
      <c r="BU25" s="346">
        <v>142.60210000000001</v>
      </c>
      <c r="BV25" s="346">
        <v>149.7063</v>
      </c>
    </row>
    <row r="26" spans="1:74" ht="11.1" customHeight="1" x14ac:dyDescent="0.2">
      <c r="A26" s="107" t="s">
        <v>81</v>
      </c>
      <c r="B26" s="203" t="s">
        <v>83</v>
      </c>
      <c r="C26" s="258">
        <v>12.219094999999999</v>
      </c>
      <c r="D26" s="258">
        <v>12.024288</v>
      </c>
      <c r="E26" s="258">
        <v>12.983297</v>
      </c>
      <c r="F26" s="258">
        <v>12.531000000000001</v>
      </c>
      <c r="G26" s="258">
        <v>12.475519</v>
      </c>
      <c r="H26" s="258">
        <v>12.197537000000001</v>
      </c>
      <c r="I26" s="258">
        <v>11.76</v>
      </c>
      <c r="J26" s="258">
        <v>12.274962</v>
      </c>
      <c r="K26" s="258">
        <v>12.348831000000001</v>
      </c>
      <c r="L26" s="258">
        <v>12.514302000000001</v>
      </c>
      <c r="M26" s="258">
        <v>13.04583</v>
      </c>
      <c r="N26" s="258">
        <v>12.926384000000001</v>
      </c>
      <c r="O26" s="258">
        <v>10.056524</v>
      </c>
      <c r="P26" s="258">
        <v>10.676515999999999</v>
      </c>
      <c r="Q26" s="258">
        <v>10.606097</v>
      </c>
      <c r="R26" s="258">
        <v>10.607760000000001</v>
      </c>
      <c r="S26" s="258">
        <v>10.580579999999999</v>
      </c>
      <c r="T26" s="258">
        <v>10.659186</v>
      </c>
      <c r="U26" s="258">
        <v>10.250047</v>
      </c>
      <c r="V26" s="258">
        <v>10.460414999999999</v>
      </c>
      <c r="W26" s="258">
        <v>10.531572000000001</v>
      </c>
      <c r="X26" s="258">
        <v>10.890506</v>
      </c>
      <c r="Y26" s="258">
        <v>11.977948</v>
      </c>
      <c r="Z26" s="258">
        <v>12.763876</v>
      </c>
      <c r="AA26" s="258">
        <v>12.206533</v>
      </c>
      <c r="AB26" s="258">
        <v>9.7982139999999998</v>
      </c>
      <c r="AC26" s="258">
        <v>10.250736</v>
      </c>
      <c r="AD26" s="258">
        <v>10.152165</v>
      </c>
      <c r="AE26" s="258">
        <v>10.518329</v>
      </c>
      <c r="AF26" s="258">
        <v>10.570016000000001</v>
      </c>
      <c r="AG26" s="258">
        <v>10.263408999999999</v>
      </c>
      <c r="AH26" s="258">
        <v>10.086831</v>
      </c>
      <c r="AI26" s="258">
        <v>10.76604</v>
      </c>
      <c r="AJ26" s="258">
        <v>11.491528000000001</v>
      </c>
      <c r="AK26" s="258">
        <v>12.310199000000001</v>
      </c>
      <c r="AL26" s="258">
        <v>12.566008</v>
      </c>
      <c r="AM26" s="258">
        <v>12.274997000000001</v>
      </c>
      <c r="AN26" s="258">
        <v>11.879956</v>
      </c>
      <c r="AO26" s="258">
        <v>11.948432</v>
      </c>
      <c r="AP26" s="258">
        <v>12.187118999999999</v>
      </c>
      <c r="AQ26" s="258">
        <v>12.309115</v>
      </c>
      <c r="AR26" s="258">
        <v>12.151448</v>
      </c>
      <c r="AS26" s="258">
        <v>11.885522999999999</v>
      </c>
      <c r="AT26" s="258">
        <v>11.643515000000001</v>
      </c>
      <c r="AU26" s="258">
        <v>11.661880999999999</v>
      </c>
      <c r="AV26" s="258">
        <v>11.519076</v>
      </c>
      <c r="AW26" s="258">
        <v>11.825726</v>
      </c>
      <c r="AX26" s="258">
        <v>11.66994</v>
      </c>
      <c r="AY26" s="258">
        <v>11.839416999999999</v>
      </c>
      <c r="AZ26" s="258">
        <v>11.700836000000001</v>
      </c>
      <c r="BA26" s="258">
        <v>12.128360000000001</v>
      </c>
      <c r="BB26" s="258">
        <v>12.37144</v>
      </c>
      <c r="BC26" s="346">
        <v>12.26918</v>
      </c>
      <c r="BD26" s="346">
        <v>12.256930000000001</v>
      </c>
      <c r="BE26" s="346">
        <v>11.83919</v>
      </c>
      <c r="BF26" s="346">
        <v>11.80311</v>
      </c>
      <c r="BG26" s="346">
        <v>12.004300000000001</v>
      </c>
      <c r="BH26" s="346">
        <v>12.18472</v>
      </c>
      <c r="BI26" s="346">
        <v>12.43848</v>
      </c>
      <c r="BJ26" s="346">
        <v>12.436299999999999</v>
      </c>
      <c r="BK26" s="346">
        <v>11.966839999999999</v>
      </c>
      <c r="BL26" s="346">
        <v>12.028930000000001</v>
      </c>
      <c r="BM26" s="346">
        <v>12.31587</v>
      </c>
      <c r="BN26" s="346">
        <v>12.16033</v>
      </c>
      <c r="BO26" s="346">
        <v>12.09024</v>
      </c>
      <c r="BP26" s="346">
        <v>12.13897</v>
      </c>
      <c r="BQ26" s="346">
        <v>11.77651</v>
      </c>
      <c r="BR26" s="346">
        <v>11.78927</v>
      </c>
      <c r="BS26" s="346">
        <v>12.02636</v>
      </c>
      <c r="BT26" s="346">
        <v>12.244289999999999</v>
      </c>
      <c r="BU26" s="346">
        <v>12.524710000000001</v>
      </c>
      <c r="BV26" s="346">
        <v>12.51816</v>
      </c>
    </row>
    <row r="27" spans="1:74" ht="11.1" customHeight="1" x14ac:dyDescent="0.2">
      <c r="A27" s="107" t="s">
        <v>82</v>
      </c>
      <c r="B27" s="203" t="s">
        <v>84</v>
      </c>
      <c r="C27" s="258">
        <v>16.430948999999998</v>
      </c>
      <c r="D27" s="258">
        <v>16.516938</v>
      </c>
      <c r="E27" s="258">
        <v>16.508486000000001</v>
      </c>
      <c r="F27" s="258">
        <v>16.322309000000001</v>
      </c>
      <c r="G27" s="258">
        <v>16.271231</v>
      </c>
      <c r="H27" s="258">
        <v>16.345048999999999</v>
      </c>
      <c r="I27" s="258">
        <v>16.259592000000001</v>
      </c>
      <c r="J27" s="258">
        <v>16.350287000000002</v>
      </c>
      <c r="K27" s="258">
        <v>16.301220000000001</v>
      </c>
      <c r="L27" s="258">
        <v>16.496969</v>
      </c>
      <c r="M27" s="258">
        <v>16.787022</v>
      </c>
      <c r="N27" s="258">
        <v>16.067637000000001</v>
      </c>
      <c r="O27" s="258">
        <v>15.057862</v>
      </c>
      <c r="P27" s="258">
        <v>16.002562999999999</v>
      </c>
      <c r="Q27" s="258">
        <v>16.147631000000001</v>
      </c>
      <c r="R27" s="258">
        <v>16.482986</v>
      </c>
      <c r="S27" s="258">
        <v>16.284594999999999</v>
      </c>
      <c r="T27" s="258">
        <v>16.583413</v>
      </c>
      <c r="U27" s="258">
        <v>16.489792000000001</v>
      </c>
      <c r="V27" s="258">
        <v>16.510366000000001</v>
      </c>
      <c r="W27" s="258">
        <v>16.863444999999999</v>
      </c>
      <c r="X27" s="258">
        <v>17.428569</v>
      </c>
      <c r="Y27" s="258">
        <v>18.165973000000001</v>
      </c>
      <c r="Z27" s="258">
        <v>18.309222999999999</v>
      </c>
      <c r="AA27" s="258">
        <v>18.216335999999998</v>
      </c>
      <c r="AB27" s="258">
        <v>16.459309999999999</v>
      </c>
      <c r="AC27" s="258">
        <v>16.995867000000001</v>
      </c>
      <c r="AD27" s="258">
        <v>17.167448</v>
      </c>
      <c r="AE27" s="258">
        <v>17.356687999999998</v>
      </c>
      <c r="AF27" s="258">
        <v>17.512678999999999</v>
      </c>
      <c r="AG27" s="258">
        <v>17.518833999999998</v>
      </c>
      <c r="AH27" s="258">
        <v>17.711565</v>
      </c>
      <c r="AI27" s="258">
        <v>18.285516000000001</v>
      </c>
      <c r="AJ27" s="258">
        <v>18.595804999999999</v>
      </c>
      <c r="AK27" s="258">
        <v>18.737691000000002</v>
      </c>
      <c r="AL27" s="258">
        <v>17.955214999999999</v>
      </c>
      <c r="AM27" s="258">
        <v>17.783377000000002</v>
      </c>
      <c r="AN27" s="258">
        <v>17.456793000000001</v>
      </c>
      <c r="AO27" s="258">
        <v>17.340512</v>
      </c>
      <c r="AP27" s="258">
        <v>17.393848999999999</v>
      </c>
      <c r="AQ27" s="258">
        <v>17.497140999999999</v>
      </c>
      <c r="AR27" s="258">
        <v>17.418648000000001</v>
      </c>
      <c r="AS27" s="258">
        <v>17.189302999999999</v>
      </c>
      <c r="AT27" s="258">
        <v>21.081973000000001</v>
      </c>
      <c r="AU27" s="258">
        <v>21.019144000000001</v>
      </c>
      <c r="AV27" s="258">
        <v>21.107021</v>
      </c>
      <c r="AW27" s="258">
        <v>17.031860000000002</v>
      </c>
      <c r="AX27" s="258">
        <v>17.056908</v>
      </c>
      <c r="AY27" s="258">
        <v>17.065367999999999</v>
      </c>
      <c r="AZ27" s="258">
        <v>16.766745</v>
      </c>
      <c r="BA27" s="258">
        <v>16.727209999999999</v>
      </c>
      <c r="BB27" s="258">
        <v>16.691199999999998</v>
      </c>
      <c r="BC27" s="346">
        <v>16.639089999999999</v>
      </c>
      <c r="BD27" s="346">
        <v>16.729310000000002</v>
      </c>
      <c r="BE27" s="346">
        <v>16.691579999999998</v>
      </c>
      <c r="BF27" s="346">
        <v>16.69134</v>
      </c>
      <c r="BG27" s="346">
        <v>16.771660000000001</v>
      </c>
      <c r="BH27" s="346">
        <v>16.91394</v>
      </c>
      <c r="BI27" s="346">
        <v>17.168880000000001</v>
      </c>
      <c r="BJ27" s="346">
        <v>17.229890000000001</v>
      </c>
      <c r="BK27" s="346">
        <v>17.29692</v>
      </c>
      <c r="BL27" s="346">
        <v>17.45092</v>
      </c>
      <c r="BM27" s="346">
        <v>17.377120000000001</v>
      </c>
      <c r="BN27" s="346">
        <v>17.279319999999998</v>
      </c>
      <c r="BO27" s="346">
        <v>17.197330000000001</v>
      </c>
      <c r="BP27" s="346">
        <v>17.264790000000001</v>
      </c>
      <c r="BQ27" s="346">
        <v>17.203869999999998</v>
      </c>
      <c r="BR27" s="346">
        <v>17.181909999999998</v>
      </c>
      <c r="BS27" s="346">
        <v>17.241350000000001</v>
      </c>
      <c r="BT27" s="346">
        <v>17.360859999999999</v>
      </c>
      <c r="BU27" s="346">
        <v>17.589690000000001</v>
      </c>
      <c r="BV27" s="346">
        <v>17.620570000000001</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235"/>
      <c r="BC28" s="378"/>
      <c r="BD28" s="378"/>
      <c r="BE28" s="378"/>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142</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235"/>
      <c r="BC29" s="378"/>
      <c r="BD29" s="378"/>
      <c r="BE29" s="378"/>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37</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235"/>
      <c r="BC30" s="378"/>
      <c r="BD30" s="378"/>
      <c r="BE30" s="378"/>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671</v>
      </c>
      <c r="B31" s="203" t="s">
        <v>533</v>
      </c>
      <c r="C31" s="214">
        <v>2.34</v>
      </c>
      <c r="D31" s="214">
        <v>2.34</v>
      </c>
      <c r="E31" s="214">
        <v>2.35</v>
      </c>
      <c r="F31" s="214">
        <v>2.37</v>
      </c>
      <c r="G31" s="214">
        <v>2.37</v>
      </c>
      <c r="H31" s="214">
        <v>2.36</v>
      </c>
      <c r="I31" s="214">
        <v>2.31</v>
      </c>
      <c r="J31" s="214">
        <v>2.33</v>
      </c>
      <c r="K31" s="214">
        <v>2.35</v>
      </c>
      <c r="L31" s="214">
        <v>2.34</v>
      </c>
      <c r="M31" s="214">
        <v>2.33</v>
      </c>
      <c r="N31" s="214">
        <v>2.34</v>
      </c>
      <c r="O31" s="214">
        <v>2.29</v>
      </c>
      <c r="P31" s="214">
        <v>2.3199999999999998</v>
      </c>
      <c r="Q31" s="214">
        <v>2.36</v>
      </c>
      <c r="R31" s="214">
        <v>2.39</v>
      </c>
      <c r="S31" s="214">
        <v>2.4</v>
      </c>
      <c r="T31" s="214">
        <v>2.38</v>
      </c>
      <c r="U31" s="214">
        <v>2.38</v>
      </c>
      <c r="V31" s="214">
        <v>2.37</v>
      </c>
      <c r="W31" s="214">
        <v>2.37</v>
      </c>
      <c r="X31" s="214">
        <v>2.31</v>
      </c>
      <c r="Y31" s="214">
        <v>2.2999999999999998</v>
      </c>
      <c r="Z31" s="214">
        <v>2.5099999999999998</v>
      </c>
      <c r="AA31" s="214">
        <v>2.29</v>
      </c>
      <c r="AB31" s="214">
        <v>2.2599999999999998</v>
      </c>
      <c r="AC31" s="214">
        <v>2.2599999999999998</v>
      </c>
      <c r="AD31" s="214">
        <v>2.23</v>
      </c>
      <c r="AE31" s="214">
        <v>2.2599999999999998</v>
      </c>
      <c r="AF31" s="214">
        <v>2.25</v>
      </c>
      <c r="AG31" s="214">
        <v>2.21</v>
      </c>
      <c r="AH31" s="214">
        <v>2.23</v>
      </c>
      <c r="AI31" s="214">
        <v>2.2200000000000002</v>
      </c>
      <c r="AJ31" s="214">
        <v>2.15</v>
      </c>
      <c r="AK31" s="214">
        <v>2.15</v>
      </c>
      <c r="AL31" s="214">
        <v>2.16</v>
      </c>
      <c r="AM31" s="214">
        <v>2.12</v>
      </c>
      <c r="AN31" s="214">
        <v>2.11</v>
      </c>
      <c r="AO31" s="214">
        <v>2.1800000000000002</v>
      </c>
      <c r="AP31" s="214">
        <v>2.16</v>
      </c>
      <c r="AQ31" s="214">
        <v>2.16</v>
      </c>
      <c r="AR31" s="214">
        <v>2.1</v>
      </c>
      <c r="AS31" s="214">
        <v>2.11</v>
      </c>
      <c r="AT31" s="214">
        <v>2.11</v>
      </c>
      <c r="AU31" s="214">
        <v>2.12</v>
      </c>
      <c r="AV31" s="214">
        <v>2.08</v>
      </c>
      <c r="AW31" s="214">
        <v>2.09</v>
      </c>
      <c r="AX31" s="214">
        <v>2.08</v>
      </c>
      <c r="AY31" s="214">
        <v>2.09</v>
      </c>
      <c r="AZ31" s="214">
        <v>2.0661072737000001</v>
      </c>
      <c r="BA31" s="214">
        <v>2.167643</v>
      </c>
      <c r="BB31" s="214">
        <v>2.1224270000000001</v>
      </c>
      <c r="BC31" s="355">
        <v>2.1702110000000001</v>
      </c>
      <c r="BD31" s="355">
        <v>2.157464</v>
      </c>
      <c r="BE31" s="355">
        <v>2.1867890000000001</v>
      </c>
      <c r="BF31" s="355">
        <v>2.2110059999999998</v>
      </c>
      <c r="BG31" s="355">
        <v>2.1904880000000002</v>
      </c>
      <c r="BH31" s="355">
        <v>2.1807530000000002</v>
      </c>
      <c r="BI31" s="355">
        <v>2.162906</v>
      </c>
      <c r="BJ31" s="355">
        <v>2.1690140000000002</v>
      </c>
      <c r="BK31" s="355">
        <v>2.2049609999999999</v>
      </c>
      <c r="BL31" s="355">
        <v>2.199846</v>
      </c>
      <c r="BM31" s="355">
        <v>2.2167520000000001</v>
      </c>
      <c r="BN31" s="355">
        <v>2.1780560000000002</v>
      </c>
      <c r="BO31" s="355">
        <v>2.2084269999999999</v>
      </c>
      <c r="BP31" s="355">
        <v>2.2003949999999999</v>
      </c>
      <c r="BQ31" s="355">
        <v>2.221263</v>
      </c>
      <c r="BR31" s="355">
        <v>2.249676</v>
      </c>
      <c r="BS31" s="355">
        <v>2.2221030000000002</v>
      </c>
      <c r="BT31" s="355">
        <v>2.2212040000000002</v>
      </c>
      <c r="BU31" s="355">
        <v>2.2081330000000001</v>
      </c>
      <c r="BV31" s="355">
        <v>2.2447889999999999</v>
      </c>
    </row>
    <row r="32" spans="1:74" ht="11.1" customHeight="1" x14ac:dyDescent="0.2">
      <c r="A32" s="107" t="s">
        <v>673</v>
      </c>
      <c r="B32" s="203" t="s">
        <v>600</v>
      </c>
      <c r="C32" s="214">
        <v>4.38</v>
      </c>
      <c r="D32" s="214">
        <v>4.3899999999999997</v>
      </c>
      <c r="E32" s="214">
        <v>4.3</v>
      </c>
      <c r="F32" s="214">
        <v>4.67</v>
      </c>
      <c r="G32" s="214">
        <v>4.62</v>
      </c>
      <c r="H32" s="214">
        <v>4.42</v>
      </c>
      <c r="I32" s="214">
        <v>4.2</v>
      </c>
      <c r="J32" s="214">
        <v>3.91</v>
      </c>
      <c r="K32" s="214">
        <v>4.08</v>
      </c>
      <c r="L32" s="214">
        <v>4.1100000000000003</v>
      </c>
      <c r="M32" s="214">
        <v>4.1900000000000004</v>
      </c>
      <c r="N32" s="214">
        <v>4.91</v>
      </c>
      <c r="O32" s="214">
        <v>7.02</v>
      </c>
      <c r="P32" s="214">
        <v>7.4</v>
      </c>
      <c r="Q32" s="214">
        <v>6</v>
      </c>
      <c r="R32" s="214">
        <v>5.07</v>
      </c>
      <c r="S32" s="214">
        <v>4.93</v>
      </c>
      <c r="T32" s="214">
        <v>4.84</v>
      </c>
      <c r="U32" s="214">
        <v>4.43</v>
      </c>
      <c r="V32" s="214">
        <v>4.12</v>
      </c>
      <c r="W32" s="214">
        <v>4.2</v>
      </c>
      <c r="X32" s="214">
        <v>4.0999999999999996</v>
      </c>
      <c r="Y32" s="214">
        <v>4.4800000000000004</v>
      </c>
      <c r="Z32" s="214">
        <v>4.3600000000000003</v>
      </c>
      <c r="AA32" s="214">
        <v>4.1100000000000003</v>
      </c>
      <c r="AB32" s="214">
        <v>4.7</v>
      </c>
      <c r="AC32" s="214">
        <v>3.55</v>
      </c>
      <c r="AD32" s="214">
        <v>3.1</v>
      </c>
      <c r="AE32" s="214">
        <v>3.14</v>
      </c>
      <c r="AF32" s="214">
        <v>3.12</v>
      </c>
      <c r="AG32" s="214">
        <v>3.11</v>
      </c>
      <c r="AH32" s="214">
        <v>3.11</v>
      </c>
      <c r="AI32" s="214">
        <v>3.06</v>
      </c>
      <c r="AJ32" s="214">
        <v>2.92</v>
      </c>
      <c r="AK32" s="214">
        <v>2.65</v>
      </c>
      <c r="AL32" s="214">
        <v>2.59</v>
      </c>
      <c r="AM32" s="214">
        <v>3.01</v>
      </c>
      <c r="AN32" s="214">
        <v>2.7</v>
      </c>
      <c r="AO32" s="214">
        <v>2.23</v>
      </c>
      <c r="AP32" s="214">
        <v>2.42</v>
      </c>
      <c r="AQ32" s="214">
        <v>2.4</v>
      </c>
      <c r="AR32" s="214">
        <v>2.67</v>
      </c>
      <c r="AS32" s="214">
        <v>2.97</v>
      </c>
      <c r="AT32" s="214">
        <v>2.96</v>
      </c>
      <c r="AU32" s="214">
        <v>3.08</v>
      </c>
      <c r="AV32" s="214">
        <v>3.13</v>
      </c>
      <c r="AW32" s="214">
        <v>3.02</v>
      </c>
      <c r="AX32" s="214">
        <v>3.96</v>
      </c>
      <c r="AY32" s="214">
        <v>4.12</v>
      </c>
      <c r="AZ32" s="214">
        <v>3.5772992097</v>
      </c>
      <c r="BA32" s="214">
        <v>3.522214</v>
      </c>
      <c r="BB32" s="214">
        <v>3.7082389999999998</v>
      </c>
      <c r="BC32" s="355">
        <v>3.6556150000000001</v>
      </c>
      <c r="BD32" s="355">
        <v>3.5970360000000001</v>
      </c>
      <c r="BE32" s="355">
        <v>3.5226570000000001</v>
      </c>
      <c r="BF32" s="355">
        <v>3.5117310000000002</v>
      </c>
      <c r="BG32" s="355">
        <v>3.5206270000000002</v>
      </c>
      <c r="BH32" s="355">
        <v>3.6148030000000002</v>
      </c>
      <c r="BI32" s="355">
        <v>3.8369629999999999</v>
      </c>
      <c r="BJ32" s="355">
        <v>4.2035859999999996</v>
      </c>
      <c r="BK32" s="355">
        <v>4.4647329999999998</v>
      </c>
      <c r="BL32" s="355">
        <v>4.4879860000000003</v>
      </c>
      <c r="BM32" s="355">
        <v>4.2198190000000002</v>
      </c>
      <c r="BN32" s="355">
        <v>3.9553430000000001</v>
      </c>
      <c r="BO32" s="355">
        <v>3.7732260000000002</v>
      </c>
      <c r="BP32" s="355">
        <v>3.68621</v>
      </c>
      <c r="BQ32" s="355">
        <v>3.6200190000000001</v>
      </c>
      <c r="BR32" s="355">
        <v>3.6184249999999998</v>
      </c>
      <c r="BS32" s="355">
        <v>3.7363200000000001</v>
      </c>
      <c r="BT32" s="355">
        <v>3.9081459999999999</v>
      </c>
      <c r="BU32" s="355">
        <v>4.1270280000000001</v>
      </c>
      <c r="BV32" s="355">
        <v>4.4762060000000004</v>
      </c>
    </row>
    <row r="33" spans="1:74" ht="11.1" customHeight="1" x14ac:dyDescent="0.2">
      <c r="A33" s="52" t="s">
        <v>672</v>
      </c>
      <c r="B33" s="203" t="s">
        <v>542</v>
      </c>
      <c r="C33" s="214">
        <v>19.13</v>
      </c>
      <c r="D33" s="214">
        <v>19.7</v>
      </c>
      <c r="E33" s="214">
        <v>19.38</v>
      </c>
      <c r="F33" s="214">
        <v>20.23</v>
      </c>
      <c r="G33" s="214">
        <v>19.53</v>
      </c>
      <c r="H33" s="214">
        <v>19.670000000000002</v>
      </c>
      <c r="I33" s="214">
        <v>18.760000000000002</v>
      </c>
      <c r="J33" s="214">
        <v>18.59</v>
      </c>
      <c r="K33" s="214">
        <v>18.920000000000002</v>
      </c>
      <c r="L33" s="214">
        <v>19.71</v>
      </c>
      <c r="M33" s="214">
        <v>18.850000000000001</v>
      </c>
      <c r="N33" s="214">
        <v>19.670000000000002</v>
      </c>
      <c r="O33" s="214">
        <v>19.649999999999999</v>
      </c>
      <c r="P33" s="214">
        <v>20.05</v>
      </c>
      <c r="Q33" s="214">
        <v>20.61</v>
      </c>
      <c r="R33" s="214">
        <v>20.89</v>
      </c>
      <c r="S33" s="214">
        <v>19.98</v>
      </c>
      <c r="T33" s="214">
        <v>20.38</v>
      </c>
      <c r="U33" s="214">
        <v>20.57</v>
      </c>
      <c r="V33" s="214">
        <v>19.89</v>
      </c>
      <c r="W33" s="214">
        <v>18.64</v>
      </c>
      <c r="X33" s="214">
        <v>17.190000000000001</v>
      </c>
      <c r="Y33" s="214">
        <v>14.64</v>
      </c>
      <c r="Z33" s="214">
        <v>12.1</v>
      </c>
      <c r="AA33" s="214">
        <v>12.28</v>
      </c>
      <c r="AB33" s="214">
        <v>10.3</v>
      </c>
      <c r="AC33" s="214">
        <v>10.37</v>
      </c>
      <c r="AD33" s="214">
        <v>11.83</v>
      </c>
      <c r="AE33" s="214">
        <v>10.83</v>
      </c>
      <c r="AF33" s="214">
        <v>12.2</v>
      </c>
      <c r="AG33" s="214">
        <v>11.34</v>
      </c>
      <c r="AH33" s="214">
        <v>11.25</v>
      </c>
      <c r="AI33" s="214">
        <v>8.44</v>
      </c>
      <c r="AJ33" s="214">
        <v>7.74</v>
      </c>
      <c r="AK33" s="214">
        <v>7.77</v>
      </c>
      <c r="AL33" s="214">
        <v>7.81</v>
      </c>
      <c r="AM33" s="214">
        <v>6.98</v>
      </c>
      <c r="AN33" s="214">
        <v>5.71</v>
      </c>
      <c r="AO33" s="214">
        <v>5.59</v>
      </c>
      <c r="AP33" s="214">
        <v>7.5</v>
      </c>
      <c r="AQ33" s="214">
        <v>9.02</v>
      </c>
      <c r="AR33" s="214">
        <v>8.8699999999999992</v>
      </c>
      <c r="AS33" s="214">
        <v>11.71</v>
      </c>
      <c r="AT33" s="214">
        <v>8.51</v>
      </c>
      <c r="AU33" s="214">
        <v>8.3800000000000008</v>
      </c>
      <c r="AV33" s="214">
        <v>8.7200000000000006</v>
      </c>
      <c r="AW33" s="214">
        <v>9.01</v>
      </c>
      <c r="AX33" s="214">
        <v>9.52</v>
      </c>
      <c r="AY33" s="214">
        <v>11.25</v>
      </c>
      <c r="AZ33" s="214">
        <v>10.754849999999999</v>
      </c>
      <c r="BA33" s="214">
        <v>10.95842</v>
      </c>
      <c r="BB33" s="214">
        <v>11.11007</v>
      </c>
      <c r="BC33" s="355">
        <v>10.38625</v>
      </c>
      <c r="BD33" s="355">
        <v>10.62994</v>
      </c>
      <c r="BE33" s="355">
        <v>10.16821</v>
      </c>
      <c r="BF33" s="355">
        <v>10.02834</v>
      </c>
      <c r="BG33" s="355">
        <v>10.18934</v>
      </c>
      <c r="BH33" s="355">
        <v>10.00431</v>
      </c>
      <c r="BI33" s="355">
        <v>10.090579999999999</v>
      </c>
      <c r="BJ33" s="355">
        <v>10.21805</v>
      </c>
      <c r="BK33" s="355">
        <v>10.09272</v>
      </c>
      <c r="BL33" s="355">
        <v>10.1256</v>
      </c>
      <c r="BM33" s="355">
        <v>10.60589</v>
      </c>
      <c r="BN33" s="355">
        <v>11.192489999999999</v>
      </c>
      <c r="BO33" s="355">
        <v>10.762370000000001</v>
      </c>
      <c r="BP33" s="355">
        <v>11.342320000000001</v>
      </c>
      <c r="BQ33" s="355">
        <v>10.95797</v>
      </c>
      <c r="BR33" s="355">
        <v>10.837020000000001</v>
      </c>
      <c r="BS33" s="355">
        <v>11.05847</v>
      </c>
      <c r="BT33" s="355">
        <v>10.90936</v>
      </c>
      <c r="BU33" s="355">
        <v>10.999280000000001</v>
      </c>
      <c r="BV33" s="355">
        <v>11.052379999999999</v>
      </c>
    </row>
    <row r="34" spans="1:74" ht="11.1" customHeight="1" x14ac:dyDescent="0.2">
      <c r="A34" s="56" t="s">
        <v>20</v>
      </c>
      <c r="B34" s="203" t="s">
        <v>541</v>
      </c>
      <c r="C34" s="214">
        <v>22.94</v>
      </c>
      <c r="D34" s="214">
        <v>23.84</v>
      </c>
      <c r="E34" s="214">
        <v>23.87</v>
      </c>
      <c r="F34" s="214">
        <v>22.96</v>
      </c>
      <c r="G34" s="214">
        <v>22.6</v>
      </c>
      <c r="H34" s="214">
        <v>22.37</v>
      </c>
      <c r="I34" s="214">
        <v>23.1</v>
      </c>
      <c r="J34" s="214">
        <v>23.24</v>
      </c>
      <c r="K34" s="214">
        <v>23.55</v>
      </c>
      <c r="L34" s="214">
        <v>22.85</v>
      </c>
      <c r="M34" s="214">
        <v>22.74</v>
      </c>
      <c r="N34" s="214">
        <v>22.81</v>
      </c>
      <c r="O34" s="214">
        <v>23.12</v>
      </c>
      <c r="P34" s="214">
        <v>23.97</v>
      </c>
      <c r="Q34" s="214">
        <v>23.83</v>
      </c>
      <c r="R34" s="214">
        <v>22.82</v>
      </c>
      <c r="S34" s="214">
        <v>22.77</v>
      </c>
      <c r="T34" s="214">
        <v>22.72</v>
      </c>
      <c r="U34" s="214">
        <v>22.36</v>
      </c>
      <c r="V34" s="214">
        <v>21.94</v>
      </c>
      <c r="W34" s="214">
        <v>21.38</v>
      </c>
      <c r="X34" s="214">
        <v>20.09</v>
      </c>
      <c r="Y34" s="214">
        <v>19.68</v>
      </c>
      <c r="Z34" s="214">
        <v>16.5</v>
      </c>
      <c r="AA34" s="214">
        <v>13.37</v>
      </c>
      <c r="AB34" s="214">
        <v>16.46</v>
      </c>
      <c r="AC34" s="214">
        <v>15.6</v>
      </c>
      <c r="AD34" s="214">
        <v>14.82</v>
      </c>
      <c r="AE34" s="214">
        <v>15.34</v>
      </c>
      <c r="AF34" s="214">
        <v>15.29</v>
      </c>
      <c r="AG34" s="214">
        <v>14.37</v>
      </c>
      <c r="AH34" s="214">
        <v>13.05</v>
      </c>
      <c r="AI34" s="214">
        <v>12.02</v>
      </c>
      <c r="AJ34" s="214">
        <v>12.44</v>
      </c>
      <c r="AK34" s="214">
        <v>12.38</v>
      </c>
      <c r="AL34" s="214">
        <v>10.57</v>
      </c>
      <c r="AM34" s="214">
        <v>8.9</v>
      </c>
      <c r="AN34" s="214">
        <v>8.7799999999999994</v>
      </c>
      <c r="AO34" s="214">
        <v>9.4600000000000009</v>
      </c>
      <c r="AP34" s="214">
        <v>9.9700000000000006</v>
      </c>
      <c r="AQ34" s="214">
        <v>10.75</v>
      </c>
      <c r="AR34" s="214">
        <v>12.22</v>
      </c>
      <c r="AS34" s="214">
        <v>12.08</v>
      </c>
      <c r="AT34" s="214">
        <v>11.41</v>
      </c>
      <c r="AU34" s="214">
        <v>11.36</v>
      </c>
      <c r="AV34" s="214">
        <v>11.99</v>
      </c>
      <c r="AW34" s="214">
        <v>12.11</v>
      </c>
      <c r="AX34" s="214">
        <v>12.26</v>
      </c>
      <c r="AY34" s="214">
        <v>12.95</v>
      </c>
      <c r="AZ34" s="214">
        <v>13.187279999999999</v>
      </c>
      <c r="BA34" s="214">
        <v>12.99741</v>
      </c>
      <c r="BB34" s="214">
        <v>13.337680000000001</v>
      </c>
      <c r="BC34" s="355">
        <v>13.10209</v>
      </c>
      <c r="BD34" s="355">
        <v>13.150029999999999</v>
      </c>
      <c r="BE34" s="355">
        <v>13.318619999999999</v>
      </c>
      <c r="BF34" s="355">
        <v>13.62274</v>
      </c>
      <c r="BG34" s="355">
        <v>13.85859</v>
      </c>
      <c r="BH34" s="355">
        <v>14.4237</v>
      </c>
      <c r="BI34" s="355">
        <v>14.5905</v>
      </c>
      <c r="BJ34" s="355">
        <v>14.508760000000001</v>
      </c>
      <c r="BK34" s="355">
        <v>15.00976</v>
      </c>
      <c r="BL34" s="355">
        <v>14.87407</v>
      </c>
      <c r="BM34" s="355">
        <v>14.65448</v>
      </c>
      <c r="BN34" s="355">
        <v>14.79457</v>
      </c>
      <c r="BO34" s="355">
        <v>14.86445</v>
      </c>
      <c r="BP34" s="355">
        <v>14.772119999999999</v>
      </c>
      <c r="BQ34" s="355">
        <v>14.81052</v>
      </c>
      <c r="BR34" s="355">
        <v>15.114190000000001</v>
      </c>
      <c r="BS34" s="355">
        <v>15.38438</v>
      </c>
      <c r="BT34" s="355">
        <v>15.93027</v>
      </c>
      <c r="BU34" s="355">
        <v>15.951779999999999</v>
      </c>
      <c r="BV34" s="355">
        <v>15.744490000000001</v>
      </c>
    </row>
    <row r="35" spans="1:74" ht="11.1" customHeight="1" x14ac:dyDescent="0.2">
      <c r="A35" s="107"/>
      <c r="B35" s="55" t="s">
        <v>1275</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235"/>
      <c r="BC35" s="378"/>
      <c r="BD35" s="378"/>
      <c r="BE35" s="378"/>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675</v>
      </c>
      <c r="B36" s="203" t="s">
        <v>532</v>
      </c>
      <c r="C36" s="261">
        <v>11.46</v>
      </c>
      <c r="D36" s="261">
        <v>11.63</v>
      </c>
      <c r="E36" s="261">
        <v>11.61</v>
      </c>
      <c r="F36" s="261">
        <v>11.93</v>
      </c>
      <c r="G36" s="261">
        <v>12.4</v>
      </c>
      <c r="H36" s="261">
        <v>12.54</v>
      </c>
      <c r="I36" s="261">
        <v>12.65</v>
      </c>
      <c r="J36" s="261">
        <v>12.53</v>
      </c>
      <c r="K36" s="261">
        <v>12.51</v>
      </c>
      <c r="L36" s="261">
        <v>12.36</v>
      </c>
      <c r="M36" s="261">
        <v>12.1</v>
      </c>
      <c r="N36" s="261">
        <v>11.72</v>
      </c>
      <c r="O36" s="261">
        <v>11.65</v>
      </c>
      <c r="P36" s="261">
        <v>11.94</v>
      </c>
      <c r="Q36" s="261">
        <v>12.25</v>
      </c>
      <c r="R36" s="261">
        <v>12.31</v>
      </c>
      <c r="S36" s="261">
        <v>12.85</v>
      </c>
      <c r="T36" s="261">
        <v>12.99</v>
      </c>
      <c r="U36" s="261">
        <v>13.09</v>
      </c>
      <c r="V36" s="261">
        <v>13.04</v>
      </c>
      <c r="W36" s="261">
        <v>12.95</v>
      </c>
      <c r="X36" s="261">
        <v>12.6</v>
      </c>
      <c r="Y36" s="261">
        <v>12.48</v>
      </c>
      <c r="Z36" s="261">
        <v>12.17</v>
      </c>
      <c r="AA36" s="261">
        <v>12.1</v>
      </c>
      <c r="AB36" s="261">
        <v>12.29</v>
      </c>
      <c r="AC36" s="261">
        <v>12.33</v>
      </c>
      <c r="AD36" s="261">
        <v>12.62</v>
      </c>
      <c r="AE36" s="261">
        <v>12.93</v>
      </c>
      <c r="AF36" s="261">
        <v>12.92</v>
      </c>
      <c r="AG36" s="261">
        <v>12.94</v>
      </c>
      <c r="AH36" s="261">
        <v>12.91</v>
      </c>
      <c r="AI36" s="261">
        <v>13.03</v>
      </c>
      <c r="AJ36" s="261">
        <v>12.72</v>
      </c>
      <c r="AK36" s="261">
        <v>12.71</v>
      </c>
      <c r="AL36" s="261">
        <v>12.32</v>
      </c>
      <c r="AM36" s="261">
        <v>11.98</v>
      </c>
      <c r="AN36" s="261">
        <v>12.14</v>
      </c>
      <c r="AO36" s="261">
        <v>12.57</v>
      </c>
      <c r="AP36" s="261">
        <v>12.43</v>
      </c>
      <c r="AQ36" s="261">
        <v>12.79</v>
      </c>
      <c r="AR36" s="261">
        <v>12.72</v>
      </c>
      <c r="AS36" s="261">
        <v>12.68</v>
      </c>
      <c r="AT36" s="261">
        <v>12.9</v>
      </c>
      <c r="AU36" s="261">
        <v>12.87</v>
      </c>
      <c r="AV36" s="261">
        <v>12.46</v>
      </c>
      <c r="AW36" s="261">
        <v>12.75</v>
      </c>
      <c r="AX36" s="261">
        <v>12.21</v>
      </c>
      <c r="AY36" s="261">
        <v>12.22</v>
      </c>
      <c r="AZ36" s="261">
        <v>12.82</v>
      </c>
      <c r="BA36" s="261">
        <v>12.91343</v>
      </c>
      <c r="BB36" s="261">
        <v>12.59479</v>
      </c>
      <c r="BC36" s="384">
        <v>12.770759999999999</v>
      </c>
      <c r="BD36" s="384">
        <v>12.879630000000001</v>
      </c>
      <c r="BE36" s="384">
        <v>12.975910000000001</v>
      </c>
      <c r="BF36" s="384">
        <v>13.17014</v>
      </c>
      <c r="BG36" s="384">
        <v>13.259690000000001</v>
      </c>
      <c r="BH36" s="384">
        <v>12.864610000000001</v>
      </c>
      <c r="BI36" s="384">
        <v>13.09595</v>
      </c>
      <c r="BJ36" s="384">
        <v>12.557320000000001</v>
      </c>
      <c r="BK36" s="384">
        <v>12.66043</v>
      </c>
      <c r="BL36" s="384">
        <v>13.024749999999999</v>
      </c>
      <c r="BM36" s="384">
        <v>13.20107</v>
      </c>
      <c r="BN36" s="384">
        <v>12.94666</v>
      </c>
      <c r="BO36" s="384">
        <v>13.141109999999999</v>
      </c>
      <c r="BP36" s="384">
        <v>13.20486</v>
      </c>
      <c r="BQ36" s="384">
        <v>13.27819</v>
      </c>
      <c r="BR36" s="384">
        <v>13.45566</v>
      </c>
      <c r="BS36" s="384">
        <v>13.540789999999999</v>
      </c>
      <c r="BT36" s="384">
        <v>13.136900000000001</v>
      </c>
      <c r="BU36" s="384">
        <v>13.38889</v>
      </c>
      <c r="BV36" s="384">
        <v>12.81718</v>
      </c>
    </row>
    <row r="37" spans="1:74" ht="11.1" customHeight="1" x14ac:dyDescent="0.2">
      <c r="A37" s="107" t="s">
        <v>8</v>
      </c>
      <c r="B37" s="203" t="s">
        <v>531</v>
      </c>
      <c r="C37" s="261">
        <v>9.77</v>
      </c>
      <c r="D37" s="261">
        <v>10.06</v>
      </c>
      <c r="E37" s="261">
        <v>10.02</v>
      </c>
      <c r="F37" s="261">
        <v>9.9600000000000009</v>
      </c>
      <c r="G37" s="261">
        <v>10.220000000000001</v>
      </c>
      <c r="H37" s="261">
        <v>10.65</v>
      </c>
      <c r="I37" s="261">
        <v>10.7</v>
      </c>
      <c r="J37" s="261">
        <v>10.69</v>
      </c>
      <c r="K37" s="261">
        <v>10.53</v>
      </c>
      <c r="L37" s="261">
        <v>10.28</v>
      </c>
      <c r="M37" s="261">
        <v>10.029999999999999</v>
      </c>
      <c r="N37" s="261">
        <v>9.9600000000000009</v>
      </c>
      <c r="O37" s="261">
        <v>10.35</v>
      </c>
      <c r="P37" s="261">
        <v>10.68</v>
      </c>
      <c r="Q37" s="261">
        <v>10.65</v>
      </c>
      <c r="R37" s="261">
        <v>10.46</v>
      </c>
      <c r="S37" s="261">
        <v>10.54</v>
      </c>
      <c r="T37" s="261">
        <v>10.96</v>
      </c>
      <c r="U37" s="261">
        <v>11.17</v>
      </c>
      <c r="V37" s="261">
        <v>11.05</v>
      </c>
      <c r="W37" s="261">
        <v>11.16</v>
      </c>
      <c r="X37" s="261">
        <v>10.83</v>
      </c>
      <c r="Y37" s="261">
        <v>10.52</v>
      </c>
      <c r="Z37" s="261">
        <v>10.36</v>
      </c>
      <c r="AA37" s="261">
        <v>10.31</v>
      </c>
      <c r="AB37" s="261">
        <v>10.62</v>
      </c>
      <c r="AC37" s="261">
        <v>10.63</v>
      </c>
      <c r="AD37" s="261">
        <v>10.37</v>
      </c>
      <c r="AE37" s="261">
        <v>10.47</v>
      </c>
      <c r="AF37" s="261">
        <v>10.89</v>
      </c>
      <c r="AG37" s="261">
        <v>11.07</v>
      </c>
      <c r="AH37" s="261">
        <v>10.94</v>
      </c>
      <c r="AI37" s="261">
        <v>10.98</v>
      </c>
      <c r="AJ37" s="261">
        <v>10.73</v>
      </c>
      <c r="AK37" s="261">
        <v>10.3</v>
      </c>
      <c r="AL37" s="261">
        <v>10.130000000000001</v>
      </c>
      <c r="AM37" s="261">
        <v>10.02</v>
      </c>
      <c r="AN37" s="261">
        <v>10.199999999999999</v>
      </c>
      <c r="AO37" s="261">
        <v>10.16</v>
      </c>
      <c r="AP37" s="261">
        <v>10.130000000000001</v>
      </c>
      <c r="AQ37" s="261">
        <v>10.25</v>
      </c>
      <c r="AR37" s="261">
        <v>10.59</v>
      </c>
      <c r="AS37" s="261">
        <v>10.62</v>
      </c>
      <c r="AT37" s="261">
        <v>10.71</v>
      </c>
      <c r="AU37" s="261">
        <v>10.7</v>
      </c>
      <c r="AV37" s="261">
        <v>10.47</v>
      </c>
      <c r="AW37" s="261">
        <v>10.24</v>
      </c>
      <c r="AX37" s="261">
        <v>10.08</v>
      </c>
      <c r="AY37" s="261">
        <v>10.19</v>
      </c>
      <c r="AZ37" s="261">
        <v>10.48</v>
      </c>
      <c r="BA37" s="261">
        <v>10.30072</v>
      </c>
      <c r="BB37" s="261">
        <v>10.14495</v>
      </c>
      <c r="BC37" s="384">
        <v>10.19092</v>
      </c>
      <c r="BD37" s="384">
        <v>10.63869</v>
      </c>
      <c r="BE37" s="384">
        <v>10.741820000000001</v>
      </c>
      <c r="BF37" s="384">
        <v>10.86796</v>
      </c>
      <c r="BG37" s="384">
        <v>10.928240000000001</v>
      </c>
      <c r="BH37" s="384">
        <v>10.742139999999999</v>
      </c>
      <c r="BI37" s="384">
        <v>10.506119999999999</v>
      </c>
      <c r="BJ37" s="384">
        <v>10.36768</v>
      </c>
      <c r="BK37" s="384">
        <v>10.497109999999999</v>
      </c>
      <c r="BL37" s="384">
        <v>10.737719999999999</v>
      </c>
      <c r="BM37" s="384">
        <v>10.487159999999999</v>
      </c>
      <c r="BN37" s="384">
        <v>10.33376</v>
      </c>
      <c r="BO37" s="384">
        <v>10.360580000000001</v>
      </c>
      <c r="BP37" s="384">
        <v>10.774940000000001</v>
      </c>
      <c r="BQ37" s="384">
        <v>10.86115</v>
      </c>
      <c r="BR37" s="384">
        <v>10.97411</v>
      </c>
      <c r="BS37" s="384">
        <v>11.03952</v>
      </c>
      <c r="BT37" s="384">
        <v>10.862349999999999</v>
      </c>
      <c r="BU37" s="384">
        <v>10.634499999999999</v>
      </c>
      <c r="BV37" s="384">
        <v>10.513769999999999</v>
      </c>
    </row>
    <row r="38" spans="1:74" ht="11.1" customHeight="1" x14ac:dyDescent="0.2">
      <c r="A38" s="110" t="s">
        <v>7</v>
      </c>
      <c r="B38" s="204" t="s">
        <v>530</v>
      </c>
      <c r="C38" s="215">
        <v>6.5</v>
      </c>
      <c r="D38" s="215">
        <v>6.66</v>
      </c>
      <c r="E38" s="215">
        <v>6.64</v>
      </c>
      <c r="F38" s="215">
        <v>6.58</v>
      </c>
      <c r="G38" s="215">
        <v>6.75</v>
      </c>
      <c r="H38" s="215">
        <v>7.25</v>
      </c>
      <c r="I38" s="215">
        <v>7.45</v>
      </c>
      <c r="J38" s="215">
        <v>7.37</v>
      </c>
      <c r="K38" s="215">
        <v>7.22</v>
      </c>
      <c r="L38" s="215">
        <v>6.87</v>
      </c>
      <c r="M38" s="215">
        <v>6.65</v>
      </c>
      <c r="N38" s="215">
        <v>6.66</v>
      </c>
      <c r="O38" s="215">
        <v>6.98</v>
      </c>
      <c r="P38" s="215">
        <v>7.12</v>
      </c>
      <c r="Q38" s="215">
        <v>6.99</v>
      </c>
      <c r="R38" s="215">
        <v>6.77</v>
      </c>
      <c r="S38" s="215">
        <v>6.83</v>
      </c>
      <c r="T38" s="215">
        <v>7.39</v>
      </c>
      <c r="U38" s="215">
        <v>7.62</v>
      </c>
      <c r="V38" s="215">
        <v>7.51</v>
      </c>
      <c r="W38" s="215">
        <v>7.37</v>
      </c>
      <c r="X38" s="215">
        <v>7.07</v>
      </c>
      <c r="Y38" s="215">
        <v>6.75</v>
      </c>
      <c r="Z38" s="215">
        <v>6.7</v>
      </c>
      <c r="AA38" s="215">
        <v>6.67</v>
      </c>
      <c r="AB38" s="215">
        <v>6.88</v>
      </c>
      <c r="AC38" s="215">
        <v>6.83</v>
      </c>
      <c r="AD38" s="215">
        <v>6.61</v>
      </c>
      <c r="AE38" s="215">
        <v>6.74</v>
      </c>
      <c r="AF38" s="215">
        <v>7.11</v>
      </c>
      <c r="AG38" s="215">
        <v>7.45</v>
      </c>
      <c r="AH38" s="215">
        <v>7.35</v>
      </c>
      <c r="AI38" s="215">
        <v>7.21</v>
      </c>
      <c r="AJ38" s="215">
        <v>6.88</v>
      </c>
      <c r="AK38" s="215">
        <v>6.61</v>
      </c>
      <c r="AL38" s="215">
        <v>6.45</v>
      </c>
      <c r="AM38" s="215">
        <v>6.4</v>
      </c>
      <c r="AN38" s="215">
        <v>6.39</v>
      </c>
      <c r="AO38" s="215">
        <v>6.47</v>
      </c>
      <c r="AP38" s="215">
        <v>6.4</v>
      </c>
      <c r="AQ38" s="215">
        <v>6.56</v>
      </c>
      <c r="AR38" s="215">
        <v>7.03</v>
      </c>
      <c r="AS38" s="215">
        <v>7.23</v>
      </c>
      <c r="AT38" s="215">
        <v>7.23</v>
      </c>
      <c r="AU38" s="215">
        <v>7.15</v>
      </c>
      <c r="AV38" s="215">
        <v>6.72</v>
      </c>
      <c r="AW38" s="215">
        <v>6.66</v>
      </c>
      <c r="AX38" s="215">
        <v>6.63</v>
      </c>
      <c r="AY38" s="215">
        <v>6.57</v>
      </c>
      <c r="AZ38" s="215">
        <v>6.63</v>
      </c>
      <c r="BA38" s="215">
        <v>6.7389320000000001</v>
      </c>
      <c r="BB38" s="215">
        <v>6.6107509999999996</v>
      </c>
      <c r="BC38" s="386">
        <v>6.8122999999999996</v>
      </c>
      <c r="BD38" s="386">
        <v>7.3179480000000003</v>
      </c>
      <c r="BE38" s="386">
        <v>7.4960420000000001</v>
      </c>
      <c r="BF38" s="386">
        <v>7.5135800000000001</v>
      </c>
      <c r="BG38" s="386">
        <v>7.3839420000000002</v>
      </c>
      <c r="BH38" s="386">
        <v>6.9773379999999996</v>
      </c>
      <c r="BI38" s="386">
        <v>6.9015440000000003</v>
      </c>
      <c r="BJ38" s="386">
        <v>6.8458839999999999</v>
      </c>
      <c r="BK38" s="386">
        <v>6.7130450000000002</v>
      </c>
      <c r="BL38" s="386">
        <v>6.8780469999999996</v>
      </c>
      <c r="BM38" s="386">
        <v>6.903397</v>
      </c>
      <c r="BN38" s="386">
        <v>6.7794049999999997</v>
      </c>
      <c r="BO38" s="386">
        <v>6.9429879999999997</v>
      </c>
      <c r="BP38" s="386">
        <v>7.4733780000000003</v>
      </c>
      <c r="BQ38" s="386">
        <v>7.641508</v>
      </c>
      <c r="BR38" s="386">
        <v>7.6702570000000003</v>
      </c>
      <c r="BS38" s="386">
        <v>7.5350760000000001</v>
      </c>
      <c r="BT38" s="386">
        <v>7.1396829999999998</v>
      </c>
      <c r="BU38" s="386">
        <v>7.0553049999999997</v>
      </c>
      <c r="BV38" s="386">
        <v>7.0311539999999999</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379"/>
      <c r="BE39" s="379"/>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797" t="s">
        <v>1026</v>
      </c>
      <c r="C40" s="794"/>
      <c r="D40" s="794"/>
      <c r="E40" s="794"/>
      <c r="F40" s="794"/>
      <c r="G40" s="794"/>
      <c r="H40" s="794"/>
      <c r="I40" s="794"/>
      <c r="J40" s="794"/>
      <c r="K40" s="794"/>
      <c r="L40" s="794"/>
      <c r="M40" s="794"/>
      <c r="N40" s="794"/>
      <c r="O40" s="794"/>
      <c r="P40" s="794"/>
      <c r="Q40" s="794"/>
      <c r="AY40" s="519"/>
      <c r="AZ40" s="519"/>
      <c r="BA40" s="519"/>
      <c r="BB40" s="519"/>
      <c r="BC40" s="519"/>
      <c r="BD40" s="519"/>
      <c r="BE40" s="519"/>
      <c r="BF40" s="693"/>
      <c r="BG40" s="519"/>
      <c r="BH40" s="519"/>
      <c r="BI40" s="519"/>
      <c r="BJ40" s="519"/>
    </row>
    <row r="41" spans="1:74" s="274" customFormat="1" ht="12" customHeight="1" x14ac:dyDescent="0.2">
      <c r="A41" s="101"/>
      <c r="B41" s="799" t="s">
        <v>140</v>
      </c>
      <c r="C41" s="794"/>
      <c r="D41" s="794"/>
      <c r="E41" s="794"/>
      <c r="F41" s="794"/>
      <c r="G41" s="794"/>
      <c r="H41" s="794"/>
      <c r="I41" s="794"/>
      <c r="J41" s="794"/>
      <c r="K41" s="794"/>
      <c r="L41" s="794"/>
      <c r="M41" s="794"/>
      <c r="N41" s="794"/>
      <c r="O41" s="794"/>
      <c r="P41" s="794"/>
      <c r="Q41" s="794"/>
      <c r="AY41" s="519"/>
      <c r="AZ41" s="519"/>
      <c r="BA41" s="519"/>
      <c r="BB41" s="519"/>
      <c r="BC41" s="519"/>
      <c r="BD41" s="519"/>
      <c r="BE41" s="519"/>
      <c r="BF41" s="693"/>
      <c r="BG41" s="519"/>
      <c r="BH41" s="519"/>
      <c r="BI41" s="519"/>
      <c r="BJ41" s="519"/>
    </row>
    <row r="42" spans="1:74" s="459" customFormat="1" ht="12" customHeight="1" x14ac:dyDescent="0.2">
      <c r="A42" s="458"/>
      <c r="B42" s="830" t="s">
        <v>376</v>
      </c>
      <c r="C42" s="784"/>
      <c r="D42" s="784"/>
      <c r="E42" s="784"/>
      <c r="F42" s="784"/>
      <c r="G42" s="784"/>
      <c r="H42" s="784"/>
      <c r="I42" s="784"/>
      <c r="J42" s="784"/>
      <c r="K42" s="784"/>
      <c r="L42" s="784"/>
      <c r="M42" s="784"/>
      <c r="N42" s="784"/>
      <c r="O42" s="784"/>
      <c r="P42" s="784"/>
      <c r="Q42" s="780"/>
      <c r="AY42" s="520"/>
      <c r="AZ42" s="520"/>
      <c r="BA42" s="520"/>
      <c r="BB42" s="520"/>
      <c r="BC42" s="520"/>
      <c r="BD42" s="520"/>
      <c r="BE42" s="520"/>
      <c r="BF42" s="694"/>
      <c r="BG42" s="520"/>
      <c r="BH42" s="520"/>
      <c r="BI42" s="520"/>
      <c r="BJ42" s="520"/>
    </row>
    <row r="43" spans="1:74" s="459" customFormat="1" ht="12" customHeight="1" x14ac:dyDescent="0.2">
      <c r="A43" s="458"/>
      <c r="B43" s="548" t="s">
        <v>377</v>
      </c>
      <c r="C43" s="541"/>
      <c r="D43" s="541"/>
      <c r="E43" s="541"/>
      <c r="F43" s="541"/>
      <c r="G43" s="541"/>
      <c r="H43" s="541"/>
      <c r="I43" s="541"/>
      <c r="J43" s="541"/>
      <c r="K43" s="541"/>
      <c r="L43" s="541"/>
      <c r="M43" s="541"/>
      <c r="N43" s="541"/>
      <c r="O43" s="541"/>
      <c r="P43" s="541"/>
      <c r="Q43" s="540"/>
      <c r="AY43" s="520"/>
      <c r="AZ43" s="520"/>
      <c r="BA43" s="520"/>
      <c r="BB43" s="520"/>
      <c r="BC43" s="520"/>
      <c r="BD43" s="520"/>
      <c r="BE43" s="520"/>
      <c r="BF43" s="694"/>
      <c r="BG43" s="520"/>
      <c r="BH43" s="520"/>
      <c r="BI43" s="520"/>
      <c r="BJ43" s="520"/>
    </row>
    <row r="44" spans="1:74" s="459" customFormat="1" ht="12" customHeight="1" x14ac:dyDescent="0.2">
      <c r="A44" s="460"/>
      <c r="B44" s="826" t="s">
        <v>374</v>
      </c>
      <c r="C44" s="784"/>
      <c r="D44" s="784"/>
      <c r="E44" s="784"/>
      <c r="F44" s="784"/>
      <c r="G44" s="784"/>
      <c r="H44" s="784"/>
      <c r="I44" s="784"/>
      <c r="J44" s="784"/>
      <c r="K44" s="784"/>
      <c r="L44" s="784"/>
      <c r="M44" s="784"/>
      <c r="N44" s="784"/>
      <c r="O44" s="784"/>
      <c r="P44" s="784"/>
      <c r="Q44" s="780"/>
      <c r="AY44" s="520"/>
      <c r="AZ44" s="520"/>
      <c r="BA44" s="520"/>
      <c r="BB44" s="520"/>
      <c r="BC44" s="520"/>
      <c r="BD44" s="520"/>
      <c r="BE44" s="520"/>
      <c r="BF44" s="694"/>
      <c r="BG44" s="520"/>
      <c r="BH44" s="520"/>
      <c r="BI44" s="520"/>
      <c r="BJ44" s="520"/>
    </row>
    <row r="45" spans="1:74" s="459" customFormat="1" ht="12" customHeight="1" x14ac:dyDescent="0.2">
      <c r="A45" s="460"/>
      <c r="B45" s="826" t="s">
        <v>375</v>
      </c>
      <c r="C45" s="784"/>
      <c r="D45" s="784"/>
      <c r="E45" s="784"/>
      <c r="F45" s="784"/>
      <c r="G45" s="784"/>
      <c r="H45" s="784"/>
      <c r="I45" s="784"/>
      <c r="J45" s="784"/>
      <c r="K45" s="784"/>
      <c r="L45" s="784"/>
      <c r="M45" s="784"/>
      <c r="N45" s="784"/>
      <c r="O45" s="784"/>
      <c r="P45" s="784"/>
      <c r="Q45" s="780"/>
      <c r="AY45" s="520"/>
      <c r="AZ45" s="520"/>
      <c r="BA45" s="520"/>
      <c r="BB45" s="520"/>
      <c r="BC45" s="520"/>
      <c r="BD45" s="520"/>
      <c r="BE45" s="520"/>
      <c r="BF45" s="694"/>
      <c r="BG45" s="520"/>
      <c r="BH45" s="520"/>
      <c r="BI45" s="520"/>
      <c r="BJ45" s="520"/>
    </row>
    <row r="46" spans="1:74" s="459" customFormat="1" ht="12" customHeight="1" x14ac:dyDescent="0.2">
      <c r="A46" s="460"/>
      <c r="B46" s="826" t="s">
        <v>1099</v>
      </c>
      <c r="C46" s="780"/>
      <c r="D46" s="780"/>
      <c r="E46" s="780"/>
      <c r="F46" s="780"/>
      <c r="G46" s="780"/>
      <c r="H46" s="780"/>
      <c r="I46" s="780"/>
      <c r="J46" s="780"/>
      <c r="K46" s="780"/>
      <c r="L46" s="780"/>
      <c r="M46" s="780"/>
      <c r="N46" s="780"/>
      <c r="O46" s="780"/>
      <c r="P46" s="780"/>
      <c r="Q46" s="780"/>
      <c r="AY46" s="520"/>
      <c r="AZ46" s="520"/>
      <c r="BA46" s="520"/>
      <c r="BB46" s="520"/>
      <c r="BC46" s="520"/>
      <c r="BD46" s="520"/>
      <c r="BE46" s="520"/>
      <c r="BF46" s="694"/>
      <c r="BG46" s="520"/>
      <c r="BH46" s="520"/>
      <c r="BI46" s="520"/>
      <c r="BJ46" s="520"/>
    </row>
    <row r="47" spans="1:74" s="459" customFormat="1" ht="12" customHeight="1" x14ac:dyDescent="0.2">
      <c r="A47" s="458"/>
      <c r="B47" s="783" t="s">
        <v>1053</v>
      </c>
      <c r="C47" s="784"/>
      <c r="D47" s="784"/>
      <c r="E47" s="784"/>
      <c r="F47" s="784"/>
      <c r="G47" s="784"/>
      <c r="H47" s="784"/>
      <c r="I47" s="784"/>
      <c r="J47" s="784"/>
      <c r="K47" s="784"/>
      <c r="L47" s="784"/>
      <c r="M47" s="784"/>
      <c r="N47" s="784"/>
      <c r="O47" s="784"/>
      <c r="P47" s="784"/>
      <c r="Q47" s="780"/>
      <c r="AY47" s="520"/>
      <c r="AZ47" s="520"/>
      <c r="BA47" s="520"/>
      <c r="BB47" s="520"/>
      <c r="BC47" s="520"/>
      <c r="BD47" s="520"/>
      <c r="BE47" s="520"/>
      <c r="BF47" s="694"/>
      <c r="BG47" s="520"/>
      <c r="BH47" s="520"/>
      <c r="BI47" s="520"/>
      <c r="BJ47" s="520"/>
    </row>
    <row r="48" spans="1:74" s="459" customFormat="1" ht="22.35" customHeight="1" x14ac:dyDescent="0.2">
      <c r="A48" s="458"/>
      <c r="B48" s="783" t="s">
        <v>1100</v>
      </c>
      <c r="C48" s="784"/>
      <c r="D48" s="784"/>
      <c r="E48" s="784"/>
      <c r="F48" s="784"/>
      <c r="G48" s="784"/>
      <c r="H48" s="784"/>
      <c r="I48" s="784"/>
      <c r="J48" s="784"/>
      <c r="K48" s="784"/>
      <c r="L48" s="784"/>
      <c r="M48" s="784"/>
      <c r="N48" s="784"/>
      <c r="O48" s="784"/>
      <c r="P48" s="784"/>
      <c r="Q48" s="780"/>
      <c r="AY48" s="520"/>
      <c r="AZ48" s="520"/>
      <c r="BA48" s="520"/>
      <c r="BB48" s="520"/>
      <c r="BC48" s="520"/>
      <c r="BD48" s="520"/>
      <c r="BE48" s="520"/>
      <c r="BF48" s="694"/>
      <c r="BG48" s="520"/>
      <c r="BH48" s="520"/>
      <c r="BI48" s="520"/>
      <c r="BJ48" s="520"/>
    </row>
    <row r="49" spans="1:74" s="459" customFormat="1" ht="12" customHeight="1" x14ac:dyDescent="0.2">
      <c r="A49" s="458"/>
      <c r="B49" s="778" t="s">
        <v>1057</v>
      </c>
      <c r="C49" s="779"/>
      <c r="D49" s="779"/>
      <c r="E49" s="779"/>
      <c r="F49" s="779"/>
      <c r="G49" s="779"/>
      <c r="H49" s="779"/>
      <c r="I49" s="779"/>
      <c r="J49" s="779"/>
      <c r="K49" s="779"/>
      <c r="L49" s="779"/>
      <c r="M49" s="779"/>
      <c r="N49" s="779"/>
      <c r="O49" s="779"/>
      <c r="P49" s="779"/>
      <c r="Q49" s="780"/>
      <c r="AY49" s="520"/>
      <c r="AZ49" s="520"/>
      <c r="BA49" s="520"/>
      <c r="BB49" s="520"/>
      <c r="BC49" s="520"/>
      <c r="BD49" s="520"/>
      <c r="BE49" s="520"/>
      <c r="BF49" s="694"/>
      <c r="BG49" s="520"/>
      <c r="BH49" s="520"/>
      <c r="BI49" s="520"/>
      <c r="BJ49" s="520"/>
    </row>
    <row r="50" spans="1:74" s="461" customFormat="1" ht="12" customHeight="1" x14ac:dyDescent="0.2">
      <c r="A50" s="436"/>
      <c r="B50" s="800" t="s">
        <v>1166</v>
      </c>
      <c r="C50" s="780"/>
      <c r="D50" s="780"/>
      <c r="E50" s="780"/>
      <c r="F50" s="780"/>
      <c r="G50" s="780"/>
      <c r="H50" s="780"/>
      <c r="I50" s="780"/>
      <c r="J50" s="780"/>
      <c r="K50" s="780"/>
      <c r="L50" s="780"/>
      <c r="M50" s="780"/>
      <c r="N50" s="780"/>
      <c r="O50" s="780"/>
      <c r="P50" s="780"/>
      <c r="Q50" s="780"/>
      <c r="AY50" s="514"/>
      <c r="AZ50" s="514"/>
      <c r="BA50" s="514"/>
      <c r="BB50" s="514"/>
      <c r="BC50" s="514"/>
      <c r="BD50" s="514"/>
      <c r="BE50" s="514"/>
      <c r="BF50" s="695"/>
      <c r="BG50" s="514"/>
      <c r="BH50" s="514"/>
      <c r="BI50" s="514"/>
      <c r="BJ50" s="514"/>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A1:A2"/>
    <mergeCell ref="AM3:AX3"/>
    <mergeCell ref="AY3:BJ3"/>
    <mergeCell ref="BK3:BV3"/>
    <mergeCell ref="B1:AL1"/>
    <mergeCell ref="C3:N3"/>
    <mergeCell ref="O3:Z3"/>
    <mergeCell ref="AA3:AL3"/>
    <mergeCell ref="B50:Q50"/>
    <mergeCell ref="B46:Q46"/>
    <mergeCell ref="B47:Q47"/>
    <mergeCell ref="B48:Q48"/>
    <mergeCell ref="B49:Q49"/>
    <mergeCell ref="B40:Q40"/>
    <mergeCell ref="B42:Q42"/>
    <mergeCell ref="B44:Q44"/>
    <mergeCell ref="B45:Q45"/>
    <mergeCell ref="B41:Q41"/>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AZ55" sqref="AZ55"/>
    </sheetView>
  </sheetViews>
  <sheetFormatPr defaultColWidth="9.5703125" defaultRowHeight="11.25" x14ac:dyDescent="0.2"/>
  <cols>
    <col min="1" max="1" width="11.42578125" style="112" customWidth="1"/>
    <col min="2" max="2" width="17" style="112" customWidth="1"/>
    <col min="3" max="50" width="6.5703125" style="112" customWidth="1"/>
    <col min="51" max="57" width="6.5703125" style="376" customWidth="1"/>
    <col min="58" max="58" width="6.5703125" style="696" customWidth="1"/>
    <col min="59" max="62" width="6.5703125" style="376" customWidth="1"/>
    <col min="63" max="74" width="6.5703125" style="112" customWidth="1"/>
    <col min="75" max="16384" width="9.5703125" style="112"/>
  </cols>
  <sheetData>
    <row r="1" spans="1:74" ht="15.6" customHeight="1" x14ac:dyDescent="0.2">
      <c r="A1" s="786" t="s">
        <v>1005</v>
      </c>
      <c r="B1" s="835" t="s">
        <v>1021</v>
      </c>
      <c r="C1" s="836"/>
      <c r="D1" s="836"/>
      <c r="E1" s="836"/>
      <c r="F1" s="836"/>
      <c r="G1" s="836"/>
      <c r="H1" s="836"/>
      <c r="I1" s="836"/>
      <c r="J1" s="836"/>
      <c r="K1" s="836"/>
      <c r="L1" s="836"/>
      <c r="M1" s="836"/>
      <c r="N1" s="836"/>
      <c r="O1" s="836"/>
      <c r="P1" s="836"/>
      <c r="Q1" s="836"/>
      <c r="R1" s="836"/>
      <c r="S1" s="836"/>
      <c r="T1" s="836"/>
      <c r="U1" s="836"/>
      <c r="V1" s="836"/>
      <c r="W1" s="836"/>
      <c r="X1" s="836"/>
      <c r="Y1" s="836"/>
      <c r="Z1" s="836"/>
      <c r="AA1" s="836"/>
      <c r="AB1" s="836"/>
      <c r="AC1" s="836"/>
      <c r="AD1" s="836"/>
      <c r="AE1" s="836"/>
      <c r="AF1" s="836"/>
      <c r="AG1" s="836"/>
      <c r="AH1" s="836"/>
      <c r="AI1" s="836"/>
      <c r="AJ1" s="836"/>
      <c r="AK1" s="836"/>
      <c r="AL1" s="836"/>
      <c r="AM1" s="116"/>
    </row>
    <row r="2" spans="1:74" ht="13.35" customHeight="1" x14ac:dyDescent="0.2">
      <c r="A2" s="787"/>
      <c r="B2" s="542" t="str">
        <f>"U.S. Energy Information Administration  |  Short-Term Energy Outlook  - "&amp;Dates!D1</f>
        <v>U.S. Energy Information Administration  |  Short-Term Energy Outlook  - May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423"/>
      <c r="BE5" s="423"/>
      <c r="BF5" s="115"/>
      <c r="BG5" s="423"/>
      <c r="BH5" s="423"/>
      <c r="BI5" s="423"/>
      <c r="BJ5" s="423"/>
      <c r="BK5" s="423"/>
      <c r="BL5" s="423"/>
      <c r="BM5" s="423"/>
      <c r="BN5" s="423"/>
      <c r="BO5" s="423"/>
      <c r="BP5" s="423"/>
      <c r="BQ5" s="423"/>
      <c r="BR5" s="423"/>
      <c r="BS5" s="423"/>
      <c r="BT5" s="423"/>
      <c r="BU5" s="423"/>
      <c r="BV5" s="423"/>
    </row>
    <row r="6" spans="1:74" ht="11.1" customHeight="1" x14ac:dyDescent="0.2">
      <c r="A6" s="111" t="s">
        <v>808</v>
      </c>
      <c r="B6" s="205" t="s">
        <v>577</v>
      </c>
      <c r="C6" s="240">
        <v>150.16116097</v>
      </c>
      <c r="D6" s="240">
        <v>152.45209786000001</v>
      </c>
      <c r="E6" s="240">
        <v>130.94048645000001</v>
      </c>
      <c r="F6" s="240">
        <v>118.01038867</v>
      </c>
      <c r="G6" s="240">
        <v>102.4454729</v>
      </c>
      <c r="H6" s="240">
        <v>127.641289</v>
      </c>
      <c r="I6" s="240">
        <v>168.76341289999999</v>
      </c>
      <c r="J6" s="240">
        <v>143.79722903000001</v>
      </c>
      <c r="K6" s="240">
        <v>128.49849166999999</v>
      </c>
      <c r="L6" s="240">
        <v>105.37922064999999</v>
      </c>
      <c r="M6" s="240">
        <v>117.768068</v>
      </c>
      <c r="N6" s="240">
        <v>145.06689387</v>
      </c>
      <c r="O6" s="240">
        <v>161.21921710000001</v>
      </c>
      <c r="P6" s="240">
        <v>159.92835464000001</v>
      </c>
      <c r="Q6" s="240">
        <v>137.85198387</v>
      </c>
      <c r="R6" s="240">
        <v>116.04194699999999</v>
      </c>
      <c r="S6" s="240">
        <v>104.09610871</v>
      </c>
      <c r="T6" s="240">
        <v>113.66555667</v>
      </c>
      <c r="U6" s="240">
        <v>145.73564096999999</v>
      </c>
      <c r="V6" s="240">
        <v>133.04388710000001</v>
      </c>
      <c r="W6" s="240">
        <v>129.19841233</v>
      </c>
      <c r="X6" s="240">
        <v>102.18799871</v>
      </c>
      <c r="Y6" s="240">
        <v>116.21000633</v>
      </c>
      <c r="Z6" s="240">
        <v>134.5765629</v>
      </c>
      <c r="AA6" s="240">
        <v>153.74701870999999</v>
      </c>
      <c r="AB6" s="240">
        <v>166.74686356999999</v>
      </c>
      <c r="AC6" s="240">
        <v>138.65934354999999</v>
      </c>
      <c r="AD6" s="240">
        <v>118.71333667</v>
      </c>
      <c r="AE6" s="240">
        <v>100.02754387</v>
      </c>
      <c r="AF6" s="240">
        <v>116.871309</v>
      </c>
      <c r="AG6" s="240">
        <v>140.34149386999999</v>
      </c>
      <c r="AH6" s="240">
        <v>150.73867000000001</v>
      </c>
      <c r="AI6" s="240">
        <v>141.92378299999999</v>
      </c>
      <c r="AJ6" s="240">
        <v>106.17481323</v>
      </c>
      <c r="AK6" s="240">
        <v>106.40284833</v>
      </c>
      <c r="AL6" s="240">
        <v>123.07316581000001</v>
      </c>
      <c r="AM6" s="240">
        <v>139.41782194000001</v>
      </c>
      <c r="AN6" s="240">
        <v>137.76579414</v>
      </c>
      <c r="AO6" s="240">
        <v>120.87838128999999</v>
      </c>
      <c r="AP6" s="240">
        <v>110.78329832999999</v>
      </c>
      <c r="AQ6" s="240">
        <v>98.598795805999998</v>
      </c>
      <c r="AR6" s="240">
        <v>118.600134</v>
      </c>
      <c r="AS6" s="240">
        <v>146.48398419</v>
      </c>
      <c r="AT6" s="240">
        <v>164.52662290000001</v>
      </c>
      <c r="AU6" s="240">
        <v>143.81032400000001</v>
      </c>
      <c r="AV6" s="240">
        <v>103.51463645</v>
      </c>
      <c r="AW6" s="240">
        <v>107.83304099999999</v>
      </c>
      <c r="AX6" s="240">
        <v>130.99625161</v>
      </c>
      <c r="AY6" s="240">
        <v>143.43781483999999</v>
      </c>
      <c r="AZ6" s="240">
        <v>135.99318571000001</v>
      </c>
      <c r="BA6" s="240">
        <v>125.7119</v>
      </c>
      <c r="BB6" s="240">
        <v>108.6186</v>
      </c>
      <c r="BC6" s="333">
        <v>99.393550000000005</v>
      </c>
      <c r="BD6" s="333">
        <v>122.5967</v>
      </c>
      <c r="BE6" s="333">
        <v>151.09119999999999</v>
      </c>
      <c r="BF6" s="333">
        <v>149.58320000000001</v>
      </c>
      <c r="BG6" s="333">
        <v>129.9623</v>
      </c>
      <c r="BH6" s="333">
        <v>104.2234</v>
      </c>
      <c r="BI6" s="333">
        <v>112.77</v>
      </c>
      <c r="BJ6" s="333">
        <v>134.68620000000001</v>
      </c>
      <c r="BK6" s="333">
        <v>146.29329999999999</v>
      </c>
      <c r="BL6" s="333">
        <v>145.42830000000001</v>
      </c>
      <c r="BM6" s="333">
        <v>125.92319999999999</v>
      </c>
      <c r="BN6" s="333">
        <v>110.32859999999999</v>
      </c>
      <c r="BO6" s="333">
        <v>101.4284</v>
      </c>
      <c r="BP6" s="333">
        <v>123.1751</v>
      </c>
      <c r="BQ6" s="333">
        <v>151.858</v>
      </c>
      <c r="BR6" s="333">
        <v>150.39529999999999</v>
      </c>
      <c r="BS6" s="333">
        <v>130.70830000000001</v>
      </c>
      <c r="BT6" s="333">
        <v>105.89409999999999</v>
      </c>
      <c r="BU6" s="333">
        <v>114.5925</v>
      </c>
      <c r="BV6" s="333">
        <v>137.2824</v>
      </c>
    </row>
    <row r="7" spans="1:74" ht="11.1" customHeight="1" x14ac:dyDescent="0.2">
      <c r="A7" s="111" t="s">
        <v>809</v>
      </c>
      <c r="B7" s="187" t="s">
        <v>611</v>
      </c>
      <c r="C7" s="240">
        <v>402.22698064999997</v>
      </c>
      <c r="D7" s="240">
        <v>416.48393356999998</v>
      </c>
      <c r="E7" s="240">
        <v>357.82064774000003</v>
      </c>
      <c r="F7" s="240">
        <v>317.51256167000003</v>
      </c>
      <c r="G7" s="240">
        <v>290.32348903000002</v>
      </c>
      <c r="H7" s="240">
        <v>366.00477032999999</v>
      </c>
      <c r="I7" s="240">
        <v>473.36808323000002</v>
      </c>
      <c r="J7" s="240">
        <v>416.58691644999999</v>
      </c>
      <c r="K7" s="240">
        <v>359.78993166999999</v>
      </c>
      <c r="L7" s="240">
        <v>291.37215161</v>
      </c>
      <c r="M7" s="240">
        <v>314.52453133</v>
      </c>
      <c r="N7" s="240">
        <v>386.92592612999999</v>
      </c>
      <c r="O7" s="240">
        <v>443.07548419</v>
      </c>
      <c r="P7" s="240">
        <v>444.84709357000003</v>
      </c>
      <c r="Q7" s="240">
        <v>383.88865257999998</v>
      </c>
      <c r="R7" s="240">
        <v>319.34393999999998</v>
      </c>
      <c r="S7" s="240">
        <v>281.96252064999999</v>
      </c>
      <c r="T7" s="240">
        <v>346.07432167000002</v>
      </c>
      <c r="U7" s="240">
        <v>418.30441676999999</v>
      </c>
      <c r="V7" s="240">
        <v>386.12059935000002</v>
      </c>
      <c r="W7" s="240">
        <v>354.09966566999998</v>
      </c>
      <c r="X7" s="240">
        <v>281.77617871000001</v>
      </c>
      <c r="Y7" s="240">
        <v>316.94945300000001</v>
      </c>
      <c r="Z7" s="240">
        <v>369.81056676999998</v>
      </c>
      <c r="AA7" s="240">
        <v>429.21386547999998</v>
      </c>
      <c r="AB7" s="240">
        <v>451.16926071</v>
      </c>
      <c r="AC7" s="240">
        <v>391.39024934999998</v>
      </c>
      <c r="AD7" s="240">
        <v>310.64903366999999</v>
      </c>
      <c r="AE7" s="240">
        <v>293.81061774</v>
      </c>
      <c r="AF7" s="240">
        <v>361.74311867</v>
      </c>
      <c r="AG7" s="240">
        <v>424.05508515999998</v>
      </c>
      <c r="AH7" s="240">
        <v>442.17552289999998</v>
      </c>
      <c r="AI7" s="240">
        <v>404.94363600000003</v>
      </c>
      <c r="AJ7" s="240">
        <v>294.15670161000003</v>
      </c>
      <c r="AK7" s="240">
        <v>289.73861599999998</v>
      </c>
      <c r="AL7" s="240">
        <v>335.80181548000002</v>
      </c>
      <c r="AM7" s="240">
        <v>387.68784161000002</v>
      </c>
      <c r="AN7" s="240">
        <v>391.12757828000002</v>
      </c>
      <c r="AO7" s="240">
        <v>324.81163484000001</v>
      </c>
      <c r="AP7" s="240">
        <v>289.65619733</v>
      </c>
      <c r="AQ7" s="240">
        <v>278.65152483999998</v>
      </c>
      <c r="AR7" s="240">
        <v>359.50072733000002</v>
      </c>
      <c r="AS7" s="240">
        <v>462.89483903000001</v>
      </c>
      <c r="AT7" s="240">
        <v>498.02070064999998</v>
      </c>
      <c r="AU7" s="240">
        <v>420.82974667000002</v>
      </c>
      <c r="AV7" s="240">
        <v>293.89156451999997</v>
      </c>
      <c r="AW7" s="240">
        <v>299.63253233</v>
      </c>
      <c r="AX7" s="240">
        <v>366.12560387000002</v>
      </c>
      <c r="AY7" s="240">
        <v>394.55912354999998</v>
      </c>
      <c r="AZ7" s="240">
        <v>367.07882642999999</v>
      </c>
      <c r="BA7" s="240">
        <v>338.54300000000001</v>
      </c>
      <c r="BB7" s="240">
        <v>294.1207</v>
      </c>
      <c r="BC7" s="333">
        <v>270.50069999999999</v>
      </c>
      <c r="BD7" s="333">
        <v>361.48849999999999</v>
      </c>
      <c r="BE7" s="333">
        <v>445.20460000000003</v>
      </c>
      <c r="BF7" s="333">
        <v>440.84059999999999</v>
      </c>
      <c r="BG7" s="333">
        <v>372.7749</v>
      </c>
      <c r="BH7" s="333">
        <v>287.64370000000002</v>
      </c>
      <c r="BI7" s="333">
        <v>303.9436</v>
      </c>
      <c r="BJ7" s="333">
        <v>372.30430000000001</v>
      </c>
      <c r="BK7" s="333">
        <v>412.65469999999999</v>
      </c>
      <c r="BL7" s="333">
        <v>410.43029999999999</v>
      </c>
      <c r="BM7" s="333">
        <v>343.99270000000001</v>
      </c>
      <c r="BN7" s="333">
        <v>296.76130000000001</v>
      </c>
      <c r="BO7" s="333">
        <v>278.51830000000001</v>
      </c>
      <c r="BP7" s="333">
        <v>359.75810000000001</v>
      </c>
      <c r="BQ7" s="333">
        <v>443.09010000000001</v>
      </c>
      <c r="BR7" s="333">
        <v>438.7586</v>
      </c>
      <c r="BS7" s="333">
        <v>371.0147</v>
      </c>
      <c r="BT7" s="333">
        <v>286.5745</v>
      </c>
      <c r="BU7" s="333">
        <v>302.8125</v>
      </c>
      <c r="BV7" s="333">
        <v>378.88</v>
      </c>
    </row>
    <row r="8" spans="1:74" ht="11.1" customHeight="1" x14ac:dyDescent="0.2">
      <c r="A8" s="111" t="s">
        <v>810</v>
      </c>
      <c r="B8" s="205" t="s">
        <v>578</v>
      </c>
      <c r="C8" s="240">
        <v>592.17056322999997</v>
      </c>
      <c r="D8" s="240">
        <v>570.80137143000002</v>
      </c>
      <c r="E8" s="240">
        <v>527.72036451999998</v>
      </c>
      <c r="F8" s="240">
        <v>432.44948599999998</v>
      </c>
      <c r="G8" s="240">
        <v>417.63800128999998</v>
      </c>
      <c r="H8" s="240">
        <v>494.72145232999998</v>
      </c>
      <c r="I8" s="240">
        <v>613.19319742000005</v>
      </c>
      <c r="J8" s="240">
        <v>567.85506999999996</v>
      </c>
      <c r="K8" s="240">
        <v>478.10494367000001</v>
      </c>
      <c r="L8" s="240">
        <v>409.71623839</v>
      </c>
      <c r="M8" s="240">
        <v>478.50834600000002</v>
      </c>
      <c r="N8" s="240">
        <v>599.12858871000003</v>
      </c>
      <c r="O8" s="240">
        <v>672.17447934999996</v>
      </c>
      <c r="P8" s="240">
        <v>648.69407000000001</v>
      </c>
      <c r="Q8" s="240">
        <v>537.82920677000004</v>
      </c>
      <c r="R8" s="240">
        <v>413.45018833</v>
      </c>
      <c r="S8" s="240">
        <v>406.83127741999999</v>
      </c>
      <c r="T8" s="240">
        <v>522.13149667000005</v>
      </c>
      <c r="U8" s="240">
        <v>531.83342451999999</v>
      </c>
      <c r="V8" s="240">
        <v>556.11933515999999</v>
      </c>
      <c r="W8" s="240">
        <v>454.09388332999998</v>
      </c>
      <c r="X8" s="240">
        <v>392.71906000000001</v>
      </c>
      <c r="Y8" s="240">
        <v>489.22263733</v>
      </c>
      <c r="Z8" s="240">
        <v>561.46353581000005</v>
      </c>
      <c r="AA8" s="240">
        <v>621.59314547999998</v>
      </c>
      <c r="AB8" s="240">
        <v>629.16400928999997</v>
      </c>
      <c r="AC8" s="240">
        <v>517.21421773999998</v>
      </c>
      <c r="AD8" s="240">
        <v>391.15693866999999</v>
      </c>
      <c r="AE8" s="240">
        <v>405.29938032000001</v>
      </c>
      <c r="AF8" s="240">
        <v>490.46186399999999</v>
      </c>
      <c r="AG8" s="240">
        <v>587.26779452000005</v>
      </c>
      <c r="AH8" s="240">
        <v>576.51597903000004</v>
      </c>
      <c r="AI8" s="240">
        <v>505.61193700000001</v>
      </c>
      <c r="AJ8" s="240">
        <v>380.04682322999997</v>
      </c>
      <c r="AK8" s="240">
        <v>425.79484166999998</v>
      </c>
      <c r="AL8" s="240">
        <v>497.40421613000001</v>
      </c>
      <c r="AM8" s="240">
        <v>584.86119773999997</v>
      </c>
      <c r="AN8" s="240">
        <v>541.77556102999995</v>
      </c>
      <c r="AO8" s="240">
        <v>440.10109096999997</v>
      </c>
      <c r="AP8" s="240">
        <v>399.54214432999999</v>
      </c>
      <c r="AQ8" s="240">
        <v>397.49327323</v>
      </c>
      <c r="AR8" s="240">
        <v>545.40769833000002</v>
      </c>
      <c r="AS8" s="240">
        <v>655.07328515999995</v>
      </c>
      <c r="AT8" s="240">
        <v>677.88913322999997</v>
      </c>
      <c r="AU8" s="240">
        <v>521.71926267000003</v>
      </c>
      <c r="AV8" s="240">
        <v>391.61945709999998</v>
      </c>
      <c r="AW8" s="240">
        <v>417.66037833000001</v>
      </c>
      <c r="AX8" s="240">
        <v>566.31635805999997</v>
      </c>
      <c r="AY8" s="240">
        <v>572.19876710000005</v>
      </c>
      <c r="AZ8" s="240">
        <v>488.26393429000001</v>
      </c>
      <c r="BA8" s="240">
        <v>454.02980000000002</v>
      </c>
      <c r="BB8" s="240">
        <v>382.91890000000001</v>
      </c>
      <c r="BC8" s="333">
        <v>397.26229999999998</v>
      </c>
      <c r="BD8" s="333">
        <v>520.10940000000005</v>
      </c>
      <c r="BE8" s="333">
        <v>624.52549999999997</v>
      </c>
      <c r="BF8" s="333">
        <v>608.60810000000004</v>
      </c>
      <c r="BG8" s="333">
        <v>472.2953</v>
      </c>
      <c r="BH8" s="333">
        <v>385.31720000000001</v>
      </c>
      <c r="BI8" s="333">
        <v>438.52030000000002</v>
      </c>
      <c r="BJ8" s="333">
        <v>557.13409999999999</v>
      </c>
      <c r="BK8" s="333">
        <v>600.53129999999999</v>
      </c>
      <c r="BL8" s="333">
        <v>566.92150000000004</v>
      </c>
      <c r="BM8" s="333">
        <v>477.13920000000002</v>
      </c>
      <c r="BN8" s="333">
        <v>395.59440000000001</v>
      </c>
      <c r="BO8" s="333">
        <v>393.59519999999998</v>
      </c>
      <c r="BP8" s="333">
        <v>514.4008</v>
      </c>
      <c r="BQ8" s="333">
        <v>617.70899999999995</v>
      </c>
      <c r="BR8" s="333">
        <v>601.98389999999995</v>
      </c>
      <c r="BS8" s="333">
        <v>467.16969999999998</v>
      </c>
      <c r="BT8" s="333">
        <v>384.637</v>
      </c>
      <c r="BU8" s="333">
        <v>437.75889999999998</v>
      </c>
      <c r="BV8" s="333">
        <v>566.95619999999997</v>
      </c>
    </row>
    <row r="9" spans="1:74" ht="11.1" customHeight="1" x14ac:dyDescent="0.2">
      <c r="A9" s="111" t="s">
        <v>811</v>
      </c>
      <c r="B9" s="205" t="s">
        <v>579</v>
      </c>
      <c r="C9" s="240">
        <v>350.52052451999998</v>
      </c>
      <c r="D9" s="240">
        <v>328.70298143000002</v>
      </c>
      <c r="E9" s="240">
        <v>297.09618031999997</v>
      </c>
      <c r="F9" s="240">
        <v>251.56376599999999</v>
      </c>
      <c r="G9" s="240">
        <v>226.45041774000001</v>
      </c>
      <c r="H9" s="240">
        <v>271.09823167000002</v>
      </c>
      <c r="I9" s="240">
        <v>333.15954773999999</v>
      </c>
      <c r="J9" s="240">
        <v>318.50284515999999</v>
      </c>
      <c r="K9" s="240">
        <v>285.40904533000003</v>
      </c>
      <c r="L9" s="240">
        <v>223.51711806</v>
      </c>
      <c r="M9" s="240">
        <v>258.71938499999999</v>
      </c>
      <c r="N9" s="240">
        <v>350.89445418999998</v>
      </c>
      <c r="O9" s="240">
        <v>390.81917257999999</v>
      </c>
      <c r="P9" s="240">
        <v>380.28790857000001</v>
      </c>
      <c r="Q9" s="240">
        <v>302.50287451999998</v>
      </c>
      <c r="R9" s="240">
        <v>236.99055733</v>
      </c>
      <c r="S9" s="240">
        <v>228.51268160999999</v>
      </c>
      <c r="T9" s="240">
        <v>284.39093500000001</v>
      </c>
      <c r="U9" s="240">
        <v>307.42595968000001</v>
      </c>
      <c r="V9" s="240">
        <v>320.88044547999999</v>
      </c>
      <c r="W9" s="240">
        <v>259.78218600000002</v>
      </c>
      <c r="X9" s="240">
        <v>214.76778064999999</v>
      </c>
      <c r="Y9" s="240">
        <v>265.31379566999999</v>
      </c>
      <c r="Z9" s="240">
        <v>327.55490386999998</v>
      </c>
      <c r="AA9" s="240">
        <v>354.21071710000001</v>
      </c>
      <c r="AB9" s="240">
        <v>348.40372821</v>
      </c>
      <c r="AC9" s="240">
        <v>279.01680773999999</v>
      </c>
      <c r="AD9" s="240">
        <v>212.98371</v>
      </c>
      <c r="AE9" s="240">
        <v>208.37887710000001</v>
      </c>
      <c r="AF9" s="240">
        <v>279.94639432999998</v>
      </c>
      <c r="AG9" s="240">
        <v>336.80320452000001</v>
      </c>
      <c r="AH9" s="240">
        <v>313.02835677000002</v>
      </c>
      <c r="AI9" s="240">
        <v>278.192677</v>
      </c>
      <c r="AJ9" s="240">
        <v>211.19139387000001</v>
      </c>
      <c r="AK9" s="240">
        <v>227.05179967000001</v>
      </c>
      <c r="AL9" s="240">
        <v>294.76409483999998</v>
      </c>
      <c r="AM9" s="240">
        <v>341.41714645000002</v>
      </c>
      <c r="AN9" s="240">
        <v>307.5356031</v>
      </c>
      <c r="AO9" s="240">
        <v>244.27933547999999</v>
      </c>
      <c r="AP9" s="240">
        <v>212.37067999999999</v>
      </c>
      <c r="AQ9" s="240">
        <v>205.65853902999999</v>
      </c>
      <c r="AR9" s="240">
        <v>311.64479333000003</v>
      </c>
      <c r="AS9" s="240">
        <v>348.34191742000002</v>
      </c>
      <c r="AT9" s="240">
        <v>340.39957871000001</v>
      </c>
      <c r="AU9" s="240">
        <v>277.14167666999998</v>
      </c>
      <c r="AV9" s="240">
        <v>216.83185032</v>
      </c>
      <c r="AW9" s="240">
        <v>220.61288933</v>
      </c>
      <c r="AX9" s="240">
        <v>325.13173289999997</v>
      </c>
      <c r="AY9" s="240">
        <v>347.85429902999999</v>
      </c>
      <c r="AZ9" s="240">
        <v>288.88798964</v>
      </c>
      <c r="BA9" s="240">
        <v>256.995</v>
      </c>
      <c r="BB9" s="240">
        <v>226.4838</v>
      </c>
      <c r="BC9" s="333">
        <v>215.38929999999999</v>
      </c>
      <c r="BD9" s="333">
        <v>293.69749999999999</v>
      </c>
      <c r="BE9" s="333">
        <v>353.39139999999998</v>
      </c>
      <c r="BF9" s="333">
        <v>343.11189999999999</v>
      </c>
      <c r="BG9" s="333">
        <v>269.93950000000001</v>
      </c>
      <c r="BH9" s="333">
        <v>215.375</v>
      </c>
      <c r="BI9" s="333">
        <v>242.98929999999999</v>
      </c>
      <c r="BJ9" s="333">
        <v>327.99040000000002</v>
      </c>
      <c r="BK9" s="333">
        <v>358.89109999999999</v>
      </c>
      <c r="BL9" s="333">
        <v>339.40249999999997</v>
      </c>
      <c r="BM9" s="333">
        <v>276.2851</v>
      </c>
      <c r="BN9" s="333">
        <v>229.86529999999999</v>
      </c>
      <c r="BO9" s="333">
        <v>224.4598</v>
      </c>
      <c r="BP9" s="333">
        <v>292.8415</v>
      </c>
      <c r="BQ9" s="333">
        <v>352.3535</v>
      </c>
      <c r="BR9" s="333">
        <v>342.07499999999999</v>
      </c>
      <c r="BS9" s="333">
        <v>269.10539999999997</v>
      </c>
      <c r="BT9" s="333">
        <v>218.62280000000001</v>
      </c>
      <c r="BU9" s="333">
        <v>246.6533</v>
      </c>
      <c r="BV9" s="333">
        <v>337.71170000000001</v>
      </c>
    </row>
    <row r="10" spans="1:74" ht="11.1" customHeight="1" x14ac:dyDescent="0.2">
      <c r="A10" s="111" t="s">
        <v>812</v>
      </c>
      <c r="B10" s="205" t="s">
        <v>580</v>
      </c>
      <c r="C10" s="240">
        <v>996.27859516000001</v>
      </c>
      <c r="D10" s="240">
        <v>988.25614929000005</v>
      </c>
      <c r="E10" s="240">
        <v>904.59609741999998</v>
      </c>
      <c r="F10" s="240">
        <v>783.54346199999998</v>
      </c>
      <c r="G10" s="240">
        <v>753.81475193999995</v>
      </c>
      <c r="H10" s="240">
        <v>1005.354441</v>
      </c>
      <c r="I10" s="240">
        <v>1122.1867158</v>
      </c>
      <c r="J10" s="240">
        <v>1100.3221348</v>
      </c>
      <c r="K10" s="240">
        <v>1000.8749947</v>
      </c>
      <c r="L10" s="240">
        <v>800.73560225999995</v>
      </c>
      <c r="M10" s="240">
        <v>827.55445799999995</v>
      </c>
      <c r="N10" s="240">
        <v>991.78294645000005</v>
      </c>
      <c r="O10" s="240">
        <v>1194.0537829</v>
      </c>
      <c r="P10" s="240">
        <v>1144.6555593</v>
      </c>
      <c r="Q10" s="240">
        <v>914.93297644999996</v>
      </c>
      <c r="R10" s="240">
        <v>759.63133132999997</v>
      </c>
      <c r="S10" s="240">
        <v>803.30366000000004</v>
      </c>
      <c r="T10" s="240">
        <v>1018.933171</v>
      </c>
      <c r="U10" s="240">
        <v>1137.4564026</v>
      </c>
      <c r="V10" s="240">
        <v>1110.1518355000001</v>
      </c>
      <c r="W10" s="240">
        <v>1027.4613340000001</v>
      </c>
      <c r="X10" s="240">
        <v>784.94564064999997</v>
      </c>
      <c r="Y10" s="240">
        <v>833.10658133000004</v>
      </c>
      <c r="Z10" s="240">
        <v>973.97585805999995</v>
      </c>
      <c r="AA10" s="240">
        <v>1125.1998713</v>
      </c>
      <c r="AB10" s="240">
        <v>1160.4272146000001</v>
      </c>
      <c r="AC10" s="240">
        <v>973.78572902999997</v>
      </c>
      <c r="AD10" s="240">
        <v>757.61170600000003</v>
      </c>
      <c r="AE10" s="240">
        <v>835.50685612999996</v>
      </c>
      <c r="AF10" s="240">
        <v>1089.349299</v>
      </c>
      <c r="AG10" s="240">
        <v>1230.6753060999999</v>
      </c>
      <c r="AH10" s="240">
        <v>1170.6756455</v>
      </c>
      <c r="AI10" s="240">
        <v>1030.8125970000001</v>
      </c>
      <c r="AJ10" s="240">
        <v>793.57265386999995</v>
      </c>
      <c r="AK10" s="240">
        <v>790.38486766999995</v>
      </c>
      <c r="AL10" s="240">
        <v>861.58090322999999</v>
      </c>
      <c r="AM10" s="240">
        <v>1061.5516152</v>
      </c>
      <c r="AN10" s="240">
        <v>1039.1125879000001</v>
      </c>
      <c r="AO10" s="240">
        <v>809.36437516000001</v>
      </c>
      <c r="AP10" s="240">
        <v>732.86032166999996</v>
      </c>
      <c r="AQ10" s="240">
        <v>804.02365323000004</v>
      </c>
      <c r="AR10" s="240">
        <v>1088.9236033</v>
      </c>
      <c r="AS10" s="240">
        <v>1292.9753490000001</v>
      </c>
      <c r="AT10" s="240">
        <v>1260.7863173999999</v>
      </c>
      <c r="AU10" s="240">
        <v>1112.054406</v>
      </c>
      <c r="AV10" s="240">
        <v>821.19948839000006</v>
      </c>
      <c r="AW10" s="240">
        <v>780.66289032999998</v>
      </c>
      <c r="AX10" s="240">
        <v>950.98098742000002</v>
      </c>
      <c r="AY10" s="240">
        <v>992.38202516000001</v>
      </c>
      <c r="AZ10" s="240">
        <v>858.55493750000005</v>
      </c>
      <c r="BA10" s="240">
        <v>834.01499999999999</v>
      </c>
      <c r="BB10" s="240">
        <v>768.67219999999998</v>
      </c>
      <c r="BC10" s="333">
        <v>815.72159999999997</v>
      </c>
      <c r="BD10" s="333">
        <v>1046.346</v>
      </c>
      <c r="BE10" s="333">
        <v>1188.877</v>
      </c>
      <c r="BF10" s="333">
        <v>1179.335</v>
      </c>
      <c r="BG10" s="333">
        <v>1040.634</v>
      </c>
      <c r="BH10" s="333">
        <v>805.53650000000005</v>
      </c>
      <c r="BI10" s="333">
        <v>799.72389999999996</v>
      </c>
      <c r="BJ10" s="333">
        <v>988.12450000000001</v>
      </c>
      <c r="BK10" s="333">
        <v>1127.886</v>
      </c>
      <c r="BL10" s="333">
        <v>1082.5250000000001</v>
      </c>
      <c r="BM10" s="333">
        <v>886.16949999999997</v>
      </c>
      <c r="BN10" s="333">
        <v>773.47479999999996</v>
      </c>
      <c r="BO10" s="333">
        <v>813.21799999999996</v>
      </c>
      <c r="BP10" s="333">
        <v>1048.751</v>
      </c>
      <c r="BQ10" s="333">
        <v>1191.7449999999999</v>
      </c>
      <c r="BR10" s="333">
        <v>1182.3309999999999</v>
      </c>
      <c r="BS10" s="333">
        <v>1043.395</v>
      </c>
      <c r="BT10" s="333">
        <v>811.01400000000001</v>
      </c>
      <c r="BU10" s="333">
        <v>805.20330000000001</v>
      </c>
      <c r="BV10" s="333">
        <v>1029.4469999999999</v>
      </c>
    </row>
    <row r="11" spans="1:74" ht="11.1" customHeight="1" x14ac:dyDescent="0.2">
      <c r="A11" s="111" t="s">
        <v>813</v>
      </c>
      <c r="B11" s="205" t="s">
        <v>581</v>
      </c>
      <c r="C11" s="240">
        <v>364.69558323000001</v>
      </c>
      <c r="D11" s="240">
        <v>352.70409357</v>
      </c>
      <c r="E11" s="240">
        <v>319.49118419000001</v>
      </c>
      <c r="F11" s="240">
        <v>270.35698232999999</v>
      </c>
      <c r="G11" s="240">
        <v>244.36914418999999</v>
      </c>
      <c r="H11" s="240">
        <v>330.04380932999999</v>
      </c>
      <c r="I11" s="240">
        <v>373.18065452000002</v>
      </c>
      <c r="J11" s="240">
        <v>372.34265839</v>
      </c>
      <c r="K11" s="240">
        <v>354.42437467000002</v>
      </c>
      <c r="L11" s="240">
        <v>260.17852839</v>
      </c>
      <c r="M11" s="240">
        <v>267.49102533000001</v>
      </c>
      <c r="N11" s="240">
        <v>355.73888065</v>
      </c>
      <c r="O11" s="240">
        <v>446.60631258000001</v>
      </c>
      <c r="P11" s="240">
        <v>452.24518286</v>
      </c>
      <c r="Q11" s="240">
        <v>319.23678710000002</v>
      </c>
      <c r="R11" s="240">
        <v>251.61046067000001</v>
      </c>
      <c r="S11" s="240">
        <v>249.04156484000001</v>
      </c>
      <c r="T11" s="240">
        <v>333.273731</v>
      </c>
      <c r="U11" s="240">
        <v>366.86233967999999</v>
      </c>
      <c r="V11" s="240">
        <v>368.55309968</v>
      </c>
      <c r="W11" s="240">
        <v>357.37581267000002</v>
      </c>
      <c r="X11" s="240">
        <v>253.70599096999999</v>
      </c>
      <c r="Y11" s="240">
        <v>281.980256</v>
      </c>
      <c r="Z11" s="240">
        <v>331.46610032000001</v>
      </c>
      <c r="AA11" s="240">
        <v>395.01376032000002</v>
      </c>
      <c r="AB11" s="240">
        <v>430.60846786000002</v>
      </c>
      <c r="AC11" s="240">
        <v>341.58431676999999</v>
      </c>
      <c r="AD11" s="240">
        <v>239.75375667</v>
      </c>
      <c r="AE11" s="240">
        <v>248.37991</v>
      </c>
      <c r="AF11" s="240">
        <v>337.70903866999998</v>
      </c>
      <c r="AG11" s="240">
        <v>402.26460871</v>
      </c>
      <c r="AH11" s="240">
        <v>400.41132451999999</v>
      </c>
      <c r="AI11" s="240">
        <v>341.62815132999998</v>
      </c>
      <c r="AJ11" s="240">
        <v>247.18164257999999</v>
      </c>
      <c r="AK11" s="240">
        <v>237.078495</v>
      </c>
      <c r="AL11" s="240">
        <v>273.64878128999999</v>
      </c>
      <c r="AM11" s="240">
        <v>367.01133355000002</v>
      </c>
      <c r="AN11" s="240">
        <v>376.44310068999999</v>
      </c>
      <c r="AO11" s="240">
        <v>271.44851354999997</v>
      </c>
      <c r="AP11" s="240">
        <v>234.39707433000001</v>
      </c>
      <c r="AQ11" s="240">
        <v>243.31595257999999</v>
      </c>
      <c r="AR11" s="240">
        <v>345.05760932999999</v>
      </c>
      <c r="AS11" s="240">
        <v>419.88522999999998</v>
      </c>
      <c r="AT11" s="240">
        <v>424.98730934999998</v>
      </c>
      <c r="AU11" s="240">
        <v>390.07174600000002</v>
      </c>
      <c r="AV11" s="240">
        <v>274.53734355</v>
      </c>
      <c r="AW11" s="240">
        <v>244.74784367000001</v>
      </c>
      <c r="AX11" s="240">
        <v>316.46043064999998</v>
      </c>
      <c r="AY11" s="240">
        <v>349.41190452000001</v>
      </c>
      <c r="AZ11" s="240">
        <v>303.59816856999998</v>
      </c>
      <c r="BA11" s="240">
        <v>260.01740000000001</v>
      </c>
      <c r="BB11" s="240">
        <v>234.8511</v>
      </c>
      <c r="BC11" s="333">
        <v>248.5659</v>
      </c>
      <c r="BD11" s="333">
        <v>335.40069999999997</v>
      </c>
      <c r="BE11" s="333">
        <v>392.25200000000001</v>
      </c>
      <c r="BF11" s="333">
        <v>396.43779999999998</v>
      </c>
      <c r="BG11" s="333">
        <v>352.00639999999999</v>
      </c>
      <c r="BH11" s="333">
        <v>256.59559999999999</v>
      </c>
      <c r="BI11" s="333">
        <v>256.16860000000003</v>
      </c>
      <c r="BJ11" s="333">
        <v>340.37810000000002</v>
      </c>
      <c r="BK11" s="333">
        <v>400.60050000000001</v>
      </c>
      <c r="BL11" s="333">
        <v>400.01029999999997</v>
      </c>
      <c r="BM11" s="333">
        <v>291.02589999999998</v>
      </c>
      <c r="BN11" s="333">
        <v>244.2166</v>
      </c>
      <c r="BO11" s="333">
        <v>248.52340000000001</v>
      </c>
      <c r="BP11" s="333">
        <v>332.6173</v>
      </c>
      <c r="BQ11" s="333">
        <v>389.02300000000002</v>
      </c>
      <c r="BR11" s="333">
        <v>393.17689999999999</v>
      </c>
      <c r="BS11" s="333">
        <v>349.12509999999997</v>
      </c>
      <c r="BT11" s="333">
        <v>256.83699999999999</v>
      </c>
      <c r="BU11" s="333">
        <v>256.41770000000002</v>
      </c>
      <c r="BV11" s="333">
        <v>358.40260000000001</v>
      </c>
    </row>
    <row r="12" spans="1:74" ht="11.1" customHeight="1" x14ac:dyDescent="0.2">
      <c r="A12" s="111" t="s">
        <v>814</v>
      </c>
      <c r="B12" s="205" t="s">
        <v>582</v>
      </c>
      <c r="C12" s="240">
        <v>601.79176581000002</v>
      </c>
      <c r="D12" s="240">
        <v>521.53804606999995</v>
      </c>
      <c r="E12" s="240">
        <v>466.85435805999998</v>
      </c>
      <c r="F12" s="240">
        <v>439.96654967000001</v>
      </c>
      <c r="G12" s="240">
        <v>455.58668258</v>
      </c>
      <c r="H12" s="240">
        <v>663.55866266999999</v>
      </c>
      <c r="I12" s="240">
        <v>755.97346516000005</v>
      </c>
      <c r="J12" s="240">
        <v>783.46757516000002</v>
      </c>
      <c r="K12" s="240">
        <v>732.16615400000001</v>
      </c>
      <c r="L12" s="240">
        <v>528.18578097</v>
      </c>
      <c r="M12" s="240">
        <v>433.49132166999999</v>
      </c>
      <c r="N12" s="240">
        <v>592.73786065000002</v>
      </c>
      <c r="O12" s="240">
        <v>680.40202839000005</v>
      </c>
      <c r="P12" s="240">
        <v>671.65033179</v>
      </c>
      <c r="Q12" s="240">
        <v>499.82157194000001</v>
      </c>
      <c r="R12" s="240">
        <v>416.31665033000002</v>
      </c>
      <c r="S12" s="240">
        <v>451.12755967999999</v>
      </c>
      <c r="T12" s="240">
        <v>635.89196067</v>
      </c>
      <c r="U12" s="240">
        <v>723.77960547999999</v>
      </c>
      <c r="V12" s="240">
        <v>750.31883676999996</v>
      </c>
      <c r="W12" s="240">
        <v>720.52888600000006</v>
      </c>
      <c r="X12" s="240">
        <v>523.51028386999997</v>
      </c>
      <c r="Y12" s="240">
        <v>452.91735899999998</v>
      </c>
      <c r="Z12" s="240">
        <v>516.74446999999998</v>
      </c>
      <c r="AA12" s="240">
        <v>651.27956418999997</v>
      </c>
      <c r="AB12" s="240">
        <v>614.36426929000004</v>
      </c>
      <c r="AC12" s="240">
        <v>555.70625128999995</v>
      </c>
      <c r="AD12" s="240">
        <v>423.314573</v>
      </c>
      <c r="AE12" s="240">
        <v>454.18184676999999</v>
      </c>
      <c r="AF12" s="240">
        <v>647.01072333000002</v>
      </c>
      <c r="AG12" s="240">
        <v>801.63724483999999</v>
      </c>
      <c r="AH12" s="240">
        <v>832.88282000000004</v>
      </c>
      <c r="AI12" s="240">
        <v>733.43099299999994</v>
      </c>
      <c r="AJ12" s="240">
        <v>541.77345193999997</v>
      </c>
      <c r="AK12" s="240">
        <v>421.46347700000001</v>
      </c>
      <c r="AL12" s="240">
        <v>489.23709387000002</v>
      </c>
      <c r="AM12" s="240">
        <v>595.88846258000001</v>
      </c>
      <c r="AN12" s="240">
        <v>551.75356896999995</v>
      </c>
      <c r="AO12" s="240">
        <v>431.51848000000001</v>
      </c>
      <c r="AP12" s="240">
        <v>417.40662166999999</v>
      </c>
      <c r="AQ12" s="240">
        <v>465.51328289999998</v>
      </c>
      <c r="AR12" s="240">
        <v>672.94171867</v>
      </c>
      <c r="AS12" s="240">
        <v>843.33113774000003</v>
      </c>
      <c r="AT12" s="240">
        <v>833.33123580999995</v>
      </c>
      <c r="AU12" s="240">
        <v>750.39440133000005</v>
      </c>
      <c r="AV12" s="240">
        <v>576.12254676999999</v>
      </c>
      <c r="AW12" s="240">
        <v>453.80706700000002</v>
      </c>
      <c r="AX12" s="240">
        <v>518.18376064999995</v>
      </c>
      <c r="AY12" s="240">
        <v>584.86813257999995</v>
      </c>
      <c r="AZ12" s="240">
        <v>482.20275571000002</v>
      </c>
      <c r="BA12" s="240">
        <v>456.22660000000002</v>
      </c>
      <c r="BB12" s="240">
        <v>446.82889999999998</v>
      </c>
      <c r="BC12" s="333">
        <v>503.0521</v>
      </c>
      <c r="BD12" s="333">
        <v>685.05539999999996</v>
      </c>
      <c r="BE12" s="333">
        <v>795.44370000000004</v>
      </c>
      <c r="BF12" s="333">
        <v>821.35739999999998</v>
      </c>
      <c r="BG12" s="333">
        <v>721.80269999999996</v>
      </c>
      <c r="BH12" s="333">
        <v>545.92859999999996</v>
      </c>
      <c r="BI12" s="333">
        <v>453.3039</v>
      </c>
      <c r="BJ12" s="333">
        <v>551.01009999999997</v>
      </c>
      <c r="BK12" s="333">
        <v>648.93589999999995</v>
      </c>
      <c r="BL12" s="333">
        <v>609.10940000000005</v>
      </c>
      <c r="BM12" s="333">
        <v>488.48270000000002</v>
      </c>
      <c r="BN12" s="333">
        <v>450.3963</v>
      </c>
      <c r="BO12" s="333">
        <v>501.12049999999999</v>
      </c>
      <c r="BP12" s="333">
        <v>687.41880000000003</v>
      </c>
      <c r="BQ12" s="333">
        <v>798.40470000000005</v>
      </c>
      <c r="BR12" s="333">
        <v>824.60739999999998</v>
      </c>
      <c r="BS12" s="333">
        <v>724.75289999999995</v>
      </c>
      <c r="BT12" s="333">
        <v>554.87030000000004</v>
      </c>
      <c r="BU12" s="333">
        <v>460.74579999999997</v>
      </c>
      <c r="BV12" s="333">
        <v>572.88530000000003</v>
      </c>
    </row>
    <row r="13" spans="1:74" ht="11.1" customHeight="1" x14ac:dyDescent="0.2">
      <c r="A13" s="111" t="s">
        <v>815</v>
      </c>
      <c r="B13" s="205" t="s">
        <v>583</v>
      </c>
      <c r="C13" s="240">
        <v>289.17226935000002</v>
      </c>
      <c r="D13" s="240">
        <v>252.69672</v>
      </c>
      <c r="E13" s="240">
        <v>216.04901645000001</v>
      </c>
      <c r="F13" s="240">
        <v>206.71821700000001</v>
      </c>
      <c r="G13" s="240">
        <v>229.45439354999999</v>
      </c>
      <c r="H13" s="240">
        <v>309.90736333000001</v>
      </c>
      <c r="I13" s="240">
        <v>361.94451322999998</v>
      </c>
      <c r="J13" s="240">
        <v>337.86842065000002</v>
      </c>
      <c r="K13" s="240">
        <v>281.72636232999997</v>
      </c>
      <c r="L13" s="240">
        <v>205.50388419000001</v>
      </c>
      <c r="M13" s="240">
        <v>206.36043799999999</v>
      </c>
      <c r="N13" s="240">
        <v>267.71800289999999</v>
      </c>
      <c r="O13" s="240">
        <v>265.04832355000002</v>
      </c>
      <c r="P13" s="240">
        <v>240.00900679</v>
      </c>
      <c r="Q13" s="240">
        <v>208.76995774</v>
      </c>
      <c r="R13" s="240">
        <v>202.64006699999999</v>
      </c>
      <c r="S13" s="240">
        <v>224.22286613</v>
      </c>
      <c r="T13" s="240">
        <v>301.11462999999998</v>
      </c>
      <c r="U13" s="240">
        <v>355.82949805999999</v>
      </c>
      <c r="V13" s="240">
        <v>319.25860452000001</v>
      </c>
      <c r="W13" s="240">
        <v>286.69608233000002</v>
      </c>
      <c r="X13" s="240">
        <v>218.91451129000001</v>
      </c>
      <c r="Y13" s="240">
        <v>210.16797767</v>
      </c>
      <c r="Z13" s="240">
        <v>248.25066290000001</v>
      </c>
      <c r="AA13" s="240">
        <v>265.96170839000001</v>
      </c>
      <c r="AB13" s="240">
        <v>222.36977214000001</v>
      </c>
      <c r="AC13" s="240">
        <v>212.35980161000001</v>
      </c>
      <c r="AD13" s="240">
        <v>200.06269667000001</v>
      </c>
      <c r="AE13" s="240">
        <v>207.25262677000001</v>
      </c>
      <c r="AF13" s="240">
        <v>312.51719266999999</v>
      </c>
      <c r="AG13" s="240">
        <v>346.55846871</v>
      </c>
      <c r="AH13" s="240">
        <v>350.61205934999998</v>
      </c>
      <c r="AI13" s="240">
        <v>298.50804067000001</v>
      </c>
      <c r="AJ13" s="240">
        <v>229.94685548000001</v>
      </c>
      <c r="AK13" s="240">
        <v>211.79171099999999</v>
      </c>
      <c r="AL13" s="240">
        <v>267.74142096999998</v>
      </c>
      <c r="AM13" s="240">
        <v>276.76330323000002</v>
      </c>
      <c r="AN13" s="240">
        <v>236.03615930999999</v>
      </c>
      <c r="AO13" s="240">
        <v>206.45379355</v>
      </c>
      <c r="AP13" s="240">
        <v>200.78610767000001</v>
      </c>
      <c r="AQ13" s="240">
        <v>218.21014676999999</v>
      </c>
      <c r="AR13" s="240">
        <v>335.50027132999998</v>
      </c>
      <c r="AS13" s="240">
        <v>376.64761097000002</v>
      </c>
      <c r="AT13" s="240">
        <v>355.87780128999998</v>
      </c>
      <c r="AU13" s="240">
        <v>277.38771133</v>
      </c>
      <c r="AV13" s="240">
        <v>220.07735516</v>
      </c>
      <c r="AW13" s="240">
        <v>210.37194667</v>
      </c>
      <c r="AX13" s="240">
        <v>264.25223226000003</v>
      </c>
      <c r="AY13" s="240">
        <v>278.10604194000001</v>
      </c>
      <c r="AZ13" s="240">
        <v>238.57561214</v>
      </c>
      <c r="BA13" s="240">
        <v>214.2747</v>
      </c>
      <c r="BB13" s="240">
        <v>204.23490000000001</v>
      </c>
      <c r="BC13" s="333">
        <v>229.0574</v>
      </c>
      <c r="BD13" s="333">
        <v>307.16750000000002</v>
      </c>
      <c r="BE13" s="333">
        <v>371.17529999999999</v>
      </c>
      <c r="BF13" s="333">
        <v>358.53379999999999</v>
      </c>
      <c r="BG13" s="333">
        <v>301.37369999999999</v>
      </c>
      <c r="BH13" s="333">
        <v>222.54429999999999</v>
      </c>
      <c r="BI13" s="333">
        <v>213.94</v>
      </c>
      <c r="BJ13" s="333">
        <v>262.33609999999999</v>
      </c>
      <c r="BK13" s="333">
        <v>278.96640000000002</v>
      </c>
      <c r="BL13" s="333">
        <v>250.87139999999999</v>
      </c>
      <c r="BM13" s="333">
        <v>225.1456</v>
      </c>
      <c r="BN13" s="333">
        <v>213.17140000000001</v>
      </c>
      <c r="BO13" s="333">
        <v>230.41499999999999</v>
      </c>
      <c r="BP13" s="333">
        <v>312.2765</v>
      </c>
      <c r="BQ13" s="333">
        <v>377.36</v>
      </c>
      <c r="BR13" s="333">
        <v>364.5147</v>
      </c>
      <c r="BS13" s="333">
        <v>306.39800000000002</v>
      </c>
      <c r="BT13" s="333">
        <v>226.2527</v>
      </c>
      <c r="BU13" s="333">
        <v>217.50319999999999</v>
      </c>
      <c r="BV13" s="333">
        <v>267.32679999999999</v>
      </c>
    </row>
    <row r="14" spans="1:74" ht="11.1" customHeight="1" x14ac:dyDescent="0.2">
      <c r="A14" s="111" t="s">
        <v>816</v>
      </c>
      <c r="B14" s="205" t="s">
        <v>259</v>
      </c>
      <c r="C14" s="240">
        <v>489.01906547999999</v>
      </c>
      <c r="D14" s="240">
        <v>442.55177035999998</v>
      </c>
      <c r="E14" s="240">
        <v>382.47736419</v>
      </c>
      <c r="F14" s="240">
        <v>351.610998</v>
      </c>
      <c r="G14" s="240">
        <v>338.45403193999999</v>
      </c>
      <c r="H14" s="240">
        <v>352.73103900000001</v>
      </c>
      <c r="I14" s="240">
        <v>426.83728934999999</v>
      </c>
      <c r="J14" s="240">
        <v>400.89190194000003</v>
      </c>
      <c r="K14" s="240">
        <v>414.18733099999997</v>
      </c>
      <c r="L14" s="240">
        <v>352.94399484000002</v>
      </c>
      <c r="M14" s="240">
        <v>345.92605333</v>
      </c>
      <c r="N14" s="240">
        <v>455.46879741999999</v>
      </c>
      <c r="O14" s="240">
        <v>458.16828709999999</v>
      </c>
      <c r="P14" s="240">
        <v>432.33707285999998</v>
      </c>
      <c r="Q14" s="240">
        <v>367.11750999999998</v>
      </c>
      <c r="R14" s="240">
        <v>348.468841</v>
      </c>
      <c r="S14" s="240">
        <v>327.44820451999999</v>
      </c>
      <c r="T14" s="240">
        <v>367.90510699999999</v>
      </c>
      <c r="U14" s="240">
        <v>421.14253129000002</v>
      </c>
      <c r="V14" s="240">
        <v>425.07486934999997</v>
      </c>
      <c r="W14" s="240">
        <v>423.24494666999999</v>
      </c>
      <c r="X14" s="240">
        <v>376.98801871000001</v>
      </c>
      <c r="Y14" s="240">
        <v>337.14165532999999</v>
      </c>
      <c r="Z14" s="240">
        <v>419.31852935000001</v>
      </c>
      <c r="AA14" s="240">
        <v>433.78232645000003</v>
      </c>
      <c r="AB14" s="240">
        <v>385.84238893000003</v>
      </c>
      <c r="AC14" s="240">
        <v>357.46511419000001</v>
      </c>
      <c r="AD14" s="240">
        <v>340.38886066999999</v>
      </c>
      <c r="AE14" s="240">
        <v>305.79577903000001</v>
      </c>
      <c r="AF14" s="240">
        <v>362.92859199999998</v>
      </c>
      <c r="AG14" s="240">
        <v>428.87730226000002</v>
      </c>
      <c r="AH14" s="240">
        <v>411.88228484000001</v>
      </c>
      <c r="AI14" s="240">
        <v>432.07542833000002</v>
      </c>
      <c r="AJ14" s="240">
        <v>388.08432257999999</v>
      </c>
      <c r="AK14" s="240">
        <v>365.93524100000002</v>
      </c>
      <c r="AL14" s="240">
        <v>444.56243323000001</v>
      </c>
      <c r="AM14" s="240">
        <v>449.47401968000003</v>
      </c>
      <c r="AN14" s="240">
        <v>399.31144</v>
      </c>
      <c r="AO14" s="240">
        <v>369.01581742000002</v>
      </c>
      <c r="AP14" s="240">
        <v>327.18409432999999</v>
      </c>
      <c r="AQ14" s="240">
        <v>308.89058354999997</v>
      </c>
      <c r="AR14" s="240">
        <v>373.60930300000001</v>
      </c>
      <c r="AS14" s="240">
        <v>409.31232548000003</v>
      </c>
      <c r="AT14" s="240">
        <v>458.87472580999997</v>
      </c>
      <c r="AU14" s="240">
        <v>397.85370433000003</v>
      </c>
      <c r="AV14" s="240">
        <v>351.98197548000002</v>
      </c>
      <c r="AW14" s="240">
        <v>344.88042300000001</v>
      </c>
      <c r="AX14" s="240">
        <v>444.86575644999999</v>
      </c>
      <c r="AY14" s="240">
        <v>483.61715935000001</v>
      </c>
      <c r="AZ14" s="240">
        <v>435.41768786</v>
      </c>
      <c r="BA14" s="240">
        <v>375.37060000000002</v>
      </c>
      <c r="BB14" s="240">
        <v>343.2088</v>
      </c>
      <c r="BC14" s="333">
        <v>314.55459999999999</v>
      </c>
      <c r="BD14" s="333">
        <v>363.70429999999999</v>
      </c>
      <c r="BE14" s="333">
        <v>412.36790000000002</v>
      </c>
      <c r="BF14" s="333">
        <v>425.30399999999997</v>
      </c>
      <c r="BG14" s="333">
        <v>412.59429999999998</v>
      </c>
      <c r="BH14" s="333">
        <v>356.55630000000002</v>
      </c>
      <c r="BI14" s="333">
        <v>350.2842</v>
      </c>
      <c r="BJ14" s="333">
        <v>441.35829999999999</v>
      </c>
      <c r="BK14" s="333">
        <v>467.41520000000003</v>
      </c>
      <c r="BL14" s="333">
        <v>435.97300000000001</v>
      </c>
      <c r="BM14" s="333">
        <v>382.51979999999998</v>
      </c>
      <c r="BN14" s="333">
        <v>347.25850000000003</v>
      </c>
      <c r="BO14" s="333">
        <v>319.4692</v>
      </c>
      <c r="BP14" s="333">
        <v>366.05029999999999</v>
      </c>
      <c r="BQ14" s="333">
        <v>415.04039999999998</v>
      </c>
      <c r="BR14" s="333">
        <v>428.09960000000001</v>
      </c>
      <c r="BS14" s="333">
        <v>415.34359999999998</v>
      </c>
      <c r="BT14" s="333">
        <v>358.95249999999999</v>
      </c>
      <c r="BU14" s="333">
        <v>352.65089999999998</v>
      </c>
      <c r="BV14" s="333">
        <v>442.8707</v>
      </c>
    </row>
    <row r="15" spans="1:74" ht="11.1" customHeight="1" x14ac:dyDescent="0.2">
      <c r="A15" s="111" t="s">
        <v>836</v>
      </c>
      <c r="B15" s="205" t="s">
        <v>260</v>
      </c>
      <c r="C15" s="240">
        <v>15.08727129</v>
      </c>
      <c r="D15" s="240">
        <v>13.594460357000001</v>
      </c>
      <c r="E15" s="240">
        <v>12.977703870999999</v>
      </c>
      <c r="F15" s="240">
        <v>12.962614332999999</v>
      </c>
      <c r="G15" s="240">
        <v>12.16033</v>
      </c>
      <c r="H15" s="240">
        <v>11.675819667000001</v>
      </c>
      <c r="I15" s="240">
        <v>11.868890645</v>
      </c>
      <c r="J15" s="240">
        <v>12.077170000000001</v>
      </c>
      <c r="K15" s="240">
        <v>12.125565333000001</v>
      </c>
      <c r="L15" s="240">
        <v>12.564732580999999</v>
      </c>
      <c r="M15" s="240">
        <v>13.123571332999999</v>
      </c>
      <c r="N15" s="240">
        <v>14.733159677</v>
      </c>
      <c r="O15" s="240">
        <v>14.608471935000001</v>
      </c>
      <c r="P15" s="240">
        <v>13.751063929000001</v>
      </c>
      <c r="Q15" s="240">
        <v>12.977654515999999</v>
      </c>
      <c r="R15" s="240">
        <v>11.829851333000001</v>
      </c>
      <c r="S15" s="240">
        <v>11.413808387</v>
      </c>
      <c r="T15" s="240">
        <v>11.586983667</v>
      </c>
      <c r="U15" s="240">
        <v>11.887260323</v>
      </c>
      <c r="V15" s="240">
        <v>12.08483</v>
      </c>
      <c r="W15" s="240">
        <v>12.230372666999999</v>
      </c>
      <c r="X15" s="240">
        <v>12.990402581</v>
      </c>
      <c r="Y15" s="240">
        <v>13.182647666999999</v>
      </c>
      <c r="Z15" s="240">
        <v>13.633009032</v>
      </c>
      <c r="AA15" s="240">
        <v>14.025725806000001</v>
      </c>
      <c r="AB15" s="240">
        <v>13.679761071</v>
      </c>
      <c r="AC15" s="240">
        <v>12.402384839</v>
      </c>
      <c r="AD15" s="240">
        <v>12.004967000000001</v>
      </c>
      <c r="AE15" s="240">
        <v>11.061171613000001</v>
      </c>
      <c r="AF15" s="240">
        <v>11.454253333</v>
      </c>
      <c r="AG15" s="240">
        <v>12.432090968000001</v>
      </c>
      <c r="AH15" s="240">
        <v>12.856195806000001</v>
      </c>
      <c r="AI15" s="240">
        <v>13.428299666999999</v>
      </c>
      <c r="AJ15" s="240">
        <v>12.679321613000001</v>
      </c>
      <c r="AK15" s="240">
        <v>13.616410332999999</v>
      </c>
      <c r="AL15" s="240">
        <v>14.458232258000001</v>
      </c>
      <c r="AM15" s="240">
        <v>14.115564515999999</v>
      </c>
      <c r="AN15" s="240">
        <v>12.944445517</v>
      </c>
      <c r="AO15" s="240">
        <v>11.899353226000001</v>
      </c>
      <c r="AP15" s="240">
        <v>11.897529</v>
      </c>
      <c r="AQ15" s="240">
        <v>11.283488387</v>
      </c>
      <c r="AR15" s="240">
        <v>11.751046000000001</v>
      </c>
      <c r="AS15" s="240">
        <v>12.014321935</v>
      </c>
      <c r="AT15" s="240">
        <v>12.764140322999999</v>
      </c>
      <c r="AU15" s="240">
        <v>12.432921</v>
      </c>
      <c r="AV15" s="240">
        <v>12.706954839</v>
      </c>
      <c r="AW15" s="240">
        <v>13.033225667</v>
      </c>
      <c r="AX15" s="240">
        <v>14.745682903000001</v>
      </c>
      <c r="AY15" s="240">
        <v>14.752505484</v>
      </c>
      <c r="AZ15" s="240">
        <v>13.604547500000001</v>
      </c>
      <c r="BA15" s="240">
        <v>12.86135</v>
      </c>
      <c r="BB15" s="240">
        <v>11.723660000000001</v>
      </c>
      <c r="BC15" s="333">
        <v>11.13585</v>
      </c>
      <c r="BD15" s="333">
        <v>11.81915</v>
      </c>
      <c r="BE15" s="333">
        <v>12.029070000000001</v>
      </c>
      <c r="BF15" s="333">
        <v>12.313750000000001</v>
      </c>
      <c r="BG15" s="333">
        <v>12.286709999999999</v>
      </c>
      <c r="BH15" s="333">
        <v>12.39547</v>
      </c>
      <c r="BI15" s="333">
        <v>13.129289999999999</v>
      </c>
      <c r="BJ15" s="333">
        <v>14.33183</v>
      </c>
      <c r="BK15" s="333">
        <v>14.679169999999999</v>
      </c>
      <c r="BL15" s="333">
        <v>13.79565</v>
      </c>
      <c r="BM15" s="333">
        <v>12.47443</v>
      </c>
      <c r="BN15" s="333">
        <v>11.85928</v>
      </c>
      <c r="BO15" s="333">
        <v>11.196619999999999</v>
      </c>
      <c r="BP15" s="333">
        <v>11.776759999999999</v>
      </c>
      <c r="BQ15" s="333">
        <v>11.985760000000001</v>
      </c>
      <c r="BR15" s="333">
        <v>12.269399999999999</v>
      </c>
      <c r="BS15" s="333">
        <v>12.24259</v>
      </c>
      <c r="BT15" s="333">
        <v>12.36365</v>
      </c>
      <c r="BU15" s="333">
        <v>13.09578</v>
      </c>
      <c r="BV15" s="333">
        <v>14.264480000000001</v>
      </c>
    </row>
    <row r="16" spans="1:74" ht="11.1" customHeight="1" x14ac:dyDescent="0.2">
      <c r="A16" s="111" t="s">
        <v>837</v>
      </c>
      <c r="B16" s="205" t="s">
        <v>585</v>
      </c>
      <c r="C16" s="240">
        <v>4251.1237797000003</v>
      </c>
      <c r="D16" s="240">
        <v>4039.7816238999999</v>
      </c>
      <c r="E16" s="240">
        <v>3616.0234031999998</v>
      </c>
      <c r="F16" s="240">
        <v>3184.6950256999999</v>
      </c>
      <c r="G16" s="240">
        <v>3070.6967152000002</v>
      </c>
      <c r="H16" s="240">
        <v>3932.7368783000002</v>
      </c>
      <c r="I16" s="240">
        <v>4640.47577</v>
      </c>
      <c r="J16" s="240">
        <v>4453.7119216000001</v>
      </c>
      <c r="K16" s="240">
        <v>4047.3071943</v>
      </c>
      <c r="L16" s="240">
        <v>3190.0972519000002</v>
      </c>
      <c r="M16" s="240">
        <v>3263.4671979999998</v>
      </c>
      <c r="N16" s="240">
        <v>4160.1955105999996</v>
      </c>
      <c r="O16" s="240">
        <v>4726.1755597000001</v>
      </c>
      <c r="P16" s="240">
        <v>4588.4056442999999</v>
      </c>
      <c r="Q16" s="240">
        <v>3684.9291754999999</v>
      </c>
      <c r="R16" s="240">
        <v>3076.3238342999998</v>
      </c>
      <c r="S16" s="240">
        <v>3087.9602519</v>
      </c>
      <c r="T16" s="240">
        <v>3934.9678933</v>
      </c>
      <c r="U16" s="240">
        <v>4420.2570794000003</v>
      </c>
      <c r="V16" s="240">
        <v>4381.6063428999996</v>
      </c>
      <c r="W16" s="240">
        <v>4024.7115816999999</v>
      </c>
      <c r="X16" s="240">
        <v>3162.5058660999998</v>
      </c>
      <c r="Y16" s="240">
        <v>3316.1923692999999</v>
      </c>
      <c r="Z16" s="240">
        <v>3896.7941989999999</v>
      </c>
      <c r="AA16" s="240">
        <v>4444.0277032000004</v>
      </c>
      <c r="AB16" s="240">
        <v>4422.7757357</v>
      </c>
      <c r="AC16" s="240">
        <v>3779.5842161</v>
      </c>
      <c r="AD16" s="240">
        <v>3006.6395790000001</v>
      </c>
      <c r="AE16" s="240">
        <v>3069.6946094</v>
      </c>
      <c r="AF16" s="240">
        <v>4009.9917850000002</v>
      </c>
      <c r="AG16" s="240">
        <v>4710.9125997000001</v>
      </c>
      <c r="AH16" s="240">
        <v>4661.7788586999995</v>
      </c>
      <c r="AI16" s="240">
        <v>4180.5555430000004</v>
      </c>
      <c r="AJ16" s="240">
        <v>3204.80798</v>
      </c>
      <c r="AK16" s="240">
        <v>3089.2583076999999</v>
      </c>
      <c r="AL16" s="240">
        <v>3602.2721571000002</v>
      </c>
      <c r="AM16" s="240">
        <v>4218.1883065000002</v>
      </c>
      <c r="AN16" s="240">
        <v>3993.8058390000001</v>
      </c>
      <c r="AO16" s="240">
        <v>3229.7707755000001</v>
      </c>
      <c r="AP16" s="240">
        <v>2936.8840687000002</v>
      </c>
      <c r="AQ16" s="240">
        <v>3031.6392403</v>
      </c>
      <c r="AR16" s="240">
        <v>4162.9369047</v>
      </c>
      <c r="AS16" s="240">
        <v>4966.9600010000004</v>
      </c>
      <c r="AT16" s="240">
        <v>5027.4575654999999</v>
      </c>
      <c r="AU16" s="240">
        <v>4303.6958999999997</v>
      </c>
      <c r="AV16" s="240">
        <v>3262.4831726000002</v>
      </c>
      <c r="AW16" s="240">
        <v>3093.2422372999999</v>
      </c>
      <c r="AX16" s="240">
        <v>3898.0587968</v>
      </c>
      <c r="AY16" s="240">
        <v>4161.1877734999998</v>
      </c>
      <c r="AZ16" s="240">
        <v>3612.1776450000002</v>
      </c>
      <c r="BA16" s="240">
        <v>3328.0453499999999</v>
      </c>
      <c r="BB16" s="240">
        <v>3021.66156</v>
      </c>
      <c r="BC16" s="333">
        <v>3104.6329999999998</v>
      </c>
      <c r="BD16" s="333">
        <v>4047.3850000000002</v>
      </c>
      <c r="BE16" s="333">
        <v>4746.3580000000002</v>
      </c>
      <c r="BF16" s="333">
        <v>4735.4250000000002</v>
      </c>
      <c r="BG16" s="333">
        <v>4085.67</v>
      </c>
      <c r="BH16" s="333">
        <v>3192.116</v>
      </c>
      <c r="BI16" s="333">
        <v>3184.7730000000001</v>
      </c>
      <c r="BJ16" s="333">
        <v>3989.654</v>
      </c>
      <c r="BK16" s="333">
        <v>4456.8530000000001</v>
      </c>
      <c r="BL16" s="333">
        <v>4254.4679999999998</v>
      </c>
      <c r="BM16" s="333">
        <v>3509.1579999999999</v>
      </c>
      <c r="BN16" s="333">
        <v>3072.9270000000001</v>
      </c>
      <c r="BO16" s="333">
        <v>3121.944</v>
      </c>
      <c r="BP16" s="333">
        <v>4049.0659999999998</v>
      </c>
      <c r="BQ16" s="333">
        <v>4748.5690000000004</v>
      </c>
      <c r="BR16" s="333">
        <v>4738.2120000000004</v>
      </c>
      <c r="BS16" s="333">
        <v>4089.2559999999999</v>
      </c>
      <c r="BT16" s="333">
        <v>3216.0189999999998</v>
      </c>
      <c r="BU16" s="333">
        <v>3207.4340000000002</v>
      </c>
      <c r="BV16" s="333">
        <v>4106.027</v>
      </c>
    </row>
    <row r="17" spans="1:74" ht="11.1" customHeight="1" x14ac:dyDescent="0.2">
      <c r="A17" s="111"/>
      <c r="B17" s="113" t="s">
        <v>12</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372"/>
      <c r="BD17" s="372"/>
      <c r="BE17" s="372"/>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817</v>
      </c>
      <c r="B18" s="205" t="s">
        <v>577</v>
      </c>
      <c r="C18" s="240">
        <v>121.66158097</v>
      </c>
      <c r="D18" s="240">
        <v>128.24930286</v>
      </c>
      <c r="E18" s="240">
        <v>115.15265515999999</v>
      </c>
      <c r="F18" s="240">
        <v>113.477402</v>
      </c>
      <c r="G18" s="240">
        <v>112.58502355</v>
      </c>
      <c r="H18" s="240">
        <v>129.38792333000001</v>
      </c>
      <c r="I18" s="240">
        <v>144.28486290000001</v>
      </c>
      <c r="J18" s="240">
        <v>132.40741097</v>
      </c>
      <c r="K18" s="240">
        <v>128.74512999999999</v>
      </c>
      <c r="L18" s="240">
        <v>116.20013032</v>
      </c>
      <c r="M18" s="240">
        <v>115.42608199999999</v>
      </c>
      <c r="N18" s="240">
        <v>120.16625387000001</v>
      </c>
      <c r="O18" s="240">
        <v>148.98061709999999</v>
      </c>
      <c r="P18" s="240">
        <v>157.35917499999999</v>
      </c>
      <c r="Q18" s="240">
        <v>141.01019805999999</v>
      </c>
      <c r="R18" s="240">
        <v>135.61142067</v>
      </c>
      <c r="S18" s="240">
        <v>132.45211774000001</v>
      </c>
      <c r="T18" s="240">
        <v>147.85438866999999</v>
      </c>
      <c r="U18" s="240">
        <v>159.52501355000001</v>
      </c>
      <c r="V18" s="240">
        <v>150.20056581</v>
      </c>
      <c r="W18" s="240">
        <v>155.35405299999999</v>
      </c>
      <c r="X18" s="240">
        <v>139.15450419000001</v>
      </c>
      <c r="Y18" s="240">
        <v>139.55467967000001</v>
      </c>
      <c r="Z18" s="240">
        <v>139.9590771</v>
      </c>
      <c r="AA18" s="240">
        <v>146.32858934999999</v>
      </c>
      <c r="AB18" s="240">
        <v>157.66997107</v>
      </c>
      <c r="AC18" s="240">
        <v>141.88768160999999</v>
      </c>
      <c r="AD18" s="240">
        <v>138.12731966999999</v>
      </c>
      <c r="AE18" s="240">
        <v>130.85264226000001</v>
      </c>
      <c r="AF18" s="240">
        <v>150.38126432999999</v>
      </c>
      <c r="AG18" s="240">
        <v>159.29891065000001</v>
      </c>
      <c r="AH18" s="240">
        <v>161.02950354999999</v>
      </c>
      <c r="AI18" s="240">
        <v>159.763563</v>
      </c>
      <c r="AJ18" s="240">
        <v>139.39484934999999</v>
      </c>
      <c r="AK18" s="240">
        <v>133.90129433000001</v>
      </c>
      <c r="AL18" s="240">
        <v>137.44297194000001</v>
      </c>
      <c r="AM18" s="240">
        <v>143.71999547999999</v>
      </c>
      <c r="AN18" s="240">
        <v>142.57145276</v>
      </c>
      <c r="AO18" s="240">
        <v>136.39995064999999</v>
      </c>
      <c r="AP18" s="240">
        <v>133.111087</v>
      </c>
      <c r="AQ18" s="240">
        <v>127.94272676999999</v>
      </c>
      <c r="AR18" s="240">
        <v>149.52996899999999</v>
      </c>
      <c r="AS18" s="240">
        <v>155.73670032000001</v>
      </c>
      <c r="AT18" s="240">
        <v>166.2576</v>
      </c>
      <c r="AU18" s="240">
        <v>156.98480333000001</v>
      </c>
      <c r="AV18" s="240">
        <v>135.97677999999999</v>
      </c>
      <c r="AW18" s="240">
        <v>131.599906</v>
      </c>
      <c r="AX18" s="240">
        <v>136.36869999999999</v>
      </c>
      <c r="AY18" s="240">
        <v>142.45935903</v>
      </c>
      <c r="AZ18" s="240">
        <v>142.74353070999999</v>
      </c>
      <c r="BA18" s="240">
        <v>132.19030000000001</v>
      </c>
      <c r="BB18" s="240">
        <v>126.96129999999999</v>
      </c>
      <c r="BC18" s="333">
        <v>125.1979</v>
      </c>
      <c r="BD18" s="333">
        <v>149.7903</v>
      </c>
      <c r="BE18" s="333">
        <v>150.1704</v>
      </c>
      <c r="BF18" s="333">
        <v>157.21610000000001</v>
      </c>
      <c r="BG18" s="333">
        <v>153.30289999999999</v>
      </c>
      <c r="BH18" s="333">
        <v>136.714</v>
      </c>
      <c r="BI18" s="333">
        <v>131.4015</v>
      </c>
      <c r="BJ18" s="333">
        <v>135.6019</v>
      </c>
      <c r="BK18" s="333">
        <v>141.15629999999999</v>
      </c>
      <c r="BL18" s="333">
        <v>142.98859999999999</v>
      </c>
      <c r="BM18" s="333">
        <v>131.08029999999999</v>
      </c>
      <c r="BN18" s="333">
        <v>124.9447</v>
      </c>
      <c r="BO18" s="333">
        <v>124.89960000000001</v>
      </c>
      <c r="BP18" s="333">
        <v>148.04429999999999</v>
      </c>
      <c r="BQ18" s="333">
        <v>148.5078</v>
      </c>
      <c r="BR18" s="333">
        <v>155.12119999999999</v>
      </c>
      <c r="BS18" s="333">
        <v>150.90170000000001</v>
      </c>
      <c r="BT18" s="333">
        <v>134.25020000000001</v>
      </c>
      <c r="BU18" s="333">
        <v>128.61189999999999</v>
      </c>
      <c r="BV18" s="333">
        <v>132.25450000000001</v>
      </c>
    </row>
    <row r="19" spans="1:74" ht="11.1" customHeight="1" x14ac:dyDescent="0.2">
      <c r="A19" s="111" t="s">
        <v>818</v>
      </c>
      <c r="B19" s="187" t="s">
        <v>611</v>
      </c>
      <c r="C19" s="240">
        <v>418.31679322999997</v>
      </c>
      <c r="D19" s="240">
        <v>459.29675714000001</v>
      </c>
      <c r="E19" s="240">
        <v>407.88747031999998</v>
      </c>
      <c r="F19" s="240">
        <v>396.69394667</v>
      </c>
      <c r="G19" s="240">
        <v>395.88177096999999</v>
      </c>
      <c r="H19" s="240">
        <v>450.19736733000002</v>
      </c>
      <c r="I19" s="240">
        <v>492.57097806000002</v>
      </c>
      <c r="J19" s="240">
        <v>475.86944387</v>
      </c>
      <c r="K19" s="240">
        <v>454.97562467</v>
      </c>
      <c r="L19" s="240">
        <v>409.21728612999999</v>
      </c>
      <c r="M19" s="240">
        <v>406.12466899999998</v>
      </c>
      <c r="N19" s="240">
        <v>420.20372806</v>
      </c>
      <c r="O19" s="240">
        <v>437.55661709999998</v>
      </c>
      <c r="P19" s="240">
        <v>470.79638535999999</v>
      </c>
      <c r="Q19" s="240">
        <v>424.89121516</v>
      </c>
      <c r="R19" s="240">
        <v>404.12835667000002</v>
      </c>
      <c r="S19" s="240">
        <v>395.16462483999999</v>
      </c>
      <c r="T19" s="240">
        <v>444.72388367000002</v>
      </c>
      <c r="U19" s="240">
        <v>478.48258128999998</v>
      </c>
      <c r="V19" s="240">
        <v>455.66055581000001</v>
      </c>
      <c r="W19" s="240">
        <v>456.00898833000002</v>
      </c>
      <c r="X19" s="240">
        <v>408.23757354999998</v>
      </c>
      <c r="Y19" s="240">
        <v>403.47341999999998</v>
      </c>
      <c r="Z19" s="240">
        <v>419.69982613000002</v>
      </c>
      <c r="AA19" s="240">
        <v>434.41167710000002</v>
      </c>
      <c r="AB19" s="240">
        <v>472.82869036</v>
      </c>
      <c r="AC19" s="240">
        <v>430.00023484000002</v>
      </c>
      <c r="AD19" s="240">
        <v>401.08102066999999</v>
      </c>
      <c r="AE19" s="240">
        <v>406.63846129000001</v>
      </c>
      <c r="AF19" s="240">
        <v>446.00853999999998</v>
      </c>
      <c r="AG19" s="240">
        <v>476.40010160999998</v>
      </c>
      <c r="AH19" s="240">
        <v>482.32858257999999</v>
      </c>
      <c r="AI19" s="240">
        <v>479.19822667</v>
      </c>
      <c r="AJ19" s="240">
        <v>408.31087323000003</v>
      </c>
      <c r="AK19" s="240">
        <v>401.24821800000001</v>
      </c>
      <c r="AL19" s="240">
        <v>407.33731258</v>
      </c>
      <c r="AM19" s="240">
        <v>422.40847323000003</v>
      </c>
      <c r="AN19" s="240">
        <v>438.69365862000001</v>
      </c>
      <c r="AO19" s="240">
        <v>406.15070419</v>
      </c>
      <c r="AP19" s="240">
        <v>387.97068132999999</v>
      </c>
      <c r="AQ19" s="240">
        <v>393.56138419000001</v>
      </c>
      <c r="AR19" s="240">
        <v>444.18725767000001</v>
      </c>
      <c r="AS19" s="240">
        <v>481.08242418999998</v>
      </c>
      <c r="AT19" s="240">
        <v>500.47224839</v>
      </c>
      <c r="AU19" s="240">
        <v>480.86124000000001</v>
      </c>
      <c r="AV19" s="240">
        <v>409.26862839</v>
      </c>
      <c r="AW19" s="240">
        <v>402.25072899999998</v>
      </c>
      <c r="AX19" s="240">
        <v>412.65161000000001</v>
      </c>
      <c r="AY19" s="240">
        <v>426.82153581</v>
      </c>
      <c r="AZ19" s="240">
        <v>445.65625428999999</v>
      </c>
      <c r="BA19" s="240">
        <v>414.55959999999999</v>
      </c>
      <c r="BB19" s="240">
        <v>402.6223</v>
      </c>
      <c r="BC19" s="333">
        <v>395.23079999999999</v>
      </c>
      <c r="BD19" s="333">
        <v>444.1078</v>
      </c>
      <c r="BE19" s="333">
        <v>466.96190000000001</v>
      </c>
      <c r="BF19" s="333">
        <v>472.55840000000001</v>
      </c>
      <c r="BG19" s="333">
        <v>461.59210000000002</v>
      </c>
      <c r="BH19" s="333">
        <v>407.68239999999997</v>
      </c>
      <c r="BI19" s="333">
        <v>403.96550000000002</v>
      </c>
      <c r="BJ19" s="333">
        <v>413.60989999999998</v>
      </c>
      <c r="BK19" s="333">
        <v>429.03890000000001</v>
      </c>
      <c r="BL19" s="333">
        <v>450.08120000000002</v>
      </c>
      <c r="BM19" s="333">
        <v>414.86989999999997</v>
      </c>
      <c r="BN19" s="333">
        <v>400.85419999999999</v>
      </c>
      <c r="BO19" s="333">
        <v>394.41390000000001</v>
      </c>
      <c r="BP19" s="333">
        <v>440.84010000000001</v>
      </c>
      <c r="BQ19" s="333">
        <v>465.11660000000001</v>
      </c>
      <c r="BR19" s="333">
        <v>471.2011</v>
      </c>
      <c r="BS19" s="333">
        <v>460.56229999999999</v>
      </c>
      <c r="BT19" s="333">
        <v>407.02089999999998</v>
      </c>
      <c r="BU19" s="333">
        <v>403.5179</v>
      </c>
      <c r="BV19" s="333">
        <v>413.32429999999999</v>
      </c>
    </row>
    <row r="20" spans="1:74" ht="11.1" customHeight="1" x14ac:dyDescent="0.2">
      <c r="A20" s="111" t="s">
        <v>820</v>
      </c>
      <c r="B20" s="205" t="s">
        <v>578</v>
      </c>
      <c r="C20" s="240">
        <v>492.43371934999999</v>
      </c>
      <c r="D20" s="240">
        <v>501.00304499999999</v>
      </c>
      <c r="E20" s="240">
        <v>478.95183742</v>
      </c>
      <c r="F20" s="240">
        <v>462.29001499999998</v>
      </c>
      <c r="G20" s="240">
        <v>481.00742613</v>
      </c>
      <c r="H20" s="240">
        <v>523.20800267000004</v>
      </c>
      <c r="I20" s="240">
        <v>549.60299902999998</v>
      </c>
      <c r="J20" s="240">
        <v>546.10239903000002</v>
      </c>
      <c r="K20" s="240">
        <v>513.25072899999998</v>
      </c>
      <c r="L20" s="240">
        <v>490.29091484000003</v>
      </c>
      <c r="M20" s="240">
        <v>470.82496900000001</v>
      </c>
      <c r="N20" s="240">
        <v>499.77752161000001</v>
      </c>
      <c r="O20" s="240">
        <v>523.78030032000004</v>
      </c>
      <c r="P20" s="240">
        <v>519.17550714000004</v>
      </c>
      <c r="Q20" s="240">
        <v>488.84558386999998</v>
      </c>
      <c r="R20" s="240">
        <v>458.35539799999998</v>
      </c>
      <c r="S20" s="240">
        <v>474.85867129000002</v>
      </c>
      <c r="T20" s="240">
        <v>536.29964932999997</v>
      </c>
      <c r="U20" s="240">
        <v>527.39555226000004</v>
      </c>
      <c r="V20" s="240">
        <v>538.24536129000001</v>
      </c>
      <c r="W20" s="240">
        <v>507.49825167</v>
      </c>
      <c r="X20" s="240">
        <v>474.22672387</v>
      </c>
      <c r="Y20" s="240">
        <v>479.68170333</v>
      </c>
      <c r="Z20" s="240">
        <v>484.52318774000003</v>
      </c>
      <c r="AA20" s="240">
        <v>511.46493161000001</v>
      </c>
      <c r="AB20" s="240">
        <v>529.79848892999996</v>
      </c>
      <c r="AC20" s="240">
        <v>485.72947128999999</v>
      </c>
      <c r="AD20" s="240">
        <v>457.40758867</v>
      </c>
      <c r="AE20" s="240">
        <v>485.17988129000003</v>
      </c>
      <c r="AF20" s="240">
        <v>526.51621066999996</v>
      </c>
      <c r="AG20" s="240">
        <v>552.30735226000002</v>
      </c>
      <c r="AH20" s="240">
        <v>542.24328032000005</v>
      </c>
      <c r="AI20" s="240">
        <v>531.69134033</v>
      </c>
      <c r="AJ20" s="240">
        <v>475.26048871</v>
      </c>
      <c r="AK20" s="240">
        <v>465.24631399999998</v>
      </c>
      <c r="AL20" s="240">
        <v>469.10693773999998</v>
      </c>
      <c r="AM20" s="240">
        <v>500.33398968</v>
      </c>
      <c r="AN20" s="240">
        <v>495.67210552</v>
      </c>
      <c r="AO20" s="240">
        <v>469.26283096999998</v>
      </c>
      <c r="AP20" s="240">
        <v>462.32565032999997</v>
      </c>
      <c r="AQ20" s="240">
        <v>474.9381429</v>
      </c>
      <c r="AR20" s="240">
        <v>542.77023367000004</v>
      </c>
      <c r="AS20" s="240">
        <v>564.46915129000001</v>
      </c>
      <c r="AT20" s="240">
        <v>594.13501418999999</v>
      </c>
      <c r="AU20" s="240">
        <v>542.53822066999999</v>
      </c>
      <c r="AV20" s="240">
        <v>485.41509031999999</v>
      </c>
      <c r="AW20" s="240">
        <v>467.60251799999998</v>
      </c>
      <c r="AX20" s="240">
        <v>495.93872838999999</v>
      </c>
      <c r="AY20" s="240">
        <v>497.45270097000002</v>
      </c>
      <c r="AZ20" s="240">
        <v>490.86519070999998</v>
      </c>
      <c r="BA20" s="240">
        <v>485.57190000000003</v>
      </c>
      <c r="BB20" s="240">
        <v>466.59320000000002</v>
      </c>
      <c r="BC20" s="333">
        <v>479.46570000000003</v>
      </c>
      <c r="BD20" s="333">
        <v>537.20619999999997</v>
      </c>
      <c r="BE20" s="333">
        <v>557.01599999999996</v>
      </c>
      <c r="BF20" s="333">
        <v>566.69979999999998</v>
      </c>
      <c r="BG20" s="333">
        <v>522.77980000000002</v>
      </c>
      <c r="BH20" s="333">
        <v>485.64800000000002</v>
      </c>
      <c r="BI20" s="333">
        <v>474.39920000000001</v>
      </c>
      <c r="BJ20" s="333">
        <v>494.58859999999999</v>
      </c>
      <c r="BK20" s="333">
        <v>505.74959999999999</v>
      </c>
      <c r="BL20" s="333">
        <v>504.2645</v>
      </c>
      <c r="BM20" s="333">
        <v>488.3349</v>
      </c>
      <c r="BN20" s="333">
        <v>471.94080000000002</v>
      </c>
      <c r="BO20" s="333">
        <v>478.87790000000001</v>
      </c>
      <c r="BP20" s="333">
        <v>534.98919999999998</v>
      </c>
      <c r="BQ20" s="333">
        <v>557.61530000000005</v>
      </c>
      <c r="BR20" s="333">
        <v>567.67160000000001</v>
      </c>
      <c r="BS20" s="333">
        <v>523.59860000000003</v>
      </c>
      <c r="BT20" s="333">
        <v>486.32960000000003</v>
      </c>
      <c r="BU20" s="333">
        <v>474.98649999999998</v>
      </c>
      <c r="BV20" s="333">
        <v>495.03609999999998</v>
      </c>
    </row>
    <row r="21" spans="1:74" ht="11.1" customHeight="1" x14ac:dyDescent="0.2">
      <c r="A21" s="111" t="s">
        <v>821</v>
      </c>
      <c r="B21" s="205" t="s">
        <v>579</v>
      </c>
      <c r="C21" s="240">
        <v>271.41328193999999</v>
      </c>
      <c r="D21" s="240">
        <v>279.88708429000002</v>
      </c>
      <c r="E21" s="240">
        <v>261.84168258</v>
      </c>
      <c r="F21" s="240">
        <v>256.84903632999999</v>
      </c>
      <c r="G21" s="240">
        <v>257.85399805999998</v>
      </c>
      <c r="H21" s="240">
        <v>283.24045833000002</v>
      </c>
      <c r="I21" s="240">
        <v>298.08888903000002</v>
      </c>
      <c r="J21" s="240">
        <v>304.72591419000003</v>
      </c>
      <c r="K21" s="240">
        <v>291.31472200000002</v>
      </c>
      <c r="L21" s="240">
        <v>266.92707258000002</v>
      </c>
      <c r="M21" s="240">
        <v>269.60146233</v>
      </c>
      <c r="N21" s="240">
        <v>278.28326709999999</v>
      </c>
      <c r="O21" s="240">
        <v>284.77835484000002</v>
      </c>
      <c r="P21" s="240">
        <v>292.39871036</v>
      </c>
      <c r="Q21" s="240">
        <v>263.87892452</v>
      </c>
      <c r="R21" s="240">
        <v>253.20446867000001</v>
      </c>
      <c r="S21" s="240">
        <v>261.00004774000001</v>
      </c>
      <c r="T21" s="240">
        <v>287.40642333</v>
      </c>
      <c r="U21" s="240">
        <v>290.34049677000002</v>
      </c>
      <c r="V21" s="240">
        <v>303.61049516000003</v>
      </c>
      <c r="W21" s="240">
        <v>279.52962600000001</v>
      </c>
      <c r="X21" s="240">
        <v>258.90791387000002</v>
      </c>
      <c r="Y21" s="240">
        <v>268.72248232999999</v>
      </c>
      <c r="Z21" s="240">
        <v>268.55554483999998</v>
      </c>
      <c r="AA21" s="240">
        <v>283.93390065</v>
      </c>
      <c r="AB21" s="240">
        <v>293.64354393000002</v>
      </c>
      <c r="AC21" s="240">
        <v>263.25088452</v>
      </c>
      <c r="AD21" s="240">
        <v>254.057975</v>
      </c>
      <c r="AE21" s="240">
        <v>258.84541354999999</v>
      </c>
      <c r="AF21" s="240">
        <v>291.03216932999999</v>
      </c>
      <c r="AG21" s="240">
        <v>309.9495129</v>
      </c>
      <c r="AH21" s="240">
        <v>301.57284226000002</v>
      </c>
      <c r="AI21" s="240">
        <v>298.54257833000003</v>
      </c>
      <c r="AJ21" s="240">
        <v>261.63768032000002</v>
      </c>
      <c r="AK21" s="240">
        <v>263.42649</v>
      </c>
      <c r="AL21" s="240">
        <v>265.23303128999999</v>
      </c>
      <c r="AM21" s="240">
        <v>278.96387709999999</v>
      </c>
      <c r="AN21" s="240">
        <v>278.21088966000002</v>
      </c>
      <c r="AO21" s="240">
        <v>257.29323128999999</v>
      </c>
      <c r="AP21" s="240">
        <v>252.090937</v>
      </c>
      <c r="AQ21" s="240">
        <v>259.82708516000002</v>
      </c>
      <c r="AR21" s="240">
        <v>302.08188933000002</v>
      </c>
      <c r="AS21" s="240">
        <v>310.87718160999998</v>
      </c>
      <c r="AT21" s="240">
        <v>319.34902419000002</v>
      </c>
      <c r="AU21" s="240">
        <v>294.320179</v>
      </c>
      <c r="AV21" s="240">
        <v>268.49728806000002</v>
      </c>
      <c r="AW21" s="240">
        <v>262.74675366999998</v>
      </c>
      <c r="AX21" s="240">
        <v>280.54339677000002</v>
      </c>
      <c r="AY21" s="240">
        <v>279.49909289999999</v>
      </c>
      <c r="AZ21" s="240">
        <v>274.13499429000001</v>
      </c>
      <c r="BA21" s="240">
        <v>262.9151</v>
      </c>
      <c r="BB21" s="240">
        <v>258.19290000000001</v>
      </c>
      <c r="BC21" s="333">
        <v>267.60860000000002</v>
      </c>
      <c r="BD21" s="333">
        <v>295.39490000000001</v>
      </c>
      <c r="BE21" s="333">
        <v>314.76740000000001</v>
      </c>
      <c r="BF21" s="333">
        <v>322.38319999999999</v>
      </c>
      <c r="BG21" s="333">
        <v>290.98770000000002</v>
      </c>
      <c r="BH21" s="333">
        <v>270.32060000000001</v>
      </c>
      <c r="BI21" s="333">
        <v>269.75830000000002</v>
      </c>
      <c r="BJ21" s="333">
        <v>281.0521</v>
      </c>
      <c r="BK21" s="333">
        <v>284.64859999999999</v>
      </c>
      <c r="BL21" s="333">
        <v>282.15300000000002</v>
      </c>
      <c r="BM21" s="333">
        <v>266.00389999999999</v>
      </c>
      <c r="BN21" s="333">
        <v>261.46440000000001</v>
      </c>
      <c r="BO21" s="333">
        <v>268.98140000000001</v>
      </c>
      <c r="BP21" s="333">
        <v>296.61770000000001</v>
      </c>
      <c r="BQ21" s="333">
        <v>317.24310000000003</v>
      </c>
      <c r="BR21" s="333">
        <v>324.90960000000001</v>
      </c>
      <c r="BS21" s="333">
        <v>293.21269999999998</v>
      </c>
      <c r="BT21" s="333">
        <v>272.3329</v>
      </c>
      <c r="BU21" s="333">
        <v>271.73790000000002</v>
      </c>
      <c r="BV21" s="333">
        <v>283.07420000000002</v>
      </c>
    </row>
    <row r="22" spans="1:74" ht="11.1" customHeight="1" x14ac:dyDescent="0.2">
      <c r="A22" s="111" t="s">
        <v>822</v>
      </c>
      <c r="B22" s="205" t="s">
        <v>580</v>
      </c>
      <c r="C22" s="240">
        <v>775.42654871000002</v>
      </c>
      <c r="D22" s="240">
        <v>804.18120213999998</v>
      </c>
      <c r="E22" s="240">
        <v>762.61200386999997</v>
      </c>
      <c r="F22" s="240">
        <v>758.42991832999996</v>
      </c>
      <c r="G22" s="240">
        <v>819.30703000000005</v>
      </c>
      <c r="H22" s="240">
        <v>915.65530966999995</v>
      </c>
      <c r="I22" s="240">
        <v>931.79958741999997</v>
      </c>
      <c r="J22" s="240">
        <v>925.26262644999997</v>
      </c>
      <c r="K22" s="240">
        <v>890.48349332999999</v>
      </c>
      <c r="L22" s="240">
        <v>824.16336290000004</v>
      </c>
      <c r="M22" s="240">
        <v>791.24262767000005</v>
      </c>
      <c r="N22" s="240">
        <v>775.70503097000005</v>
      </c>
      <c r="O22" s="240">
        <v>834.66054902999997</v>
      </c>
      <c r="P22" s="240">
        <v>800.97664856999995</v>
      </c>
      <c r="Q22" s="240">
        <v>776.24741871000003</v>
      </c>
      <c r="R22" s="240">
        <v>774.52108899999996</v>
      </c>
      <c r="S22" s="240">
        <v>833.53045386999997</v>
      </c>
      <c r="T22" s="240">
        <v>920.65165366999997</v>
      </c>
      <c r="U22" s="240">
        <v>927.55513226000005</v>
      </c>
      <c r="V22" s="240">
        <v>939.11535709999998</v>
      </c>
      <c r="W22" s="240">
        <v>895.52846499999998</v>
      </c>
      <c r="X22" s="240">
        <v>822.53653548</v>
      </c>
      <c r="Y22" s="240">
        <v>794.98112232999995</v>
      </c>
      <c r="Z22" s="240">
        <v>765.68506935000005</v>
      </c>
      <c r="AA22" s="240">
        <v>809.10166000000004</v>
      </c>
      <c r="AB22" s="240">
        <v>855.87908357000003</v>
      </c>
      <c r="AC22" s="240">
        <v>765.47179000000006</v>
      </c>
      <c r="AD22" s="240">
        <v>797.28383899999994</v>
      </c>
      <c r="AE22" s="240">
        <v>849.02849226000001</v>
      </c>
      <c r="AF22" s="240">
        <v>942.01481466999996</v>
      </c>
      <c r="AG22" s="240">
        <v>957.26464452000005</v>
      </c>
      <c r="AH22" s="240">
        <v>953.59247903000005</v>
      </c>
      <c r="AI22" s="240">
        <v>917.53437367000004</v>
      </c>
      <c r="AJ22" s="240">
        <v>822.63481451999996</v>
      </c>
      <c r="AK22" s="240">
        <v>801.49395566999999</v>
      </c>
      <c r="AL22" s="240">
        <v>778.21851322999999</v>
      </c>
      <c r="AM22" s="240">
        <v>816.59703064999997</v>
      </c>
      <c r="AN22" s="240">
        <v>794.34489552000002</v>
      </c>
      <c r="AO22" s="240">
        <v>766.19807934999994</v>
      </c>
      <c r="AP22" s="240">
        <v>778.02800500000001</v>
      </c>
      <c r="AQ22" s="240">
        <v>822.21971289999999</v>
      </c>
      <c r="AR22" s="240">
        <v>930.97166933000005</v>
      </c>
      <c r="AS22" s="240">
        <v>992.01700581</v>
      </c>
      <c r="AT22" s="240">
        <v>996.57456290000005</v>
      </c>
      <c r="AU22" s="240">
        <v>939.86674732999995</v>
      </c>
      <c r="AV22" s="240">
        <v>817.56748547999996</v>
      </c>
      <c r="AW22" s="240">
        <v>792.94867599999998</v>
      </c>
      <c r="AX22" s="240">
        <v>796.66931193999994</v>
      </c>
      <c r="AY22" s="240">
        <v>775.77480258000003</v>
      </c>
      <c r="AZ22" s="240">
        <v>790.91284464</v>
      </c>
      <c r="BA22" s="240">
        <v>809.16210000000001</v>
      </c>
      <c r="BB22" s="240">
        <v>830.32410000000004</v>
      </c>
      <c r="BC22" s="333">
        <v>838.48540000000003</v>
      </c>
      <c r="BD22" s="333">
        <v>927.97310000000004</v>
      </c>
      <c r="BE22" s="333">
        <v>963.70740000000001</v>
      </c>
      <c r="BF22" s="333">
        <v>963.60149999999999</v>
      </c>
      <c r="BG22" s="333">
        <v>902.56920000000002</v>
      </c>
      <c r="BH22" s="333">
        <v>812.75340000000006</v>
      </c>
      <c r="BI22" s="333">
        <v>797.59299999999996</v>
      </c>
      <c r="BJ22" s="333">
        <v>797.67639999999994</v>
      </c>
      <c r="BK22" s="333">
        <v>795.40819999999997</v>
      </c>
      <c r="BL22" s="333">
        <v>812.58389999999997</v>
      </c>
      <c r="BM22" s="333">
        <v>806.15920000000006</v>
      </c>
      <c r="BN22" s="333">
        <v>821.83410000000003</v>
      </c>
      <c r="BO22" s="333">
        <v>828.84849999999994</v>
      </c>
      <c r="BP22" s="333">
        <v>924.85540000000003</v>
      </c>
      <c r="BQ22" s="333">
        <v>965.82129999999995</v>
      </c>
      <c r="BR22" s="333">
        <v>966.49659999999994</v>
      </c>
      <c r="BS22" s="333">
        <v>905.18100000000004</v>
      </c>
      <c r="BT22" s="333">
        <v>814.85400000000004</v>
      </c>
      <c r="BU22" s="333">
        <v>799.36450000000002</v>
      </c>
      <c r="BV22" s="333">
        <v>799.18499999999995</v>
      </c>
    </row>
    <row r="23" spans="1:74" ht="11.1" customHeight="1" x14ac:dyDescent="0.2">
      <c r="A23" s="111" t="s">
        <v>823</v>
      </c>
      <c r="B23" s="205" t="s">
        <v>581</v>
      </c>
      <c r="C23" s="240">
        <v>230.68263386999999</v>
      </c>
      <c r="D23" s="240">
        <v>243.38371000000001</v>
      </c>
      <c r="E23" s="240">
        <v>219.52936484</v>
      </c>
      <c r="F23" s="240">
        <v>225.41630599999999</v>
      </c>
      <c r="G23" s="240">
        <v>232.44973257999999</v>
      </c>
      <c r="H23" s="240">
        <v>280.21416866999999</v>
      </c>
      <c r="I23" s="240">
        <v>292.45269805999999</v>
      </c>
      <c r="J23" s="240">
        <v>295.00209000000001</v>
      </c>
      <c r="K23" s="240">
        <v>287.25987832999999</v>
      </c>
      <c r="L23" s="240">
        <v>242.76980968000001</v>
      </c>
      <c r="M23" s="240">
        <v>227.16715533000001</v>
      </c>
      <c r="N23" s="240">
        <v>227.54505548</v>
      </c>
      <c r="O23" s="240">
        <v>248.93891355</v>
      </c>
      <c r="P23" s="240">
        <v>255.99963106999999</v>
      </c>
      <c r="Q23" s="240">
        <v>220.30429581000001</v>
      </c>
      <c r="R23" s="240">
        <v>222.28055932999999</v>
      </c>
      <c r="S23" s="240">
        <v>230.90748902999999</v>
      </c>
      <c r="T23" s="240">
        <v>266.73219499999999</v>
      </c>
      <c r="U23" s="240">
        <v>271.09589516</v>
      </c>
      <c r="V23" s="240">
        <v>273.99578935</v>
      </c>
      <c r="W23" s="240">
        <v>277.90358633</v>
      </c>
      <c r="X23" s="240">
        <v>236.40072226000001</v>
      </c>
      <c r="Y23" s="240">
        <v>225.51618432999999</v>
      </c>
      <c r="Z23" s="240">
        <v>222.12517355</v>
      </c>
      <c r="AA23" s="240">
        <v>243.66921644999999</v>
      </c>
      <c r="AB23" s="240">
        <v>257.45956000000001</v>
      </c>
      <c r="AC23" s="240">
        <v>232.07818194000001</v>
      </c>
      <c r="AD23" s="240">
        <v>232.14141799999999</v>
      </c>
      <c r="AE23" s="240">
        <v>239.89252160999999</v>
      </c>
      <c r="AF23" s="240">
        <v>275.885761</v>
      </c>
      <c r="AG23" s="240">
        <v>291.68211484</v>
      </c>
      <c r="AH23" s="240">
        <v>292.66559839000001</v>
      </c>
      <c r="AI23" s="240">
        <v>280.94578967000001</v>
      </c>
      <c r="AJ23" s="240">
        <v>239.18737322999999</v>
      </c>
      <c r="AK23" s="240">
        <v>229.11693567</v>
      </c>
      <c r="AL23" s="240">
        <v>223.68658065</v>
      </c>
      <c r="AM23" s="240">
        <v>234.71388547999999</v>
      </c>
      <c r="AN23" s="240">
        <v>239.15605069</v>
      </c>
      <c r="AO23" s="240">
        <v>220.13469161</v>
      </c>
      <c r="AP23" s="240">
        <v>223.09618233</v>
      </c>
      <c r="AQ23" s="240">
        <v>232.32811000000001</v>
      </c>
      <c r="AR23" s="240">
        <v>272.22525232999999</v>
      </c>
      <c r="AS23" s="240">
        <v>290.83020968</v>
      </c>
      <c r="AT23" s="240">
        <v>300.28712676999999</v>
      </c>
      <c r="AU23" s="240">
        <v>293.88083999999998</v>
      </c>
      <c r="AV23" s="240">
        <v>247.28205452</v>
      </c>
      <c r="AW23" s="240">
        <v>230.94699166999999</v>
      </c>
      <c r="AX23" s="240">
        <v>224.58044097000001</v>
      </c>
      <c r="AY23" s="240">
        <v>230.99422516000001</v>
      </c>
      <c r="AZ23" s="240">
        <v>233.11925786</v>
      </c>
      <c r="BA23" s="240">
        <v>224.15350000000001</v>
      </c>
      <c r="BB23" s="240">
        <v>237.04900000000001</v>
      </c>
      <c r="BC23" s="333">
        <v>246.51009999999999</v>
      </c>
      <c r="BD23" s="333">
        <v>277.29759999999999</v>
      </c>
      <c r="BE23" s="333">
        <v>290.2022</v>
      </c>
      <c r="BF23" s="333">
        <v>297.38139999999999</v>
      </c>
      <c r="BG23" s="333">
        <v>285.01600000000002</v>
      </c>
      <c r="BH23" s="333">
        <v>243.51840000000001</v>
      </c>
      <c r="BI23" s="333">
        <v>234.22499999999999</v>
      </c>
      <c r="BJ23" s="333">
        <v>228.10550000000001</v>
      </c>
      <c r="BK23" s="333">
        <v>239.47989999999999</v>
      </c>
      <c r="BL23" s="333">
        <v>242.33750000000001</v>
      </c>
      <c r="BM23" s="333">
        <v>229.55449999999999</v>
      </c>
      <c r="BN23" s="333">
        <v>239.2578</v>
      </c>
      <c r="BO23" s="333">
        <v>247.88800000000001</v>
      </c>
      <c r="BP23" s="333">
        <v>279.08359999999999</v>
      </c>
      <c r="BQ23" s="333">
        <v>293.89670000000001</v>
      </c>
      <c r="BR23" s="333">
        <v>302.02089999999998</v>
      </c>
      <c r="BS23" s="333">
        <v>289.31400000000002</v>
      </c>
      <c r="BT23" s="333">
        <v>247.1242</v>
      </c>
      <c r="BU23" s="333">
        <v>237.7851</v>
      </c>
      <c r="BV23" s="333">
        <v>231.39449999999999</v>
      </c>
    </row>
    <row r="24" spans="1:74" ht="11.1" customHeight="1" x14ac:dyDescent="0.2">
      <c r="A24" s="111" t="s">
        <v>824</v>
      </c>
      <c r="B24" s="205" t="s">
        <v>582</v>
      </c>
      <c r="C24" s="240">
        <v>469.69005484000002</v>
      </c>
      <c r="D24" s="240">
        <v>484.42896714</v>
      </c>
      <c r="E24" s="240">
        <v>445.98238032</v>
      </c>
      <c r="F24" s="240">
        <v>475.15872867000002</v>
      </c>
      <c r="G24" s="240">
        <v>497.99641355</v>
      </c>
      <c r="H24" s="240">
        <v>583.21732832999999</v>
      </c>
      <c r="I24" s="240">
        <v>607.77722097000003</v>
      </c>
      <c r="J24" s="240">
        <v>620.64727645000005</v>
      </c>
      <c r="K24" s="240">
        <v>617.07787132999999</v>
      </c>
      <c r="L24" s="240">
        <v>547.58908968000003</v>
      </c>
      <c r="M24" s="240">
        <v>489.25887967</v>
      </c>
      <c r="N24" s="240">
        <v>487.91978160999997</v>
      </c>
      <c r="O24" s="240">
        <v>506.74182129000002</v>
      </c>
      <c r="P24" s="240">
        <v>522.14838213999997</v>
      </c>
      <c r="Q24" s="240">
        <v>467.33016580999998</v>
      </c>
      <c r="R24" s="240">
        <v>478.07877732999998</v>
      </c>
      <c r="S24" s="240">
        <v>511.34597710000003</v>
      </c>
      <c r="T24" s="240">
        <v>590.45009067000001</v>
      </c>
      <c r="U24" s="240">
        <v>599.57030354999995</v>
      </c>
      <c r="V24" s="240">
        <v>618.89025484000001</v>
      </c>
      <c r="W24" s="240">
        <v>632.68778832999999</v>
      </c>
      <c r="X24" s="240">
        <v>556.84240225999997</v>
      </c>
      <c r="Y24" s="240">
        <v>489.56877466999998</v>
      </c>
      <c r="Z24" s="240">
        <v>481.79389515999998</v>
      </c>
      <c r="AA24" s="240">
        <v>494.12470065000002</v>
      </c>
      <c r="AB24" s="240">
        <v>507.99537714000002</v>
      </c>
      <c r="AC24" s="240">
        <v>479.28289839000001</v>
      </c>
      <c r="AD24" s="240">
        <v>496.60753467000001</v>
      </c>
      <c r="AE24" s="240">
        <v>490.19245903000001</v>
      </c>
      <c r="AF24" s="240">
        <v>579.28407632999995</v>
      </c>
      <c r="AG24" s="240">
        <v>612.15156290000004</v>
      </c>
      <c r="AH24" s="240">
        <v>623.32491451999999</v>
      </c>
      <c r="AI24" s="240">
        <v>611.23392933000002</v>
      </c>
      <c r="AJ24" s="240">
        <v>545.25584322999998</v>
      </c>
      <c r="AK24" s="240">
        <v>480.87173967000001</v>
      </c>
      <c r="AL24" s="240">
        <v>462.12865677000002</v>
      </c>
      <c r="AM24" s="240">
        <v>479.46417097</v>
      </c>
      <c r="AN24" s="240">
        <v>479.00920414000001</v>
      </c>
      <c r="AO24" s="240">
        <v>460.02134805999998</v>
      </c>
      <c r="AP24" s="240">
        <v>476.19545966999999</v>
      </c>
      <c r="AQ24" s="240">
        <v>495.86386838999999</v>
      </c>
      <c r="AR24" s="240">
        <v>585.32161299999996</v>
      </c>
      <c r="AS24" s="240">
        <v>611.27862160999996</v>
      </c>
      <c r="AT24" s="240">
        <v>634.52841258000001</v>
      </c>
      <c r="AU24" s="240">
        <v>622.72689066999999</v>
      </c>
      <c r="AV24" s="240">
        <v>549.38481322999996</v>
      </c>
      <c r="AW24" s="240">
        <v>503.49520667000002</v>
      </c>
      <c r="AX24" s="240">
        <v>481.28460741999999</v>
      </c>
      <c r="AY24" s="240">
        <v>480.40698935</v>
      </c>
      <c r="AZ24" s="240">
        <v>475.65579429000002</v>
      </c>
      <c r="BA24" s="240">
        <v>478.73390000000001</v>
      </c>
      <c r="BB24" s="240">
        <v>519.52739999999994</v>
      </c>
      <c r="BC24" s="333">
        <v>535.64670000000001</v>
      </c>
      <c r="BD24" s="333">
        <v>610.60389999999995</v>
      </c>
      <c r="BE24" s="333">
        <v>616.1318</v>
      </c>
      <c r="BF24" s="333">
        <v>651.23440000000005</v>
      </c>
      <c r="BG24" s="333">
        <v>624.44219999999996</v>
      </c>
      <c r="BH24" s="333">
        <v>541.12090000000001</v>
      </c>
      <c r="BI24" s="333">
        <v>510.29340000000002</v>
      </c>
      <c r="BJ24" s="333">
        <v>496.71300000000002</v>
      </c>
      <c r="BK24" s="333">
        <v>503.916</v>
      </c>
      <c r="BL24" s="333">
        <v>504.58859999999999</v>
      </c>
      <c r="BM24" s="333">
        <v>500.83890000000002</v>
      </c>
      <c r="BN24" s="333">
        <v>529.64189999999996</v>
      </c>
      <c r="BO24" s="333">
        <v>545.49300000000005</v>
      </c>
      <c r="BP24" s="333">
        <v>623.33439999999996</v>
      </c>
      <c r="BQ24" s="333">
        <v>633.4742</v>
      </c>
      <c r="BR24" s="333">
        <v>670.73360000000002</v>
      </c>
      <c r="BS24" s="333">
        <v>641.34519999999998</v>
      </c>
      <c r="BT24" s="333">
        <v>554.21079999999995</v>
      </c>
      <c r="BU24" s="333">
        <v>521.30640000000005</v>
      </c>
      <c r="BV24" s="333">
        <v>506.34339999999997</v>
      </c>
    </row>
    <row r="25" spans="1:74" ht="11.1" customHeight="1" x14ac:dyDescent="0.2">
      <c r="A25" s="111" t="s">
        <v>825</v>
      </c>
      <c r="B25" s="205" t="s">
        <v>583</v>
      </c>
      <c r="C25" s="240">
        <v>241.94574581000001</v>
      </c>
      <c r="D25" s="240">
        <v>247.8228575</v>
      </c>
      <c r="E25" s="240">
        <v>233.90110644999999</v>
      </c>
      <c r="F25" s="240">
        <v>245.853959</v>
      </c>
      <c r="G25" s="240">
        <v>256.66974902999999</v>
      </c>
      <c r="H25" s="240">
        <v>287.88326567000001</v>
      </c>
      <c r="I25" s="240">
        <v>291.31655194000001</v>
      </c>
      <c r="J25" s="240">
        <v>297.81781581000001</v>
      </c>
      <c r="K25" s="240">
        <v>275.61461932999998</v>
      </c>
      <c r="L25" s="240">
        <v>243.45157645</v>
      </c>
      <c r="M25" s="240">
        <v>243.00835566999999</v>
      </c>
      <c r="N25" s="240">
        <v>245.42771612999999</v>
      </c>
      <c r="O25" s="240">
        <v>238.74373613</v>
      </c>
      <c r="P25" s="240">
        <v>242.87916856999999</v>
      </c>
      <c r="Q25" s="240">
        <v>235.79272516</v>
      </c>
      <c r="R25" s="240">
        <v>239.93411</v>
      </c>
      <c r="S25" s="240">
        <v>256.42299322999997</v>
      </c>
      <c r="T25" s="240">
        <v>275.91181332999997</v>
      </c>
      <c r="U25" s="240">
        <v>294.06478548000001</v>
      </c>
      <c r="V25" s="240">
        <v>284.20819225999998</v>
      </c>
      <c r="W25" s="240">
        <v>280.78887166999999</v>
      </c>
      <c r="X25" s="240">
        <v>250.88912676999999</v>
      </c>
      <c r="Y25" s="240">
        <v>245.577935</v>
      </c>
      <c r="Z25" s="240">
        <v>240.88806742</v>
      </c>
      <c r="AA25" s="240">
        <v>241.96387257999999</v>
      </c>
      <c r="AB25" s="240">
        <v>246.24464678999999</v>
      </c>
      <c r="AC25" s="240">
        <v>238.15574323000001</v>
      </c>
      <c r="AD25" s="240">
        <v>242.98789933</v>
      </c>
      <c r="AE25" s="240">
        <v>248.30691612999999</v>
      </c>
      <c r="AF25" s="240">
        <v>282.51581533000001</v>
      </c>
      <c r="AG25" s="240">
        <v>288.57479870999998</v>
      </c>
      <c r="AH25" s="240">
        <v>302.46848096999997</v>
      </c>
      <c r="AI25" s="240">
        <v>283.54162867000002</v>
      </c>
      <c r="AJ25" s="240">
        <v>255.82164097</v>
      </c>
      <c r="AK25" s="240">
        <v>243.15026499999999</v>
      </c>
      <c r="AL25" s="240">
        <v>244.70082644999999</v>
      </c>
      <c r="AM25" s="240">
        <v>242.08775645</v>
      </c>
      <c r="AN25" s="240">
        <v>242.34484103</v>
      </c>
      <c r="AO25" s="240">
        <v>237.10330644999999</v>
      </c>
      <c r="AP25" s="240">
        <v>237.950121</v>
      </c>
      <c r="AQ25" s="240">
        <v>247.39140806</v>
      </c>
      <c r="AR25" s="240">
        <v>288.02151199999997</v>
      </c>
      <c r="AS25" s="240">
        <v>301.56071613</v>
      </c>
      <c r="AT25" s="240">
        <v>294.93814644999998</v>
      </c>
      <c r="AU25" s="240">
        <v>273.99641133</v>
      </c>
      <c r="AV25" s="240">
        <v>258.79104934999998</v>
      </c>
      <c r="AW25" s="240">
        <v>242.086253</v>
      </c>
      <c r="AX25" s="240">
        <v>248.94825742</v>
      </c>
      <c r="AY25" s="240">
        <v>246.93181806000001</v>
      </c>
      <c r="AZ25" s="240">
        <v>248.62353643</v>
      </c>
      <c r="BA25" s="240">
        <v>246.47540000000001</v>
      </c>
      <c r="BB25" s="240">
        <v>246.2749</v>
      </c>
      <c r="BC25" s="333">
        <v>253.3347</v>
      </c>
      <c r="BD25" s="333">
        <v>277.3211</v>
      </c>
      <c r="BE25" s="333">
        <v>296.8886</v>
      </c>
      <c r="BF25" s="333">
        <v>303.5043</v>
      </c>
      <c r="BG25" s="333">
        <v>281.50389999999999</v>
      </c>
      <c r="BH25" s="333">
        <v>257.46140000000003</v>
      </c>
      <c r="BI25" s="333">
        <v>245.029</v>
      </c>
      <c r="BJ25" s="333">
        <v>250.04759999999999</v>
      </c>
      <c r="BK25" s="333">
        <v>248.60140000000001</v>
      </c>
      <c r="BL25" s="333">
        <v>253.69669999999999</v>
      </c>
      <c r="BM25" s="333">
        <v>247.65049999999999</v>
      </c>
      <c r="BN25" s="333">
        <v>248.31180000000001</v>
      </c>
      <c r="BO25" s="333">
        <v>255.5367</v>
      </c>
      <c r="BP25" s="333">
        <v>279.61930000000001</v>
      </c>
      <c r="BQ25" s="333">
        <v>299.65289999999999</v>
      </c>
      <c r="BR25" s="333">
        <v>306.3098</v>
      </c>
      <c r="BS25" s="333">
        <v>284.05169999999998</v>
      </c>
      <c r="BT25" s="333">
        <v>259.72109999999998</v>
      </c>
      <c r="BU25" s="333">
        <v>247.09540000000001</v>
      </c>
      <c r="BV25" s="333">
        <v>252.06700000000001</v>
      </c>
    </row>
    <row r="26" spans="1:74" ht="11.1" customHeight="1" x14ac:dyDescent="0.2">
      <c r="A26" s="111" t="s">
        <v>826</v>
      </c>
      <c r="B26" s="205" t="s">
        <v>259</v>
      </c>
      <c r="C26" s="240">
        <v>437.03263484000001</v>
      </c>
      <c r="D26" s="240">
        <v>442.39384928999999</v>
      </c>
      <c r="E26" s="240">
        <v>413.31925774000001</v>
      </c>
      <c r="F26" s="240">
        <v>429.25256532999998</v>
      </c>
      <c r="G26" s="240">
        <v>435.76489128999998</v>
      </c>
      <c r="H26" s="240">
        <v>444.44980533</v>
      </c>
      <c r="I26" s="240">
        <v>482.35152128999999</v>
      </c>
      <c r="J26" s="240">
        <v>483.96872934999999</v>
      </c>
      <c r="K26" s="240">
        <v>471.27716466999999</v>
      </c>
      <c r="L26" s="240">
        <v>452.59250226</v>
      </c>
      <c r="M26" s="240">
        <v>416.58199033</v>
      </c>
      <c r="N26" s="240">
        <v>435.71251129000001</v>
      </c>
      <c r="O26" s="240">
        <v>432.70862323</v>
      </c>
      <c r="P26" s="240">
        <v>447.86236214000002</v>
      </c>
      <c r="Q26" s="240">
        <v>416.45568902999997</v>
      </c>
      <c r="R26" s="240">
        <v>433.24051366999998</v>
      </c>
      <c r="S26" s="240">
        <v>426.13650000000001</v>
      </c>
      <c r="T26" s="240">
        <v>461.53780899999998</v>
      </c>
      <c r="U26" s="240">
        <v>482.16546258</v>
      </c>
      <c r="V26" s="240">
        <v>471.21183547999999</v>
      </c>
      <c r="W26" s="240">
        <v>499.35225566999998</v>
      </c>
      <c r="X26" s="240">
        <v>481.95863613</v>
      </c>
      <c r="Y26" s="240">
        <v>411.16794666999999</v>
      </c>
      <c r="Z26" s="240">
        <v>446.61125806000001</v>
      </c>
      <c r="AA26" s="240">
        <v>419.87671516</v>
      </c>
      <c r="AB26" s="240">
        <v>428.55438643000002</v>
      </c>
      <c r="AC26" s="240">
        <v>425.73698676999999</v>
      </c>
      <c r="AD26" s="240">
        <v>436.439998</v>
      </c>
      <c r="AE26" s="240">
        <v>404.80793032000003</v>
      </c>
      <c r="AF26" s="240">
        <v>466.11246967</v>
      </c>
      <c r="AG26" s="240">
        <v>481.27117419000001</v>
      </c>
      <c r="AH26" s="240">
        <v>470.10436902999999</v>
      </c>
      <c r="AI26" s="240">
        <v>493.82635099999999</v>
      </c>
      <c r="AJ26" s="240">
        <v>475.71723322999998</v>
      </c>
      <c r="AK26" s="240">
        <v>435.94685399999997</v>
      </c>
      <c r="AL26" s="240">
        <v>441.91713838999999</v>
      </c>
      <c r="AM26" s="240">
        <v>410.09805548000003</v>
      </c>
      <c r="AN26" s="240">
        <v>420.84729828000002</v>
      </c>
      <c r="AO26" s="240">
        <v>424.54278515999999</v>
      </c>
      <c r="AP26" s="240">
        <v>415.64794867000001</v>
      </c>
      <c r="AQ26" s="240">
        <v>410.98006967999999</v>
      </c>
      <c r="AR26" s="240">
        <v>458.33509033000001</v>
      </c>
      <c r="AS26" s="240">
        <v>445.98436419000001</v>
      </c>
      <c r="AT26" s="240">
        <v>502.10984000000002</v>
      </c>
      <c r="AU26" s="240">
        <v>477.106898</v>
      </c>
      <c r="AV26" s="240">
        <v>435.84518516000003</v>
      </c>
      <c r="AW26" s="240">
        <v>431.90086000000002</v>
      </c>
      <c r="AX26" s="240">
        <v>440.56706387000003</v>
      </c>
      <c r="AY26" s="240">
        <v>427.20110484000003</v>
      </c>
      <c r="AZ26" s="240">
        <v>434.37916179000001</v>
      </c>
      <c r="BA26" s="240">
        <v>412.01940000000002</v>
      </c>
      <c r="BB26" s="240">
        <v>433.23579999999998</v>
      </c>
      <c r="BC26" s="333">
        <v>406.3716</v>
      </c>
      <c r="BD26" s="333">
        <v>446.83580000000001</v>
      </c>
      <c r="BE26" s="333">
        <v>435.57729999999998</v>
      </c>
      <c r="BF26" s="333">
        <v>499.84129999999999</v>
      </c>
      <c r="BG26" s="333">
        <v>479.8417</v>
      </c>
      <c r="BH26" s="333">
        <v>439.9298</v>
      </c>
      <c r="BI26" s="333">
        <v>435.08760000000001</v>
      </c>
      <c r="BJ26" s="333">
        <v>433.77409999999998</v>
      </c>
      <c r="BK26" s="333">
        <v>425.17899999999997</v>
      </c>
      <c r="BL26" s="333">
        <v>440.3272</v>
      </c>
      <c r="BM26" s="333">
        <v>411.9692</v>
      </c>
      <c r="BN26" s="333">
        <v>429.52480000000003</v>
      </c>
      <c r="BO26" s="333">
        <v>401.35430000000002</v>
      </c>
      <c r="BP26" s="333">
        <v>449.79649999999998</v>
      </c>
      <c r="BQ26" s="333">
        <v>437.46199999999999</v>
      </c>
      <c r="BR26" s="333">
        <v>501.322</v>
      </c>
      <c r="BS26" s="333">
        <v>482.01569999999998</v>
      </c>
      <c r="BT26" s="333">
        <v>442.81610000000001</v>
      </c>
      <c r="BU26" s="333">
        <v>438.24430000000001</v>
      </c>
      <c r="BV26" s="333">
        <v>436.9932</v>
      </c>
    </row>
    <row r="27" spans="1:74" ht="11.1" customHeight="1" x14ac:dyDescent="0.2">
      <c r="A27" s="111" t="s">
        <v>838</v>
      </c>
      <c r="B27" s="205" t="s">
        <v>260</v>
      </c>
      <c r="C27" s="240">
        <v>16.517864839000001</v>
      </c>
      <c r="D27" s="240">
        <v>17.054449999999999</v>
      </c>
      <c r="E27" s="240">
        <v>16.027354839000001</v>
      </c>
      <c r="F27" s="240">
        <v>16.409516</v>
      </c>
      <c r="G27" s="240">
        <v>16.374481613</v>
      </c>
      <c r="H27" s="240">
        <v>16.226800999999998</v>
      </c>
      <c r="I27" s="240">
        <v>16.547464516000002</v>
      </c>
      <c r="J27" s="240">
        <v>17.011595805999999</v>
      </c>
      <c r="K27" s="240">
        <v>16.924819667000001</v>
      </c>
      <c r="L27" s="240">
        <v>16.689273226000001</v>
      </c>
      <c r="M27" s="240">
        <v>16.913101333</v>
      </c>
      <c r="N27" s="240">
        <v>17.723811935000001</v>
      </c>
      <c r="O27" s="240">
        <v>16.204818710000001</v>
      </c>
      <c r="P27" s="240">
        <v>17.284118213999999</v>
      </c>
      <c r="Q27" s="240">
        <v>15.820776452</v>
      </c>
      <c r="R27" s="240">
        <v>15.943636333000001</v>
      </c>
      <c r="S27" s="240">
        <v>15.779477096999999</v>
      </c>
      <c r="T27" s="240">
        <v>15.849774332999999</v>
      </c>
      <c r="U27" s="240">
        <v>16.067584516</v>
      </c>
      <c r="V27" s="240">
        <v>16.571389676999999</v>
      </c>
      <c r="W27" s="240">
        <v>16.975203333</v>
      </c>
      <c r="X27" s="240">
        <v>16.752406451999999</v>
      </c>
      <c r="Y27" s="240">
        <v>16.604730332999999</v>
      </c>
      <c r="Z27" s="240">
        <v>16.295817742000001</v>
      </c>
      <c r="AA27" s="240">
        <v>15.758846774</v>
      </c>
      <c r="AB27" s="240">
        <v>17.157549642999999</v>
      </c>
      <c r="AC27" s="240">
        <v>15.699147097000001</v>
      </c>
      <c r="AD27" s="240">
        <v>16.125335667000002</v>
      </c>
      <c r="AE27" s="240">
        <v>15.46991871</v>
      </c>
      <c r="AF27" s="240">
        <v>15.919586000000001</v>
      </c>
      <c r="AG27" s="240">
        <v>16.398321934999998</v>
      </c>
      <c r="AH27" s="240">
        <v>16.441642903000002</v>
      </c>
      <c r="AI27" s="240">
        <v>16.902431666999998</v>
      </c>
      <c r="AJ27" s="240">
        <v>16.182027419000001</v>
      </c>
      <c r="AK27" s="240">
        <v>16.939252</v>
      </c>
      <c r="AL27" s="240">
        <v>16.338593871</v>
      </c>
      <c r="AM27" s="240">
        <v>15.793502903</v>
      </c>
      <c r="AN27" s="240">
        <v>16.630286897000001</v>
      </c>
      <c r="AO27" s="240">
        <v>15.788173548</v>
      </c>
      <c r="AP27" s="240">
        <v>15.725434667</v>
      </c>
      <c r="AQ27" s="240">
        <v>15.603390644999999</v>
      </c>
      <c r="AR27" s="240">
        <v>15.667914</v>
      </c>
      <c r="AS27" s="240">
        <v>16.001206452000002</v>
      </c>
      <c r="AT27" s="240">
        <v>16.440879355</v>
      </c>
      <c r="AU27" s="240">
        <v>16.427644000000001</v>
      </c>
      <c r="AV27" s="240">
        <v>16.050838386999999</v>
      </c>
      <c r="AW27" s="240">
        <v>16.226424667</v>
      </c>
      <c r="AX27" s="240">
        <v>16.243188387</v>
      </c>
      <c r="AY27" s="240">
        <v>15.830019676999999</v>
      </c>
      <c r="AZ27" s="240">
        <v>16.683730357000002</v>
      </c>
      <c r="BA27" s="240">
        <v>15.43839</v>
      </c>
      <c r="BB27" s="240">
        <v>15.56785</v>
      </c>
      <c r="BC27" s="333">
        <v>15.48377</v>
      </c>
      <c r="BD27" s="333">
        <v>15.56475</v>
      </c>
      <c r="BE27" s="333">
        <v>15.89771</v>
      </c>
      <c r="BF27" s="333">
        <v>16.338059999999999</v>
      </c>
      <c r="BG27" s="333">
        <v>16.321110000000001</v>
      </c>
      <c r="BH27" s="333">
        <v>15.94075</v>
      </c>
      <c r="BI27" s="333">
        <v>16.108090000000001</v>
      </c>
      <c r="BJ27" s="333">
        <v>16.116949999999999</v>
      </c>
      <c r="BK27" s="333">
        <v>15.720599999999999</v>
      </c>
      <c r="BL27" s="333">
        <v>16.56231</v>
      </c>
      <c r="BM27" s="333">
        <v>15.32222</v>
      </c>
      <c r="BN27" s="333">
        <v>15.449540000000001</v>
      </c>
      <c r="BO27" s="333">
        <v>15.36458</v>
      </c>
      <c r="BP27" s="333">
        <v>15.44126</v>
      </c>
      <c r="BQ27" s="333">
        <v>15.77206</v>
      </c>
      <c r="BR27" s="333">
        <v>16.204930000000001</v>
      </c>
      <c r="BS27" s="333">
        <v>16.191970000000001</v>
      </c>
      <c r="BT27" s="333">
        <v>15.816409999999999</v>
      </c>
      <c r="BU27" s="333">
        <v>15.98352</v>
      </c>
      <c r="BV27" s="333">
        <v>15.99422</v>
      </c>
    </row>
    <row r="28" spans="1:74" ht="11.1" customHeight="1" x14ac:dyDescent="0.2">
      <c r="A28" s="111" t="s">
        <v>839</v>
      </c>
      <c r="B28" s="205" t="s">
        <v>585</v>
      </c>
      <c r="C28" s="240">
        <v>3475.1208584000001</v>
      </c>
      <c r="D28" s="240">
        <v>3607.7012254000001</v>
      </c>
      <c r="E28" s="240">
        <v>3355.2051135000002</v>
      </c>
      <c r="F28" s="240">
        <v>3379.8313932999999</v>
      </c>
      <c r="G28" s="240">
        <v>3505.8905168000001</v>
      </c>
      <c r="H28" s="240">
        <v>3913.6804302999999</v>
      </c>
      <c r="I28" s="240">
        <v>4106.7927731999998</v>
      </c>
      <c r="J28" s="240">
        <v>4098.8153019000001</v>
      </c>
      <c r="K28" s="240">
        <v>3946.9240522999999</v>
      </c>
      <c r="L28" s="240">
        <v>3609.8910181000001</v>
      </c>
      <c r="M28" s="240">
        <v>3446.1492923000001</v>
      </c>
      <c r="N28" s="240">
        <v>3508.4646781000001</v>
      </c>
      <c r="O28" s="240">
        <v>3673.0943513000002</v>
      </c>
      <c r="P28" s="240">
        <v>3726.8800885999999</v>
      </c>
      <c r="Q28" s="240">
        <v>3450.5769925999998</v>
      </c>
      <c r="R28" s="240">
        <v>3415.2983297000001</v>
      </c>
      <c r="S28" s="240">
        <v>3537.5983519000001</v>
      </c>
      <c r="T28" s="240">
        <v>3947.4176809999999</v>
      </c>
      <c r="U28" s="240">
        <v>4046.2628073999999</v>
      </c>
      <c r="V28" s="240">
        <v>4051.7097967999998</v>
      </c>
      <c r="W28" s="240">
        <v>4001.6270893000001</v>
      </c>
      <c r="X28" s="240">
        <v>3645.9065448000001</v>
      </c>
      <c r="Y28" s="240">
        <v>3474.8489786999999</v>
      </c>
      <c r="Z28" s="240">
        <v>3486.1369171000001</v>
      </c>
      <c r="AA28" s="240">
        <v>3600.6341103</v>
      </c>
      <c r="AB28" s="240">
        <v>3767.2312978999998</v>
      </c>
      <c r="AC28" s="240">
        <v>3477.2930197000001</v>
      </c>
      <c r="AD28" s="240">
        <v>3472.2599286999998</v>
      </c>
      <c r="AE28" s="240">
        <v>3529.2146364999999</v>
      </c>
      <c r="AF28" s="240">
        <v>3975.6707072999998</v>
      </c>
      <c r="AG28" s="240">
        <v>4145.2984944999998</v>
      </c>
      <c r="AH28" s="240">
        <v>4145.7716934999999</v>
      </c>
      <c r="AI28" s="240">
        <v>4073.1802123000002</v>
      </c>
      <c r="AJ28" s="240">
        <v>3639.4028241999999</v>
      </c>
      <c r="AK28" s="240">
        <v>3471.3413182999998</v>
      </c>
      <c r="AL28" s="240">
        <v>3446.1105628999999</v>
      </c>
      <c r="AM28" s="240">
        <v>3544.1807374</v>
      </c>
      <c r="AN28" s="240">
        <v>3547.4806831000001</v>
      </c>
      <c r="AO28" s="240">
        <v>3392.8951013000001</v>
      </c>
      <c r="AP28" s="240">
        <v>3382.1415069999998</v>
      </c>
      <c r="AQ28" s="240">
        <v>3480.6558986999999</v>
      </c>
      <c r="AR28" s="240">
        <v>3989.1124006999999</v>
      </c>
      <c r="AS28" s="240">
        <v>4169.8375813000002</v>
      </c>
      <c r="AT28" s="240">
        <v>4325.0928548000002</v>
      </c>
      <c r="AU28" s="240">
        <v>4098.7098742999997</v>
      </c>
      <c r="AV28" s="240">
        <v>3624.0792129000001</v>
      </c>
      <c r="AW28" s="240">
        <v>3481.8043186999998</v>
      </c>
      <c r="AX28" s="240">
        <v>3533.7953051999998</v>
      </c>
      <c r="AY28" s="240">
        <v>3523.3716484000001</v>
      </c>
      <c r="AZ28" s="240">
        <v>3552.7742954</v>
      </c>
      <c r="BA28" s="240">
        <v>3481.2195900000002</v>
      </c>
      <c r="BB28" s="240">
        <v>3536.3487500000001</v>
      </c>
      <c r="BC28" s="333">
        <v>3563.335</v>
      </c>
      <c r="BD28" s="333">
        <v>3982.096</v>
      </c>
      <c r="BE28" s="333">
        <v>4107.3209999999999</v>
      </c>
      <c r="BF28" s="333">
        <v>4250.759</v>
      </c>
      <c r="BG28" s="333">
        <v>4018.357</v>
      </c>
      <c r="BH28" s="333">
        <v>3611.09</v>
      </c>
      <c r="BI28" s="333">
        <v>3517.8609999999999</v>
      </c>
      <c r="BJ28" s="333">
        <v>3547.2860000000001</v>
      </c>
      <c r="BK28" s="333">
        <v>3588.8980000000001</v>
      </c>
      <c r="BL28" s="333">
        <v>3649.5839999999998</v>
      </c>
      <c r="BM28" s="333">
        <v>3511.7840000000001</v>
      </c>
      <c r="BN28" s="333">
        <v>3543.2240000000002</v>
      </c>
      <c r="BO28" s="333">
        <v>3561.6579999999999</v>
      </c>
      <c r="BP28" s="333">
        <v>3992.6219999999998</v>
      </c>
      <c r="BQ28" s="333">
        <v>4134.5619999999999</v>
      </c>
      <c r="BR28" s="333">
        <v>4281.991</v>
      </c>
      <c r="BS28" s="333">
        <v>4046.375</v>
      </c>
      <c r="BT28" s="333">
        <v>3634.4760000000001</v>
      </c>
      <c r="BU28" s="333">
        <v>3538.6329999999998</v>
      </c>
      <c r="BV28" s="333">
        <v>3565.6660000000002</v>
      </c>
    </row>
    <row r="29" spans="1:74" ht="11.1" customHeight="1" x14ac:dyDescent="0.2">
      <c r="A29" s="111"/>
      <c r="B29" s="113" t="s">
        <v>33</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372"/>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827</v>
      </c>
      <c r="B30" s="205" t="s">
        <v>577</v>
      </c>
      <c r="C30" s="240">
        <v>73.184688065000003</v>
      </c>
      <c r="D30" s="240">
        <v>78.631416786000003</v>
      </c>
      <c r="E30" s="240">
        <v>71.798460645000006</v>
      </c>
      <c r="F30" s="240">
        <v>74.389045999999993</v>
      </c>
      <c r="G30" s="240">
        <v>73.151979354999995</v>
      </c>
      <c r="H30" s="240">
        <v>77.262512333000004</v>
      </c>
      <c r="I30" s="240">
        <v>81.894760000000005</v>
      </c>
      <c r="J30" s="240">
        <v>78.102388065</v>
      </c>
      <c r="K30" s="240">
        <v>79.359330999999997</v>
      </c>
      <c r="L30" s="240">
        <v>73.026150645000001</v>
      </c>
      <c r="M30" s="240">
        <v>72.091735333000003</v>
      </c>
      <c r="N30" s="240">
        <v>70.683206773999999</v>
      </c>
      <c r="O30" s="240">
        <v>49.186399999999999</v>
      </c>
      <c r="P30" s="240">
        <v>53.378075357</v>
      </c>
      <c r="Q30" s="240">
        <v>50.126160323000001</v>
      </c>
      <c r="R30" s="240">
        <v>51.105955000000002</v>
      </c>
      <c r="S30" s="240">
        <v>50.627939355000002</v>
      </c>
      <c r="T30" s="240">
        <v>53.389336999999998</v>
      </c>
      <c r="U30" s="240">
        <v>54.283130968000002</v>
      </c>
      <c r="V30" s="240">
        <v>56.384354193999997</v>
      </c>
      <c r="W30" s="240">
        <v>53.172728333000002</v>
      </c>
      <c r="X30" s="240">
        <v>52.799747418999999</v>
      </c>
      <c r="Y30" s="240">
        <v>53.890611333000003</v>
      </c>
      <c r="Z30" s="240">
        <v>50.01446129</v>
      </c>
      <c r="AA30" s="240">
        <v>47.890173548</v>
      </c>
      <c r="AB30" s="240">
        <v>52.221447499999996</v>
      </c>
      <c r="AC30" s="240">
        <v>47.142878064999998</v>
      </c>
      <c r="AD30" s="240">
        <v>50.658081666999998</v>
      </c>
      <c r="AE30" s="240">
        <v>50.460533226000003</v>
      </c>
      <c r="AF30" s="240">
        <v>55.111336667000003</v>
      </c>
      <c r="AG30" s="240">
        <v>53.171741613000002</v>
      </c>
      <c r="AH30" s="240">
        <v>54.936035484000001</v>
      </c>
      <c r="AI30" s="240">
        <v>54.028529667000001</v>
      </c>
      <c r="AJ30" s="240">
        <v>53.375757096999997</v>
      </c>
      <c r="AK30" s="240">
        <v>49.200727667000002</v>
      </c>
      <c r="AL30" s="240">
        <v>47.900695484000003</v>
      </c>
      <c r="AM30" s="240">
        <v>45.094257419000002</v>
      </c>
      <c r="AN30" s="240">
        <v>46.774133102999997</v>
      </c>
      <c r="AO30" s="240">
        <v>44.448147742000003</v>
      </c>
      <c r="AP30" s="240">
        <v>45.789945000000003</v>
      </c>
      <c r="AQ30" s="240">
        <v>45.456245484</v>
      </c>
      <c r="AR30" s="240">
        <v>48.417259332999997</v>
      </c>
      <c r="AS30" s="240">
        <v>48.462096129000003</v>
      </c>
      <c r="AT30" s="240">
        <v>51.073116452000001</v>
      </c>
      <c r="AU30" s="240">
        <v>48.935568000000004</v>
      </c>
      <c r="AV30" s="240">
        <v>45.095421612999999</v>
      </c>
      <c r="AW30" s="240">
        <v>45.848326999999998</v>
      </c>
      <c r="AX30" s="240">
        <v>44.242282580999998</v>
      </c>
      <c r="AY30" s="240">
        <v>43.103422580999997</v>
      </c>
      <c r="AZ30" s="240">
        <v>45.268718929000002</v>
      </c>
      <c r="BA30" s="240">
        <v>47.889220000000002</v>
      </c>
      <c r="BB30" s="240">
        <v>48.130960000000002</v>
      </c>
      <c r="BC30" s="333">
        <v>46.148910000000001</v>
      </c>
      <c r="BD30" s="333">
        <v>47.769649999999999</v>
      </c>
      <c r="BE30" s="333">
        <v>47.344749999999998</v>
      </c>
      <c r="BF30" s="333">
        <v>49.51126</v>
      </c>
      <c r="BG30" s="333">
        <v>47.043390000000002</v>
      </c>
      <c r="BH30" s="333">
        <v>43.370640000000002</v>
      </c>
      <c r="BI30" s="333">
        <v>44.004449999999999</v>
      </c>
      <c r="BJ30" s="333">
        <v>42.573619999999998</v>
      </c>
      <c r="BK30" s="333">
        <v>41.605730000000001</v>
      </c>
      <c r="BL30" s="333">
        <v>44.123840000000001</v>
      </c>
      <c r="BM30" s="333">
        <v>46.738570000000003</v>
      </c>
      <c r="BN30" s="333">
        <v>46.776789999999998</v>
      </c>
      <c r="BO30" s="333">
        <v>44.899500000000003</v>
      </c>
      <c r="BP30" s="333">
        <v>46.563549999999999</v>
      </c>
      <c r="BQ30" s="333">
        <v>46.2211</v>
      </c>
      <c r="BR30" s="333">
        <v>48.374580000000002</v>
      </c>
      <c r="BS30" s="333">
        <v>45.975270000000002</v>
      </c>
      <c r="BT30" s="333">
        <v>42.364789999999999</v>
      </c>
      <c r="BU30" s="333">
        <v>42.959910000000001</v>
      </c>
      <c r="BV30" s="333">
        <v>41.556519999999999</v>
      </c>
    </row>
    <row r="31" spans="1:74" ht="11.1" customHeight="1" x14ac:dyDescent="0.2">
      <c r="A31" s="111" t="s">
        <v>828</v>
      </c>
      <c r="B31" s="187" t="s">
        <v>611</v>
      </c>
      <c r="C31" s="240">
        <v>194.60872516000001</v>
      </c>
      <c r="D31" s="240">
        <v>213.49511892999999</v>
      </c>
      <c r="E31" s="240">
        <v>196.02506258</v>
      </c>
      <c r="F31" s="240">
        <v>198.93848399999999</v>
      </c>
      <c r="G31" s="240">
        <v>196.54155194000001</v>
      </c>
      <c r="H31" s="240">
        <v>203.46499033000001</v>
      </c>
      <c r="I31" s="240">
        <v>210.39825257999999</v>
      </c>
      <c r="J31" s="240">
        <v>204.36027806000001</v>
      </c>
      <c r="K31" s="240">
        <v>205.87962167000001</v>
      </c>
      <c r="L31" s="240">
        <v>201.76034451999999</v>
      </c>
      <c r="M31" s="240">
        <v>198.90254100000001</v>
      </c>
      <c r="N31" s="240">
        <v>193.93019032000001</v>
      </c>
      <c r="O31" s="240">
        <v>203.91885676999999</v>
      </c>
      <c r="P31" s="240">
        <v>212.92430929</v>
      </c>
      <c r="Q31" s="240">
        <v>195.34200645000001</v>
      </c>
      <c r="R31" s="240">
        <v>196.96682000000001</v>
      </c>
      <c r="S31" s="240">
        <v>199.51546451999999</v>
      </c>
      <c r="T31" s="240">
        <v>205.80874632999999</v>
      </c>
      <c r="U31" s="240">
        <v>205.41987194000001</v>
      </c>
      <c r="V31" s="240">
        <v>209.97893902999999</v>
      </c>
      <c r="W31" s="240">
        <v>209.061924</v>
      </c>
      <c r="X31" s="240">
        <v>203.13082097</v>
      </c>
      <c r="Y31" s="240">
        <v>195.98579767000001</v>
      </c>
      <c r="Z31" s="240">
        <v>190.45874065000001</v>
      </c>
      <c r="AA31" s="240">
        <v>192.35570645000001</v>
      </c>
      <c r="AB31" s="240">
        <v>212.88416570999999</v>
      </c>
      <c r="AC31" s="240">
        <v>199.41329451999999</v>
      </c>
      <c r="AD31" s="240">
        <v>197.22554066999999</v>
      </c>
      <c r="AE31" s="240">
        <v>179.35767516000001</v>
      </c>
      <c r="AF31" s="240">
        <v>220.58178000000001</v>
      </c>
      <c r="AG31" s="240">
        <v>210.56460645000001</v>
      </c>
      <c r="AH31" s="240">
        <v>201.39736386999999</v>
      </c>
      <c r="AI31" s="240">
        <v>208.72949299999999</v>
      </c>
      <c r="AJ31" s="240">
        <v>196.42044806000001</v>
      </c>
      <c r="AK31" s="240">
        <v>190.99379267</v>
      </c>
      <c r="AL31" s="240">
        <v>185.56171968000001</v>
      </c>
      <c r="AM31" s="240">
        <v>189.79294805999999</v>
      </c>
      <c r="AN31" s="240">
        <v>202.33901033999999</v>
      </c>
      <c r="AO31" s="240">
        <v>185.42092547999999</v>
      </c>
      <c r="AP31" s="240">
        <v>186.78974233</v>
      </c>
      <c r="AQ31" s="240">
        <v>185.63373709999999</v>
      </c>
      <c r="AR31" s="240">
        <v>199.76847266999999</v>
      </c>
      <c r="AS31" s="240">
        <v>201.08069484000001</v>
      </c>
      <c r="AT31" s="240">
        <v>202.41082742</v>
      </c>
      <c r="AU31" s="240">
        <v>203.17724999999999</v>
      </c>
      <c r="AV31" s="240">
        <v>189.66701387000001</v>
      </c>
      <c r="AW31" s="240">
        <v>185.83405067000001</v>
      </c>
      <c r="AX31" s="240">
        <v>190.16902289999999</v>
      </c>
      <c r="AY31" s="240">
        <v>186.05243257999999</v>
      </c>
      <c r="AZ31" s="240">
        <v>203.46790429000001</v>
      </c>
      <c r="BA31" s="240">
        <v>187.65129999999999</v>
      </c>
      <c r="BB31" s="240">
        <v>192.2543</v>
      </c>
      <c r="BC31" s="333">
        <v>188.0592</v>
      </c>
      <c r="BD31" s="333">
        <v>201.64449999999999</v>
      </c>
      <c r="BE31" s="333">
        <v>203.80369999999999</v>
      </c>
      <c r="BF31" s="333">
        <v>205.0591</v>
      </c>
      <c r="BG31" s="333">
        <v>205.96639999999999</v>
      </c>
      <c r="BH31" s="333">
        <v>192.58260000000001</v>
      </c>
      <c r="BI31" s="333">
        <v>187.91050000000001</v>
      </c>
      <c r="BJ31" s="333">
        <v>192.24119999999999</v>
      </c>
      <c r="BK31" s="333">
        <v>187.17920000000001</v>
      </c>
      <c r="BL31" s="333">
        <v>204.11539999999999</v>
      </c>
      <c r="BM31" s="333">
        <v>188.4829</v>
      </c>
      <c r="BN31" s="333">
        <v>193.4872</v>
      </c>
      <c r="BO31" s="333">
        <v>189.29519999999999</v>
      </c>
      <c r="BP31" s="333">
        <v>203.01769999999999</v>
      </c>
      <c r="BQ31" s="333">
        <v>205.143</v>
      </c>
      <c r="BR31" s="333">
        <v>206.44630000000001</v>
      </c>
      <c r="BS31" s="333">
        <v>207.40430000000001</v>
      </c>
      <c r="BT31" s="333">
        <v>194.0547</v>
      </c>
      <c r="BU31" s="333">
        <v>189.4271</v>
      </c>
      <c r="BV31" s="333">
        <v>193.8725</v>
      </c>
    </row>
    <row r="32" spans="1:74" ht="11.1" customHeight="1" x14ac:dyDescent="0.2">
      <c r="A32" s="111" t="s">
        <v>829</v>
      </c>
      <c r="B32" s="205" t="s">
        <v>578</v>
      </c>
      <c r="C32" s="240">
        <v>538.41857709999999</v>
      </c>
      <c r="D32" s="240">
        <v>572.03192571</v>
      </c>
      <c r="E32" s="240">
        <v>540.21515032000002</v>
      </c>
      <c r="F32" s="240">
        <v>540.66545932999998</v>
      </c>
      <c r="G32" s="240">
        <v>554.08784806000006</v>
      </c>
      <c r="H32" s="240">
        <v>552.77725167000006</v>
      </c>
      <c r="I32" s="240">
        <v>547.82900934999998</v>
      </c>
      <c r="J32" s="240">
        <v>562.01689612999996</v>
      </c>
      <c r="K32" s="240">
        <v>543.50373966999996</v>
      </c>
      <c r="L32" s="240">
        <v>535.16573289999997</v>
      </c>
      <c r="M32" s="240">
        <v>525.94609466999998</v>
      </c>
      <c r="N32" s="240">
        <v>508.36097096999998</v>
      </c>
      <c r="O32" s="240">
        <v>535.57714194000005</v>
      </c>
      <c r="P32" s="240">
        <v>557.53808786000002</v>
      </c>
      <c r="Q32" s="240">
        <v>540.04335129000003</v>
      </c>
      <c r="R32" s="240">
        <v>529.01048533000005</v>
      </c>
      <c r="S32" s="240">
        <v>552.63490967999996</v>
      </c>
      <c r="T32" s="240">
        <v>570.78816700000004</v>
      </c>
      <c r="U32" s="240">
        <v>558.86453547999997</v>
      </c>
      <c r="V32" s="240">
        <v>574.60682839000003</v>
      </c>
      <c r="W32" s="240">
        <v>559.25786667</v>
      </c>
      <c r="X32" s="240">
        <v>549.20133194000005</v>
      </c>
      <c r="Y32" s="240">
        <v>546.26076999999998</v>
      </c>
      <c r="Z32" s="240">
        <v>519.20931805999999</v>
      </c>
      <c r="AA32" s="240">
        <v>527.06088032000002</v>
      </c>
      <c r="AB32" s="240">
        <v>563.60726642999998</v>
      </c>
      <c r="AC32" s="240">
        <v>537.39146581</v>
      </c>
      <c r="AD32" s="240">
        <v>529.90001299999994</v>
      </c>
      <c r="AE32" s="240">
        <v>546.22037483999998</v>
      </c>
      <c r="AF32" s="240">
        <v>564.07080299999996</v>
      </c>
      <c r="AG32" s="240">
        <v>543.15064805999998</v>
      </c>
      <c r="AH32" s="240">
        <v>552.53966258000003</v>
      </c>
      <c r="AI32" s="240">
        <v>555.27735099999995</v>
      </c>
      <c r="AJ32" s="240">
        <v>525.72997999999995</v>
      </c>
      <c r="AK32" s="240">
        <v>512.53913</v>
      </c>
      <c r="AL32" s="240">
        <v>501.12355645000002</v>
      </c>
      <c r="AM32" s="240">
        <v>486.72784225999999</v>
      </c>
      <c r="AN32" s="240">
        <v>517.31212724</v>
      </c>
      <c r="AO32" s="240">
        <v>502.97614419000001</v>
      </c>
      <c r="AP32" s="240">
        <v>493.46769799999998</v>
      </c>
      <c r="AQ32" s="240">
        <v>500.44753355</v>
      </c>
      <c r="AR32" s="240">
        <v>518.33442300000002</v>
      </c>
      <c r="AS32" s="240">
        <v>526.98886903000005</v>
      </c>
      <c r="AT32" s="240">
        <v>539.78401742000005</v>
      </c>
      <c r="AU32" s="240">
        <v>515.39323333000004</v>
      </c>
      <c r="AV32" s="240">
        <v>489.72400515999999</v>
      </c>
      <c r="AW32" s="240">
        <v>486.34403866999997</v>
      </c>
      <c r="AX32" s="240">
        <v>478.51261452</v>
      </c>
      <c r="AY32" s="240">
        <v>480.34293871</v>
      </c>
      <c r="AZ32" s="240">
        <v>501.11029071000002</v>
      </c>
      <c r="BA32" s="240">
        <v>512.84659999999997</v>
      </c>
      <c r="BB32" s="240">
        <v>509.05689999999998</v>
      </c>
      <c r="BC32" s="333">
        <v>508.09649999999999</v>
      </c>
      <c r="BD32" s="333">
        <v>527.42470000000003</v>
      </c>
      <c r="BE32" s="333">
        <v>532.02880000000005</v>
      </c>
      <c r="BF32" s="333">
        <v>546.99940000000004</v>
      </c>
      <c r="BG32" s="333">
        <v>522.74509999999998</v>
      </c>
      <c r="BH32" s="333">
        <v>496.07</v>
      </c>
      <c r="BI32" s="333">
        <v>490.21699999999998</v>
      </c>
      <c r="BJ32" s="333">
        <v>483.4991</v>
      </c>
      <c r="BK32" s="333">
        <v>482.79700000000003</v>
      </c>
      <c r="BL32" s="333">
        <v>503.35660000000001</v>
      </c>
      <c r="BM32" s="333">
        <v>515.36839999999995</v>
      </c>
      <c r="BN32" s="333">
        <v>511.06799999999998</v>
      </c>
      <c r="BO32" s="333">
        <v>509.60730000000001</v>
      </c>
      <c r="BP32" s="333">
        <v>528.88210000000004</v>
      </c>
      <c r="BQ32" s="333">
        <v>533.05539999999996</v>
      </c>
      <c r="BR32" s="333">
        <v>548.06119999999999</v>
      </c>
      <c r="BS32" s="333">
        <v>523.88009999999997</v>
      </c>
      <c r="BT32" s="333">
        <v>497.57780000000002</v>
      </c>
      <c r="BU32" s="333">
        <v>491.8732</v>
      </c>
      <c r="BV32" s="333">
        <v>485.43900000000002</v>
      </c>
    </row>
    <row r="33" spans="1:74" ht="11.1" customHeight="1" x14ac:dyDescent="0.2">
      <c r="A33" s="111" t="s">
        <v>830</v>
      </c>
      <c r="B33" s="205" t="s">
        <v>579</v>
      </c>
      <c r="C33" s="240">
        <v>233.61234160999999</v>
      </c>
      <c r="D33" s="240">
        <v>245.60110714000001</v>
      </c>
      <c r="E33" s="240">
        <v>234.12874452</v>
      </c>
      <c r="F33" s="240">
        <v>235.77477833</v>
      </c>
      <c r="G33" s="240">
        <v>247.27059129</v>
      </c>
      <c r="H33" s="240">
        <v>255.64404433000001</v>
      </c>
      <c r="I33" s="240">
        <v>260.82631097000001</v>
      </c>
      <c r="J33" s="240">
        <v>267.40975386999997</v>
      </c>
      <c r="K33" s="240">
        <v>251.77029866999999</v>
      </c>
      <c r="L33" s="240">
        <v>243.26404160999999</v>
      </c>
      <c r="M33" s="240">
        <v>251.62250667000001</v>
      </c>
      <c r="N33" s="240">
        <v>239.05663999999999</v>
      </c>
      <c r="O33" s="240">
        <v>240.41507580999999</v>
      </c>
      <c r="P33" s="240">
        <v>254.71086356999999</v>
      </c>
      <c r="Q33" s="240">
        <v>242.45956967999999</v>
      </c>
      <c r="R33" s="240">
        <v>248.49663633</v>
      </c>
      <c r="S33" s="240">
        <v>256.43468483999999</v>
      </c>
      <c r="T33" s="240">
        <v>262.43474866999998</v>
      </c>
      <c r="U33" s="240">
        <v>270.29889386999997</v>
      </c>
      <c r="V33" s="240">
        <v>270.57627031999999</v>
      </c>
      <c r="W33" s="240">
        <v>266.40245433000001</v>
      </c>
      <c r="X33" s="240">
        <v>255.12660516</v>
      </c>
      <c r="Y33" s="240">
        <v>257.89787200000001</v>
      </c>
      <c r="Z33" s="240">
        <v>249.15607806</v>
      </c>
      <c r="AA33" s="240">
        <v>240.62565742000001</v>
      </c>
      <c r="AB33" s="240">
        <v>259.99802070999999</v>
      </c>
      <c r="AC33" s="240">
        <v>242.76371935</v>
      </c>
      <c r="AD33" s="240">
        <v>249.23124733</v>
      </c>
      <c r="AE33" s="240">
        <v>244.40584290000001</v>
      </c>
      <c r="AF33" s="240">
        <v>258.475638</v>
      </c>
      <c r="AG33" s="240">
        <v>261.28357097000003</v>
      </c>
      <c r="AH33" s="240">
        <v>271.62341709999998</v>
      </c>
      <c r="AI33" s="240">
        <v>255.05421867000001</v>
      </c>
      <c r="AJ33" s="240">
        <v>244.08777871000001</v>
      </c>
      <c r="AK33" s="240">
        <v>246.54565567</v>
      </c>
      <c r="AL33" s="240">
        <v>232.98745258</v>
      </c>
      <c r="AM33" s="240">
        <v>218.81453839</v>
      </c>
      <c r="AN33" s="240">
        <v>231.43799344999999</v>
      </c>
      <c r="AO33" s="240">
        <v>218.61343839</v>
      </c>
      <c r="AP33" s="240">
        <v>219.43183033</v>
      </c>
      <c r="AQ33" s="240">
        <v>225.11046257999999</v>
      </c>
      <c r="AR33" s="240">
        <v>239.88062467</v>
      </c>
      <c r="AS33" s="240">
        <v>242.70285870999999</v>
      </c>
      <c r="AT33" s="240">
        <v>252.96649934999999</v>
      </c>
      <c r="AU33" s="240">
        <v>241.40563399999999</v>
      </c>
      <c r="AV33" s="240">
        <v>227.2594029</v>
      </c>
      <c r="AW33" s="240">
        <v>236.35232067000001</v>
      </c>
      <c r="AX33" s="240">
        <v>219.07276128999999</v>
      </c>
      <c r="AY33" s="240">
        <v>220.53709484000001</v>
      </c>
      <c r="AZ33" s="240">
        <v>234.90062071</v>
      </c>
      <c r="BA33" s="240">
        <v>242.6559</v>
      </c>
      <c r="BB33" s="240">
        <v>251.57490000000001</v>
      </c>
      <c r="BC33" s="333">
        <v>252.88040000000001</v>
      </c>
      <c r="BD33" s="333">
        <v>264.45010000000002</v>
      </c>
      <c r="BE33" s="333">
        <v>263.072</v>
      </c>
      <c r="BF33" s="333">
        <v>271.72840000000002</v>
      </c>
      <c r="BG33" s="333">
        <v>257.2242</v>
      </c>
      <c r="BH33" s="333">
        <v>240.52809999999999</v>
      </c>
      <c r="BI33" s="333">
        <v>248.0222</v>
      </c>
      <c r="BJ33" s="333">
        <v>228.53460000000001</v>
      </c>
      <c r="BK33" s="333">
        <v>228.0795</v>
      </c>
      <c r="BL33" s="333">
        <v>241.66569999999999</v>
      </c>
      <c r="BM33" s="333">
        <v>249.7415</v>
      </c>
      <c r="BN33" s="333">
        <v>258.77749999999997</v>
      </c>
      <c r="BO33" s="333">
        <v>259.79109999999997</v>
      </c>
      <c r="BP33" s="333">
        <v>271.19659999999999</v>
      </c>
      <c r="BQ33" s="333">
        <v>269.322</v>
      </c>
      <c r="BR33" s="333">
        <v>277.9461</v>
      </c>
      <c r="BS33" s="333">
        <v>263.07049999999998</v>
      </c>
      <c r="BT33" s="333">
        <v>246.0138</v>
      </c>
      <c r="BU33" s="333">
        <v>253.72069999999999</v>
      </c>
      <c r="BV33" s="333">
        <v>233.6302</v>
      </c>
    </row>
    <row r="34" spans="1:74" ht="11.1" customHeight="1" x14ac:dyDescent="0.2">
      <c r="A34" s="111" t="s">
        <v>831</v>
      </c>
      <c r="B34" s="205" t="s">
        <v>580</v>
      </c>
      <c r="C34" s="240">
        <v>356.24190548000001</v>
      </c>
      <c r="D34" s="240">
        <v>382.89991500000002</v>
      </c>
      <c r="E34" s="240">
        <v>366.29870419000002</v>
      </c>
      <c r="F34" s="240">
        <v>371.98785500000002</v>
      </c>
      <c r="G34" s="240">
        <v>392.80262677000002</v>
      </c>
      <c r="H34" s="240">
        <v>399.11668866999997</v>
      </c>
      <c r="I34" s="240">
        <v>402.74913322999998</v>
      </c>
      <c r="J34" s="240">
        <v>397.85993516000002</v>
      </c>
      <c r="K34" s="240">
        <v>389.72378033000001</v>
      </c>
      <c r="L34" s="240">
        <v>388.46306806000001</v>
      </c>
      <c r="M34" s="240">
        <v>390.64891633000002</v>
      </c>
      <c r="N34" s="240">
        <v>343.05315096999999</v>
      </c>
      <c r="O34" s="240">
        <v>364.55347612999998</v>
      </c>
      <c r="P34" s="240">
        <v>370.30245036000002</v>
      </c>
      <c r="Q34" s="240">
        <v>377.32566773999997</v>
      </c>
      <c r="R34" s="240">
        <v>378.88040733000003</v>
      </c>
      <c r="S34" s="240">
        <v>399.21790032000001</v>
      </c>
      <c r="T34" s="240">
        <v>409.75391033</v>
      </c>
      <c r="U34" s="240">
        <v>390.68613484000002</v>
      </c>
      <c r="V34" s="240">
        <v>416.46705644999997</v>
      </c>
      <c r="W34" s="240">
        <v>401.82701967000003</v>
      </c>
      <c r="X34" s="240">
        <v>392.08790386999999</v>
      </c>
      <c r="Y34" s="240">
        <v>398.34877267000002</v>
      </c>
      <c r="Z34" s="240">
        <v>358.62660613000003</v>
      </c>
      <c r="AA34" s="240">
        <v>366.52545386999998</v>
      </c>
      <c r="AB34" s="240">
        <v>405.83700642999997</v>
      </c>
      <c r="AC34" s="240">
        <v>355.68821903000003</v>
      </c>
      <c r="AD34" s="240">
        <v>392.89183233</v>
      </c>
      <c r="AE34" s="240">
        <v>407.03408612999999</v>
      </c>
      <c r="AF34" s="240">
        <v>418.07070866999999</v>
      </c>
      <c r="AG34" s="240">
        <v>402.94375226</v>
      </c>
      <c r="AH34" s="240">
        <v>412.67165774</v>
      </c>
      <c r="AI34" s="240">
        <v>403.92606667000001</v>
      </c>
      <c r="AJ34" s="240">
        <v>388.79404645</v>
      </c>
      <c r="AK34" s="240">
        <v>390.39743467</v>
      </c>
      <c r="AL34" s="240">
        <v>366.55831968000001</v>
      </c>
      <c r="AM34" s="240">
        <v>359.30086581</v>
      </c>
      <c r="AN34" s="240">
        <v>371.43241033999999</v>
      </c>
      <c r="AO34" s="240">
        <v>355.53710031999998</v>
      </c>
      <c r="AP34" s="240">
        <v>380.15220966999999</v>
      </c>
      <c r="AQ34" s="240">
        <v>383.30248999999998</v>
      </c>
      <c r="AR34" s="240">
        <v>389.76936867000001</v>
      </c>
      <c r="AS34" s="240">
        <v>392.31451548000001</v>
      </c>
      <c r="AT34" s="240">
        <v>404.07682839</v>
      </c>
      <c r="AU34" s="240">
        <v>382.26412900000003</v>
      </c>
      <c r="AV34" s="240">
        <v>368.02334160999999</v>
      </c>
      <c r="AW34" s="240">
        <v>370.63249200000001</v>
      </c>
      <c r="AX34" s="240">
        <v>347.98371613</v>
      </c>
      <c r="AY34" s="240">
        <v>350.64331451999999</v>
      </c>
      <c r="AZ34" s="240">
        <v>367.45452999999998</v>
      </c>
      <c r="BA34" s="240">
        <v>360.2448</v>
      </c>
      <c r="BB34" s="240">
        <v>360.02420000000001</v>
      </c>
      <c r="BC34" s="333">
        <v>374.27030000000002</v>
      </c>
      <c r="BD34" s="333">
        <v>381.18950000000001</v>
      </c>
      <c r="BE34" s="333">
        <v>384.09530000000001</v>
      </c>
      <c r="BF34" s="333">
        <v>396.78</v>
      </c>
      <c r="BG34" s="333">
        <v>375.54660000000001</v>
      </c>
      <c r="BH34" s="333">
        <v>362.11860000000001</v>
      </c>
      <c r="BI34" s="333">
        <v>362.95960000000002</v>
      </c>
      <c r="BJ34" s="333">
        <v>340.81110000000001</v>
      </c>
      <c r="BK34" s="333">
        <v>341.7663</v>
      </c>
      <c r="BL34" s="333">
        <v>357.15789999999998</v>
      </c>
      <c r="BM34" s="333">
        <v>351.17380000000003</v>
      </c>
      <c r="BN34" s="333">
        <v>351.61180000000002</v>
      </c>
      <c r="BO34" s="333">
        <v>365.32459999999998</v>
      </c>
      <c r="BP34" s="333">
        <v>371.96949999999998</v>
      </c>
      <c r="BQ34" s="333">
        <v>374.66059999999999</v>
      </c>
      <c r="BR34" s="333">
        <v>387.02269999999999</v>
      </c>
      <c r="BS34" s="333">
        <v>366.44540000000001</v>
      </c>
      <c r="BT34" s="333">
        <v>353.64080000000001</v>
      </c>
      <c r="BU34" s="333">
        <v>354.67149999999998</v>
      </c>
      <c r="BV34" s="333">
        <v>333.14060000000001</v>
      </c>
    </row>
    <row r="35" spans="1:74" ht="11.1" customHeight="1" x14ac:dyDescent="0.2">
      <c r="A35" s="111" t="s">
        <v>832</v>
      </c>
      <c r="B35" s="205" t="s">
        <v>581</v>
      </c>
      <c r="C35" s="240">
        <v>316.04298225999997</v>
      </c>
      <c r="D35" s="240">
        <v>328.04474106999999</v>
      </c>
      <c r="E35" s="240">
        <v>315.77504902999999</v>
      </c>
      <c r="F35" s="240">
        <v>325.12620800000002</v>
      </c>
      <c r="G35" s="240">
        <v>317.47947935000002</v>
      </c>
      <c r="H35" s="240">
        <v>299.87116166999999</v>
      </c>
      <c r="I35" s="240">
        <v>283.05044451999999</v>
      </c>
      <c r="J35" s="240">
        <v>294.59212226</v>
      </c>
      <c r="K35" s="240">
        <v>286.86213033000001</v>
      </c>
      <c r="L35" s="240">
        <v>285.05008290000001</v>
      </c>
      <c r="M35" s="240">
        <v>281.98951933000001</v>
      </c>
      <c r="N35" s="240">
        <v>266.54237934999998</v>
      </c>
      <c r="O35" s="240">
        <v>280.92821193999998</v>
      </c>
      <c r="P35" s="240">
        <v>293.98782820999998</v>
      </c>
      <c r="Q35" s="240">
        <v>285.89626128999998</v>
      </c>
      <c r="R35" s="240">
        <v>286.63021966999997</v>
      </c>
      <c r="S35" s="240">
        <v>293.98008742000002</v>
      </c>
      <c r="T35" s="240">
        <v>304.85124400000001</v>
      </c>
      <c r="U35" s="240">
        <v>301.36512742000002</v>
      </c>
      <c r="V35" s="240">
        <v>305.41203452000002</v>
      </c>
      <c r="W35" s="240">
        <v>306.11462833000002</v>
      </c>
      <c r="X35" s="240">
        <v>296.44011096999998</v>
      </c>
      <c r="Y35" s="240">
        <v>291.20256899999998</v>
      </c>
      <c r="Z35" s="240">
        <v>284.88906935</v>
      </c>
      <c r="AA35" s="240">
        <v>279.12461387000002</v>
      </c>
      <c r="AB35" s="240">
        <v>287.68516463999998</v>
      </c>
      <c r="AC35" s="240">
        <v>276.53288644999998</v>
      </c>
      <c r="AD35" s="240">
        <v>285.31702066999998</v>
      </c>
      <c r="AE35" s="240">
        <v>283.27754257999999</v>
      </c>
      <c r="AF35" s="240">
        <v>296.756145</v>
      </c>
      <c r="AG35" s="240">
        <v>290.78859129</v>
      </c>
      <c r="AH35" s="240">
        <v>291.50597064999999</v>
      </c>
      <c r="AI35" s="240">
        <v>288.00317867000001</v>
      </c>
      <c r="AJ35" s="240">
        <v>273.70779128999999</v>
      </c>
      <c r="AK35" s="240">
        <v>263.39041766999998</v>
      </c>
      <c r="AL35" s="240">
        <v>254.84368677000001</v>
      </c>
      <c r="AM35" s="240">
        <v>254.81453354999999</v>
      </c>
      <c r="AN35" s="240">
        <v>266.64722759</v>
      </c>
      <c r="AO35" s="240">
        <v>253.48168999999999</v>
      </c>
      <c r="AP35" s="240">
        <v>263.90859132999998</v>
      </c>
      <c r="AQ35" s="240">
        <v>265.81051774000002</v>
      </c>
      <c r="AR35" s="240">
        <v>276.07143500000001</v>
      </c>
      <c r="AS35" s="240">
        <v>270.55644354999998</v>
      </c>
      <c r="AT35" s="240">
        <v>280.71477161000001</v>
      </c>
      <c r="AU35" s="240">
        <v>270.96056533000001</v>
      </c>
      <c r="AV35" s="240">
        <v>262.61672322999999</v>
      </c>
      <c r="AW35" s="240">
        <v>263.48052332999998</v>
      </c>
      <c r="AX35" s="240">
        <v>255.66261710000001</v>
      </c>
      <c r="AY35" s="240">
        <v>259.69405418999997</v>
      </c>
      <c r="AZ35" s="240">
        <v>268.36803178999997</v>
      </c>
      <c r="BA35" s="240">
        <v>282.30090000000001</v>
      </c>
      <c r="BB35" s="240">
        <v>282.56479999999999</v>
      </c>
      <c r="BC35" s="333">
        <v>280.66050000000001</v>
      </c>
      <c r="BD35" s="333">
        <v>288.81509999999997</v>
      </c>
      <c r="BE35" s="333">
        <v>281.68759999999997</v>
      </c>
      <c r="BF35" s="333">
        <v>290.80779999999999</v>
      </c>
      <c r="BG35" s="333">
        <v>279.17489999999998</v>
      </c>
      <c r="BH35" s="333">
        <v>269.54059999999998</v>
      </c>
      <c r="BI35" s="333">
        <v>267.71460000000002</v>
      </c>
      <c r="BJ35" s="333">
        <v>259.08229999999998</v>
      </c>
      <c r="BK35" s="333">
        <v>261.27370000000002</v>
      </c>
      <c r="BL35" s="333">
        <v>268.18439999999998</v>
      </c>
      <c r="BM35" s="333">
        <v>281.92309999999998</v>
      </c>
      <c r="BN35" s="333">
        <v>282.28789999999998</v>
      </c>
      <c r="BO35" s="333">
        <v>280.13470000000001</v>
      </c>
      <c r="BP35" s="333">
        <v>287.91980000000001</v>
      </c>
      <c r="BQ35" s="333">
        <v>280.26440000000002</v>
      </c>
      <c r="BR35" s="333">
        <v>289.05430000000001</v>
      </c>
      <c r="BS35" s="333">
        <v>277.30040000000002</v>
      </c>
      <c r="BT35" s="333">
        <v>267.66759999999999</v>
      </c>
      <c r="BU35" s="333">
        <v>265.79930000000002</v>
      </c>
      <c r="BV35" s="333">
        <v>257.18729999999999</v>
      </c>
    </row>
    <row r="36" spans="1:74" ht="11.1" customHeight="1" x14ac:dyDescent="0.2">
      <c r="A36" s="111" t="s">
        <v>833</v>
      </c>
      <c r="B36" s="205" t="s">
        <v>582</v>
      </c>
      <c r="C36" s="240">
        <v>431.92322258000002</v>
      </c>
      <c r="D36" s="240">
        <v>448.54840393000001</v>
      </c>
      <c r="E36" s="240">
        <v>420.64021580999997</v>
      </c>
      <c r="F36" s="240">
        <v>456.06486767000001</v>
      </c>
      <c r="G36" s="240">
        <v>452.79283257999998</v>
      </c>
      <c r="H36" s="240">
        <v>476.64063900000002</v>
      </c>
      <c r="I36" s="240">
        <v>462.31465226</v>
      </c>
      <c r="J36" s="240">
        <v>480.46178322999998</v>
      </c>
      <c r="K36" s="240">
        <v>488.79331832999998</v>
      </c>
      <c r="L36" s="240">
        <v>460.09147323000002</v>
      </c>
      <c r="M36" s="240">
        <v>452.68988632999998</v>
      </c>
      <c r="N36" s="240">
        <v>435.89570322999998</v>
      </c>
      <c r="O36" s="240">
        <v>456.19172967999998</v>
      </c>
      <c r="P36" s="240">
        <v>475.01414392999999</v>
      </c>
      <c r="Q36" s="240">
        <v>462.20287547999999</v>
      </c>
      <c r="R36" s="240">
        <v>504.52165767000002</v>
      </c>
      <c r="S36" s="240">
        <v>494.61899161000002</v>
      </c>
      <c r="T36" s="240">
        <v>503.67480799999998</v>
      </c>
      <c r="U36" s="240">
        <v>500.71096194</v>
      </c>
      <c r="V36" s="240">
        <v>513.56677774000002</v>
      </c>
      <c r="W36" s="240">
        <v>513.10549666999998</v>
      </c>
      <c r="X36" s="240">
        <v>489.44966903</v>
      </c>
      <c r="Y36" s="240">
        <v>485.48658633000002</v>
      </c>
      <c r="Z36" s="240">
        <v>464.19323742</v>
      </c>
      <c r="AA36" s="240">
        <v>455.49040934999999</v>
      </c>
      <c r="AB36" s="240">
        <v>482.47526749999997</v>
      </c>
      <c r="AC36" s="240">
        <v>449.95128645</v>
      </c>
      <c r="AD36" s="240">
        <v>478.97573433000002</v>
      </c>
      <c r="AE36" s="240">
        <v>477.15557805999998</v>
      </c>
      <c r="AF36" s="240">
        <v>519.60561800000005</v>
      </c>
      <c r="AG36" s="240">
        <v>525.43989257999999</v>
      </c>
      <c r="AH36" s="240">
        <v>518.27457418999995</v>
      </c>
      <c r="AI36" s="240">
        <v>527.54384400000004</v>
      </c>
      <c r="AJ36" s="240">
        <v>502.28648032000001</v>
      </c>
      <c r="AK36" s="240">
        <v>483.59484932999999</v>
      </c>
      <c r="AL36" s="240">
        <v>476.95252644999999</v>
      </c>
      <c r="AM36" s="240">
        <v>464.01179774000002</v>
      </c>
      <c r="AN36" s="240">
        <v>465.01210448</v>
      </c>
      <c r="AO36" s="240">
        <v>438.93398547999999</v>
      </c>
      <c r="AP36" s="240">
        <v>478.04220700000002</v>
      </c>
      <c r="AQ36" s="240">
        <v>454.20749258000001</v>
      </c>
      <c r="AR36" s="240">
        <v>481.86318567000001</v>
      </c>
      <c r="AS36" s="240">
        <v>478.82943774</v>
      </c>
      <c r="AT36" s="240">
        <v>479.50213258000002</v>
      </c>
      <c r="AU36" s="240">
        <v>486.02418467000001</v>
      </c>
      <c r="AV36" s="240">
        <v>464.51368194000003</v>
      </c>
      <c r="AW36" s="240">
        <v>461.48588867000001</v>
      </c>
      <c r="AX36" s="240">
        <v>448.36475612999999</v>
      </c>
      <c r="AY36" s="240">
        <v>472.93417128999999</v>
      </c>
      <c r="AZ36" s="240">
        <v>496.35081357000001</v>
      </c>
      <c r="BA36" s="240">
        <v>471.64139999999998</v>
      </c>
      <c r="BB36" s="240">
        <v>525.08029999999997</v>
      </c>
      <c r="BC36" s="333">
        <v>489.02010000000001</v>
      </c>
      <c r="BD36" s="333">
        <v>511.79140000000001</v>
      </c>
      <c r="BE36" s="333">
        <v>499.41849999999999</v>
      </c>
      <c r="BF36" s="333">
        <v>497.2176</v>
      </c>
      <c r="BG36" s="333">
        <v>500.61930000000001</v>
      </c>
      <c r="BH36" s="333">
        <v>476.73829999999998</v>
      </c>
      <c r="BI36" s="333">
        <v>472.2158</v>
      </c>
      <c r="BJ36" s="333">
        <v>457.96280000000002</v>
      </c>
      <c r="BK36" s="333">
        <v>480.26420000000002</v>
      </c>
      <c r="BL36" s="333">
        <v>503.02980000000002</v>
      </c>
      <c r="BM36" s="333">
        <v>481.40679999999998</v>
      </c>
      <c r="BN36" s="333">
        <v>534.80399999999997</v>
      </c>
      <c r="BO36" s="333">
        <v>496.84710000000001</v>
      </c>
      <c r="BP36" s="333">
        <v>519.51639999999998</v>
      </c>
      <c r="BQ36" s="333">
        <v>506.93990000000002</v>
      </c>
      <c r="BR36" s="333">
        <v>504.58710000000002</v>
      </c>
      <c r="BS36" s="333">
        <v>508.2758</v>
      </c>
      <c r="BT36" s="333">
        <v>484.34699999999998</v>
      </c>
      <c r="BU36" s="333">
        <v>480.02</v>
      </c>
      <c r="BV36" s="333">
        <v>465.4314</v>
      </c>
    </row>
    <row r="37" spans="1:74" s="116" customFormat="1" ht="11.1" customHeight="1" x14ac:dyDescent="0.2">
      <c r="A37" s="111" t="s">
        <v>834</v>
      </c>
      <c r="B37" s="205" t="s">
        <v>583</v>
      </c>
      <c r="C37" s="240">
        <v>207.70155516</v>
      </c>
      <c r="D37" s="240">
        <v>212.87952713999999</v>
      </c>
      <c r="E37" s="240">
        <v>204.81160968</v>
      </c>
      <c r="F37" s="240">
        <v>215.06400332999999</v>
      </c>
      <c r="G37" s="240">
        <v>229.93071032</v>
      </c>
      <c r="H37" s="240">
        <v>252.52150567000001</v>
      </c>
      <c r="I37" s="240">
        <v>254.66413323</v>
      </c>
      <c r="J37" s="240">
        <v>245.89194742000001</v>
      </c>
      <c r="K37" s="240">
        <v>231.48486732999999</v>
      </c>
      <c r="L37" s="240">
        <v>213.29233805999999</v>
      </c>
      <c r="M37" s="240">
        <v>218.55711532999999</v>
      </c>
      <c r="N37" s="240">
        <v>209.99846613</v>
      </c>
      <c r="O37" s="240">
        <v>212.77561645</v>
      </c>
      <c r="P37" s="240">
        <v>217.4633</v>
      </c>
      <c r="Q37" s="240">
        <v>205.94018129</v>
      </c>
      <c r="R37" s="240">
        <v>224.090067</v>
      </c>
      <c r="S37" s="240">
        <v>237.12578225999999</v>
      </c>
      <c r="T37" s="240">
        <v>257.89023366999999</v>
      </c>
      <c r="U37" s="240">
        <v>265.86759903000001</v>
      </c>
      <c r="V37" s="240">
        <v>252.18750194</v>
      </c>
      <c r="W37" s="240">
        <v>244.69889599999999</v>
      </c>
      <c r="X37" s="240">
        <v>223.67970806</v>
      </c>
      <c r="Y37" s="240">
        <v>219.86140266999999</v>
      </c>
      <c r="Z37" s="240">
        <v>218.33821258</v>
      </c>
      <c r="AA37" s="240">
        <v>219.14770128999999</v>
      </c>
      <c r="AB37" s="240">
        <v>221.37607036</v>
      </c>
      <c r="AC37" s="240">
        <v>211.10501644999999</v>
      </c>
      <c r="AD37" s="240">
        <v>224.93588033</v>
      </c>
      <c r="AE37" s="240">
        <v>227.37298000000001</v>
      </c>
      <c r="AF37" s="240">
        <v>255.82600133</v>
      </c>
      <c r="AG37" s="240">
        <v>253.32316774</v>
      </c>
      <c r="AH37" s="240">
        <v>257.28665387000001</v>
      </c>
      <c r="AI37" s="240">
        <v>243.84010533</v>
      </c>
      <c r="AJ37" s="240">
        <v>227.17273387</v>
      </c>
      <c r="AK37" s="240">
        <v>228.14945233</v>
      </c>
      <c r="AL37" s="240">
        <v>216.18471031999999</v>
      </c>
      <c r="AM37" s="240">
        <v>212.75233258</v>
      </c>
      <c r="AN37" s="240">
        <v>220.63503689999999</v>
      </c>
      <c r="AO37" s="240">
        <v>207.92881903</v>
      </c>
      <c r="AP37" s="240">
        <v>218.75554867</v>
      </c>
      <c r="AQ37" s="240">
        <v>223.90991129</v>
      </c>
      <c r="AR37" s="240">
        <v>252.60301799999999</v>
      </c>
      <c r="AS37" s="240">
        <v>258.36669452000001</v>
      </c>
      <c r="AT37" s="240">
        <v>249.87379322999999</v>
      </c>
      <c r="AU37" s="240">
        <v>232.79041867000001</v>
      </c>
      <c r="AV37" s="240">
        <v>221.10095612999999</v>
      </c>
      <c r="AW37" s="240">
        <v>212.11304000000001</v>
      </c>
      <c r="AX37" s="240">
        <v>211.36711677</v>
      </c>
      <c r="AY37" s="240">
        <v>208.12423451999999</v>
      </c>
      <c r="AZ37" s="240">
        <v>213.59513679</v>
      </c>
      <c r="BA37" s="240">
        <v>210.87530000000001</v>
      </c>
      <c r="BB37" s="240">
        <v>226.14830000000001</v>
      </c>
      <c r="BC37" s="333">
        <v>230.1739</v>
      </c>
      <c r="BD37" s="333">
        <v>259.59870000000001</v>
      </c>
      <c r="BE37" s="333">
        <v>264.94209999999998</v>
      </c>
      <c r="BF37" s="333">
        <v>256.3236</v>
      </c>
      <c r="BG37" s="333">
        <v>239.55779999999999</v>
      </c>
      <c r="BH37" s="333">
        <v>227.4854</v>
      </c>
      <c r="BI37" s="333">
        <v>217.95660000000001</v>
      </c>
      <c r="BJ37" s="333">
        <v>217.5686</v>
      </c>
      <c r="BK37" s="333">
        <v>213.87620000000001</v>
      </c>
      <c r="BL37" s="333">
        <v>218.97620000000001</v>
      </c>
      <c r="BM37" s="333">
        <v>216.0822</v>
      </c>
      <c r="BN37" s="333">
        <v>231.64850000000001</v>
      </c>
      <c r="BO37" s="333">
        <v>235.5171</v>
      </c>
      <c r="BP37" s="333">
        <v>265.26659999999998</v>
      </c>
      <c r="BQ37" s="333">
        <v>270.4237</v>
      </c>
      <c r="BR37" s="333">
        <v>261.70150000000001</v>
      </c>
      <c r="BS37" s="333">
        <v>244.5899</v>
      </c>
      <c r="BT37" s="333">
        <v>232.36019999999999</v>
      </c>
      <c r="BU37" s="333">
        <v>222.78030000000001</v>
      </c>
      <c r="BV37" s="333">
        <v>222.4667</v>
      </c>
    </row>
    <row r="38" spans="1:74" s="116" customFormat="1" ht="11.1" customHeight="1" x14ac:dyDescent="0.2">
      <c r="A38" s="111" t="s">
        <v>835</v>
      </c>
      <c r="B38" s="205" t="s">
        <v>259</v>
      </c>
      <c r="C38" s="240">
        <v>231.88543806000001</v>
      </c>
      <c r="D38" s="240">
        <v>243.97512642999999</v>
      </c>
      <c r="E38" s="240">
        <v>233.39931935000001</v>
      </c>
      <c r="F38" s="240">
        <v>242.48907199999999</v>
      </c>
      <c r="G38" s="240">
        <v>261.07508354999999</v>
      </c>
      <c r="H38" s="240">
        <v>274.63547867</v>
      </c>
      <c r="I38" s="240">
        <v>285.00739613000002</v>
      </c>
      <c r="J38" s="240">
        <v>287.31811386999999</v>
      </c>
      <c r="K38" s="240">
        <v>275.97935733000003</v>
      </c>
      <c r="L38" s="240">
        <v>262.61992032000001</v>
      </c>
      <c r="M38" s="240">
        <v>248.28614899999999</v>
      </c>
      <c r="N38" s="240">
        <v>237.66933419</v>
      </c>
      <c r="O38" s="240">
        <v>228.63989871000001</v>
      </c>
      <c r="P38" s="240">
        <v>244.19211464</v>
      </c>
      <c r="Q38" s="240">
        <v>225.29671612999999</v>
      </c>
      <c r="R38" s="240">
        <v>250.36637332999999</v>
      </c>
      <c r="S38" s="240">
        <v>256.49510935000001</v>
      </c>
      <c r="T38" s="240">
        <v>274.71548066999998</v>
      </c>
      <c r="U38" s="240">
        <v>290.41523096999998</v>
      </c>
      <c r="V38" s="240">
        <v>283.42374225999998</v>
      </c>
      <c r="W38" s="240">
        <v>281.25007633000001</v>
      </c>
      <c r="X38" s="240">
        <v>265.61628225999999</v>
      </c>
      <c r="Y38" s="240">
        <v>238.80594067000001</v>
      </c>
      <c r="Z38" s="240">
        <v>236.37639677000001</v>
      </c>
      <c r="AA38" s="240">
        <v>227.11104645</v>
      </c>
      <c r="AB38" s="240">
        <v>241.42159785999999</v>
      </c>
      <c r="AC38" s="240">
        <v>238.22284644999999</v>
      </c>
      <c r="AD38" s="240">
        <v>260.30116233000001</v>
      </c>
      <c r="AE38" s="240">
        <v>246.30311032</v>
      </c>
      <c r="AF38" s="240">
        <v>271.80219667</v>
      </c>
      <c r="AG38" s="240">
        <v>275.73034547999998</v>
      </c>
      <c r="AH38" s="240">
        <v>275.06881161000001</v>
      </c>
      <c r="AI38" s="240">
        <v>273.34180366999999</v>
      </c>
      <c r="AJ38" s="240">
        <v>259.66670290000002</v>
      </c>
      <c r="AK38" s="240">
        <v>237.43739299999999</v>
      </c>
      <c r="AL38" s="240">
        <v>227.51015742000001</v>
      </c>
      <c r="AM38" s="240">
        <v>203.50182838999999</v>
      </c>
      <c r="AN38" s="240">
        <v>213.42627414</v>
      </c>
      <c r="AO38" s="240">
        <v>227.93378129000001</v>
      </c>
      <c r="AP38" s="240">
        <v>226.918205</v>
      </c>
      <c r="AQ38" s="240">
        <v>226.65621838999999</v>
      </c>
      <c r="AR38" s="240">
        <v>253.940844</v>
      </c>
      <c r="AS38" s="240">
        <v>255.82395387</v>
      </c>
      <c r="AT38" s="240">
        <v>268.54641032000001</v>
      </c>
      <c r="AU38" s="240">
        <v>261.95891267000002</v>
      </c>
      <c r="AV38" s="240">
        <v>232.29351677</v>
      </c>
      <c r="AW38" s="240">
        <v>225.62797732999999</v>
      </c>
      <c r="AX38" s="240">
        <v>214.33715129000001</v>
      </c>
      <c r="AY38" s="240">
        <v>204.21323290000001</v>
      </c>
      <c r="AZ38" s="240">
        <v>218.15317107000001</v>
      </c>
      <c r="BA38" s="240">
        <v>222.85210000000001</v>
      </c>
      <c r="BB38" s="240">
        <v>250.71449999999999</v>
      </c>
      <c r="BC38" s="333">
        <v>242.1156</v>
      </c>
      <c r="BD38" s="333">
        <v>265.22489999999999</v>
      </c>
      <c r="BE38" s="333">
        <v>263.9615</v>
      </c>
      <c r="BF38" s="333">
        <v>274.01519999999999</v>
      </c>
      <c r="BG38" s="333">
        <v>265.97879999999998</v>
      </c>
      <c r="BH38" s="333">
        <v>234.83260000000001</v>
      </c>
      <c r="BI38" s="333">
        <v>227.065</v>
      </c>
      <c r="BJ38" s="333">
        <v>215.11080000000001</v>
      </c>
      <c r="BK38" s="333">
        <v>205.34970000000001</v>
      </c>
      <c r="BL38" s="333">
        <v>218.83170000000001</v>
      </c>
      <c r="BM38" s="333">
        <v>223.9247</v>
      </c>
      <c r="BN38" s="333">
        <v>252.27430000000001</v>
      </c>
      <c r="BO38" s="333">
        <v>243.6858</v>
      </c>
      <c r="BP38" s="333">
        <v>266.83319999999998</v>
      </c>
      <c r="BQ38" s="333">
        <v>265.44670000000002</v>
      </c>
      <c r="BR38" s="333">
        <v>275.50639999999999</v>
      </c>
      <c r="BS38" s="333">
        <v>267.4504</v>
      </c>
      <c r="BT38" s="333">
        <v>236.1268</v>
      </c>
      <c r="BU38" s="333">
        <v>228.38310000000001</v>
      </c>
      <c r="BV38" s="333">
        <v>216.3383</v>
      </c>
    </row>
    <row r="39" spans="1:74" s="116" customFormat="1" ht="11.1" customHeight="1" x14ac:dyDescent="0.2">
      <c r="A39" s="111" t="s">
        <v>840</v>
      </c>
      <c r="B39" s="205" t="s">
        <v>260</v>
      </c>
      <c r="C39" s="240">
        <v>13.331283226</v>
      </c>
      <c r="D39" s="240">
        <v>12.894462857000001</v>
      </c>
      <c r="E39" s="240">
        <v>12.855726129000001</v>
      </c>
      <c r="F39" s="240">
        <v>13.382603333</v>
      </c>
      <c r="G39" s="240">
        <v>13.477858386999999</v>
      </c>
      <c r="H39" s="240">
        <v>13.727622667</v>
      </c>
      <c r="I39" s="240">
        <v>14.069395483999999</v>
      </c>
      <c r="J39" s="240">
        <v>14.450277742000001</v>
      </c>
      <c r="K39" s="240">
        <v>14.143265667</v>
      </c>
      <c r="L39" s="240">
        <v>14.033506128999999</v>
      </c>
      <c r="M39" s="240">
        <v>13.651336000000001</v>
      </c>
      <c r="N39" s="240">
        <v>13.103508387</v>
      </c>
      <c r="O39" s="240">
        <v>13.26027</v>
      </c>
      <c r="P39" s="240">
        <v>13.819701071000001</v>
      </c>
      <c r="Q39" s="240">
        <v>13.401702258</v>
      </c>
      <c r="R39" s="240">
        <v>13.442264333000001</v>
      </c>
      <c r="S39" s="240">
        <v>13.639043548</v>
      </c>
      <c r="T39" s="240">
        <v>13.729857666999999</v>
      </c>
      <c r="U39" s="240">
        <v>14.253040323</v>
      </c>
      <c r="V39" s="240">
        <v>14.441919031999999</v>
      </c>
      <c r="W39" s="240">
        <v>14.747503</v>
      </c>
      <c r="X39" s="240">
        <v>14.215139677</v>
      </c>
      <c r="Y39" s="240">
        <v>13.732890333</v>
      </c>
      <c r="Z39" s="240">
        <v>13.335238065</v>
      </c>
      <c r="AA39" s="240">
        <v>12.700604516</v>
      </c>
      <c r="AB39" s="240">
        <v>13.521326429</v>
      </c>
      <c r="AC39" s="240">
        <v>13.049871613000001</v>
      </c>
      <c r="AD39" s="240">
        <v>13.517911</v>
      </c>
      <c r="AE39" s="240">
        <v>13.113532580999999</v>
      </c>
      <c r="AF39" s="240">
        <v>13.623232333000001</v>
      </c>
      <c r="AG39" s="240">
        <v>14.163251613</v>
      </c>
      <c r="AH39" s="240">
        <v>15.440183226</v>
      </c>
      <c r="AI39" s="240">
        <v>14.604882333000001</v>
      </c>
      <c r="AJ39" s="240">
        <v>14.204449354999999</v>
      </c>
      <c r="AK39" s="240">
        <v>14.240095999999999</v>
      </c>
      <c r="AL39" s="240">
        <v>13.744307419</v>
      </c>
      <c r="AM39" s="240">
        <v>13.321051935</v>
      </c>
      <c r="AN39" s="240">
        <v>13.582251034</v>
      </c>
      <c r="AO39" s="240">
        <v>13.325806129</v>
      </c>
      <c r="AP39" s="240">
        <v>13.450502667</v>
      </c>
      <c r="AQ39" s="240">
        <v>13.517518387000001</v>
      </c>
      <c r="AR39" s="240">
        <v>13.817714333</v>
      </c>
      <c r="AS39" s="240">
        <v>14.184487419</v>
      </c>
      <c r="AT39" s="240">
        <v>14.952297419000001</v>
      </c>
      <c r="AU39" s="240">
        <v>14.379036333</v>
      </c>
      <c r="AV39" s="240">
        <v>14.547772581</v>
      </c>
      <c r="AW39" s="240">
        <v>13.866167333</v>
      </c>
      <c r="AX39" s="240">
        <v>13.640066451999999</v>
      </c>
      <c r="AY39" s="240">
        <v>12.919809355</v>
      </c>
      <c r="AZ39" s="240">
        <v>13.495925714</v>
      </c>
      <c r="BA39" s="240">
        <v>13.52847</v>
      </c>
      <c r="BB39" s="240">
        <v>13.56054</v>
      </c>
      <c r="BC39" s="333">
        <v>13.561030000000001</v>
      </c>
      <c r="BD39" s="333">
        <v>13.844760000000001</v>
      </c>
      <c r="BE39" s="333">
        <v>14.20937</v>
      </c>
      <c r="BF39" s="333">
        <v>14.97823</v>
      </c>
      <c r="BG39" s="333">
        <v>14.405390000000001</v>
      </c>
      <c r="BH39" s="333">
        <v>14.57499</v>
      </c>
      <c r="BI39" s="333">
        <v>13.89091</v>
      </c>
      <c r="BJ39" s="333">
        <v>13.666919999999999</v>
      </c>
      <c r="BK39" s="333">
        <v>12.94454</v>
      </c>
      <c r="BL39" s="333">
        <v>13.52036</v>
      </c>
      <c r="BM39" s="333">
        <v>13.55484</v>
      </c>
      <c r="BN39" s="333">
        <v>13.58855</v>
      </c>
      <c r="BO39" s="333">
        <v>13.590170000000001</v>
      </c>
      <c r="BP39" s="333">
        <v>13.87471</v>
      </c>
      <c r="BQ39" s="333">
        <v>14.24043</v>
      </c>
      <c r="BR39" s="333">
        <v>15.01135</v>
      </c>
      <c r="BS39" s="333">
        <v>14.43774</v>
      </c>
      <c r="BT39" s="333">
        <v>14.60792</v>
      </c>
      <c r="BU39" s="333">
        <v>13.922800000000001</v>
      </c>
      <c r="BV39" s="333">
        <v>13.698650000000001</v>
      </c>
    </row>
    <row r="40" spans="1:74" s="116" customFormat="1" ht="11.1" customHeight="1" x14ac:dyDescent="0.2">
      <c r="A40" s="111" t="s">
        <v>841</v>
      </c>
      <c r="B40" s="205" t="s">
        <v>585</v>
      </c>
      <c r="C40" s="240">
        <v>2596.9507186999999</v>
      </c>
      <c r="D40" s="240">
        <v>2739.001745</v>
      </c>
      <c r="E40" s="240">
        <v>2595.9480423</v>
      </c>
      <c r="F40" s="240">
        <v>2673.8823769999999</v>
      </c>
      <c r="G40" s="240">
        <v>2738.6105616</v>
      </c>
      <c r="H40" s="240">
        <v>2805.6618950000002</v>
      </c>
      <c r="I40" s="240">
        <v>2802.8034877</v>
      </c>
      <c r="J40" s="240">
        <v>2832.4634958000001</v>
      </c>
      <c r="K40" s="240">
        <v>2767.4997103000001</v>
      </c>
      <c r="L40" s="240">
        <v>2676.7666583999999</v>
      </c>
      <c r="M40" s="240">
        <v>2654.3858</v>
      </c>
      <c r="N40" s="240">
        <v>2518.2935502999999</v>
      </c>
      <c r="O40" s="240">
        <v>2585.4466774000002</v>
      </c>
      <c r="P40" s="240">
        <v>2693.3308742999998</v>
      </c>
      <c r="Q40" s="240">
        <v>2598.0344918999999</v>
      </c>
      <c r="R40" s="240">
        <v>2683.510886</v>
      </c>
      <c r="S40" s="240">
        <v>2754.2899129000002</v>
      </c>
      <c r="T40" s="240">
        <v>2857.0365333</v>
      </c>
      <c r="U40" s="240">
        <v>2852.1645268000002</v>
      </c>
      <c r="V40" s="240">
        <v>2897.0454239000001</v>
      </c>
      <c r="W40" s="240">
        <v>2849.6385933000001</v>
      </c>
      <c r="X40" s="240">
        <v>2741.7473193999999</v>
      </c>
      <c r="Y40" s="240">
        <v>2701.4732127000002</v>
      </c>
      <c r="Z40" s="240">
        <v>2584.5973583999998</v>
      </c>
      <c r="AA40" s="240">
        <v>2568.0322470999999</v>
      </c>
      <c r="AB40" s="240">
        <v>2741.0273336</v>
      </c>
      <c r="AC40" s="240">
        <v>2571.2614841999998</v>
      </c>
      <c r="AD40" s="240">
        <v>2682.9544237</v>
      </c>
      <c r="AE40" s="240">
        <v>2674.7012558000001</v>
      </c>
      <c r="AF40" s="240">
        <v>2873.9234597</v>
      </c>
      <c r="AG40" s="240">
        <v>2830.5595681</v>
      </c>
      <c r="AH40" s="240">
        <v>2850.7443303</v>
      </c>
      <c r="AI40" s="240">
        <v>2824.3494730000002</v>
      </c>
      <c r="AJ40" s="240">
        <v>2685.4461680999998</v>
      </c>
      <c r="AK40" s="240">
        <v>2616.488949</v>
      </c>
      <c r="AL40" s="240">
        <v>2523.3671322999999</v>
      </c>
      <c r="AM40" s="240">
        <v>2448.1319960999999</v>
      </c>
      <c r="AN40" s="240">
        <v>2548.5985685999999</v>
      </c>
      <c r="AO40" s="240">
        <v>2448.5998380999999</v>
      </c>
      <c r="AP40" s="240">
        <v>2526.7064799999998</v>
      </c>
      <c r="AQ40" s="240">
        <v>2524.0521270999998</v>
      </c>
      <c r="AR40" s="240">
        <v>2674.4663452999998</v>
      </c>
      <c r="AS40" s="240">
        <v>2689.3100512999999</v>
      </c>
      <c r="AT40" s="240">
        <v>2743.9006942000001</v>
      </c>
      <c r="AU40" s="240">
        <v>2657.2889319999999</v>
      </c>
      <c r="AV40" s="240">
        <v>2514.8418357999999</v>
      </c>
      <c r="AW40" s="240">
        <v>2501.5848256999998</v>
      </c>
      <c r="AX40" s="240">
        <v>2423.3521052000001</v>
      </c>
      <c r="AY40" s="240">
        <v>2438.5647054999999</v>
      </c>
      <c r="AZ40" s="240">
        <v>2562.1651431999999</v>
      </c>
      <c r="BA40" s="240">
        <v>2552.4859900000001</v>
      </c>
      <c r="BB40" s="240">
        <v>2659.1097</v>
      </c>
      <c r="BC40" s="333">
        <v>2624.9859999999999</v>
      </c>
      <c r="BD40" s="333">
        <v>2761.7530000000002</v>
      </c>
      <c r="BE40" s="333">
        <v>2754.5639999999999</v>
      </c>
      <c r="BF40" s="333">
        <v>2803.4209999999998</v>
      </c>
      <c r="BG40" s="333">
        <v>2708.2620000000002</v>
      </c>
      <c r="BH40" s="333">
        <v>2557.8420000000001</v>
      </c>
      <c r="BI40" s="333">
        <v>2531.9569999999999</v>
      </c>
      <c r="BJ40" s="333">
        <v>2451.0509999999999</v>
      </c>
      <c r="BK40" s="333">
        <v>2455.136</v>
      </c>
      <c r="BL40" s="333">
        <v>2572.962</v>
      </c>
      <c r="BM40" s="333">
        <v>2568.3969999999999</v>
      </c>
      <c r="BN40" s="333">
        <v>2676.3240000000001</v>
      </c>
      <c r="BO40" s="333">
        <v>2638.6930000000002</v>
      </c>
      <c r="BP40" s="333">
        <v>2775.04</v>
      </c>
      <c r="BQ40" s="333">
        <v>2765.7170000000001</v>
      </c>
      <c r="BR40" s="333">
        <v>2813.7109999999998</v>
      </c>
      <c r="BS40" s="333">
        <v>2718.83</v>
      </c>
      <c r="BT40" s="333">
        <v>2568.761</v>
      </c>
      <c r="BU40" s="333">
        <v>2543.558</v>
      </c>
      <c r="BV40" s="333">
        <v>2462.761</v>
      </c>
    </row>
    <row r="41" spans="1:74" s="116" customFormat="1" ht="11.1" customHeight="1" x14ac:dyDescent="0.2">
      <c r="A41" s="117"/>
      <c r="B41" s="118" t="s">
        <v>258</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237"/>
      <c r="BC41" s="373"/>
      <c r="BD41" s="373"/>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842</v>
      </c>
      <c r="B42" s="205" t="s">
        <v>577</v>
      </c>
      <c r="C42" s="259">
        <v>346.81562355</v>
      </c>
      <c r="D42" s="259">
        <v>361.13081749999998</v>
      </c>
      <c r="E42" s="259">
        <v>319.52331193999999</v>
      </c>
      <c r="F42" s="259">
        <v>307.38990332999998</v>
      </c>
      <c r="G42" s="259">
        <v>289.73192741999998</v>
      </c>
      <c r="H42" s="259">
        <v>335.75485800000001</v>
      </c>
      <c r="I42" s="259">
        <v>396.47448742</v>
      </c>
      <c r="J42" s="259">
        <v>355.91115710000003</v>
      </c>
      <c r="K42" s="259">
        <v>338.05245266999998</v>
      </c>
      <c r="L42" s="259">
        <v>296.10085644999998</v>
      </c>
      <c r="M42" s="259">
        <v>306.76038533000002</v>
      </c>
      <c r="N42" s="259">
        <v>337.58316096999999</v>
      </c>
      <c r="O42" s="259">
        <v>361.15158903000003</v>
      </c>
      <c r="P42" s="259">
        <v>372.35171214000002</v>
      </c>
      <c r="Q42" s="259">
        <v>330.49318097000003</v>
      </c>
      <c r="R42" s="259">
        <v>304.43012267</v>
      </c>
      <c r="S42" s="259">
        <v>288.97245613000001</v>
      </c>
      <c r="T42" s="259">
        <v>316.28478232999998</v>
      </c>
      <c r="U42" s="259">
        <v>361.0604629</v>
      </c>
      <c r="V42" s="259">
        <v>341.00100064999998</v>
      </c>
      <c r="W42" s="259">
        <v>339.07176033000002</v>
      </c>
      <c r="X42" s="259">
        <v>295.53883096999999</v>
      </c>
      <c r="Y42" s="259">
        <v>311.04099732999998</v>
      </c>
      <c r="Z42" s="259">
        <v>326.06581096999997</v>
      </c>
      <c r="AA42" s="259">
        <v>349.7857171</v>
      </c>
      <c r="AB42" s="259">
        <v>378.52163929</v>
      </c>
      <c r="AC42" s="259">
        <v>329.42967742000002</v>
      </c>
      <c r="AD42" s="259">
        <v>309.13993799999997</v>
      </c>
      <c r="AE42" s="259">
        <v>282.7303</v>
      </c>
      <c r="AF42" s="259">
        <v>323.82877667000002</v>
      </c>
      <c r="AG42" s="259">
        <v>354.38956547999999</v>
      </c>
      <c r="AH42" s="259">
        <v>368.1704671</v>
      </c>
      <c r="AI42" s="259">
        <v>357.28810900000002</v>
      </c>
      <c r="AJ42" s="259">
        <v>300.29161323</v>
      </c>
      <c r="AK42" s="259">
        <v>290.90203700000001</v>
      </c>
      <c r="AL42" s="259">
        <v>309.94512355000001</v>
      </c>
      <c r="AM42" s="259">
        <v>329.83236515999999</v>
      </c>
      <c r="AN42" s="259">
        <v>328.78848345</v>
      </c>
      <c r="AO42" s="259">
        <v>303.30841515999998</v>
      </c>
      <c r="AP42" s="259">
        <v>291.19203033000002</v>
      </c>
      <c r="AQ42" s="259">
        <v>273.32776805999998</v>
      </c>
      <c r="AR42" s="259">
        <v>318.05326233</v>
      </c>
      <c r="AS42" s="259">
        <v>352.14665160999999</v>
      </c>
      <c r="AT42" s="259">
        <v>383.32904903000002</v>
      </c>
      <c r="AU42" s="259">
        <v>351.29412867000002</v>
      </c>
      <c r="AV42" s="259">
        <v>285.93938644999997</v>
      </c>
      <c r="AW42" s="259">
        <v>286.77474067000003</v>
      </c>
      <c r="AX42" s="259">
        <v>313.31220194000002</v>
      </c>
      <c r="AY42" s="259">
        <v>330.55998355000003</v>
      </c>
      <c r="AZ42" s="259">
        <v>325.81303000000003</v>
      </c>
      <c r="BA42" s="259">
        <v>307.34711499999997</v>
      </c>
      <c r="BB42" s="259">
        <v>285.146457</v>
      </c>
      <c r="BC42" s="374">
        <v>272.17649999999998</v>
      </c>
      <c r="BD42" s="374">
        <v>321.62150000000003</v>
      </c>
      <c r="BE42" s="374">
        <v>350.1234</v>
      </c>
      <c r="BF42" s="374">
        <v>357.81439999999998</v>
      </c>
      <c r="BG42" s="374">
        <v>331.7944</v>
      </c>
      <c r="BH42" s="374">
        <v>285.74740000000003</v>
      </c>
      <c r="BI42" s="374">
        <v>289.65019999999998</v>
      </c>
      <c r="BJ42" s="374">
        <v>314.50080000000003</v>
      </c>
      <c r="BK42" s="374">
        <v>330.7996</v>
      </c>
      <c r="BL42" s="374">
        <v>334.29039999999998</v>
      </c>
      <c r="BM42" s="374">
        <v>305.37520000000001</v>
      </c>
      <c r="BN42" s="374">
        <v>283.56229999999999</v>
      </c>
      <c r="BO42" s="374">
        <v>272.67059999999998</v>
      </c>
      <c r="BP42" s="374">
        <v>319.24560000000002</v>
      </c>
      <c r="BQ42" s="374">
        <v>348.10039999999998</v>
      </c>
      <c r="BR42" s="374">
        <v>355.3913</v>
      </c>
      <c r="BS42" s="374">
        <v>329.0677</v>
      </c>
      <c r="BT42" s="374">
        <v>283.94529999999997</v>
      </c>
      <c r="BU42" s="374">
        <v>287.63549999999998</v>
      </c>
      <c r="BV42" s="374">
        <v>312.72949999999997</v>
      </c>
    </row>
    <row r="43" spans="1:74" s="116" customFormat="1" ht="11.1" customHeight="1" x14ac:dyDescent="0.2">
      <c r="A43" s="111" t="s">
        <v>843</v>
      </c>
      <c r="B43" s="187" t="s">
        <v>611</v>
      </c>
      <c r="C43" s="259">
        <v>1026.0559828999999</v>
      </c>
      <c r="D43" s="259">
        <v>1102.0192382</v>
      </c>
      <c r="E43" s="259">
        <v>972.68072902999995</v>
      </c>
      <c r="F43" s="259">
        <v>924.14435900000001</v>
      </c>
      <c r="G43" s="259">
        <v>893.02045710000004</v>
      </c>
      <c r="H43" s="259">
        <v>1031.0002612999999</v>
      </c>
      <c r="I43" s="259">
        <v>1187.0230881</v>
      </c>
      <c r="J43" s="259">
        <v>1107.3194771000001</v>
      </c>
      <c r="K43" s="259">
        <v>1031.9859113</v>
      </c>
      <c r="L43" s="259">
        <v>912.14778225999999</v>
      </c>
      <c r="M43" s="259">
        <v>929.47487466999996</v>
      </c>
      <c r="N43" s="259">
        <v>1012.6101671</v>
      </c>
      <c r="O43" s="259">
        <v>1096.1731193999999</v>
      </c>
      <c r="P43" s="259">
        <v>1141.8388596</v>
      </c>
      <c r="Q43" s="259">
        <v>1015.1864548</v>
      </c>
      <c r="R43" s="259">
        <v>931.08124999999995</v>
      </c>
      <c r="S43" s="259">
        <v>887.24286805999998</v>
      </c>
      <c r="T43" s="259">
        <v>1006.9443517</v>
      </c>
      <c r="U43" s="259">
        <v>1112.5656119</v>
      </c>
      <c r="V43" s="259">
        <v>1062.1315135</v>
      </c>
      <c r="W43" s="259">
        <v>1030.1924446999999</v>
      </c>
      <c r="X43" s="259">
        <v>903.38941193999995</v>
      </c>
      <c r="Y43" s="259">
        <v>927.81637066999997</v>
      </c>
      <c r="Z43" s="259">
        <v>990.18752065000001</v>
      </c>
      <c r="AA43" s="259">
        <v>1066.7237651999999</v>
      </c>
      <c r="AB43" s="259">
        <v>1149.2121525</v>
      </c>
      <c r="AC43" s="259">
        <v>1033.1197142000001</v>
      </c>
      <c r="AD43" s="259">
        <v>918.79346167000006</v>
      </c>
      <c r="AE43" s="259">
        <v>889.83456064999996</v>
      </c>
      <c r="AF43" s="259">
        <v>1038.734972</v>
      </c>
      <c r="AG43" s="259">
        <v>1121.6445352000001</v>
      </c>
      <c r="AH43" s="259">
        <v>1135.9605016</v>
      </c>
      <c r="AI43" s="259">
        <v>1103.229689</v>
      </c>
      <c r="AJ43" s="259">
        <v>909.74844226000005</v>
      </c>
      <c r="AK43" s="259">
        <v>892.24432666999996</v>
      </c>
      <c r="AL43" s="259">
        <v>939.07465419000005</v>
      </c>
      <c r="AM43" s="259">
        <v>1010.6203919</v>
      </c>
      <c r="AN43" s="259">
        <v>1043.9827990000001</v>
      </c>
      <c r="AO43" s="259">
        <v>926.36071613000001</v>
      </c>
      <c r="AP43" s="259">
        <v>874.35518766999996</v>
      </c>
      <c r="AQ43" s="259">
        <v>867.12009774000001</v>
      </c>
      <c r="AR43" s="259">
        <v>1014.571591</v>
      </c>
      <c r="AS43" s="259">
        <v>1155.7584419</v>
      </c>
      <c r="AT43" s="259">
        <v>1211.4462281000001</v>
      </c>
      <c r="AU43" s="259">
        <v>1116.0909033</v>
      </c>
      <c r="AV43" s="259">
        <v>902.88678742000002</v>
      </c>
      <c r="AW43" s="259">
        <v>898.28484533000005</v>
      </c>
      <c r="AX43" s="259">
        <v>979.18446257999994</v>
      </c>
      <c r="AY43" s="259">
        <v>1018.8603177</v>
      </c>
      <c r="AZ43" s="259">
        <v>1028.1317589</v>
      </c>
      <c r="BA43" s="259">
        <v>952.04246999999998</v>
      </c>
      <c r="BB43" s="259">
        <v>900.17931999999996</v>
      </c>
      <c r="BC43" s="374">
        <v>864.59619999999995</v>
      </c>
      <c r="BD43" s="374">
        <v>1018.833</v>
      </c>
      <c r="BE43" s="374">
        <v>1127.5920000000001</v>
      </c>
      <c r="BF43" s="374">
        <v>1129.981</v>
      </c>
      <c r="BG43" s="374">
        <v>1052.3140000000001</v>
      </c>
      <c r="BH43" s="374">
        <v>899.13369999999998</v>
      </c>
      <c r="BI43" s="374">
        <v>907.04880000000003</v>
      </c>
      <c r="BJ43" s="374">
        <v>989.83339999999998</v>
      </c>
      <c r="BK43" s="374">
        <v>1040.944</v>
      </c>
      <c r="BL43" s="374">
        <v>1077.509</v>
      </c>
      <c r="BM43" s="374">
        <v>958.82330000000002</v>
      </c>
      <c r="BN43" s="374">
        <v>902.32460000000003</v>
      </c>
      <c r="BO43" s="374">
        <v>873.07899999999995</v>
      </c>
      <c r="BP43" s="374">
        <v>1015.258</v>
      </c>
      <c r="BQ43" s="374">
        <v>1125.027</v>
      </c>
      <c r="BR43" s="374">
        <v>1127.9860000000001</v>
      </c>
      <c r="BS43" s="374">
        <v>1051.019</v>
      </c>
      <c r="BT43" s="374">
        <v>898.92899999999997</v>
      </c>
      <c r="BU43" s="374">
        <v>907.03790000000004</v>
      </c>
      <c r="BV43" s="374">
        <v>997.80259999999998</v>
      </c>
    </row>
    <row r="44" spans="1:74" s="116" customFormat="1" ht="11.1" customHeight="1" x14ac:dyDescent="0.2">
      <c r="A44" s="111" t="s">
        <v>844</v>
      </c>
      <c r="B44" s="205" t="s">
        <v>578</v>
      </c>
      <c r="C44" s="259">
        <v>1624.9407306000001</v>
      </c>
      <c r="D44" s="259">
        <v>1645.9802706999999</v>
      </c>
      <c r="E44" s="259">
        <v>1548.6948361</v>
      </c>
      <c r="F44" s="259">
        <v>1437.3075269999999</v>
      </c>
      <c r="G44" s="259">
        <v>1454.3889529</v>
      </c>
      <c r="H44" s="259">
        <v>1572.2843399999999</v>
      </c>
      <c r="I44" s="259">
        <v>1712.3018509999999</v>
      </c>
      <c r="J44" s="259">
        <v>1677.7813329000001</v>
      </c>
      <c r="K44" s="259">
        <v>1536.6006123</v>
      </c>
      <c r="L44" s="259">
        <v>1436.6171764999999</v>
      </c>
      <c r="M44" s="259">
        <v>1476.7182097</v>
      </c>
      <c r="N44" s="259">
        <v>1609.3678232</v>
      </c>
      <c r="O44" s="259">
        <v>1733.7768894000001</v>
      </c>
      <c r="P44" s="259">
        <v>1728.151415</v>
      </c>
      <c r="Q44" s="259">
        <v>1568.3676581</v>
      </c>
      <c r="R44" s="259">
        <v>1402.8368717000001</v>
      </c>
      <c r="S44" s="259">
        <v>1435.8089229</v>
      </c>
      <c r="T44" s="259">
        <v>1630.7464797</v>
      </c>
      <c r="U44" s="259">
        <v>1619.6758993999999</v>
      </c>
      <c r="V44" s="259">
        <v>1670.7735894</v>
      </c>
      <c r="W44" s="259">
        <v>1522.274735</v>
      </c>
      <c r="X44" s="259">
        <v>1417.7202448</v>
      </c>
      <c r="Y44" s="259">
        <v>1516.8270107000001</v>
      </c>
      <c r="Z44" s="259">
        <v>1566.8627835</v>
      </c>
      <c r="AA44" s="259">
        <v>1662.0230219</v>
      </c>
      <c r="AB44" s="259">
        <v>1725.0108361</v>
      </c>
      <c r="AC44" s="259">
        <v>1541.9507355000001</v>
      </c>
      <c r="AD44" s="259">
        <v>1379.9843737000001</v>
      </c>
      <c r="AE44" s="259">
        <v>1438.0631203</v>
      </c>
      <c r="AF44" s="259">
        <v>1582.5290777</v>
      </c>
      <c r="AG44" s="259">
        <v>1684.2776658</v>
      </c>
      <c r="AH44" s="259">
        <v>1672.8031155000001</v>
      </c>
      <c r="AI44" s="259">
        <v>1594.1366617000001</v>
      </c>
      <c r="AJ44" s="259">
        <v>1382.4989694000001</v>
      </c>
      <c r="AK44" s="259">
        <v>1405.0115857000001</v>
      </c>
      <c r="AL44" s="259">
        <v>1469.2353555</v>
      </c>
      <c r="AM44" s="259">
        <v>1573.5574168000001</v>
      </c>
      <c r="AN44" s="259">
        <v>1556.8090007000001</v>
      </c>
      <c r="AO44" s="259">
        <v>1413.8514210000001</v>
      </c>
      <c r="AP44" s="259">
        <v>1356.7672593</v>
      </c>
      <c r="AQ44" s="259">
        <v>1374.2850142</v>
      </c>
      <c r="AR44" s="259">
        <v>1608.0161217</v>
      </c>
      <c r="AS44" s="259">
        <v>1748.2529829</v>
      </c>
      <c r="AT44" s="259">
        <v>1813.2977777000001</v>
      </c>
      <c r="AU44" s="259">
        <v>1581.3603499999999</v>
      </c>
      <c r="AV44" s="259">
        <v>1368.1290687000001</v>
      </c>
      <c r="AW44" s="259">
        <v>1372.9370017000001</v>
      </c>
      <c r="AX44" s="259">
        <v>1542.7917655000001</v>
      </c>
      <c r="AY44" s="259">
        <v>1551.7286326000001</v>
      </c>
      <c r="AZ44" s="259">
        <v>1482.0027018000001</v>
      </c>
      <c r="BA44" s="259">
        <v>1454.242986</v>
      </c>
      <c r="BB44" s="259">
        <v>1360.319878</v>
      </c>
      <c r="BC44" s="374">
        <v>1386.338</v>
      </c>
      <c r="BD44" s="374">
        <v>1586.3209999999999</v>
      </c>
      <c r="BE44" s="374">
        <v>1715.24</v>
      </c>
      <c r="BF44" s="374">
        <v>1724.008</v>
      </c>
      <c r="BG44" s="374">
        <v>1519.5029999999999</v>
      </c>
      <c r="BH44" s="374">
        <v>1368.5920000000001</v>
      </c>
      <c r="BI44" s="374">
        <v>1404.759</v>
      </c>
      <c r="BJ44" s="374">
        <v>1537.1479999999999</v>
      </c>
      <c r="BK44" s="374">
        <v>1591.355</v>
      </c>
      <c r="BL44" s="374">
        <v>1576.7629999999999</v>
      </c>
      <c r="BM44" s="374">
        <v>1482.6320000000001</v>
      </c>
      <c r="BN44" s="374">
        <v>1380.3330000000001</v>
      </c>
      <c r="BO44" s="374">
        <v>1383.606</v>
      </c>
      <c r="BP44" s="374">
        <v>1579.866</v>
      </c>
      <c r="BQ44" s="374">
        <v>1710.0619999999999</v>
      </c>
      <c r="BR44" s="374">
        <v>1719.4290000000001</v>
      </c>
      <c r="BS44" s="374">
        <v>1516.3420000000001</v>
      </c>
      <c r="BT44" s="374">
        <v>1370.1120000000001</v>
      </c>
      <c r="BU44" s="374">
        <v>1406.251</v>
      </c>
      <c r="BV44" s="374">
        <v>1549.367</v>
      </c>
    </row>
    <row r="45" spans="1:74" s="116" customFormat="1" ht="11.1" customHeight="1" x14ac:dyDescent="0.2">
      <c r="A45" s="111" t="s">
        <v>845</v>
      </c>
      <c r="B45" s="205" t="s">
        <v>579</v>
      </c>
      <c r="C45" s="259">
        <v>855.69782548000001</v>
      </c>
      <c r="D45" s="259">
        <v>854.31585142999995</v>
      </c>
      <c r="E45" s="259">
        <v>793.18747839000002</v>
      </c>
      <c r="F45" s="259">
        <v>744.30284732999996</v>
      </c>
      <c r="G45" s="259">
        <v>731.67265225999995</v>
      </c>
      <c r="H45" s="259">
        <v>810.08213433000003</v>
      </c>
      <c r="I45" s="259">
        <v>892.17884451999998</v>
      </c>
      <c r="J45" s="259">
        <v>890.74261000000001</v>
      </c>
      <c r="K45" s="259">
        <v>828.59899932999997</v>
      </c>
      <c r="L45" s="259">
        <v>733.81094194000002</v>
      </c>
      <c r="M45" s="259">
        <v>780.039354</v>
      </c>
      <c r="N45" s="259">
        <v>868.37094193999997</v>
      </c>
      <c r="O45" s="259">
        <v>916.16369999999995</v>
      </c>
      <c r="P45" s="259">
        <v>927.55791107000005</v>
      </c>
      <c r="Q45" s="259">
        <v>808.99001386999998</v>
      </c>
      <c r="R45" s="259">
        <v>738.80112899999995</v>
      </c>
      <c r="S45" s="259">
        <v>746.04764</v>
      </c>
      <c r="T45" s="259">
        <v>834.33410700000002</v>
      </c>
      <c r="U45" s="259">
        <v>868.18060838999997</v>
      </c>
      <c r="V45" s="259">
        <v>895.18311418999997</v>
      </c>
      <c r="W45" s="259">
        <v>805.82019966999997</v>
      </c>
      <c r="X45" s="259">
        <v>728.91375129000005</v>
      </c>
      <c r="Y45" s="259">
        <v>792.06571667000003</v>
      </c>
      <c r="Z45" s="259">
        <v>845.41123645000005</v>
      </c>
      <c r="AA45" s="259">
        <v>878.92430741999999</v>
      </c>
      <c r="AB45" s="259">
        <v>902.20754285999999</v>
      </c>
      <c r="AC45" s="259">
        <v>785.18021806000002</v>
      </c>
      <c r="AD45" s="259">
        <v>716.38726567000003</v>
      </c>
      <c r="AE45" s="259">
        <v>711.73629484000003</v>
      </c>
      <c r="AF45" s="259">
        <v>829.56410167000001</v>
      </c>
      <c r="AG45" s="259">
        <v>908.14909483999998</v>
      </c>
      <c r="AH45" s="259">
        <v>886.33339032000003</v>
      </c>
      <c r="AI45" s="259">
        <v>831.90214066999999</v>
      </c>
      <c r="AJ45" s="259">
        <v>717.02507871</v>
      </c>
      <c r="AK45" s="259">
        <v>737.128512</v>
      </c>
      <c r="AL45" s="259">
        <v>793.11809484000003</v>
      </c>
      <c r="AM45" s="259">
        <v>839.33546516000001</v>
      </c>
      <c r="AN45" s="259">
        <v>817.33317585999998</v>
      </c>
      <c r="AO45" s="259">
        <v>720.30706968000004</v>
      </c>
      <c r="AP45" s="259">
        <v>684.00644733000001</v>
      </c>
      <c r="AQ45" s="259">
        <v>690.70689322999999</v>
      </c>
      <c r="AR45" s="259">
        <v>853.71797400000003</v>
      </c>
      <c r="AS45" s="259">
        <v>902.04118355000003</v>
      </c>
      <c r="AT45" s="259">
        <v>912.83655386999999</v>
      </c>
      <c r="AU45" s="259">
        <v>812.98825633000001</v>
      </c>
      <c r="AV45" s="259">
        <v>712.70450903000005</v>
      </c>
      <c r="AW45" s="259">
        <v>719.82969700000001</v>
      </c>
      <c r="AX45" s="259">
        <v>824.90089096999998</v>
      </c>
      <c r="AY45" s="259">
        <v>848.05648676999999</v>
      </c>
      <c r="AZ45" s="259">
        <v>798.07282036000004</v>
      </c>
      <c r="BA45" s="259">
        <v>762.69051739999998</v>
      </c>
      <c r="BB45" s="259">
        <v>736.36589059999994</v>
      </c>
      <c r="BC45" s="374">
        <v>735.98400000000004</v>
      </c>
      <c r="BD45" s="374">
        <v>853.65060000000005</v>
      </c>
      <c r="BE45" s="374">
        <v>931.34429999999998</v>
      </c>
      <c r="BF45" s="374">
        <v>937.33690000000001</v>
      </c>
      <c r="BG45" s="374">
        <v>818.26509999999996</v>
      </c>
      <c r="BH45" s="374">
        <v>726.33040000000005</v>
      </c>
      <c r="BI45" s="374">
        <v>760.88549999999998</v>
      </c>
      <c r="BJ45" s="374">
        <v>837.70569999999998</v>
      </c>
      <c r="BK45" s="374">
        <v>871.76210000000003</v>
      </c>
      <c r="BL45" s="374">
        <v>863.36929999999995</v>
      </c>
      <c r="BM45" s="374">
        <v>792.15650000000005</v>
      </c>
      <c r="BN45" s="374">
        <v>750.22180000000003</v>
      </c>
      <c r="BO45" s="374">
        <v>753.33849999999995</v>
      </c>
      <c r="BP45" s="374">
        <v>860.76440000000002</v>
      </c>
      <c r="BQ45" s="374">
        <v>939.03250000000003</v>
      </c>
      <c r="BR45" s="374">
        <v>945.04449999999997</v>
      </c>
      <c r="BS45" s="374">
        <v>825.50279999999998</v>
      </c>
      <c r="BT45" s="374">
        <v>737.07669999999996</v>
      </c>
      <c r="BU45" s="374">
        <v>772.22810000000004</v>
      </c>
      <c r="BV45" s="374">
        <v>854.54510000000005</v>
      </c>
    </row>
    <row r="46" spans="1:74" s="116" customFormat="1" ht="11.1" customHeight="1" x14ac:dyDescent="0.2">
      <c r="A46" s="111" t="s">
        <v>846</v>
      </c>
      <c r="B46" s="205" t="s">
        <v>580</v>
      </c>
      <c r="C46" s="259">
        <v>2131.7008234999998</v>
      </c>
      <c r="D46" s="259">
        <v>2179.1019449999999</v>
      </c>
      <c r="E46" s="259">
        <v>2036.9004829</v>
      </c>
      <c r="F46" s="259">
        <v>1917.607602</v>
      </c>
      <c r="G46" s="259">
        <v>1969.5436668</v>
      </c>
      <c r="H46" s="259">
        <v>2323.8620727000002</v>
      </c>
      <c r="I46" s="259">
        <v>2460.6484365000001</v>
      </c>
      <c r="J46" s="259">
        <v>2427.1095997000002</v>
      </c>
      <c r="K46" s="259">
        <v>2284.6279017000002</v>
      </c>
      <c r="L46" s="259">
        <v>2016.8666784</v>
      </c>
      <c r="M46" s="259">
        <v>2012.8191019999999</v>
      </c>
      <c r="N46" s="259">
        <v>2114.0419671</v>
      </c>
      <c r="O46" s="259">
        <v>2397.1944210000001</v>
      </c>
      <c r="P46" s="259">
        <v>2319.7690868</v>
      </c>
      <c r="Q46" s="259">
        <v>2072.0891919000001</v>
      </c>
      <c r="R46" s="259">
        <v>1916.7132942999999</v>
      </c>
      <c r="S46" s="259">
        <v>2039.7186594</v>
      </c>
      <c r="T46" s="259">
        <v>2353.0508682999998</v>
      </c>
      <c r="U46" s="259">
        <v>2459.5541535000002</v>
      </c>
      <c r="V46" s="259">
        <v>2469.4710877000002</v>
      </c>
      <c r="W46" s="259">
        <v>2328.5561520000001</v>
      </c>
      <c r="X46" s="259">
        <v>2003.0938541999999</v>
      </c>
      <c r="Y46" s="259">
        <v>2030.0027097</v>
      </c>
      <c r="Z46" s="259">
        <v>2101.7102432000001</v>
      </c>
      <c r="AA46" s="259">
        <v>2304.9334368</v>
      </c>
      <c r="AB46" s="259">
        <v>2426.9551618</v>
      </c>
      <c r="AC46" s="259">
        <v>2097.9772542000001</v>
      </c>
      <c r="AD46" s="259">
        <v>1951.636244</v>
      </c>
      <c r="AE46" s="259">
        <v>2095.3396603000001</v>
      </c>
      <c r="AF46" s="259">
        <v>2452.9527223</v>
      </c>
      <c r="AG46" s="259">
        <v>2594.6578964999999</v>
      </c>
      <c r="AH46" s="259">
        <v>2540.7119757999999</v>
      </c>
      <c r="AI46" s="259">
        <v>2355.8589040000002</v>
      </c>
      <c r="AJ46" s="259">
        <v>2008.2717084000001</v>
      </c>
      <c r="AK46" s="259">
        <v>1986.0308247</v>
      </c>
      <c r="AL46" s="259">
        <v>2009.3179619</v>
      </c>
      <c r="AM46" s="259">
        <v>2241.6438665000001</v>
      </c>
      <c r="AN46" s="259">
        <v>2208.3665833999999</v>
      </c>
      <c r="AO46" s="259">
        <v>1934.5310065000001</v>
      </c>
      <c r="AP46" s="259">
        <v>1894.7393030000001</v>
      </c>
      <c r="AQ46" s="259">
        <v>2013.3549852000001</v>
      </c>
      <c r="AR46" s="259">
        <v>2413.1492747000002</v>
      </c>
      <c r="AS46" s="259">
        <v>2681.2228381</v>
      </c>
      <c r="AT46" s="259">
        <v>2665.023741</v>
      </c>
      <c r="AU46" s="259">
        <v>2437.6489489999999</v>
      </c>
      <c r="AV46" s="259">
        <v>2010.3880574</v>
      </c>
      <c r="AW46" s="259">
        <v>1947.5630249999999</v>
      </c>
      <c r="AX46" s="259">
        <v>2099.1116606000001</v>
      </c>
      <c r="AY46" s="259">
        <v>2122.2746584000001</v>
      </c>
      <c r="AZ46" s="259">
        <v>2020.7179920999999</v>
      </c>
      <c r="BA46" s="259">
        <v>2007.2389459999999</v>
      </c>
      <c r="BB46" s="259">
        <v>1962.8697970000001</v>
      </c>
      <c r="BC46" s="374">
        <v>2032.046</v>
      </c>
      <c r="BD46" s="374">
        <v>2359.3870000000002</v>
      </c>
      <c r="BE46" s="374">
        <v>2540.5349999999999</v>
      </c>
      <c r="BF46" s="374">
        <v>2543.4749999999999</v>
      </c>
      <c r="BG46" s="374">
        <v>2322.5329999999999</v>
      </c>
      <c r="BH46" s="374">
        <v>1983.932</v>
      </c>
      <c r="BI46" s="374">
        <v>1963.788</v>
      </c>
      <c r="BJ46" s="374">
        <v>2130.2600000000002</v>
      </c>
      <c r="BK46" s="374">
        <v>2268.9430000000002</v>
      </c>
      <c r="BL46" s="374">
        <v>2256.2339999999999</v>
      </c>
      <c r="BM46" s="374">
        <v>2047.175</v>
      </c>
      <c r="BN46" s="374">
        <v>1950.635</v>
      </c>
      <c r="BO46" s="374">
        <v>2011.0119999999999</v>
      </c>
      <c r="BP46" s="374">
        <v>2349.462</v>
      </c>
      <c r="BQ46" s="374">
        <v>2536.1</v>
      </c>
      <c r="BR46" s="374">
        <v>2539.625</v>
      </c>
      <c r="BS46" s="374">
        <v>2318.819</v>
      </c>
      <c r="BT46" s="374">
        <v>1983.046</v>
      </c>
      <c r="BU46" s="374">
        <v>1962.7639999999999</v>
      </c>
      <c r="BV46" s="374">
        <v>2165.4340000000002</v>
      </c>
    </row>
    <row r="47" spans="1:74" s="116" customFormat="1" ht="11.1" customHeight="1" x14ac:dyDescent="0.2">
      <c r="A47" s="111" t="s">
        <v>847</v>
      </c>
      <c r="B47" s="205" t="s">
        <v>581</v>
      </c>
      <c r="C47" s="259">
        <v>911.42645742000002</v>
      </c>
      <c r="D47" s="259">
        <v>924.13858035999999</v>
      </c>
      <c r="E47" s="259">
        <v>854.80108194000002</v>
      </c>
      <c r="F47" s="259">
        <v>820.90436299999999</v>
      </c>
      <c r="G47" s="259">
        <v>794.30313032000004</v>
      </c>
      <c r="H47" s="259">
        <v>910.13407299999994</v>
      </c>
      <c r="I47" s="259">
        <v>948.68834547999995</v>
      </c>
      <c r="J47" s="259">
        <v>961.94145129000003</v>
      </c>
      <c r="K47" s="259">
        <v>928.55058332999999</v>
      </c>
      <c r="L47" s="259">
        <v>788.00255000000004</v>
      </c>
      <c r="M47" s="259">
        <v>776.65246666999997</v>
      </c>
      <c r="N47" s="259">
        <v>849.83147676999999</v>
      </c>
      <c r="O47" s="259">
        <v>976.47876065000003</v>
      </c>
      <c r="P47" s="259">
        <v>1002.238285</v>
      </c>
      <c r="Q47" s="259">
        <v>825.44218290000003</v>
      </c>
      <c r="R47" s="259">
        <v>760.52557300000001</v>
      </c>
      <c r="S47" s="259">
        <v>773.93288323000002</v>
      </c>
      <c r="T47" s="259">
        <v>904.85996999999998</v>
      </c>
      <c r="U47" s="259">
        <v>939.32594289999997</v>
      </c>
      <c r="V47" s="259">
        <v>947.96276225999998</v>
      </c>
      <c r="W47" s="259">
        <v>941.39599399999997</v>
      </c>
      <c r="X47" s="259">
        <v>786.54853387000003</v>
      </c>
      <c r="Y47" s="259">
        <v>798.70077600000002</v>
      </c>
      <c r="Z47" s="259">
        <v>838.48214968000002</v>
      </c>
      <c r="AA47" s="259">
        <v>917.80759064999995</v>
      </c>
      <c r="AB47" s="259">
        <v>975.75319249999995</v>
      </c>
      <c r="AC47" s="259">
        <v>850.19538516</v>
      </c>
      <c r="AD47" s="259">
        <v>757.21219532999999</v>
      </c>
      <c r="AE47" s="259">
        <v>771.54997418999994</v>
      </c>
      <c r="AF47" s="259">
        <v>910.35094466999999</v>
      </c>
      <c r="AG47" s="259">
        <v>984.73531484</v>
      </c>
      <c r="AH47" s="259">
        <v>984.58289354999999</v>
      </c>
      <c r="AI47" s="259">
        <v>910.57711967</v>
      </c>
      <c r="AJ47" s="259">
        <v>760.0768071</v>
      </c>
      <c r="AK47" s="259">
        <v>729.58584832999998</v>
      </c>
      <c r="AL47" s="259">
        <v>752.17904870999996</v>
      </c>
      <c r="AM47" s="259">
        <v>856.53975258000003</v>
      </c>
      <c r="AN47" s="259">
        <v>882.24637897000002</v>
      </c>
      <c r="AO47" s="259">
        <v>745.06489515999999</v>
      </c>
      <c r="AP47" s="259">
        <v>721.40184799999997</v>
      </c>
      <c r="AQ47" s="259">
        <v>741.45458031999999</v>
      </c>
      <c r="AR47" s="259">
        <v>893.35429667000005</v>
      </c>
      <c r="AS47" s="259">
        <v>981.27188322999996</v>
      </c>
      <c r="AT47" s="259">
        <v>1005.9892077</v>
      </c>
      <c r="AU47" s="259">
        <v>954.91315133000001</v>
      </c>
      <c r="AV47" s="259">
        <v>784.43612128999996</v>
      </c>
      <c r="AW47" s="259">
        <v>739.17535867000004</v>
      </c>
      <c r="AX47" s="259">
        <v>796.70348870999999</v>
      </c>
      <c r="AY47" s="259">
        <v>840.10018387000002</v>
      </c>
      <c r="AZ47" s="259">
        <v>805.08545857000001</v>
      </c>
      <c r="BA47" s="259">
        <v>766.47180000000003</v>
      </c>
      <c r="BB47" s="259">
        <v>754.46489999999994</v>
      </c>
      <c r="BC47" s="374">
        <v>775.73649999999998</v>
      </c>
      <c r="BD47" s="374">
        <v>901.51340000000005</v>
      </c>
      <c r="BE47" s="374">
        <v>964.14170000000001</v>
      </c>
      <c r="BF47" s="374">
        <v>984.62699999999995</v>
      </c>
      <c r="BG47" s="374">
        <v>916.19730000000004</v>
      </c>
      <c r="BH47" s="374">
        <v>769.65459999999996</v>
      </c>
      <c r="BI47" s="374">
        <v>758.10820000000001</v>
      </c>
      <c r="BJ47" s="374">
        <v>827.56590000000006</v>
      </c>
      <c r="BK47" s="374">
        <v>901.35400000000004</v>
      </c>
      <c r="BL47" s="374">
        <v>910.53210000000001</v>
      </c>
      <c r="BM47" s="374">
        <v>802.50350000000003</v>
      </c>
      <c r="BN47" s="374">
        <v>765.76239999999996</v>
      </c>
      <c r="BO47" s="374">
        <v>776.54610000000002</v>
      </c>
      <c r="BP47" s="374">
        <v>899.62070000000006</v>
      </c>
      <c r="BQ47" s="374">
        <v>963.18409999999994</v>
      </c>
      <c r="BR47" s="374">
        <v>984.25210000000004</v>
      </c>
      <c r="BS47" s="374">
        <v>915.73950000000002</v>
      </c>
      <c r="BT47" s="374">
        <v>771.62879999999996</v>
      </c>
      <c r="BU47" s="374">
        <v>760.00210000000004</v>
      </c>
      <c r="BV47" s="374">
        <v>846.98440000000005</v>
      </c>
    </row>
    <row r="48" spans="1:74" s="116" customFormat="1" ht="11.1" customHeight="1" x14ac:dyDescent="0.2">
      <c r="A48" s="111" t="s">
        <v>848</v>
      </c>
      <c r="B48" s="205" t="s">
        <v>582</v>
      </c>
      <c r="C48" s="259">
        <v>1503.6029142</v>
      </c>
      <c r="D48" s="259">
        <v>1454.7409886</v>
      </c>
      <c r="E48" s="259">
        <v>1333.6576639</v>
      </c>
      <c r="F48" s="259">
        <v>1371.411746</v>
      </c>
      <c r="G48" s="259">
        <v>1406.5786705999999</v>
      </c>
      <c r="H48" s="259">
        <v>1723.6444300000001</v>
      </c>
      <c r="I48" s="259">
        <v>1826.2843706000001</v>
      </c>
      <c r="J48" s="259">
        <v>1884.8356025999999</v>
      </c>
      <c r="K48" s="259">
        <v>1838.3128437</v>
      </c>
      <c r="L48" s="259">
        <v>1536.1244729</v>
      </c>
      <c r="M48" s="259">
        <v>1375.5064877</v>
      </c>
      <c r="N48" s="259">
        <v>1516.6060229</v>
      </c>
      <c r="O48" s="259">
        <v>1643.8234181</v>
      </c>
      <c r="P48" s="259">
        <v>1669.3786436</v>
      </c>
      <c r="Q48" s="259">
        <v>1429.7977100000001</v>
      </c>
      <c r="R48" s="259">
        <v>1399.3777520000001</v>
      </c>
      <c r="S48" s="259">
        <v>1457.5629799999999</v>
      </c>
      <c r="T48" s="259">
        <v>1730.5330260000001</v>
      </c>
      <c r="U48" s="259">
        <v>1824.548871</v>
      </c>
      <c r="V48" s="259">
        <v>1883.3043531999999</v>
      </c>
      <c r="W48" s="259">
        <v>1866.8823709999999</v>
      </c>
      <c r="X48" s="259">
        <v>1570.3505164999999</v>
      </c>
      <c r="Y48" s="259">
        <v>1428.5267533000001</v>
      </c>
      <c r="Z48" s="259">
        <v>1463.180151</v>
      </c>
      <c r="AA48" s="259">
        <v>1601.3727065</v>
      </c>
      <c r="AB48" s="259">
        <v>1605.3995210999999</v>
      </c>
      <c r="AC48" s="259">
        <v>1485.4090813</v>
      </c>
      <c r="AD48" s="259">
        <v>1399.3967752999999</v>
      </c>
      <c r="AE48" s="259">
        <v>1422.0125613</v>
      </c>
      <c r="AF48" s="259">
        <v>1746.4240176999999</v>
      </c>
      <c r="AG48" s="259">
        <v>1939.7713131999999</v>
      </c>
      <c r="AH48" s="259">
        <v>1975.0417926</v>
      </c>
      <c r="AI48" s="259">
        <v>1872.7836996999999</v>
      </c>
      <c r="AJ48" s="259">
        <v>1589.8850657999999</v>
      </c>
      <c r="AK48" s="259">
        <v>1386.4973660000001</v>
      </c>
      <c r="AL48" s="259">
        <v>1428.8023416000001</v>
      </c>
      <c r="AM48" s="259">
        <v>1539.8536571</v>
      </c>
      <c r="AN48" s="259">
        <v>1496.2910155</v>
      </c>
      <c r="AO48" s="259">
        <v>1330.9445232</v>
      </c>
      <c r="AP48" s="259">
        <v>1372.1481217</v>
      </c>
      <c r="AQ48" s="259">
        <v>1416.0742244999999</v>
      </c>
      <c r="AR48" s="259">
        <v>1740.6558507</v>
      </c>
      <c r="AS48" s="259">
        <v>1933.9755196999999</v>
      </c>
      <c r="AT48" s="259">
        <v>1947.9517487000001</v>
      </c>
      <c r="AU48" s="259">
        <v>1859.7293099999999</v>
      </c>
      <c r="AV48" s="259">
        <v>1590.5829773999999</v>
      </c>
      <c r="AW48" s="259">
        <v>1419.3865957</v>
      </c>
      <c r="AX48" s="259">
        <v>1448.3351565</v>
      </c>
      <c r="AY48" s="259">
        <v>1538.7164868</v>
      </c>
      <c r="AZ48" s="259">
        <v>1454.7536089</v>
      </c>
      <c r="BA48" s="259">
        <v>1407.1204276000001</v>
      </c>
      <c r="BB48" s="259">
        <v>1491.9852177</v>
      </c>
      <c r="BC48" s="374">
        <v>1528.2560000000001</v>
      </c>
      <c r="BD48" s="374">
        <v>1808.0050000000001</v>
      </c>
      <c r="BE48" s="374">
        <v>1911.546</v>
      </c>
      <c r="BF48" s="374">
        <v>1970.3720000000001</v>
      </c>
      <c r="BG48" s="374">
        <v>1847.432</v>
      </c>
      <c r="BH48" s="374">
        <v>1564.3420000000001</v>
      </c>
      <c r="BI48" s="374">
        <v>1436.366</v>
      </c>
      <c r="BJ48" s="374">
        <v>1506.213</v>
      </c>
      <c r="BK48" s="374">
        <v>1633.65</v>
      </c>
      <c r="BL48" s="374">
        <v>1617.289</v>
      </c>
      <c r="BM48" s="374">
        <v>1471.2529999999999</v>
      </c>
      <c r="BN48" s="374">
        <v>1515.384</v>
      </c>
      <c r="BO48" s="374">
        <v>1543.999</v>
      </c>
      <c r="BP48" s="374">
        <v>1830.829</v>
      </c>
      <c r="BQ48" s="374">
        <v>1939.3789999999999</v>
      </c>
      <c r="BR48" s="374">
        <v>2000.499</v>
      </c>
      <c r="BS48" s="374">
        <v>1874.951</v>
      </c>
      <c r="BT48" s="374">
        <v>1593.991</v>
      </c>
      <c r="BU48" s="374">
        <v>1462.633</v>
      </c>
      <c r="BV48" s="374">
        <v>1545.1959999999999</v>
      </c>
    </row>
    <row r="49" spans="1:74" s="116" customFormat="1" ht="11.1" customHeight="1" x14ac:dyDescent="0.2">
      <c r="A49" s="111" t="s">
        <v>849</v>
      </c>
      <c r="B49" s="205" t="s">
        <v>583</v>
      </c>
      <c r="C49" s="259">
        <v>739.17392515999995</v>
      </c>
      <c r="D49" s="259">
        <v>713.74874750000004</v>
      </c>
      <c r="E49" s="259">
        <v>655.05115193999995</v>
      </c>
      <c r="F49" s="259">
        <v>667.99101267000003</v>
      </c>
      <c r="G49" s="259">
        <v>716.41082065000001</v>
      </c>
      <c r="H49" s="259">
        <v>850.63220133000004</v>
      </c>
      <c r="I49" s="259">
        <v>908.25910161000002</v>
      </c>
      <c r="J49" s="259">
        <v>881.91937742000005</v>
      </c>
      <c r="K49" s="259">
        <v>789.16808232999995</v>
      </c>
      <c r="L49" s="259">
        <v>662.57137935000003</v>
      </c>
      <c r="M49" s="259">
        <v>668.24557566999999</v>
      </c>
      <c r="N49" s="259">
        <v>723.53786258000002</v>
      </c>
      <c r="O49" s="259">
        <v>716.94657934999998</v>
      </c>
      <c r="P49" s="259">
        <v>700.74965393000002</v>
      </c>
      <c r="Q49" s="259">
        <v>650.84863839000002</v>
      </c>
      <c r="R49" s="259">
        <v>667.02381066999999</v>
      </c>
      <c r="S49" s="259">
        <v>718.11725451999996</v>
      </c>
      <c r="T49" s="259">
        <v>835.28984366999998</v>
      </c>
      <c r="U49" s="259">
        <v>916.13385031999996</v>
      </c>
      <c r="V49" s="259">
        <v>856.03849226</v>
      </c>
      <c r="W49" s="259">
        <v>812.54515000000004</v>
      </c>
      <c r="X49" s="259">
        <v>693.82163645000003</v>
      </c>
      <c r="Y49" s="259">
        <v>675.95258200000001</v>
      </c>
      <c r="Z49" s="259">
        <v>707.8507171</v>
      </c>
      <c r="AA49" s="259">
        <v>727.44947580999997</v>
      </c>
      <c r="AB49" s="259">
        <v>690.39406070999996</v>
      </c>
      <c r="AC49" s="259">
        <v>661.99146452000002</v>
      </c>
      <c r="AD49" s="259">
        <v>668.331143</v>
      </c>
      <c r="AE49" s="259">
        <v>683.26881322999998</v>
      </c>
      <c r="AF49" s="259">
        <v>851.22810933000005</v>
      </c>
      <c r="AG49" s="259">
        <v>888.82208032000005</v>
      </c>
      <c r="AH49" s="259">
        <v>910.73777484000004</v>
      </c>
      <c r="AI49" s="259">
        <v>826.27164132999997</v>
      </c>
      <c r="AJ49" s="259">
        <v>713.29613355000004</v>
      </c>
      <c r="AK49" s="259">
        <v>683.46412832999999</v>
      </c>
      <c r="AL49" s="259">
        <v>729.00389323000002</v>
      </c>
      <c r="AM49" s="259">
        <v>731.97461806000001</v>
      </c>
      <c r="AN49" s="259">
        <v>699.38879585999996</v>
      </c>
      <c r="AO49" s="259">
        <v>651.84853194000004</v>
      </c>
      <c r="AP49" s="259">
        <v>657.85461067000006</v>
      </c>
      <c r="AQ49" s="259">
        <v>689.85807903</v>
      </c>
      <c r="AR49" s="259">
        <v>876.49643466999999</v>
      </c>
      <c r="AS49" s="259">
        <v>936.94418289999999</v>
      </c>
      <c r="AT49" s="259">
        <v>901.06341839000004</v>
      </c>
      <c r="AU49" s="259">
        <v>784.54897467000001</v>
      </c>
      <c r="AV49" s="259">
        <v>700.33807032000004</v>
      </c>
      <c r="AW49" s="259">
        <v>664.94853966999995</v>
      </c>
      <c r="AX49" s="259">
        <v>724.95376773999999</v>
      </c>
      <c r="AY49" s="259">
        <v>733.55351386999996</v>
      </c>
      <c r="AZ49" s="259">
        <v>701.19620536000002</v>
      </c>
      <c r="BA49" s="259">
        <v>672.01151600000003</v>
      </c>
      <c r="BB49" s="259">
        <v>677.0414303</v>
      </c>
      <c r="BC49" s="374">
        <v>712.93960000000004</v>
      </c>
      <c r="BD49" s="374">
        <v>844.47180000000003</v>
      </c>
      <c r="BE49" s="374">
        <v>933.3963</v>
      </c>
      <c r="BF49" s="374">
        <v>918.75760000000002</v>
      </c>
      <c r="BG49" s="374">
        <v>822.83</v>
      </c>
      <c r="BH49" s="374">
        <v>707.87630000000001</v>
      </c>
      <c r="BI49" s="374">
        <v>677.32050000000004</v>
      </c>
      <c r="BJ49" s="374">
        <v>730.37739999999997</v>
      </c>
      <c r="BK49" s="374">
        <v>741.86350000000004</v>
      </c>
      <c r="BL49" s="374">
        <v>723.97080000000005</v>
      </c>
      <c r="BM49" s="374">
        <v>689.27210000000002</v>
      </c>
      <c r="BN49" s="374">
        <v>693.52729999999997</v>
      </c>
      <c r="BO49" s="374">
        <v>721.85429999999997</v>
      </c>
      <c r="BP49" s="374">
        <v>857.55870000000004</v>
      </c>
      <c r="BQ49" s="374">
        <v>947.83860000000004</v>
      </c>
      <c r="BR49" s="374">
        <v>932.93320000000006</v>
      </c>
      <c r="BS49" s="374">
        <v>835.4452</v>
      </c>
      <c r="BT49" s="374">
        <v>718.72990000000004</v>
      </c>
      <c r="BU49" s="374">
        <v>687.78399999999999</v>
      </c>
      <c r="BV49" s="374">
        <v>742.29539999999997</v>
      </c>
    </row>
    <row r="50" spans="1:74" s="116" customFormat="1" ht="11.1" customHeight="1" x14ac:dyDescent="0.2">
      <c r="A50" s="111" t="s">
        <v>850</v>
      </c>
      <c r="B50" s="205" t="s">
        <v>259</v>
      </c>
      <c r="C50" s="259">
        <v>1160.2599126</v>
      </c>
      <c r="D50" s="259">
        <v>1131.2932103999999</v>
      </c>
      <c r="E50" s="259">
        <v>1031.5789735000001</v>
      </c>
      <c r="F50" s="259">
        <v>1025.5828687000001</v>
      </c>
      <c r="G50" s="259">
        <v>1037.7704260999999</v>
      </c>
      <c r="H50" s="259">
        <v>1074.3307563000001</v>
      </c>
      <c r="I50" s="259">
        <v>1196.6533681000001</v>
      </c>
      <c r="J50" s="259">
        <v>1174.6937129</v>
      </c>
      <c r="K50" s="259">
        <v>1163.5041862999999</v>
      </c>
      <c r="L50" s="259">
        <v>1070.2855142000001</v>
      </c>
      <c r="M50" s="259">
        <v>1013.2396927</v>
      </c>
      <c r="N50" s="259">
        <v>1131.3460623000001</v>
      </c>
      <c r="O50" s="259">
        <v>1121.9041961</v>
      </c>
      <c r="P50" s="259">
        <v>1126.7213354</v>
      </c>
      <c r="Q50" s="259">
        <v>1011.0425281</v>
      </c>
      <c r="R50" s="259">
        <v>1034.450028</v>
      </c>
      <c r="S50" s="259">
        <v>1012.4371687</v>
      </c>
      <c r="T50" s="259">
        <v>1106.5226299999999</v>
      </c>
      <c r="U50" s="259">
        <v>1196.2301281</v>
      </c>
      <c r="V50" s="259">
        <v>1182.1001567999999</v>
      </c>
      <c r="W50" s="259">
        <v>1206.2121787000001</v>
      </c>
      <c r="X50" s="259">
        <v>1126.9808726000001</v>
      </c>
      <c r="Y50" s="259">
        <v>989.29960932999995</v>
      </c>
      <c r="Z50" s="259">
        <v>1104.717281</v>
      </c>
      <c r="AA50" s="259">
        <v>1082.8922170999999</v>
      </c>
      <c r="AB50" s="259">
        <v>1058.2029803999999</v>
      </c>
      <c r="AC50" s="259">
        <v>1023.652141</v>
      </c>
      <c r="AD50" s="259">
        <v>1039.9744209999999</v>
      </c>
      <c r="AE50" s="259">
        <v>959.06849709999995</v>
      </c>
      <c r="AF50" s="259">
        <v>1103.2868582999999</v>
      </c>
      <c r="AG50" s="259">
        <v>1188.2385316</v>
      </c>
      <c r="AH50" s="259">
        <v>1159.3642397000001</v>
      </c>
      <c r="AI50" s="259">
        <v>1201.6122829999999</v>
      </c>
      <c r="AJ50" s="259">
        <v>1126.0128394000001</v>
      </c>
      <c r="AK50" s="259">
        <v>1041.5571213000001</v>
      </c>
      <c r="AL50" s="259">
        <v>1116.5100516</v>
      </c>
      <c r="AM50" s="259">
        <v>1065.2143874000001</v>
      </c>
      <c r="AN50" s="259">
        <v>1035.8159089999999</v>
      </c>
      <c r="AO50" s="259">
        <v>1023.6986419</v>
      </c>
      <c r="AP50" s="259">
        <v>972.03794800000003</v>
      </c>
      <c r="AQ50" s="259">
        <v>948.52129097</v>
      </c>
      <c r="AR50" s="259">
        <v>1088.3180373</v>
      </c>
      <c r="AS50" s="259">
        <v>1113.2083855000001</v>
      </c>
      <c r="AT50" s="259">
        <v>1231.7372018999999</v>
      </c>
      <c r="AU50" s="259">
        <v>1139.129115</v>
      </c>
      <c r="AV50" s="259">
        <v>1022.4629032</v>
      </c>
      <c r="AW50" s="259">
        <v>1004.3312936999999</v>
      </c>
      <c r="AX50" s="259">
        <v>1102.3103265</v>
      </c>
      <c r="AY50" s="259">
        <v>1117.2702068000001</v>
      </c>
      <c r="AZ50" s="259">
        <v>1090.2852439000001</v>
      </c>
      <c r="BA50" s="259">
        <v>1012.577762</v>
      </c>
      <c r="BB50" s="259">
        <v>1029.631535</v>
      </c>
      <c r="BC50" s="374">
        <v>965.42079999999999</v>
      </c>
      <c r="BD50" s="374">
        <v>1078.251</v>
      </c>
      <c r="BE50" s="374">
        <v>1114.376</v>
      </c>
      <c r="BF50" s="374">
        <v>1201.6099999999999</v>
      </c>
      <c r="BG50" s="374">
        <v>1160.847</v>
      </c>
      <c r="BH50" s="374">
        <v>1033.6990000000001</v>
      </c>
      <c r="BI50" s="374">
        <v>1014.812</v>
      </c>
      <c r="BJ50" s="374">
        <v>1092.623</v>
      </c>
      <c r="BK50" s="374">
        <v>1100.336</v>
      </c>
      <c r="BL50" s="374">
        <v>1097.5630000000001</v>
      </c>
      <c r="BM50" s="374">
        <v>1020.758</v>
      </c>
      <c r="BN50" s="374">
        <v>1031.5050000000001</v>
      </c>
      <c r="BO50" s="374">
        <v>966.89020000000005</v>
      </c>
      <c r="BP50" s="374">
        <v>1085.1690000000001</v>
      </c>
      <c r="BQ50" s="374">
        <v>1120.422</v>
      </c>
      <c r="BR50" s="374">
        <v>1207.3810000000001</v>
      </c>
      <c r="BS50" s="374">
        <v>1167.2460000000001</v>
      </c>
      <c r="BT50" s="374">
        <v>1040.279</v>
      </c>
      <c r="BU50" s="374">
        <v>1021.6559999999999</v>
      </c>
      <c r="BV50" s="374">
        <v>1098.585</v>
      </c>
    </row>
    <row r="51" spans="1:74" s="116" customFormat="1" ht="11.1" customHeight="1" x14ac:dyDescent="0.2">
      <c r="A51" s="111" t="s">
        <v>851</v>
      </c>
      <c r="B51" s="205" t="s">
        <v>260</v>
      </c>
      <c r="C51" s="259">
        <v>44.936419354999998</v>
      </c>
      <c r="D51" s="259">
        <v>43.543373213999999</v>
      </c>
      <c r="E51" s="259">
        <v>41.860784838999997</v>
      </c>
      <c r="F51" s="259">
        <v>42.754733667000004</v>
      </c>
      <c r="G51" s="259">
        <v>42.01267</v>
      </c>
      <c r="H51" s="259">
        <v>41.630243333000003</v>
      </c>
      <c r="I51" s="259">
        <v>42.485750645000003</v>
      </c>
      <c r="J51" s="259">
        <v>43.539043548000002</v>
      </c>
      <c r="K51" s="259">
        <v>43.193650667</v>
      </c>
      <c r="L51" s="259">
        <v>43.287511934999998</v>
      </c>
      <c r="M51" s="259">
        <v>43.688008666999998</v>
      </c>
      <c r="N51" s="259">
        <v>45.560479999999998</v>
      </c>
      <c r="O51" s="259">
        <v>44.073560645000001</v>
      </c>
      <c r="P51" s="259">
        <v>44.854883213999997</v>
      </c>
      <c r="Q51" s="259">
        <v>42.200133225999998</v>
      </c>
      <c r="R51" s="259">
        <v>41.215752000000002</v>
      </c>
      <c r="S51" s="259">
        <v>40.832329031999997</v>
      </c>
      <c r="T51" s="259">
        <v>41.166615667000002</v>
      </c>
      <c r="U51" s="259">
        <v>42.207885161</v>
      </c>
      <c r="V51" s="259">
        <v>43.098138710000001</v>
      </c>
      <c r="W51" s="259">
        <v>43.953079000000002</v>
      </c>
      <c r="X51" s="259">
        <v>43.957948709999997</v>
      </c>
      <c r="Y51" s="259">
        <v>43.520268332999997</v>
      </c>
      <c r="Z51" s="259">
        <v>43.264064839</v>
      </c>
      <c r="AA51" s="259">
        <v>42.485177096999998</v>
      </c>
      <c r="AB51" s="259">
        <v>44.358637143000003</v>
      </c>
      <c r="AC51" s="259">
        <v>41.151403547999998</v>
      </c>
      <c r="AD51" s="259">
        <v>41.648213667</v>
      </c>
      <c r="AE51" s="259">
        <v>39.644622902999998</v>
      </c>
      <c r="AF51" s="259">
        <v>40.997071667</v>
      </c>
      <c r="AG51" s="259">
        <v>42.993664516000003</v>
      </c>
      <c r="AH51" s="259">
        <v>44.738021934999999</v>
      </c>
      <c r="AI51" s="259">
        <v>44.935613666999998</v>
      </c>
      <c r="AJ51" s="259">
        <v>43.065798387000001</v>
      </c>
      <c r="AK51" s="259">
        <v>44.795758333000002</v>
      </c>
      <c r="AL51" s="259">
        <v>44.541133547999998</v>
      </c>
      <c r="AM51" s="259">
        <v>43.230119354999999</v>
      </c>
      <c r="AN51" s="259">
        <v>43.156983447999998</v>
      </c>
      <c r="AO51" s="259">
        <v>41.013332902999998</v>
      </c>
      <c r="AP51" s="259">
        <v>41.073466332999999</v>
      </c>
      <c r="AQ51" s="259">
        <v>40.404397418999999</v>
      </c>
      <c r="AR51" s="259">
        <v>41.236674333000003</v>
      </c>
      <c r="AS51" s="259">
        <v>42.200015806000003</v>
      </c>
      <c r="AT51" s="259">
        <v>44.157317097000004</v>
      </c>
      <c r="AU51" s="259">
        <v>43.239601333000003</v>
      </c>
      <c r="AV51" s="259">
        <v>43.305565805999997</v>
      </c>
      <c r="AW51" s="259">
        <v>43.125817667</v>
      </c>
      <c r="AX51" s="259">
        <v>44.628937741999998</v>
      </c>
      <c r="AY51" s="259">
        <v>43.502334515999998</v>
      </c>
      <c r="AZ51" s="259">
        <v>43.784203570999999</v>
      </c>
      <c r="BA51" s="259">
        <v>41.828209999999999</v>
      </c>
      <c r="BB51" s="259">
        <v>40.852049999999998</v>
      </c>
      <c r="BC51" s="374">
        <v>40.18065</v>
      </c>
      <c r="BD51" s="374">
        <v>41.228659999999998</v>
      </c>
      <c r="BE51" s="374">
        <v>42.136150000000001</v>
      </c>
      <c r="BF51" s="374">
        <v>43.630040000000001</v>
      </c>
      <c r="BG51" s="374">
        <v>43.013199999999998</v>
      </c>
      <c r="BH51" s="374">
        <v>42.911209999999997</v>
      </c>
      <c r="BI51" s="374">
        <v>43.128279999999997</v>
      </c>
      <c r="BJ51" s="374">
        <v>44.115699999999997</v>
      </c>
      <c r="BK51" s="374">
        <v>43.34431</v>
      </c>
      <c r="BL51" s="374">
        <v>43.878309999999999</v>
      </c>
      <c r="BM51" s="374">
        <v>41.351489999999998</v>
      </c>
      <c r="BN51" s="374">
        <v>40.897370000000002</v>
      </c>
      <c r="BO51" s="374">
        <v>40.151359999999997</v>
      </c>
      <c r="BP51" s="374">
        <v>41.092730000000003</v>
      </c>
      <c r="BQ51" s="374">
        <v>41.998240000000003</v>
      </c>
      <c r="BR51" s="374">
        <v>43.485680000000002</v>
      </c>
      <c r="BS51" s="374">
        <v>42.87229</v>
      </c>
      <c r="BT51" s="374">
        <v>42.787979999999997</v>
      </c>
      <c r="BU51" s="374">
        <v>43.002099999999999</v>
      </c>
      <c r="BV51" s="374">
        <v>43.957340000000002</v>
      </c>
    </row>
    <row r="52" spans="1:74" s="116" customFormat="1" ht="11.1" customHeight="1" x14ac:dyDescent="0.2">
      <c r="A52" s="111" t="s">
        <v>852</v>
      </c>
      <c r="B52" s="206" t="s">
        <v>585</v>
      </c>
      <c r="C52" s="270">
        <v>10344.610615</v>
      </c>
      <c r="D52" s="270">
        <v>10410.013023</v>
      </c>
      <c r="E52" s="270">
        <v>9587.9364944999998</v>
      </c>
      <c r="F52" s="270">
        <v>9259.3969627000006</v>
      </c>
      <c r="G52" s="270">
        <v>9335.4333741999999</v>
      </c>
      <c r="H52" s="270">
        <v>10673.355369999999</v>
      </c>
      <c r="I52" s="270">
        <v>11570.997643999999</v>
      </c>
      <c r="J52" s="270">
        <v>11405.793365</v>
      </c>
      <c r="K52" s="270">
        <v>10782.595224000001</v>
      </c>
      <c r="L52" s="270">
        <v>9495.8148638999992</v>
      </c>
      <c r="M52" s="270">
        <v>9383.1441570000006</v>
      </c>
      <c r="N52" s="270">
        <v>10208.855965000001</v>
      </c>
      <c r="O52" s="270">
        <v>11007.686234000001</v>
      </c>
      <c r="P52" s="270">
        <v>11033.611785999999</v>
      </c>
      <c r="Q52" s="270">
        <v>9754.4576923000004</v>
      </c>
      <c r="R52" s="270">
        <v>9196.4555832999995</v>
      </c>
      <c r="S52" s="270">
        <v>9400.6731619000002</v>
      </c>
      <c r="T52" s="270">
        <v>10759.732674000001</v>
      </c>
      <c r="U52" s="270">
        <v>11339.483414</v>
      </c>
      <c r="V52" s="270">
        <v>11351.064209</v>
      </c>
      <c r="W52" s="270">
        <v>10896.904064</v>
      </c>
      <c r="X52" s="270">
        <v>9570.3156013000007</v>
      </c>
      <c r="Y52" s="270">
        <v>9513.752794</v>
      </c>
      <c r="Z52" s="270">
        <v>9987.7319583999997</v>
      </c>
      <c r="AA52" s="270">
        <v>10634.397414999999</v>
      </c>
      <c r="AB52" s="270">
        <v>10956.015724000001</v>
      </c>
      <c r="AC52" s="270">
        <v>9850.0570747999991</v>
      </c>
      <c r="AD52" s="270">
        <v>9182.5040313000009</v>
      </c>
      <c r="AE52" s="270">
        <v>9293.2484048000006</v>
      </c>
      <c r="AF52" s="270">
        <v>10879.896651999999</v>
      </c>
      <c r="AG52" s="270">
        <v>11707.679662</v>
      </c>
      <c r="AH52" s="270">
        <v>11678.444173</v>
      </c>
      <c r="AI52" s="270">
        <v>11098.595862</v>
      </c>
      <c r="AJ52" s="270">
        <v>9550.1724560999992</v>
      </c>
      <c r="AK52" s="270">
        <v>9197.2175083000002</v>
      </c>
      <c r="AL52" s="270">
        <v>9591.7276586999997</v>
      </c>
      <c r="AM52" s="270">
        <v>10231.80204</v>
      </c>
      <c r="AN52" s="270">
        <v>10112.179125000001</v>
      </c>
      <c r="AO52" s="270">
        <v>9090.9285534999999</v>
      </c>
      <c r="AP52" s="270">
        <v>8865.5762223000002</v>
      </c>
      <c r="AQ52" s="270">
        <v>9055.1073305999998</v>
      </c>
      <c r="AR52" s="270">
        <v>10847.569517</v>
      </c>
      <c r="AS52" s="270">
        <v>11847.022085000001</v>
      </c>
      <c r="AT52" s="270">
        <v>12116.832243999999</v>
      </c>
      <c r="AU52" s="270">
        <v>11080.94274</v>
      </c>
      <c r="AV52" s="270">
        <v>9421.1734471</v>
      </c>
      <c r="AW52" s="270">
        <v>9096.3569150000003</v>
      </c>
      <c r="AX52" s="270">
        <v>9876.2326587000007</v>
      </c>
      <c r="AY52" s="270">
        <v>10144.622805000001</v>
      </c>
      <c r="AZ52" s="270">
        <v>9749.8430231999992</v>
      </c>
      <c r="BA52" s="270">
        <v>9383.5717499999992</v>
      </c>
      <c r="BB52" s="270">
        <v>9238.8564755999996</v>
      </c>
      <c r="BC52" s="335">
        <v>9313.6740000000009</v>
      </c>
      <c r="BD52" s="335">
        <v>10813.28</v>
      </c>
      <c r="BE52" s="335">
        <v>11630.43</v>
      </c>
      <c r="BF52" s="335">
        <v>11811.61</v>
      </c>
      <c r="BG52" s="335">
        <v>10834.73</v>
      </c>
      <c r="BH52" s="335">
        <v>9382.2189999999991</v>
      </c>
      <c r="BI52" s="335">
        <v>9255.8649999999998</v>
      </c>
      <c r="BJ52" s="335">
        <v>10010.34</v>
      </c>
      <c r="BK52" s="335">
        <v>10524.35</v>
      </c>
      <c r="BL52" s="335">
        <v>10501.4</v>
      </c>
      <c r="BM52" s="335">
        <v>9611.3009999999995</v>
      </c>
      <c r="BN52" s="335">
        <v>9314.152</v>
      </c>
      <c r="BO52" s="335">
        <v>9343.1460000000006</v>
      </c>
      <c r="BP52" s="335">
        <v>10838.87</v>
      </c>
      <c r="BQ52" s="335">
        <v>11671.14</v>
      </c>
      <c r="BR52" s="335">
        <v>11856.03</v>
      </c>
      <c r="BS52" s="335">
        <v>10877</v>
      </c>
      <c r="BT52" s="335">
        <v>9440.527</v>
      </c>
      <c r="BU52" s="335">
        <v>9310.9940000000006</v>
      </c>
      <c r="BV52" s="335">
        <v>10156.9</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375"/>
      <c r="BE53" s="375"/>
      <c r="BF53" s="697"/>
      <c r="BG53" s="375"/>
      <c r="BH53" s="375"/>
      <c r="BI53" s="375"/>
      <c r="BJ53" s="375"/>
      <c r="BK53" s="375"/>
      <c r="BL53" s="375"/>
      <c r="BM53" s="375"/>
      <c r="BN53" s="375"/>
      <c r="BO53" s="375"/>
      <c r="BP53" s="375"/>
      <c r="BQ53" s="375"/>
      <c r="BR53" s="375"/>
      <c r="BS53" s="375"/>
      <c r="BT53" s="375"/>
      <c r="BU53" s="375"/>
      <c r="BV53" s="375"/>
    </row>
    <row r="54" spans="1:74" s="292" customFormat="1" ht="12" customHeight="1" x14ac:dyDescent="0.2">
      <c r="A54" s="117"/>
      <c r="B54" s="797" t="s">
        <v>1026</v>
      </c>
      <c r="C54" s="794"/>
      <c r="D54" s="794"/>
      <c r="E54" s="794"/>
      <c r="F54" s="794"/>
      <c r="G54" s="794"/>
      <c r="H54" s="794"/>
      <c r="I54" s="794"/>
      <c r="J54" s="794"/>
      <c r="K54" s="794"/>
      <c r="L54" s="794"/>
      <c r="M54" s="794"/>
      <c r="N54" s="794"/>
      <c r="O54" s="794"/>
      <c r="P54" s="794"/>
      <c r="Q54" s="794"/>
      <c r="AY54" s="517"/>
      <c r="AZ54" s="517"/>
      <c r="BA54" s="517"/>
      <c r="BB54" s="517"/>
      <c r="BC54" s="517"/>
      <c r="BD54" s="517"/>
      <c r="BE54" s="517"/>
      <c r="BF54" s="698"/>
      <c r="BG54" s="517"/>
      <c r="BH54" s="517"/>
      <c r="BI54" s="517"/>
      <c r="BJ54" s="517"/>
    </row>
    <row r="55" spans="1:74" s="463" customFormat="1" ht="12" customHeight="1" x14ac:dyDescent="0.2">
      <c r="A55" s="462"/>
      <c r="B55" s="834" t="s">
        <v>1101</v>
      </c>
      <c r="C55" s="780"/>
      <c r="D55" s="780"/>
      <c r="E55" s="780"/>
      <c r="F55" s="780"/>
      <c r="G55" s="780"/>
      <c r="H55" s="780"/>
      <c r="I55" s="780"/>
      <c r="J55" s="780"/>
      <c r="K55" s="780"/>
      <c r="L55" s="780"/>
      <c r="M55" s="780"/>
      <c r="N55" s="780"/>
      <c r="O55" s="780"/>
      <c r="P55" s="780"/>
      <c r="Q55" s="780"/>
      <c r="AY55" s="518"/>
      <c r="AZ55" s="518"/>
      <c r="BA55" s="518"/>
      <c r="BB55" s="518"/>
      <c r="BC55" s="518"/>
      <c r="BD55" s="518"/>
      <c r="BE55" s="518"/>
      <c r="BF55" s="699"/>
      <c r="BG55" s="518"/>
      <c r="BH55" s="518"/>
      <c r="BI55" s="518"/>
      <c r="BJ55" s="518"/>
    </row>
    <row r="56" spans="1:74" s="463" customFormat="1" ht="12" customHeight="1" x14ac:dyDescent="0.2">
      <c r="A56" s="462"/>
      <c r="B56" s="783" t="s">
        <v>1053</v>
      </c>
      <c r="C56" s="784"/>
      <c r="D56" s="784"/>
      <c r="E56" s="784"/>
      <c r="F56" s="784"/>
      <c r="G56" s="784"/>
      <c r="H56" s="784"/>
      <c r="I56" s="784"/>
      <c r="J56" s="784"/>
      <c r="K56" s="784"/>
      <c r="L56" s="784"/>
      <c r="M56" s="784"/>
      <c r="N56" s="784"/>
      <c r="O56" s="784"/>
      <c r="P56" s="784"/>
      <c r="Q56" s="780"/>
      <c r="AY56" s="518"/>
      <c r="AZ56" s="518"/>
      <c r="BA56" s="518"/>
      <c r="BB56" s="518"/>
      <c r="BC56" s="518"/>
      <c r="BD56" s="518"/>
      <c r="BE56" s="518"/>
      <c r="BF56" s="699"/>
      <c r="BG56" s="518"/>
      <c r="BH56" s="518"/>
      <c r="BI56" s="518"/>
      <c r="BJ56" s="518"/>
    </row>
    <row r="57" spans="1:74" s="463" customFormat="1" ht="12" customHeight="1" x14ac:dyDescent="0.2">
      <c r="A57" s="462"/>
      <c r="B57" s="778" t="s">
        <v>1102</v>
      </c>
      <c r="C57" s="784"/>
      <c r="D57" s="784"/>
      <c r="E57" s="784"/>
      <c r="F57" s="784"/>
      <c r="G57" s="784"/>
      <c r="H57" s="784"/>
      <c r="I57" s="784"/>
      <c r="J57" s="784"/>
      <c r="K57" s="784"/>
      <c r="L57" s="784"/>
      <c r="M57" s="784"/>
      <c r="N57" s="784"/>
      <c r="O57" s="784"/>
      <c r="P57" s="784"/>
      <c r="Q57" s="780"/>
      <c r="AY57" s="518"/>
      <c r="AZ57" s="518"/>
      <c r="BA57" s="518"/>
      <c r="BB57" s="518"/>
      <c r="BC57" s="518"/>
      <c r="BD57" s="518"/>
      <c r="BE57" s="518"/>
      <c r="BF57" s="699"/>
      <c r="BG57" s="518"/>
      <c r="BH57" s="518"/>
      <c r="BI57" s="518"/>
      <c r="BJ57" s="518"/>
    </row>
    <row r="58" spans="1:74" s="463" customFormat="1" ht="12" customHeight="1" x14ac:dyDescent="0.2">
      <c r="A58" s="462"/>
      <c r="B58" s="778" t="s">
        <v>1092</v>
      </c>
      <c r="C58" s="784"/>
      <c r="D58" s="784"/>
      <c r="E58" s="784"/>
      <c r="F58" s="784"/>
      <c r="G58" s="784"/>
      <c r="H58" s="784"/>
      <c r="I58" s="784"/>
      <c r="J58" s="784"/>
      <c r="K58" s="784"/>
      <c r="L58" s="784"/>
      <c r="M58" s="784"/>
      <c r="N58" s="784"/>
      <c r="O58" s="784"/>
      <c r="P58" s="784"/>
      <c r="Q58" s="780"/>
      <c r="AY58" s="518"/>
      <c r="AZ58" s="518"/>
      <c r="BA58" s="518"/>
      <c r="BB58" s="518"/>
      <c r="BC58" s="518"/>
      <c r="BD58" s="518"/>
      <c r="BE58" s="518"/>
      <c r="BF58" s="699"/>
      <c r="BG58" s="518"/>
      <c r="BH58" s="518"/>
      <c r="BI58" s="518"/>
      <c r="BJ58" s="518"/>
    </row>
    <row r="59" spans="1:74" s="463" customFormat="1" ht="12" customHeight="1" x14ac:dyDescent="0.2">
      <c r="A59" s="462"/>
      <c r="B59" s="822" t="s">
        <v>1093</v>
      </c>
      <c r="C59" s="780"/>
      <c r="D59" s="780"/>
      <c r="E59" s="780"/>
      <c r="F59" s="780"/>
      <c r="G59" s="780"/>
      <c r="H59" s="780"/>
      <c r="I59" s="780"/>
      <c r="J59" s="780"/>
      <c r="K59" s="780"/>
      <c r="L59" s="780"/>
      <c r="M59" s="780"/>
      <c r="N59" s="780"/>
      <c r="O59" s="780"/>
      <c r="P59" s="780"/>
      <c r="Q59" s="780"/>
      <c r="AY59" s="518"/>
      <c r="AZ59" s="518"/>
      <c r="BA59" s="518"/>
      <c r="BB59" s="518"/>
      <c r="BC59" s="518"/>
      <c r="BD59" s="518"/>
      <c r="BE59" s="518"/>
      <c r="BF59" s="699"/>
      <c r="BG59" s="518"/>
      <c r="BH59" s="518"/>
      <c r="BI59" s="518"/>
      <c r="BJ59" s="518"/>
    </row>
    <row r="60" spans="1:74" s="463" customFormat="1" ht="22.35" customHeight="1" x14ac:dyDescent="0.2">
      <c r="A60" s="462"/>
      <c r="B60" s="783" t="s">
        <v>1103</v>
      </c>
      <c r="C60" s="784"/>
      <c r="D60" s="784"/>
      <c r="E60" s="784"/>
      <c r="F60" s="784"/>
      <c r="G60" s="784"/>
      <c r="H60" s="784"/>
      <c r="I60" s="784"/>
      <c r="J60" s="784"/>
      <c r="K60" s="784"/>
      <c r="L60" s="784"/>
      <c r="M60" s="784"/>
      <c r="N60" s="784"/>
      <c r="O60" s="784"/>
      <c r="P60" s="784"/>
      <c r="Q60" s="780"/>
      <c r="AY60" s="518"/>
      <c r="AZ60" s="518"/>
      <c r="BA60" s="518"/>
      <c r="BB60" s="518"/>
      <c r="BC60" s="518"/>
      <c r="BD60" s="518"/>
      <c r="BE60" s="518"/>
      <c r="BF60" s="699"/>
      <c r="BG60" s="518"/>
      <c r="BH60" s="518"/>
      <c r="BI60" s="518"/>
      <c r="BJ60" s="518"/>
    </row>
    <row r="61" spans="1:74" s="463" customFormat="1" ht="12" customHeight="1" x14ac:dyDescent="0.2">
      <c r="A61" s="462"/>
      <c r="B61" s="778" t="s">
        <v>1057</v>
      </c>
      <c r="C61" s="779"/>
      <c r="D61" s="779"/>
      <c r="E61" s="779"/>
      <c r="F61" s="779"/>
      <c r="G61" s="779"/>
      <c r="H61" s="779"/>
      <c r="I61" s="779"/>
      <c r="J61" s="779"/>
      <c r="K61" s="779"/>
      <c r="L61" s="779"/>
      <c r="M61" s="779"/>
      <c r="N61" s="779"/>
      <c r="O61" s="779"/>
      <c r="P61" s="779"/>
      <c r="Q61" s="780"/>
      <c r="AY61" s="518"/>
      <c r="AZ61" s="518"/>
      <c r="BA61" s="518"/>
      <c r="BB61" s="518"/>
      <c r="BC61" s="518"/>
      <c r="BD61" s="518"/>
      <c r="BE61" s="518"/>
      <c r="BF61" s="699"/>
      <c r="BG61" s="518"/>
      <c r="BH61" s="518"/>
      <c r="BI61" s="518"/>
      <c r="BJ61" s="518"/>
    </row>
    <row r="62" spans="1:74" s="461" customFormat="1" ht="12" customHeight="1" x14ac:dyDescent="0.2">
      <c r="A62" s="436"/>
      <c r="B62" s="800" t="s">
        <v>1166</v>
      </c>
      <c r="C62" s="780"/>
      <c r="D62" s="780"/>
      <c r="E62" s="780"/>
      <c r="F62" s="780"/>
      <c r="G62" s="780"/>
      <c r="H62" s="780"/>
      <c r="I62" s="780"/>
      <c r="J62" s="780"/>
      <c r="K62" s="780"/>
      <c r="L62" s="780"/>
      <c r="M62" s="780"/>
      <c r="N62" s="780"/>
      <c r="O62" s="780"/>
      <c r="P62" s="780"/>
      <c r="Q62" s="780"/>
      <c r="AY62" s="514"/>
      <c r="AZ62" s="514"/>
      <c r="BA62" s="514"/>
      <c r="BB62" s="514"/>
      <c r="BC62" s="514"/>
      <c r="BD62" s="514"/>
      <c r="BE62" s="514"/>
      <c r="BF62" s="695"/>
      <c r="BG62" s="514"/>
      <c r="BH62" s="514"/>
      <c r="BI62" s="514"/>
      <c r="BJ62" s="514"/>
    </row>
    <row r="63" spans="1:74" x14ac:dyDescent="0.2">
      <c r="BK63" s="376"/>
      <c r="BL63" s="376"/>
      <c r="BM63" s="376"/>
      <c r="BN63" s="376"/>
      <c r="BO63" s="376"/>
      <c r="BP63" s="376"/>
      <c r="BQ63" s="376"/>
      <c r="BR63" s="376"/>
      <c r="BS63" s="376"/>
      <c r="BT63" s="376"/>
      <c r="BU63" s="376"/>
      <c r="BV63" s="376"/>
    </row>
    <row r="64" spans="1:74" x14ac:dyDescent="0.2">
      <c r="BK64" s="376"/>
      <c r="BL64" s="376"/>
      <c r="BM64" s="376"/>
      <c r="BN64" s="376"/>
      <c r="BO64" s="376"/>
      <c r="BP64" s="376"/>
      <c r="BQ64" s="376"/>
      <c r="BR64" s="376"/>
      <c r="BS64" s="376"/>
      <c r="BT64" s="376"/>
      <c r="BU64" s="376"/>
      <c r="BV64" s="376"/>
    </row>
    <row r="65" spans="63:74" x14ac:dyDescent="0.2">
      <c r="BK65" s="376"/>
      <c r="BL65" s="376"/>
      <c r="BM65" s="376"/>
      <c r="BN65" s="376"/>
      <c r="BO65" s="376"/>
      <c r="BP65" s="376"/>
      <c r="BQ65" s="376"/>
      <c r="BR65" s="376"/>
      <c r="BS65" s="376"/>
      <c r="BT65" s="376"/>
      <c r="BU65" s="376"/>
      <c r="BV65" s="376"/>
    </row>
    <row r="66" spans="63:74" x14ac:dyDescent="0.2">
      <c r="BK66" s="376"/>
      <c r="BL66" s="376"/>
      <c r="BM66" s="376"/>
      <c r="BN66" s="376"/>
      <c r="BO66" s="376"/>
      <c r="BP66" s="376"/>
      <c r="BQ66" s="376"/>
      <c r="BR66" s="376"/>
      <c r="BS66" s="376"/>
      <c r="BT66" s="376"/>
      <c r="BU66" s="376"/>
      <c r="BV66" s="376"/>
    </row>
    <row r="67" spans="63:74" x14ac:dyDescent="0.2">
      <c r="BK67" s="376"/>
      <c r="BL67" s="376"/>
      <c r="BM67" s="376"/>
      <c r="BN67" s="376"/>
      <c r="BO67" s="376"/>
      <c r="BP67" s="376"/>
      <c r="BQ67" s="376"/>
      <c r="BR67" s="376"/>
      <c r="BS67" s="376"/>
      <c r="BT67" s="376"/>
      <c r="BU67" s="376"/>
      <c r="BV67" s="376"/>
    </row>
    <row r="68" spans="63:74" x14ac:dyDescent="0.2">
      <c r="BK68" s="376"/>
      <c r="BL68" s="376"/>
      <c r="BM68" s="376"/>
      <c r="BN68" s="376"/>
      <c r="BO68" s="376"/>
      <c r="BP68" s="376"/>
      <c r="BQ68" s="376"/>
      <c r="BR68" s="376"/>
      <c r="BS68" s="376"/>
      <c r="BT68" s="376"/>
      <c r="BU68" s="376"/>
      <c r="BV68" s="376"/>
    </row>
    <row r="69" spans="63:74" x14ac:dyDescent="0.2">
      <c r="BK69" s="376"/>
      <c r="BL69" s="376"/>
      <c r="BM69" s="376"/>
      <c r="BN69" s="376"/>
      <c r="BO69" s="376"/>
      <c r="BP69" s="376"/>
      <c r="BQ69" s="376"/>
      <c r="BR69" s="376"/>
      <c r="BS69" s="376"/>
      <c r="BT69" s="376"/>
      <c r="BU69" s="376"/>
      <c r="BV69" s="376"/>
    </row>
    <row r="70" spans="63:74" x14ac:dyDescent="0.2">
      <c r="BK70" s="376"/>
      <c r="BL70" s="376"/>
      <c r="BM70" s="376"/>
      <c r="BN70" s="376"/>
      <c r="BO70" s="376"/>
      <c r="BP70" s="376"/>
      <c r="BQ70" s="376"/>
      <c r="BR70" s="376"/>
      <c r="BS70" s="376"/>
      <c r="BT70" s="376"/>
      <c r="BU70" s="376"/>
      <c r="BV70" s="376"/>
    </row>
    <row r="71" spans="63:74" x14ac:dyDescent="0.2">
      <c r="BK71" s="376"/>
      <c r="BL71" s="376"/>
      <c r="BM71" s="376"/>
      <c r="BN71" s="376"/>
      <c r="BO71" s="376"/>
      <c r="BP71" s="376"/>
      <c r="BQ71" s="376"/>
      <c r="BR71" s="376"/>
      <c r="BS71" s="376"/>
      <c r="BT71" s="376"/>
      <c r="BU71" s="376"/>
      <c r="BV71" s="376"/>
    </row>
    <row r="72" spans="63:74" x14ac:dyDescent="0.2">
      <c r="BK72" s="376"/>
      <c r="BL72" s="376"/>
      <c r="BM72" s="376"/>
      <c r="BN72" s="376"/>
      <c r="BO72" s="376"/>
      <c r="BP72" s="376"/>
      <c r="BQ72" s="376"/>
      <c r="BR72" s="376"/>
      <c r="BS72" s="376"/>
      <c r="BT72" s="376"/>
      <c r="BU72" s="376"/>
      <c r="BV72" s="376"/>
    </row>
    <row r="73" spans="63:74" x14ac:dyDescent="0.2">
      <c r="BK73" s="376"/>
      <c r="BL73" s="376"/>
      <c r="BM73" s="376"/>
      <c r="BN73" s="376"/>
      <c r="BO73" s="376"/>
      <c r="BP73" s="376"/>
      <c r="BQ73" s="376"/>
      <c r="BR73" s="376"/>
      <c r="BS73" s="376"/>
      <c r="BT73" s="376"/>
      <c r="BU73" s="376"/>
      <c r="BV73" s="376"/>
    </row>
    <row r="74" spans="63:74" x14ac:dyDescent="0.2">
      <c r="BK74" s="376"/>
      <c r="BL74" s="376"/>
      <c r="BM74" s="376"/>
      <c r="BN74" s="376"/>
      <c r="BO74" s="376"/>
      <c r="BP74" s="376"/>
      <c r="BQ74" s="376"/>
      <c r="BR74" s="376"/>
      <c r="BS74" s="376"/>
      <c r="BT74" s="376"/>
      <c r="BU74" s="376"/>
      <c r="BV74" s="376"/>
    </row>
    <row r="75" spans="63:74" x14ac:dyDescent="0.2">
      <c r="BK75" s="376"/>
      <c r="BL75" s="376"/>
      <c r="BM75" s="376"/>
      <c r="BN75" s="376"/>
      <c r="BO75" s="376"/>
      <c r="BP75" s="376"/>
      <c r="BQ75" s="376"/>
      <c r="BR75" s="376"/>
      <c r="BS75" s="376"/>
      <c r="BT75" s="376"/>
      <c r="BU75" s="376"/>
      <c r="BV75" s="376"/>
    </row>
    <row r="76" spans="63:74" x14ac:dyDescent="0.2">
      <c r="BK76" s="376"/>
      <c r="BL76" s="376"/>
      <c r="BM76" s="376"/>
      <c r="BN76" s="376"/>
      <c r="BO76" s="376"/>
      <c r="BP76" s="376"/>
      <c r="BQ76" s="376"/>
      <c r="BR76" s="376"/>
      <c r="BS76" s="376"/>
      <c r="BT76" s="376"/>
      <c r="BU76" s="376"/>
      <c r="BV76" s="376"/>
    </row>
    <row r="77" spans="63:74" x14ac:dyDescent="0.2">
      <c r="BK77" s="376"/>
      <c r="BL77" s="376"/>
      <c r="BM77" s="376"/>
      <c r="BN77" s="376"/>
      <c r="BO77" s="376"/>
      <c r="BP77" s="376"/>
      <c r="BQ77" s="376"/>
      <c r="BR77" s="376"/>
      <c r="BS77" s="376"/>
      <c r="BT77" s="376"/>
      <c r="BU77" s="376"/>
      <c r="BV77" s="376"/>
    </row>
    <row r="78" spans="63:74" x14ac:dyDescent="0.2">
      <c r="BK78" s="376"/>
      <c r="BL78" s="376"/>
      <c r="BM78" s="376"/>
      <c r="BN78" s="376"/>
      <c r="BO78" s="376"/>
      <c r="BP78" s="376"/>
      <c r="BQ78" s="376"/>
      <c r="BR78" s="376"/>
      <c r="BS78" s="376"/>
      <c r="BT78" s="376"/>
      <c r="BU78" s="376"/>
      <c r="BV78" s="376"/>
    </row>
    <row r="79" spans="63:74" x14ac:dyDescent="0.2">
      <c r="BK79" s="376"/>
      <c r="BL79" s="376"/>
      <c r="BM79" s="376"/>
      <c r="BN79" s="376"/>
      <c r="BO79" s="376"/>
      <c r="BP79" s="376"/>
      <c r="BQ79" s="376"/>
      <c r="BR79" s="376"/>
      <c r="BS79" s="376"/>
      <c r="BT79" s="376"/>
      <c r="BU79" s="376"/>
      <c r="BV79" s="376"/>
    </row>
    <row r="80" spans="63: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A1:A2"/>
    <mergeCell ref="AM3:AX3"/>
    <mergeCell ref="AY3:BJ3"/>
    <mergeCell ref="BK3:BV3"/>
    <mergeCell ref="B1:AL1"/>
    <mergeCell ref="C3:N3"/>
    <mergeCell ref="O3:Z3"/>
    <mergeCell ref="AA3:AL3"/>
    <mergeCell ref="B54:Q54"/>
    <mergeCell ref="B55:Q55"/>
    <mergeCell ref="B56:Q56"/>
    <mergeCell ref="B57:Q57"/>
    <mergeCell ref="B62:Q62"/>
    <mergeCell ref="B58:Q58"/>
    <mergeCell ref="B59:Q59"/>
    <mergeCell ref="B60:Q60"/>
    <mergeCell ref="B61:Q61"/>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C15" sqref="BC15"/>
      <selection pane="topRight" activeCell="BC15" sqref="BC15"/>
      <selection pane="bottomLeft" activeCell="BC15" sqref="BC15"/>
      <selection pane="bottomRight" activeCell="BB50" sqref="BB50"/>
    </sheetView>
  </sheetViews>
  <sheetFormatPr defaultColWidth="9.5703125" defaultRowHeight="11.25" x14ac:dyDescent="0.2"/>
  <cols>
    <col min="1" max="1" width="10.5703125" style="121" customWidth="1"/>
    <col min="2" max="2" width="16.5703125" style="121" customWidth="1"/>
    <col min="3" max="50" width="6.5703125" style="121" customWidth="1"/>
    <col min="51" max="57" width="6.5703125" style="368" customWidth="1"/>
    <col min="58" max="58" width="6.5703125" style="700" customWidth="1"/>
    <col min="59" max="62" width="6.5703125" style="368" customWidth="1"/>
    <col min="63" max="74" width="6.5703125" style="121" customWidth="1"/>
    <col min="75" max="16384" width="9.5703125" style="121"/>
  </cols>
  <sheetData>
    <row r="1" spans="1:74" ht="13.35" customHeight="1" x14ac:dyDescent="0.2">
      <c r="A1" s="786" t="s">
        <v>1005</v>
      </c>
      <c r="B1" s="838" t="s">
        <v>1276</v>
      </c>
      <c r="C1" s="794"/>
      <c r="D1" s="794"/>
      <c r="E1" s="794"/>
      <c r="F1" s="794"/>
      <c r="G1" s="794"/>
      <c r="H1" s="794"/>
      <c r="I1" s="794"/>
      <c r="J1" s="794"/>
      <c r="K1" s="794"/>
      <c r="L1" s="794"/>
      <c r="M1" s="794"/>
      <c r="N1" s="794"/>
      <c r="O1" s="794"/>
      <c r="P1" s="794"/>
      <c r="Q1" s="794"/>
      <c r="R1" s="794"/>
      <c r="S1" s="794"/>
      <c r="T1" s="794"/>
      <c r="U1" s="794"/>
      <c r="V1" s="794"/>
      <c r="W1" s="794"/>
      <c r="X1" s="794"/>
      <c r="Y1" s="794"/>
      <c r="Z1" s="794"/>
      <c r="AA1" s="794"/>
      <c r="AB1" s="794"/>
      <c r="AC1" s="794"/>
      <c r="AD1" s="794"/>
      <c r="AE1" s="794"/>
      <c r="AF1" s="794"/>
      <c r="AG1" s="794"/>
      <c r="AH1" s="794"/>
      <c r="AI1" s="794"/>
      <c r="AJ1" s="794"/>
      <c r="AK1" s="794"/>
      <c r="AL1" s="794"/>
      <c r="AM1" s="120"/>
    </row>
    <row r="2" spans="1:74" s="112" customFormat="1" ht="13.35" customHeight="1" x14ac:dyDescent="0.2">
      <c r="A2" s="787"/>
      <c r="B2" s="542" t="str">
        <f>"U.S. Energy Information Administration  |  Short-Term Energy Outlook  - "&amp;Dates!D1</f>
        <v>U.S. Energy Information Administration  |  Short-Term Energy Outlook  - May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116"/>
      <c r="AY2" s="376"/>
      <c r="AZ2" s="376"/>
      <c r="BA2" s="376"/>
      <c r="BB2" s="376"/>
      <c r="BC2" s="376"/>
      <c r="BD2" s="376"/>
      <c r="BE2" s="376"/>
      <c r="BF2" s="696"/>
      <c r="BG2" s="376"/>
      <c r="BH2" s="376"/>
      <c r="BI2" s="376"/>
      <c r="BJ2" s="376"/>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422"/>
      <c r="BE5" s="422"/>
      <c r="BF5" s="123"/>
      <c r="BG5" s="422"/>
      <c r="BH5" s="422"/>
      <c r="BI5" s="422"/>
      <c r="BJ5" s="422"/>
      <c r="BK5" s="422"/>
      <c r="BL5" s="422"/>
      <c r="BM5" s="422"/>
      <c r="BN5" s="422"/>
      <c r="BO5" s="422"/>
      <c r="BP5" s="422"/>
      <c r="BQ5" s="422"/>
      <c r="BR5" s="422"/>
      <c r="BS5" s="422"/>
      <c r="BT5" s="422"/>
      <c r="BU5" s="422"/>
      <c r="BV5" s="422"/>
    </row>
    <row r="6" spans="1:74" ht="11.1" customHeight="1" x14ac:dyDescent="0.2">
      <c r="A6" s="119" t="s">
        <v>778</v>
      </c>
      <c r="B6" s="205" t="s">
        <v>577</v>
      </c>
      <c r="C6" s="214">
        <v>15.352998063999999</v>
      </c>
      <c r="D6" s="214">
        <v>15.74706239</v>
      </c>
      <c r="E6" s="214">
        <v>15.717659771999999</v>
      </c>
      <c r="F6" s="214">
        <v>15.845326437000001</v>
      </c>
      <c r="G6" s="214">
        <v>16.365037279999999</v>
      </c>
      <c r="H6" s="214">
        <v>16.202744408000001</v>
      </c>
      <c r="I6" s="214">
        <v>15.690219709000001</v>
      </c>
      <c r="J6" s="214">
        <v>16.304214811000001</v>
      </c>
      <c r="K6" s="214">
        <v>16.383465673</v>
      </c>
      <c r="L6" s="214">
        <v>16.387037448000001</v>
      </c>
      <c r="M6" s="214">
        <v>16.552405079</v>
      </c>
      <c r="N6" s="214">
        <v>18.256237122000002</v>
      </c>
      <c r="O6" s="214">
        <v>16.940357991999999</v>
      </c>
      <c r="P6" s="214">
        <v>17.774097165000001</v>
      </c>
      <c r="Q6" s="214">
        <v>17.657704099</v>
      </c>
      <c r="R6" s="214">
        <v>18.286922643</v>
      </c>
      <c r="S6" s="214">
        <v>18.168268409</v>
      </c>
      <c r="T6" s="214">
        <v>17.62162228</v>
      </c>
      <c r="U6" s="214">
        <v>17.201338385</v>
      </c>
      <c r="V6" s="214">
        <v>18.093028541999999</v>
      </c>
      <c r="W6" s="214">
        <v>17.619385028</v>
      </c>
      <c r="X6" s="214">
        <v>17.821572824</v>
      </c>
      <c r="Y6" s="214">
        <v>18.014885417999999</v>
      </c>
      <c r="Z6" s="214">
        <v>19.011205283999999</v>
      </c>
      <c r="AA6" s="214">
        <v>19.880236396000001</v>
      </c>
      <c r="AB6" s="214">
        <v>20.735895609</v>
      </c>
      <c r="AC6" s="214">
        <v>20.713721377999999</v>
      </c>
      <c r="AD6" s="214">
        <v>20.693458545999999</v>
      </c>
      <c r="AE6" s="214">
        <v>20.446963442000001</v>
      </c>
      <c r="AF6" s="214">
        <v>19.738670357</v>
      </c>
      <c r="AG6" s="214">
        <v>18.396860013000001</v>
      </c>
      <c r="AH6" s="214">
        <v>18.080559694000002</v>
      </c>
      <c r="AI6" s="214">
        <v>18.599246122</v>
      </c>
      <c r="AJ6" s="214">
        <v>18.584888133</v>
      </c>
      <c r="AK6" s="214">
        <v>18.547978034</v>
      </c>
      <c r="AL6" s="214">
        <v>18.802334642999998</v>
      </c>
      <c r="AM6" s="214">
        <v>18.754033468999999</v>
      </c>
      <c r="AN6" s="214">
        <v>19.235649952999999</v>
      </c>
      <c r="AO6" s="214">
        <v>19.300694371999999</v>
      </c>
      <c r="AP6" s="214">
        <v>19.814671485000002</v>
      </c>
      <c r="AQ6" s="214">
        <v>19.189044921000001</v>
      </c>
      <c r="AR6" s="214">
        <v>18.901176233000001</v>
      </c>
      <c r="AS6" s="214">
        <v>18.296853668000001</v>
      </c>
      <c r="AT6" s="214">
        <v>18.244152974999999</v>
      </c>
      <c r="AU6" s="214">
        <v>18.932422681999999</v>
      </c>
      <c r="AV6" s="214">
        <v>18.767099354999999</v>
      </c>
      <c r="AW6" s="214">
        <v>18.888788634000001</v>
      </c>
      <c r="AX6" s="214">
        <v>18.441482636</v>
      </c>
      <c r="AY6" s="214">
        <v>18.848172422000001</v>
      </c>
      <c r="AZ6" s="214">
        <v>19.28</v>
      </c>
      <c r="BA6" s="214">
        <v>18.572420000000001</v>
      </c>
      <c r="BB6" s="214">
        <v>18.498049999999999</v>
      </c>
      <c r="BC6" s="355">
        <v>17.378419999999998</v>
      </c>
      <c r="BD6" s="355">
        <v>17.380030000000001</v>
      </c>
      <c r="BE6" s="355">
        <v>17.169720000000002</v>
      </c>
      <c r="BF6" s="355">
        <v>17.812740000000002</v>
      </c>
      <c r="BG6" s="355">
        <v>18.747219999999999</v>
      </c>
      <c r="BH6" s="355">
        <v>18.45459</v>
      </c>
      <c r="BI6" s="355">
        <v>18.678419999999999</v>
      </c>
      <c r="BJ6" s="355">
        <v>18.499130000000001</v>
      </c>
      <c r="BK6" s="355">
        <v>20.060009999999998</v>
      </c>
      <c r="BL6" s="355">
        <v>20.035679999999999</v>
      </c>
      <c r="BM6" s="355">
        <v>19.15025</v>
      </c>
      <c r="BN6" s="355">
        <v>18.80208</v>
      </c>
      <c r="BO6" s="355">
        <v>17.5169</v>
      </c>
      <c r="BP6" s="355">
        <v>17.391120000000001</v>
      </c>
      <c r="BQ6" s="355">
        <v>17.101009999999999</v>
      </c>
      <c r="BR6" s="355">
        <v>17.674099999999999</v>
      </c>
      <c r="BS6" s="355">
        <v>18.539809999999999</v>
      </c>
      <c r="BT6" s="355">
        <v>18.23556</v>
      </c>
      <c r="BU6" s="355">
        <v>18.511130000000001</v>
      </c>
      <c r="BV6" s="355">
        <v>18.395250000000001</v>
      </c>
    </row>
    <row r="7" spans="1:74" ht="11.1" customHeight="1" x14ac:dyDescent="0.2">
      <c r="A7" s="119" t="s">
        <v>779</v>
      </c>
      <c r="B7" s="187" t="s">
        <v>611</v>
      </c>
      <c r="C7" s="214">
        <v>14.924864401000001</v>
      </c>
      <c r="D7" s="214">
        <v>15.289774469999999</v>
      </c>
      <c r="E7" s="214">
        <v>14.987520783000001</v>
      </c>
      <c r="F7" s="214">
        <v>15.06931153</v>
      </c>
      <c r="G7" s="214">
        <v>15.619919885</v>
      </c>
      <c r="H7" s="214">
        <v>16.158366262000001</v>
      </c>
      <c r="I7" s="214">
        <v>16.615684252000001</v>
      </c>
      <c r="J7" s="214">
        <v>16.326808214</v>
      </c>
      <c r="K7" s="214">
        <v>16.470632600999998</v>
      </c>
      <c r="L7" s="214">
        <v>15.899933101</v>
      </c>
      <c r="M7" s="214">
        <v>15.496747015</v>
      </c>
      <c r="N7" s="214">
        <v>15.240095158000001</v>
      </c>
      <c r="O7" s="214">
        <v>15.612803197</v>
      </c>
      <c r="P7" s="214">
        <v>16.819791285000001</v>
      </c>
      <c r="Q7" s="214">
        <v>16.389067789999999</v>
      </c>
      <c r="R7" s="214">
        <v>16.029876278</v>
      </c>
      <c r="S7" s="214">
        <v>16.57093884</v>
      </c>
      <c r="T7" s="214">
        <v>17.011947419999998</v>
      </c>
      <c r="U7" s="214">
        <v>17.089270577000001</v>
      </c>
      <c r="V7" s="214">
        <v>16.607695398000001</v>
      </c>
      <c r="W7" s="214">
        <v>16.412304133999999</v>
      </c>
      <c r="X7" s="214">
        <v>16.281017300999999</v>
      </c>
      <c r="Y7" s="214">
        <v>16.064898035999999</v>
      </c>
      <c r="Z7" s="214">
        <v>15.778889141000001</v>
      </c>
      <c r="AA7" s="214">
        <v>15.599646316999999</v>
      </c>
      <c r="AB7" s="214">
        <v>15.778976775</v>
      </c>
      <c r="AC7" s="214">
        <v>15.62223303</v>
      </c>
      <c r="AD7" s="214">
        <v>15.555923867000001</v>
      </c>
      <c r="AE7" s="214">
        <v>15.870111075000001</v>
      </c>
      <c r="AF7" s="214">
        <v>16.448312136999999</v>
      </c>
      <c r="AG7" s="214">
        <v>16.387138663999998</v>
      </c>
      <c r="AH7" s="214">
        <v>16.297322753</v>
      </c>
      <c r="AI7" s="214">
        <v>16.189825437</v>
      </c>
      <c r="AJ7" s="214">
        <v>16.137051339999999</v>
      </c>
      <c r="AK7" s="214">
        <v>16.005125708000001</v>
      </c>
      <c r="AL7" s="214">
        <v>15.618914926</v>
      </c>
      <c r="AM7" s="214">
        <v>15.164040182999999</v>
      </c>
      <c r="AN7" s="214">
        <v>15.281500721</v>
      </c>
      <c r="AO7" s="214">
        <v>15.434252783</v>
      </c>
      <c r="AP7" s="214">
        <v>15.716432746000001</v>
      </c>
      <c r="AQ7" s="214">
        <v>15.910052435000001</v>
      </c>
      <c r="AR7" s="214">
        <v>15.984133901</v>
      </c>
      <c r="AS7" s="214">
        <v>15.961003807000001</v>
      </c>
      <c r="AT7" s="214">
        <v>16.017866259000002</v>
      </c>
      <c r="AU7" s="214">
        <v>16.304237743000002</v>
      </c>
      <c r="AV7" s="214">
        <v>16.165614108</v>
      </c>
      <c r="AW7" s="214">
        <v>15.828293923</v>
      </c>
      <c r="AX7" s="214">
        <v>15.320269785000001</v>
      </c>
      <c r="AY7" s="214">
        <v>15.462058247</v>
      </c>
      <c r="AZ7" s="214">
        <v>15.75</v>
      </c>
      <c r="BA7" s="214">
        <v>15.75769</v>
      </c>
      <c r="BB7" s="214">
        <v>16.111750000000001</v>
      </c>
      <c r="BC7" s="355">
        <v>16.37811</v>
      </c>
      <c r="BD7" s="355">
        <v>16.440950000000001</v>
      </c>
      <c r="BE7" s="355">
        <v>16.555099999999999</v>
      </c>
      <c r="BF7" s="355">
        <v>16.808969999999999</v>
      </c>
      <c r="BG7" s="355">
        <v>17.16366</v>
      </c>
      <c r="BH7" s="355">
        <v>16.91714</v>
      </c>
      <c r="BI7" s="355">
        <v>16.526050000000001</v>
      </c>
      <c r="BJ7" s="355">
        <v>15.973929999999999</v>
      </c>
      <c r="BK7" s="355">
        <v>16.005710000000001</v>
      </c>
      <c r="BL7" s="355">
        <v>16.1312</v>
      </c>
      <c r="BM7" s="355">
        <v>16.150300000000001</v>
      </c>
      <c r="BN7" s="355">
        <v>16.51782</v>
      </c>
      <c r="BO7" s="355">
        <v>16.743089999999999</v>
      </c>
      <c r="BP7" s="355">
        <v>16.86834</v>
      </c>
      <c r="BQ7" s="355">
        <v>17.02308</v>
      </c>
      <c r="BR7" s="355">
        <v>17.30744</v>
      </c>
      <c r="BS7" s="355">
        <v>17.723870000000002</v>
      </c>
      <c r="BT7" s="355">
        <v>17.541070000000001</v>
      </c>
      <c r="BU7" s="355">
        <v>17.17925</v>
      </c>
      <c r="BV7" s="355">
        <v>16.615860000000001</v>
      </c>
    </row>
    <row r="8" spans="1:74" ht="11.1" customHeight="1" x14ac:dyDescent="0.2">
      <c r="A8" s="119" t="s">
        <v>780</v>
      </c>
      <c r="B8" s="205" t="s">
        <v>578</v>
      </c>
      <c r="C8" s="214">
        <v>11.452099059</v>
      </c>
      <c r="D8" s="214">
        <v>11.614265173</v>
      </c>
      <c r="E8" s="214">
        <v>11.718968948000001</v>
      </c>
      <c r="F8" s="214">
        <v>12.221349290999999</v>
      </c>
      <c r="G8" s="214">
        <v>12.852849342000001</v>
      </c>
      <c r="H8" s="214">
        <v>12.655780031999999</v>
      </c>
      <c r="I8" s="214">
        <v>12.548215178</v>
      </c>
      <c r="J8" s="214">
        <v>12.534778254000001</v>
      </c>
      <c r="K8" s="214">
        <v>12.220193448</v>
      </c>
      <c r="L8" s="214">
        <v>12.545158886999999</v>
      </c>
      <c r="M8" s="214">
        <v>12.167572608</v>
      </c>
      <c r="N8" s="214">
        <v>11.485355325</v>
      </c>
      <c r="O8" s="214">
        <v>11.422589343</v>
      </c>
      <c r="P8" s="214">
        <v>11.711890312</v>
      </c>
      <c r="Q8" s="214">
        <v>12.086921716999999</v>
      </c>
      <c r="R8" s="214">
        <v>12.925808200000001</v>
      </c>
      <c r="S8" s="214">
        <v>13.163518519</v>
      </c>
      <c r="T8" s="214">
        <v>13.226135477</v>
      </c>
      <c r="U8" s="214">
        <v>13.243426700000001</v>
      </c>
      <c r="V8" s="214">
        <v>13.248827137999999</v>
      </c>
      <c r="W8" s="214">
        <v>12.874815525000001</v>
      </c>
      <c r="X8" s="214">
        <v>13.456153946000001</v>
      </c>
      <c r="Y8" s="214">
        <v>12.949414007</v>
      </c>
      <c r="Z8" s="214">
        <v>12.423159499</v>
      </c>
      <c r="AA8" s="214">
        <v>12.1874135</v>
      </c>
      <c r="AB8" s="214">
        <v>12.294616148999999</v>
      </c>
      <c r="AC8" s="214">
        <v>12.418251897999999</v>
      </c>
      <c r="AD8" s="214">
        <v>13.233386611</v>
      </c>
      <c r="AE8" s="214">
        <v>13.308079917000001</v>
      </c>
      <c r="AF8" s="214">
        <v>13.229620147</v>
      </c>
      <c r="AG8" s="214">
        <v>13.309223563</v>
      </c>
      <c r="AH8" s="214">
        <v>13.271961248</v>
      </c>
      <c r="AI8" s="214">
        <v>13.131082507</v>
      </c>
      <c r="AJ8" s="214">
        <v>13.555682868</v>
      </c>
      <c r="AK8" s="214">
        <v>13.372906842000001</v>
      </c>
      <c r="AL8" s="214">
        <v>12.729385969000001</v>
      </c>
      <c r="AM8" s="214">
        <v>12.253177913</v>
      </c>
      <c r="AN8" s="214">
        <v>12.443351274999999</v>
      </c>
      <c r="AO8" s="214">
        <v>12.935456744</v>
      </c>
      <c r="AP8" s="214">
        <v>13.244613898000001</v>
      </c>
      <c r="AQ8" s="214">
        <v>13.563770201000001</v>
      </c>
      <c r="AR8" s="214">
        <v>13.019801718</v>
      </c>
      <c r="AS8" s="214">
        <v>12.872912528000001</v>
      </c>
      <c r="AT8" s="214">
        <v>12.898680141</v>
      </c>
      <c r="AU8" s="214">
        <v>12.955159243000001</v>
      </c>
      <c r="AV8" s="214">
        <v>13.362845573</v>
      </c>
      <c r="AW8" s="214">
        <v>13.299005454</v>
      </c>
      <c r="AX8" s="214">
        <v>12.643381744999999</v>
      </c>
      <c r="AY8" s="214">
        <v>12.406209128</v>
      </c>
      <c r="AZ8" s="214">
        <v>12.97</v>
      </c>
      <c r="BA8" s="214">
        <v>13.30148</v>
      </c>
      <c r="BB8" s="214">
        <v>13.666919999999999</v>
      </c>
      <c r="BC8" s="355">
        <v>13.97648</v>
      </c>
      <c r="BD8" s="355">
        <v>13.50719</v>
      </c>
      <c r="BE8" s="355">
        <v>13.386760000000001</v>
      </c>
      <c r="BF8" s="355">
        <v>13.531040000000001</v>
      </c>
      <c r="BG8" s="355">
        <v>13.62801</v>
      </c>
      <c r="BH8" s="355">
        <v>14.04533</v>
      </c>
      <c r="BI8" s="355">
        <v>13.920769999999999</v>
      </c>
      <c r="BJ8" s="355">
        <v>13.34015</v>
      </c>
      <c r="BK8" s="355">
        <v>13.03459</v>
      </c>
      <c r="BL8" s="355">
        <v>13.5115</v>
      </c>
      <c r="BM8" s="355">
        <v>13.89611</v>
      </c>
      <c r="BN8" s="355">
        <v>14.291510000000001</v>
      </c>
      <c r="BO8" s="355">
        <v>14.62332</v>
      </c>
      <c r="BP8" s="355">
        <v>14.09118</v>
      </c>
      <c r="BQ8" s="355">
        <v>13.94389</v>
      </c>
      <c r="BR8" s="355">
        <v>14.074070000000001</v>
      </c>
      <c r="BS8" s="355">
        <v>14.18186</v>
      </c>
      <c r="BT8" s="355">
        <v>14.64583</v>
      </c>
      <c r="BU8" s="355">
        <v>14.50146</v>
      </c>
      <c r="BV8" s="355">
        <v>13.88353</v>
      </c>
    </row>
    <row r="9" spans="1:74" ht="11.1" customHeight="1" x14ac:dyDescent="0.2">
      <c r="A9" s="119" t="s">
        <v>781</v>
      </c>
      <c r="B9" s="205" t="s">
        <v>579</v>
      </c>
      <c r="C9" s="214">
        <v>9.6959899318999998</v>
      </c>
      <c r="D9" s="214">
        <v>10.030593904</v>
      </c>
      <c r="E9" s="214">
        <v>10.169225455999999</v>
      </c>
      <c r="F9" s="214">
        <v>10.446844722</v>
      </c>
      <c r="G9" s="214">
        <v>11.443701229</v>
      </c>
      <c r="H9" s="214">
        <v>12.218821581</v>
      </c>
      <c r="I9" s="214">
        <v>12.280735709</v>
      </c>
      <c r="J9" s="214">
        <v>12.257154221</v>
      </c>
      <c r="K9" s="214">
        <v>11.574684989</v>
      </c>
      <c r="L9" s="214">
        <v>11.045284571</v>
      </c>
      <c r="M9" s="214">
        <v>10.524149424000001</v>
      </c>
      <c r="N9" s="214">
        <v>9.9551319126000006</v>
      </c>
      <c r="O9" s="214">
        <v>9.6925386073999995</v>
      </c>
      <c r="P9" s="214">
        <v>9.9021684216000008</v>
      </c>
      <c r="Q9" s="214">
        <v>10.476318436</v>
      </c>
      <c r="R9" s="214">
        <v>11.073696559</v>
      </c>
      <c r="S9" s="214">
        <v>11.728980200000001</v>
      </c>
      <c r="T9" s="214">
        <v>12.322786196999999</v>
      </c>
      <c r="U9" s="214">
        <v>12.476508018000001</v>
      </c>
      <c r="V9" s="214">
        <v>12.449642116</v>
      </c>
      <c r="W9" s="214">
        <v>11.800043973999999</v>
      </c>
      <c r="X9" s="214">
        <v>11.369335218</v>
      </c>
      <c r="Y9" s="214">
        <v>10.659563624</v>
      </c>
      <c r="Z9" s="214">
        <v>10.094401259</v>
      </c>
      <c r="AA9" s="214">
        <v>10.058969835999999</v>
      </c>
      <c r="AB9" s="214">
        <v>10.286616658</v>
      </c>
      <c r="AC9" s="214">
        <v>10.401634152</v>
      </c>
      <c r="AD9" s="214">
        <v>11.466491534999999</v>
      </c>
      <c r="AE9" s="214">
        <v>12.050223021000001</v>
      </c>
      <c r="AF9" s="214">
        <v>12.729596144</v>
      </c>
      <c r="AG9" s="214">
        <v>12.647083184</v>
      </c>
      <c r="AH9" s="214">
        <v>12.592817501000001</v>
      </c>
      <c r="AI9" s="214">
        <v>12.048888467999999</v>
      </c>
      <c r="AJ9" s="214">
        <v>11.650188033999999</v>
      </c>
      <c r="AK9" s="214">
        <v>11.363688471</v>
      </c>
      <c r="AL9" s="214">
        <v>10.750018013</v>
      </c>
      <c r="AM9" s="214">
        <v>10.269385120000001</v>
      </c>
      <c r="AN9" s="214">
        <v>10.542016180999999</v>
      </c>
      <c r="AO9" s="214">
        <v>11.16156992</v>
      </c>
      <c r="AP9" s="214">
        <v>11.515204300000001</v>
      </c>
      <c r="AQ9" s="214">
        <v>12.457825364</v>
      </c>
      <c r="AR9" s="214">
        <v>12.757013846</v>
      </c>
      <c r="AS9" s="214">
        <v>12.765584416999999</v>
      </c>
      <c r="AT9" s="214">
        <v>12.814203801</v>
      </c>
      <c r="AU9" s="214">
        <v>12.372211671000001</v>
      </c>
      <c r="AV9" s="214">
        <v>11.768398274999999</v>
      </c>
      <c r="AW9" s="214">
        <v>11.799456942999999</v>
      </c>
      <c r="AX9" s="214">
        <v>10.598142745000001</v>
      </c>
      <c r="AY9" s="214">
        <v>10.471433322999999</v>
      </c>
      <c r="AZ9" s="214">
        <v>11.1</v>
      </c>
      <c r="BA9" s="214">
        <v>11.44126</v>
      </c>
      <c r="BB9" s="214">
        <v>11.754530000000001</v>
      </c>
      <c r="BC9" s="355">
        <v>12.697190000000001</v>
      </c>
      <c r="BD9" s="355">
        <v>13.149010000000001</v>
      </c>
      <c r="BE9" s="355">
        <v>13.005520000000001</v>
      </c>
      <c r="BF9" s="355">
        <v>13.07851</v>
      </c>
      <c r="BG9" s="355">
        <v>12.71677</v>
      </c>
      <c r="BH9" s="355">
        <v>12.149900000000001</v>
      </c>
      <c r="BI9" s="355">
        <v>11.994630000000001</v>
      </c>
      <c r="BJ9" s="355">
        <v>10.918469999999999</v>
      </c>
      <c r="BK9" s="355">
        <v>10.686730000000001</v>
      </c>
      <c r="BL9" s="355">
        <v>11.20411</v>
      </c>
      <c r="BM9" s="355">
        <v>11.61016</v>
      </c>
      <c r="BN9" s="355">
        <v>12.05941</v>
      </c>
      <c r="BO9" s="355">
        <v>12.9651</v>
      </c>
      <c r="BP9" s="355">
        <v>13.45979</v>
      </c>
      <c r="BQ9" s="355">
        <v>13.311120000000001</v>
      </c>
      <c r="BR9" s="355">
        <v>13.37485</v>
      </c>
      <c r="BS9" s="355">
        <v>13.02312</v>
      </c>
      <c r="BT9" s="355">
        <v>12.48268</v>
      </c>
      <c r="BU9" s="355">
        <v>12.31329</v>
      </c>
      <c r="BV9" s="355">
        <v>11.178430000000001</v>
      </c>
    </row>
    <row r="10" spans="1:74" ht="11.1" customHeight="1" x14ac:dyDescent="0.2">
      <c r="A10" s="119" t="s">
        <v>782</v>
      </c>
      <c r="B10" s="205" t="s">
        <v>580</v>
      </c>
      <c r="C10" s="214">
        <v>10.828865088000001</v>
      </c>
      <c r="D10" s="214">
        <v>10.964802728</v>
      </c>
      <c r="E10" s="214">
        <v>10.904506827000001</v>
      </c>
      <c r="F10" s="214">
        <v>11.187808741</v>
      </c>
      <c r="G10" s="214">
        <v>11.558740019</v>
      </c>
      <c r="H10" s="214">
        <v>11.689918776000001</v>
      </c>
      <c r="I10" s="214">
        <v>11.768245824999999</v>
      </c>
      <c r="J10" s="214">
        <v>11.800207914</v>
      </c>
      <c r="K10" s="214">
        <v>11.844297153999999</v>
      </c>
      <c r="L10" s="214">
        <v>11.576363853</v>
      </c>
      <c r="M10" s="214">
        <v>11.329604566</v>
      </c>
      <c r="N10" s="214">
        <v>11.041275269</v>
      </c>
      <c r="O10" s="214">
        <v>11.082500288</v>
      </c>
      <c r="P10" s="214">
        <v>11.353704455000001</v>
      </c>
      <c r="Q10" s="214">
        <v>11.476792137</v>
      </c>
      <c r="R10" s="214">
        <v>11.826306984</v>
      </c>
      <c r="S10" s="214">
        <v>11.910828723</v>
      </c>
      <c r="T10" s="214">
        <v>12.101529511000001</v>
      </c>
      <c r="U10" s="214">
        <v>12.072564925</v>
      </c>
      <c r="V10" s="214">
        <v>12.108978269</v>
      </c>
      <c r="W10" s="214">
        <v>12.167569146</v>
      </c>
      <c r="X10" s="214">
        <v>11.979651339</v>
      </c>
      <c r="Y10" s="214">
        <v>11.590771662</v>
      </c>
      <c r="Z10" s="214">
        <v>11.270735953999999</v>
      </c>
      <c r="AA10" s="214">
        <v>11.212594230000001</v>
      </c>
      <c r="AB10" s="214">
        <v>11.405277555</v>
      </c>
      <c r="AC10" s="214">
        <v>11.395134303000001</v>
      </c>
      <c r="AD10" s="214">
        <v>11.871417115</v>
      </c>
      <c r="AE10" s="214">
        <v>11.785638617</v>
      </c>
      <c r="AF10" s="214">
        <v>11.952493093999999</v>
      </c>
      <c r="AG10" s="214">
        <v>12.159642264</v>
      </c>
      <c r="AH10" s="214">
        <v>11.995568692000001</v>
      </c>
      <c r="AI10" s="214">
        <v>12.064166566000001</v>
      </c>
      <c r="AJ10" s="214">
        <v>11.902623479000001</v>
      </c>
      <c r="AK10" s="214">
        <v>11.727725878999999</v>
      </c>
      <c r="AL10" s="214">
        <v>11.352462478</v>
      </c>
      <c r="AM10" s="214">
        <v>11.2379169</v>
      </c>
      <c r="AN10" s="214">
        <v>11.325453839</v>
      </c>
      <c r="AO10" s="214">
        <v>11.719342975</v>
      </c>
      <c r="AP10" s="214">
        <v>11.738327533</v>
      </c>
      <c r="AQ10" s="214">
        <v>11.641762164999999</v>
      </c>
      <c r="AR10" s="214">
        <v>11.842086794</v>
      </c>
      <c r="AS10" s="214">
        <v>11.804743896</v>
      </c>
      <c r="AT10" s="214">
        <v>11.987690423</v>
      </c>
      <c r="AU10" s="214">
        <v>11.861073812000001</v>
      </c>
      <c r="AV10" s="214">
        <v>11.700465711</v>
      </c>
      <c r="AW10" s="214">
        <v>11.657689293000001</v>
      </c>
      <c r="AX10" s="214">
        <v>11.109425176</v>
      </c>
      <c r="AY10" s="214">
        <v>11.405233205</v>
      </c>
      <c r="AZ10" s="214">
        <v>11.96</v>
      </c>
      <c r="BA10" s="214">
        <v>12.06118</v>
      </c>
      <c r="BB10" s="214">
        <v>11.971439999999999</v>
      </c>
      <c r="BC10" s="355">
        <v>11.85051</v>
      </c>
      <c r="BD10" s="355">
        <v>12.109220000000001</v>
      </c>
      <c r="BE10" s="355">
        <v>12.13941</v>
      </c>
      <c r="BF10" s="355">
        <v>12.307700000000001</v>
      </c>
      <c r="BG10" s="355">
        <v>12.20631</v>
      </c>
      <c r="BH10" s="355">
        <v>12.00549</v>
      </c>
      <c r="BI10" s="355">
        <v>11.925039999999999</v>
      </c>
      <c r="BJ10" s="355">
        <v>11.41473</v>
      </c>
      <c r="BK10" s="355">
        <v>11.952120000000001</v>
      </c>
      <c r="BL10" s="355">
        <v>12.265140000000001</v>
      </c>
      <c r="BM10" s="355">
        <v>12.490349999999999</v>
      </c>
      <c r="BN10" s="355">
        <v>12.448119999999999</v>
      </c>
      <c r="BO10" s="355">
        <v>12.281169999999999</v>
      </c>
      <c r="BP10" s="355">
        <v>12.48368</v>
      </c>
      <c r="BQ10" s="355">
        <v>12.46541</v>
      </c>
      <c r="BR10" s="355">
        <v>12.606159999999999</v>
      </c>
      <c r="BS10" s="355">
        <v>12.47559</v>
      </c>
      <c r="BT10" s="355">
        <v>12.26071</v>
      </c>
      <c r="BU10" s="355">
        <v>12.16841</v>
      </c>
      <c r="BV10" s="355">
        <v>11.62589</v>
      </c>
    </row>
    <row r="11" spans="1:74" ht="11.1" customHeight="1" x14ac:dyDescent="0.2">
      <c r="A11" s="119" t="s">
        <v>783</v>
      </c>
      <c r="B11" s="205" t="s">
        <v>581</v>
      </c>
      <c r="C11" s="214">
        <v>10.022504951</v>
      </c>
      <c r="D11" s="214">
        <v>10.016681588000001</v>
      </c>
      <c r="E11" s="214">
        <v>10.074661114</v>
      </c>
      <c r="F11" s="214">
        <v>10.460073299999999</v>
      </c>
      <c r="G11" s="214">
        <v>10.781867996000001</v>
      </c>
      <c r="H11" s="214">
        <v>10.819695745000001</v>
      </c>
      <c r="I11" s="214">
        <v>10.713689521999999</v>
      </c>
      <c r="J11" s="214">
        <v>10.625716085000001</v>
      </c>
      <c r="K11" s="214">
        <v>10.552813285999999</v>
      </c>
      <c r="L11" s="214">
        <v>10.578176413</v>
      </c>
      <c r="M11" s="214">
        <v>10.298967376</v>
      </c>
      <c r="N11" s="214">
        <v>10.017688702999999</v>
      </c>
      <c r="O11" s="214">
        <v>10.027553412</v>
      </c>
      <c r="P11" s="214">
        <v>10.202040261</v>
      </c>
      <c r="Q11" s="214">
        <v>10.803935145000001</v>
      </c>
      <c r="R11" s="214">
        <v>11.224288405999999</v>
      </c>
      <c r="S11" s="214">
        <v>11.256609303999999</v>
      </c>
      <c r="T11" s="214">
        <v>11.184020133000001</v>
      </c>
      <c r="U11" s="214">
        <v>11.137651891999999</v>
      </c>
      <c r="V11" s="214">
        <v>10.967554308</v>
      </c>
      <c r="W11" s="214">
        <v>10.806094680999999</v>
      </c>
      <c r="X11" s="214">
        <v>10.969746646999999</v>
      </c>
      <c r="Y11" s="214">
        <v>10.645228047</v>
      </c>
      <c r="Z11" s="214">
        <v>10.442132314</v>
      </c>
      <c r="AA11" s="214">
        <v>10.291595040000001</v>
      </c>
      <c r="AB11" s="214">
        <v>10.369046865</v>
      </c>
      <c r="AC11" s="214">
        <v>10.480473407</v>
      </c>
      <c r="AD11" s="214">
        <v>11.280877443</v>
      </c>
      <c r="AE11" s="214">
        <v>11.179418791</v>
      </c>
      <c r="AF11" s="214">
        <v>11.025675804</v>
      </c>
      <c r="AG11" s="214">
        <v>10.816340583000001</v>
      </c>
      <c r="AH11" s="214">
        <v>10.914308709</v>
      </c>
      <c r="AI11" s="214">
        <v>11.019352579</v>
      </c>
      <c r="AJ11" s="214">
        <v>11.147893338999999</v>
      </c>
      <c r="AK11" s="214">
        <v>11.080167620999999</v>
      </c>
      <c r="AL11" s="214">
        <v>10.756567157999999</v>
      </c>
      <c r="AM11" s="214">
        <v>10.263387698000001</v>
      </c>
      <c r="AN11" s="214">
        <v>10.196691266</v>
      </c>
      <c r="AO11" s="214">
        <v>10.676692093</v>
      </c>
      <c r="AP11" s="214">
        <v>10.947733275999999</v>
      </c>
      <c r="AQ11" s="214">
        <v>10.942681351999999</v>
      </c>
      <c r="AR11" s="214">
        <v>10.929174049</v>
      </c>
      <c r="AS11" s="214">
        <v>10.832255895999999</v>
      </c>
      <c r="AT11" s="214">
        <v>10.911050358000001</v>
      </c>
      <c r="AU11" s="214">
        <v>10.949088373</v>
      </c>
      <c r="AV11" s="214">
        <v>11.191726894</v>
      </c>
      <c r="AW11" s="214">
        <v>11.340276736</v>
      </c>
      <c r="AX11" s="214">
        <v>10.935399952999999</v>
      </c>
      <c r="AY11" s="214">
        <v>10.829544432</v>
      </c>
      <c r="AZ11" s="214">
        <v>11.24</v>
      </c>
      <c r="BA11" s="214">
        <v>11.05053</v>
      </c>
      <c r="BB11" s="214">
        <v>11.002660000000001</v>
      </c>
      <c r="BC11" s="355">
        <v>10.8398</v>
      </c>
      <c r="BD11" s="355">
        <v>11.06636</v>
      </c>
      <c r="BE11" s="355">
        <v>11.117050000000001</v>
      </c>
      <c r="BF11" s="355">
        <v>11.28168</v>
      </c>
      <c r="BG11" s="355">
        <v>11.466699999999999</v>
      </c>
      <c r="BH11" s="355">
        <v>11.774190000000001</v>
      </c>
      <c r="BI11" s="355">
        <v>11.733180000000001</v>
      </c>
      <c r="BJ11" s="355">
        <v>11.38664</v>
      </c>
      <c r="BK11" s="355">
        <v>11.050330000000001</v>
      </c>
      <c r="BL11" s="355">
        <v>11.210610000000001</v>
      </c>
      <c r="BM11" s="355">
        <v>11.181520000000001</v>
      </c>
      <c r="BN11" s="355">
        <v>11.273720000000001</v>
      </c>
      <c r="BO11" s="355">
        <v>11.085979999999999</v>
      </c>
      <c r="BP11" s="355">
        <v>11.27468</v>
      </c>
      <c r="BQ11" s="355">
        <v>11.29494</v>
      </c>
      <c r="BR11" s="355">
        <v>11.40399</v>
      </c>
      <c r="BS11" s="355">
        <v>11.608269999999999</v>
      </c>
      <c r="BT11" s="355">
        <v>11.924329999999999</v>
      </c>
      <c r="BU11" s="355">
        <v>11.84849</v>
      </c>
      <c r="BV11" s="355">
        <v>11.461980000000001</v>
      </c>
    </row>
    <row r="12" spans="1:74" ht="11.1" customHeight="1" x14ac:dyDescent="0.2">
      <c r="A12" s="119" t="s">
        <v>784</v>
      </c>
      <c r="B12" s="205" t="s">
        <v>582</v>
      </c>
      <c r="C12" s="214">
        <v>10.047697340999999</v>
      </c>
      <c r="D12" s="214">
        <v>10.349118378</v>
      </c>
      <c r="E12" s="214">
        <v>10.361671582</v>
      </c>
      <c r="F12" s="214">
        <v>10.794864145</v>
      </c>
      <c r="G12" s="214">
        <v>11.075336912999999</v>
      </c>
      <c r="H12" s="214">
        <v>10.975019975</v>
      </c>
      <c r="I12" s="214">
        <v>10.899439716</v>
      </c>
      <c r="J12" s="214">
        <v>10.955811899</v>
      </c>
      <c r="K12" s="214">
        <v>10.944175601</v>
      </c>
      <c r="L12" s="214">
        <v>11.099983775</v>
      </c>
      <c r="M12" s="214">
        <v>10.911517267000001</v>
      </c>
      <c r="N12" s="214">
        <v>10.335373666000001</v>
      </c>
      <c r="O12" s="214">
        <v>10.221050177</v>
      </c>
      <c r="P12" s="214">
        <v>10.372941003999999</v>
      </c>
      <c r="Q12" s="214">
        <v>10.866037451</v>
      </c>
      <c r="R12" s="214">
        <v>11.474193472</v>
      </c>
      <c r="S12" s="214">
        <v>11.397447027</v>
      </c>
      <c r="T12" s="214">
        <v>11.542825726</v>
      </c>
      <c r="U12" s="214">
        <v>11.474814377</v>
      </c>
      <c r="V12" s="214">
        <v>11.381008642999999</v>
      </c>
      <c r="W12" s="214">
        <v>11.479948905000001</v>
      </c>
      <c r="X12" s="214">
        <v>11.425807572</v>
      </c>
      <c r="Y12" s="214">
        <v>11.064128197</v>
      </c>
      <c r="Z12" s="214">
        <v>10.827334011</v>
      </c>
      <c r="AA12" s="214">
        <v>10.558398366</v>
      </c>
      <c r="AB12" s="214">
        <v>10.735831285</v>
      </c>
      <c r="AC12" s="214">
        <v>10.706938150999999</v>
      </c>
      <c r="AD12" s="214">
        <v>11.451760350000001</v>
      </c>
      <c r="AE12" s="214">
        <v>11.486149707999999</v>
      </c>
      <c r="AF12" s="214">
        <v>11.178507956000001</v>
      </c>
      <c r="AG12" s="214">
        <v>10.952456277</v>
      </c>
      <c r="AH12" s="214">
        <v>10.989757524</v>
      </c>
      <c r="AI12" s="214">
        <v>11.093087743</v>
      </c>
      <c r="AJ12" s="214">
        <v>10.995197822</v>
      </c>
      <c r="AK12" s="214">
        <v>10.840905707999999</v>
      </c>
      <c r="AL12" s="214">
        <v>10.48177961</v>
      </c>
      <c r="AM12" s="214">
        <v>10.094997815999999</v>
      </c>
      <c r="AN12" s="214">
        <v>10.327191616</v>
      </c>
      <c r="AO12" s="214">
        <v>10.677251134</v>
      </c>
      <c r="AP12" s="214">
        <v>10.846879137</v>
      </c>
      <c r="AQ12" s="214">
        <v>10.754587430999999</v>
      </c>
      <c r="AR12" s="214">
        <v>10.544776947000001</v>
      </c>
      <c r="AS12" s="214">
        <v>10.467132106999999</v>
      </c>
      <c r="AT12" s="214">
        <v>10.651517542000001</v>
      </c>
      <c r="AU12" s="214">
        <v>10.847517742999999</v>
      </c>
      <c r="AV12" s="214">
        <v>10.663222096</v>
      </c>
      <c r="AW12" s="214">
        <v>10.574392524</v>
      </c>
      <c r="AX12" s="214">
        <v>10.313548867</v>
      </c>
      <c r="AY12" s="214">
        <v>10.045200426999999</v>
      </c>
      <c r="AZ12" s="214">
        <v>10.96</v>
      </c>
      <c r="BA12" s="214">
        <v>10.858309999999999</v>
      </c>
      <c r="BB12" s="214">
        <v>10.781840000000001</v>
      </c>
      <c r="BC12" s="355">
        <v>10.435589999999999</v>
      </c>
      <c r="BD12" s="355">
        <v>10.495139999999999</v>
      </c>
      <c r="BE12" s="355">
        <v>10.648820000000001</v>
      </c>
      <c r="BF12" s="355">
        <v>10.90137</v>
      </c>
      <c r="BG12" s="355">
        <v>11.259449999999999</v>
      </c>
      <c r="BH12" s="355">
        <v>11.14838</v>
      </c>
      <c r="BI12" s="355">
        <v>11.04256</v>
      </c>
      <c r="BJ12" s="355">
        <v>10.688319999999999</v>
      </c>
      <c r="BK12" s="355">
        <v>10.304489999999999</v>
      </c>
      <c r="BL12" s="355">
        <v>10.97856</v>
      </c>
      <c r="BM12" s="355">
        <v>10.860609999999999</v>
      </c>
      <c r="BN12" s="355">
        <v>10.825100000000001</v>
      </c>
      <c r="BO12" s="355">
        <v>10.430339999999999</v>
      </c>
      <c r="BP12" s="355">
        <v>10.508789999999999</v>
      </c>
      <c r="BQ12" s="355">
        <v>10.65793</v>
      </c>
      <c r="BR12" s="355">
        <v>10.920260000000001</v>
      </c>
      <c r="BS12" s="355">
        <v>11.33184</v>
      </c>
      <c r="BT12" s="355">
        <v>11.22794</v>
      </c>
      <c r="BU12" s="355">
        <v>11.185969999999999</v>
      </c>
      <c r="BV12" s="355">
        <v>10.86443</v>
      </c>
    </row>
    <row r="13" spans="1:74" ht="11.1" customHeight="1" x14ac:dyDescent="0.2">
      <c r="A13" s="119" t="s">
        <v>785</v>
      </c>
      <c r="B13" s="205" t="s">
        <v>583</v>
      </c>
      <c r="C13" s="214">
        <v>10.267437449000001</v>
      </c>
      <c r="D13" s="214">
        <v>10.517593977000001</v>
      </c>
      <c r="E13" s="214">
        <v>10.663577643</v>
      </c>
      <c r="F13" s="214">
        <v>11.094692092000001</v>
      </c>
      <c r="G13" s="214">
        <v>11.440896266999999</v>
      </c>
      <c r="H13" s="214">
        <v>11.834249519</v>
      </c>
      <c r="I13" s="214">
        <v>12.09099273</v>
      </c>
      <c r="J13" s="214">
        <v>11.960178837000001</v>
      </c>
      <c r="K13" s="214">
        <v>11.856546324</v>
      </c>
      <c r="L13" s="214">
        <v>11.529771849999999</v>
      </c>
      <c r="M13" s="214">
        <v>10.998832877</v>
      </c>
      <c r="N13" s="214">
        <v>10.786838593000001</v>
      </c>
      <c r="O13" s="214">
        <v>10.769676669000001</v>
      </c>
      <c r="P13" s="214">
        <v>10.948182852</v>
      </c>
      <c r="Q13" s="214">
        <v>11.066477738</v>
      </c>
      <c r="R13" s="214">
        <v>11.510209776</v>
      </c>
      <c r="S13" s="214">
        <v>11.935410193999999</v>
      </c>
      <c r="T13" s="214">
        <v>12.275885535</v>
      </c>
      <c r="U13" s="214">
        <v>12.381109284000001</v>
      </c>
      <c r="V13" s="214">
        <v>12.295209344</v>
      </c>
      <c r="W13" s="214">
        <v>12.157307635</v>
      </c>
      <c r="X13" s="214">
        <v>11.710868337999999</v>
      </c>
      <c r="Y13" s="214">
        <v>11.193692885999999</v>
      </c>
      <c r="Z13" s="214">
        <v>10.925649657999999</v>
      </c>
      <c r="AA13" s="214">
        <v>11.122366461</v>
      </c>
      <c r="AB13" s="214">
        <v>11.404847229</v>
      </c>
      <c r="AC13" s="214">
        <v>11.431997779</v>
      </c>
      <c r="AD13" s="214">
        <v>11.812709664</v>
      </c>
      <c r="AE13" s="214">
        <v>12.278770625</v>
      </c>
      <c r="AF13" s="214">
        <v>12.377920569</v>
      </c>
      <c r="AG13" s="214">
        <v>12.361427702</v>
      </c>
      <c r="AH13" s="214">
        <v>12.262339697</v>
      </c>
      <c r="AI13" s="214">
        <v>12.264201891000001</v>
      </c>
      <c r="AJ13" s="214">
        <v>11.888389106</v>
      </c>
      <c r="AK13" s="214">
        <v>11.214958444000001</v>
      </c>
      <c r="AL13" s="214">
        <v>10.934832522000001</v>
      </c>
      <c r="AM13" s="214">
        <v>10.794041621</v>
      </c>
      <c r="AN13" s="214">
        <v>11.123882183999999</v>
      </c>
      <c r="AO13" s="214">
        <v>11.298951577</v>
      </c>
      <c r="AP13" s="214">
        <v>11.592725091</v>
      </c>
      <c r="AQ13" s="214">
        <v>11.974587357000001</v>
      </c>
      <c r="AR13" s="214">
        <v>12.050686367999999</v>
      </c>
      <c r="AS13" s="214">
        <v>12.08750953</v>
      </c>
      <c r="AT13" s="214">
        <v>12.097389424999999</v>
      </c>
      <c r="AU13" s="214">
        <v>12.209215365</v>
      </c>
      <c r="AV13" s="214">
        <v>11.812486954000001</v>
      </c>
      <c r="AW13" s="214">
        <v>11.502100377</v>
      </c>
      <c r="AX13" s="214">
        <v>11.098974925</v>
      </c>
      <c r="AY13" s="214">
        <v>11.029770817999999</v>
      </c>
      <c r="AZ13" s="214">
        <v>11.37</v>
      </c>
      <c r="BA13" s="214">
        <v>11.468109999999999</v>
      </c>
      <c r="BB13" s="214">
        <v>11.70402</v>
      </c>
      <c r="BC13" s="355">
        <v>12.04786</v>
      </c>
      <c r="BD13" s="355">
        <v>12.184010000000001</v>
      </c>
      <c r="BE13" s="355">
        <v>12.26972</v>
      </c>
      <c r="BF13" s="355">
        <v>12.321210000000001</v>
      </c>
      <c r="BG13" s="355">
        <v>12.46719</v>
      </c>
      <c r="BH13" s="355">
        <v>12.08569</v>
      </c>
      <c r="BI13" s="355">
        <v>11.781000000000001</v>
      </c>
      <c r="BJ13" s="355">
        <v>11.365629999999999</v>
      </c>
      <c r="BK13" s="355">
        <v>11.27181</v>
      </c>
      <c r="BL13" s="355">
        <v>11.599460000000001</v>
      </c>
      <c r="BM13" s="355">
        <v>11.69538</v>
      </c>
      <c r="BN13" s="355">
        <v>11.936870000000001</v>
      </c>
      <c r="BO13" s="355">
        <v>12.28642</v>
      </c>
      <c r="BP13" s="355">
        <v>12.434049999999999</v>
      </c>
      <c r="BQ13" s="355">
        <v>12.53022</v>
      </c>
      <c r="BR13" s="355">
        <v>12.588889999999999</v>
      </c>
      <c r="BS13" s="355">
        <v>12.749840000000001</v>
      </c>
      <c r="BT13" s="355">
        <v>12.37143</v>
      </c>
      <c r="BU13" s="355">
        <v>12.06723</v>
      </c>
      <c r="BV13" s="355">
        <v>11.647209999999999</v>
      </c>
    </row>
    <row r="14" spans="1:74" ht="11.1" customHeight="1" x14ac:dyDescent="0.2">
      <c r="A14" s="119" t="s">
        <v>786</v>
      </c>
      <c r="B14" s="207" t="s">
        <v>584</v>
      </c>
      <c r="C14" s="214">
        <v>12.996351669999999</v>
      </c>
      <c r="D14" s="214">
        <v>12.413318241000001</v>
      </c>
      <c r="E14" s="214">
        <v>12.462176484</v>
      </c>
      <c r="F14" s="214">
        <v>12.564638321</v>
      </c>
      <c r="G14" s="214">
        <v>13.393095924000001</v>
      </c>
      <c r="H14" s="214">
        <v>14.574610784000001</v>
      </c>
      <c r="I14" s="214">
        <v>14.592495654</v>
      </c>
      <c r="J14" s="214">
        <v>14.250620161000001</v>
      </c>
      <c r="K14" s="214">
        <v>14.859692539999999</v>
      </c>
      <c r="L14" s="214">
        <v>13.720975784</v>
      </c>
      <c r="M14" s="214">
        <v>13.338575841000001</v>
      </c>
      <c r="N14" s="214">
        <v>12.973750633</v>
      </c>
      <c r="O14" s="214">
        <v>13.157398285999999</v>
      </c>
      <c r="P14" s="214">
        <v>12.743953427999999</v>
      </c>
      <c r="Q14" s="214">
        <v>12.762831636</v>
      </c>
      <c r="R14" s="214">
        <v>9.7536622857000008</v>
      </c>
      <c r="S14" s="214">
        <v>13.872059659</v>
      </c>
      <c r="T14" s="214">
        <v>14.570927113</v>
      </c>
      <c r="U14" s="214">
        <v>15.260533669999999</v>
      </c>
      <c r="V14" s="214">
        <v>15.594092996000001</v>
      </c>
      <c r="W14" s="214">
        <v>15.653827628</v>
      </c>
      <c r="X14" s="214">
        <v>12.195948191999999</v>
      </c>
      <c r="Y14" s="214">
        <v>13.788953849</v>
      </c>
      <c r="Z14" s="214">
        <v>13.457250631999999</v>
      </c>
      <c r="AA14" s="214">
        <v>13.833182648999999</v>
      </c>
      <c r="AB14" s="214">
        <v>13.710145405</v>
      </c>
      <c r="AC14" s="214">
        <v>13.769830987000001</v>
      </c>
      <c r="AD14" s="214">
        <v>11.225626708</v>
      </c>
      <c r="AE14" s="214">
        <v>14.414780835</v>
      </c>
      <c r="AF14" s="214">
        <v>14.742905273</v>
      </c>
      <c r="AG14" s="214">
        <v>15.486874632999999</v>
      </c>
      <c r="AH14" s="214">
        <v>15.663701432</v>
      </c>
      <c r="AI14" s="214">
        <v>16.076137122999999</v>
      </c>
      <c r="AJ14" s="214">
        <v>13.462507238000001</v>
      </c>
      <c r="AK14" s="214">
        <v>14.24335428</v>
      </c>
      <c r="AL14" s="214">
        <v>13.962643817</v>
      </c>
      <c r="AM14" s="214">
        <v>14.107113271999999</v>
      </c>
      <c r="AN14" s="214">
        <v>14.127598026999999</v>
      </c>
      <c r="AO14" s="214">
        <v>14.156203992</v>
      </c>
      <c r="AP14" s="214">
        <v>11.335779102</v>
      </c>
      <c r="AQ14" s="214">
        <v>14.821326855000001</v>
      </c>
      <c r="AR14" s="214">
        <v>15.492307909000001</v>
      </c>
      <c r="AS14" s="214">
        <v>15.965635818999999</v>
      </c>
      <c r="AT14" s="214">
        <v>16.381178705</v>
      </c>
      <c r="AU14" s="214">
        <v>15.874710307999999</v>
      </c>
      <c r="AV14" s="214">
        <v>12.593524291</v>
      </c>
      <c r="AW14" s="214">
        <v>14.729950038</v>
      </c>
      <c r="AX14" s="214">
        <v>14.174759171</v>
      </c>
      <c r="AY14" s="214">
        <v>14.268017317</v>
      </c>
      <c r="AZ14" s="214">
        <v>14.54</v>
      </c>
      <c r="BA14" s="214">
        <v>14.65728</v>
      </c>
      <c r="BB14" s="214">
        <v>11.689109999999999</v>
      </c>
      <c r="BC14" s="355">
        <v>14.40361</v>
      </c>
      <c r="BD14" s="355">
        <v>15.204359999999999</v>
      </c>
      <c r="BE14" s="355">
        <v>15.831849999999999</v>
      </c>
      <c r="BF14" s="355">
        <v>16.199069999999999</v>
      </c>
      <c r="BG14" s="355">
        <v>15.82371</v>
      </c>
      <c r="BH14" s="355">
        <v>12.521890000000001</v>
      </c>
      <c r="BI14" s="355">
        <v>14.725479999999999</v>
      </c>
      <c r="BJ14" s="355">
        <v>14.217739999999999</v>
      </c>
      <c r="BK14" s="355">
        <v>15.18159</v>
      </c>
      <c r="BL14" s="355">
        <v>15.35436</v>
      </c>
      <c r="BM14" s="355">
        <v>15.446210000000001</v>
      </c>
      <c r="BN14" s="355">
        <v>12.22617</v>
      </c>
      <c r="BO14" s="355">
        <v>15.0616</v>
      </c>
      <c r="BP14" s="355">
        <v>15.826779999999999</v>
      </c>
      <c r="BQ14" s="355">
        <v>16.390740000000001</v>
      </c>
      <c r="BR14" s="355">
        <v>16.718489999999999</v>
      </c>
      <c r="BS14" s="355">
        <v>16.22681</v>
      </c>
      <c r="BT14" s="355">
        <v>12.77106</v>
      </c>
      <c r="BU14" s="355">
        <v>15.0152</v>
      </c>
      <c r="BV14" s="355">
        <v>14.47362</v>
      </c>
    </row>
    <row r="15" spans="1:74" ht="11.1" customHeight="1" x14ac:dyDescent="0.2">
      <c r="A15" s="119" t="s">
        <v>787</v>
      </c>
      <c r="B15" s="207" t="s">
        <v>558</v>
      </c>
      <c r="C15" s="214">
        <v>11.46</v>
      </c>
      <c r="D15" s="214">
        <v>11.63</v>
      </c>
      <c r="E15" s="214">
        <v>11.61</v>
      </c>
      <c r="F15" s="214">
        <v>11.93</v>
      </c>
      <c r="G15" s="214">
        <v>12.4</v>
      </c>
      <c r="H15" s="214">
        <v>12.54</v>
      </c>
      <c r="I15" s="214">
        <v>12.65</v>
      </c>
      <c r="J15" s="214">
        <v>12.53</v>
      </c>
      <c r="K15" s="214">
        <v>12.51</v>
      </c>
      <c r="L15" s="214">
        <v>12.36</v>
      </c>
      <c r="M15" s="214">
        <v>12.1</v>
      </c>
      <c r="N15" s="214">
        <v>11.72</v>
      </c>
      <c r="O15" s="214">
        <v>11.65</v>
      </c>
      <c r="P15" s="214">
        <v>11.94</v>
      </c>
      <c r="Q15" s="214">
        <v>12.25</v>
      </c>
      <c r="R15" s="214">
        <v>12.31</v>
      </c>
      <c r="S15" s="214">
        <v>12.85</v>
      </c>
      <c r="T15" s="214">
        <v>12.99</v>
      </c>
      <c r="U15" s="214">
        <v>13.09</v>
      </c>
      <c r="V15" s="214">
        <v>13.04</v>
      </c>
      <c r="W15" s="214">
        <v>12.95</v>
      </c>
      <c r="X15" s="214">
        <v>12.6</v>
      </c>
      <c r="Y15" s="214">
        <v>12.48</v>
      </c>
      <c r="Z15" s="214">
        <v>12.17</v>
      </c>
      <c r="AA15" s="214">
        <v>12.1</v>
      </c>
      <c r="AB15" s="214">
        <v>12.29</v>
      </c>
      <c r="AC15" s="214">
        <v>12.33</v>
      </c>
      <c r="AD15" s="214">
        <v>12.62</v>
      </c>
      <c r="AE15" s="214">
        <v>12.93</v>
      </c>
      <c r="AF15" s="214">
        <v>12.92</v>
      </c>
      <c r="AG15" s="214">
        <v>12.94</v>
      </c>
      <c r="AH15" s="214">
        <v>12.91</v>
      </c>
      <c r="AI15" s="214">
        <v>13.03</v>
      </c>
      <c r="AJ15" s="214">
        <v>12.72</v>
      </c>
      <c r="AK15" s="214">
        <v>12.71</v>
      </c>
      <c r="AL15" s="214">
        <v>12.32</v>
      </c>
      <c r="AM15" s="214">
        <v>11.98</v>
      </c>
      <c r="AN15" s="214">
        <v>12.14</v>
      </c>
      <c r="AO15" s="214">
        <v>12.57</v>
      </c>
      <c r="AP15" s="214">
        <v>12.43</v>
      </c>
      <c r="AQ15" s="214">
        <v>12.79</v>
      </c>
      <c r="AR15" s="214">
        <v>12.72</v>
      </c>
      <c r="AS15" s="214">
        <v>12.68</v>
      </c>
      <c r="AT15" s="214">
        <v>12.9</v>
      </c>
      <c r="AU15" s="214">
        <v>12.87</v>
      </c>
      <c r="AV15" s="214">
        <v>12.46</v>
      </c>
      <c r="AW15" s="214">
        <v>12.75</v>
      </c>
      <c r="AX15" s="214">
        <v>12.21</v>
      </c>
      <c r="AY15" s="214">
        <v>12.22</v>
      </c>
      <c r="AZ15" s="214">
        <v>12.82</v>
      </c>
      <c r="BA15" s="214">
        <v>12.91343</v>
      </c>
      <c r="BB15" s="214">
        <v>12.59479</v>
      </c>
      <c r="BC15" s="355">
        <v>12.770759999999999</v>
      </c>
      <c r="BD15" s="355">
        <v>12.879630000000001</v>
      </c>
      <c r="BE15" s="355">
        <v>12.975910000000001</v>
      </c>
      <c r="BF15" s="355">
        <v>13.17014</v>
      </c>
      <c r="BG15" s="355">
        <v>13.259690000000001</v>
      </c>
      <c r="BH15" s="355">
        <v>12.864610000000001</v>
      </c>
      <c r="BI15" s="355">
        <v>13.09595</v>
      </c>
      <c r="BJ15" s="355">
        <v>12.557320000000001</v>
      </c>
      <c r="BK15" s="355">
        <v>12.66043</v>
      </c>
      <c r="BL15" s="355">
        <v>13.024749999999999</v>
      </c>
      <c r="BM15" s="355">
        <v>13.20107</v>
      </c>
      <c r="BN15" s="355">
        <v>12.94666</v>
      </c>
      <c r="BO15" s="355">
        <v>13.141109999999999</v>
      </c>
      <c r="BP15" s="355">
        <v>13.20486</v>
      </c>
      <c r="BQ15" s="355">
        <v>13.27819</v>
      </c>
      <c r="BR15" s="355">
        <v>13.45566</v>
      </c>
      <c r="BS15" s="355">
        <v>13.540789999999999</v>
      </c>
      <c r="BT15" s="355">
        <v>13.136900000000001</v>
      </c>
      <c r="BU15" s="355">
        <v>13.38889</v>
      </c>
      <c r="BV15" s="355">
        <v>12.81718</v>
      </c>
    </row>
    <row r="16" spans="1:74" ht="11.1" customHeight="1" x14ac:dyDescent="0.2">
      <c r="A16" s="119"/>
      <c r="B16" s="122" t="s">
        <v>12</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0"/>
      <c r="BC16" s="491"/>
      <c r="BD16" s="491"/>
      <c r="BE16" s="491"/>
      <c r="BF16" s="491"/>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788</v>
      </c>
      <c r="B17" s="205" t="s">
        <v>577</v>
      </c>
      <c r="C17" s="214">
        <v>13.710650917000001</v>
      </c>
      <c r="D17" s="214">
        <v>14.68100613</v>
      </c>
      <c r="E17" s="214">
        <v>14.388338846</v>
      </c>
      <c r="F17" s="214">
        <v>13.593065706000001</v>
      </c>
      <c r="G17" s="214">
        <v>13.507559178999999</v>
      </c>
      <c r="H17" s="214">
        <v>13.824254231999999</v>
      </c>
      <c r="I17" s="214">
        <v>13.679649002</v>
      </c>
      <c r="J17" s="214">
        <v>13.733747715</v>
      </c>
      <c r="K17" s="214">
        <v>13.731278023</v>
      </c>
      <c r="L17" s="214">
        <v>13.580317889</v>
      </c>
      <c r="M17" s="214">
        <v>13.892554949000001</v>
      </c>
      <c r="N17" s="214">
        <v>15.363467663</v>
      </c>
      <c r="O17" s="214">
        <v>15.573821423</v>
      </c>
      <c r="P17" s="214">
        <v>15.974066147</v>
      </c>
      <c r="Q17" s="214">
        <v>15.550869575</v>
      </c>
      <c r="R17" s="214">
        <v>14.476761706</v>
      </c>
      <c r="S17" s="214">
        <v>13.982937221</v>
      </c>
      <c r="T17" s="214">
        <v>14.373264212</v>
      </c>
      <c r="U17" s="214">
        <v>14.315950037</v>
      </c>
      <c r="V17" s="214">
        <v>14.65935176</v>
      </c>
      <c r="W17" s="214">
        <v>14.363121622</v>
      </c>
      <c r="X17" s="214">
        <v>14.060485913000001</v>
      </c>
      <c r="Y17" s="214">
        <v>13.999395651</v>
      </c>
      <c r="Z17" s="214">
        <v>15.003162998000001</v>
      </c>
      <c r="AA17" s="214">
        <v>16.314456958000001</v>
      </c>
      <c r="AB17" s="214">
        <v>17.253040842000001</v>
      </c>
      <c r="AC17" s="214">
        <v>16.902234652000001</v>
      </c>
      <c r="AD17" s="214">
        <v>15.695309827999999</v>
      </c>
      <c r="AE17" s="214">
        <v>15.145547477999999</v>
      </c>
      <c r="AF17" s="214">
        <v>14.970571458</v>
      </c>
      <c r="AG17" s="214">
        <v>14.819655142</v>
      </c>
      <c r="AH17" s="214">
        <v>14.906760697999999</v>
      </c>
      <c r="AI17" s="214">
        <v>15.029492757</v>
      </c>
      <c r="AJ17" s="214">
        <v>15.065967892</v>
      </c>
      <c r="AK17" s="214">
        <v>14.636707569</v>
      </c>
      <c r="AL17" s="214">
        <v>14.885184487</v>
      </c>
      <c r="AM17" s="214">
        <v>15.110802369</v>
      </c>
      <c r="AN17" s="214">
        <v>15.59784015</v>
      </c>
      <c r="AO17" s="214">
        <v>15.308830764</v>
      </c>
      <c r="AP17" s="214">
        <v>15.17482811</v>
      </c>
      <c r="AQ17" s="214">
        <v>14.821420849000001</v>
      </c>
      <c r="AR17" s="214">
        <v>15.031281045</v>
      </c>
      <c r="AS17" s="214">
        <v>15.097668866999999</v>
      </c>
      <c r="AT17" s="214">
        <v>15.107011431</v>
      </c>
      <c r="AU17" s="214">
        <v>15.37467693</v>
      </c>
      <c r="AV17" s="214">
        <v>15.143419461000001</v>
      </c>
      <c r="AW17" s="214">
        <v>14.883149255999999</v>
      </c>
      <c r="AX17" s="214">
        <v>14.642678247999999</v>
      </c>
      <c r="AY17" s="214">
        <v>15.024267953000001</v>
      </c>
      <c r="AZ17" s="214">
        <v>15.29</v>
      </c>
      <c r="BA17" s="214">
        <v>14.294750000000001</v>
      </c>
      <c r="BB17" s="214">
        <v>13.518420000000001</v>
      </c>
      <c r="BC17" s="355">
        <v>12.682119999999999</v>
      </c>
      <c r="BD17" s="355">
        <v>13.138500000000001</v>
      </c>
      <c r="BE17" s="355">
        <v>13.732849999999999</v>
      </c>
      <c r="BF17" s="355">
        <v>14.15889</v>
      </c>
      <c r="BG17" s="355">
        <v>14.53346</v>
      </c>
      <c r="BH17" s="355">
        <v>14.38908</v>
      </c>
      <c r="BI17" s="355">
        <v>14.36862</v>
      </c>
      <c r="BJ17" s="355">
        <v>14.270239999999999</v>
      </c>
      <c r="BK17" s="355">
        <v>15.20612</v>
      </c>
      <c r="BL17" s="355">
        <v>15.34709</v>
      </c>
      <c r="BM17" s="355">
        <v>13.96078</v>
      </c>
      <c r="BN17" s="355">
        <v>13.19929</v>
      </c>
      <c r="BO17" s="355">
        <v>12.25761</v>
      </c>
      <c r="BP17" s="355">
        <v>12.71664</v>
      </c>
      <c r="BQ17" s="355">
        <v>13.302949999999999</v>
      </c>
      <c r="BR17" s="355">
        <v>13.74874</v>
      </c>
      <c r="BS17" s="355">
        <v>14.181940000000001</v>
      </c>
      <c r="BT17" s="355">
        <v>14.11172</v>
      </c>
      <c r="BU17" s="355">
        <v>14.191240000000001</v>
      </c>
      <c r="BV17" s="355">
        <v>14.195040000000001</v>
      </c>
    </row>
    <row r="18" spans="1:74" ht="11.1" customHeight="1" x14ac:dyDescent="0.2">
      <c r="A18" s="119" t="s">
        <v>789</v>
      </c>
      <c r="B18" s="187" t="s">
        <v>611</v>
      </c>
      <c r="C18" s="214">
        <v>12.621488217</v>
      </c>
      <c r="D18" s="214">
        <v>12.978123898</v>
      </c>
      <c r="E18" s="214">
        <v>12.647362631</v>
      </c>
      <c r="F18" s="214">
        <v>12.330022892000001</v>
      </c>
      <c r="G18" s="214">
        <v>12.661411577999999</v>
      </c>
      <c r="H18" s="214">
        <v>13.612778369999999</v>
      </c>
      <c r="I18" s="214">
        <v>13.998822406</v>
      </c>
      <c r="J18" s="214">
        <v>13.903115896999999</v>
      </c>
      <c r="K18" s="214">
        <v>13.923797548</v>
      </c>
      <c r="L18" s="214">
        <v>12.955022976</v>
      </c>
      <c r="M18" s="214">
        <v>12.141808097</v>
      </c>
      <c r="N18" s="214">
        <v>12.447573552</v>
      </c>
      <c r="O18" s="214">
        <v>14.040020986</v>
      </c>
      <c r="P18" s="214">
        <v>14.646709602</v>
      </c>
      <c r="Q18" s="214">
        <v>14.190466059</v>
      </c>
      <c r="R18" s="214">
        <v>13.014075761000001</v>
      </c>
      <c r="S18" s="214">
        <v>13.031627006000001</v>
      </c>
      <c r="T18" s="214">
        <v>13.812274324000001</v>
      </c>
      <c r="U18" s="214">
        <v>14.044981504000001</v>
      </c>
      <c r="V18" s="214">
        <v>13.855209717999999</v>
      </c>
      <c r="W18" s="214">
        <v>14.019689922</v>
      </c>
      <c r="X18" s="214">
        <v>13.186621025999999</v>
      </c>
      <c r="Y18" s="214">
        <v>12.958897571</v>
      </c>
      <c r="Z18" s="214">
        <v>12.736572652</v>
      </c>
      <c r="AA18" s="214">
        <v>12.570255346</v>
      </c>
      <c r="AB18" s="214">
        <v>13.343893066</v>
      </c>
      <c r="AC18" s="214">
        <v>13.527020679</v>
      </c>
      <c r="AD18" s="214">
        <v>12.732776807</v>
      </c>
      <c r="AE18" s="214">
        <v>12.701308815000001</v>
      </c>
      <c r="AF18" s="214">
        <v>13.905565158</v>
      </c>
      <c r="AG18" s="214">
        <v>13.701838828</v>
      </c>
      <c r="AH18" s="214">
        <v>13.569882968</v>
      </c>
      <c r="AI18" s="214">
        <v>13.61720877</v>
      </c>
      <c r="AJ18" s="214">
        <v>12.991960978</v>
      </c>
      <c r="AK18" s="214">
        <v>12.307156946999999</v>
      </c>
      <c r="AL18" s="214">
        <v>12.221743417000001</v>
      </c>
      <c r="AM18" s="214">
        <v>11.943436736000001</v>
      </c>
      <c r="AN18" s="214">
        <v>12.026590167</v>
      </c>
      <c r="AO18" s="214">
        <v>12.08602196</v>
      </c>
      <c r="AP18" s="214">
        <v>12.194426234</v>
      </c>
      <c r="AQ18" s="214">
        <v>12.126691199</v>
      </c>
      <c r="AR18" s="214">
        <v>13.063867706</v>
      </c>
      <c r="AS18" s="214">
        <v>13.310074376999999</v>
      </c>
      <c r="AT18" s="214">
        <v>13.248024776999999</v>
      </c>
      <c r="AU18" s="214">
        <v>13.309460786000001</v>
      </c>
      <c r="AV18" s="214">
        <v>12.609313157000001</v>
      </c>
      <c r="AW18" s="214">
        <v>12.11403454</v>
      </c>
      <c r="AX18" s="214">
        <v>11.928262188</v>
      </c>
      <c r="AY18" s="214">
        <v>12.037065414000001</v>
      </c>
      <c r="AZ18" s="214">
        <v>11.99</v>
      </c>
      <c r="BA18" s="214">
        <v>12.027279999999999</v>
      </c>
      <c r="BB18" s="214">
        <v>12.100149999999999</v>
      </c>
      <c r="BC18" s="355">
        <v>12.00001</v>
      </c>
      <c r="BD18" s="355">
        <v>13.059089999999999</v>
      </c>
      <c r="BE18" s="355">
        <v>13.40218</v>
      </c>
      <c r="BF18" s="355">
        <v>13.42435</v>
      </c>
      <c r="BG18" s="355">
        <v>13.574439999999999</v>
      </c>
      <c r="BH18" s="355">
        <v>12.934900000000001</v>
      </c>
      <c r="BI18" s="355">
        <v>12.455450000000001</v>
      </c>
      <c r="BJ18" s="355">
        <v>12.24198</v>
      </c>
      <c r="BK18" s="355">
        <v>12.207710000000001</v>
      </c>
      <c r="BL18" s="355">
        <v>12.0685</v>
      </c>
      <c r="BM18" s="355">
        <v>12.084809999999999</v>
      </c>
      <c r="BN18" s="355">
        <v>12.13719</v>
      </c>
      <c r="BO18" s="355">
        <v>12.01905</v>
      </c>
      <c r="BP18" s="355">
        <v>13.093830000000001</v>
      </c>
      <c r="BQ18" s="355">
        <v>13.46673</v>
      </c>
      <c r="BR18" s="355">
        <v>13.515129999999999</v>
      </c>
      <c r="BS18" s="355">
        <v>13.714930000000001</v>
      </c>
      <c r="BT18" s="355">
        <v>13.11867</v>
      </c>
      <c r="BU18" s="355">
        <v>12.672549999999999</v>
      </c>
      <c r="BV18" s="355">
        <v>12.489459999999999</v>
      </c>
    </row>
    <row r="19" spans="1:74" ht="11.1" customHeight="1" x14ac:dyDescent="0.2">
      <c r="A19" s="119" t="s">
        <v>790</v>
      </c>
      <c r="B19" s="205" t="s">
        <v>578</v>
      </c>
      <c r="C19" s="214">
        <v>9.2461020521999995</v>
      </c>
      <c r="D19" s="214">
        <v>9.4451810386999995</v>
      </c>
      <c r="E19" s="214">
        <v>9.5214988733000006</v>
      </c>
      <c r="F19" s="214">
        <v>9.5874220466000004</v>
      </c>
      <c r="G19" s="214">
        <v>9.8341676678999992</v>
      </c>
      <c r="H19" s="214">
        <v>9.7510268373999995</v>
      </c>
      <c r="I19" s="214">
        <v>9.7452936737999991</v>
      </c>
      <c r="J19" s="214">
        <v>9.8481827461999991</v>
      </c>
      <c r="K19" s="214">
        <v>9.5769491323999993</v>
      </c>
      <c r="L19" s="214">
        <v>9.6495905554999997</v>
      </c>
      <c r="M19" s="214">
        <v>9.5156980684000008</v>
      </c>
      <c r="N19" s="214">
        <v>9.2372181058000002</v>
      </c>
      <c r="O19" s="214">
        <v>9.5776526895000007</v>
      </c>
      <c r="P19" s="214">
        <v>9.9371086334999994</v>
      </c>
      <c r="Q19" s="214">
        <v>9.9511411110000001</v>
      </c>
      <c r="R19" s="214">
        <v>10.047589083</v>
      </c>
      <c r="S19" s="214">
        <v>10.039934932</v>
      </c>
      <c r="T19" s="214">
        <v>10.246258201</v>
      </c>
      <c r="U19" s="214">
        <v>10.21515943</v>
      </c>
      <c r="V19" s="214">
        <v>10.25278292</v>
      </c>
      <c r="W19" s="214">
        <v>9.7690002220000007</v>
      </c>
      <c r="X19" s="214">
        <v>10.183501510999999</v>
      </c>
      <c r="Y19" s="214">
        <v>10.077363099999999</v>
      </c>
      <c r="Z19" s="214">
        <v>9.9762280729999997</v>
      </c>
      <c r="AA19" s="214">
        <v>9.6229572989999994</v>
      </c>
      <c r="AB19" s="214">
        <v>9.8416027902999996</v>
      </c>
      <c r="AC19" s="214">
        <v>10.009736991</v>
      </c>
      <c r="AD19" s="214">
        <v>9.9195900860999995</v>
      </c>
      <c r="AE19" s="214">
        <v>9.9677579797</v>
      </c>
      <c r="AF19" s="214">
        <v>10.100003216999999</v>
      </c>
      <c r="AG19" s="214">
        <v>10.193378252</v>
      </c>
      <c r="AH19" s="214">
        <v>10.092400929</v>
      </c>
      <c r="AI19" s="214">
        <v>10.026771181000001</v>
      </c>
      <c r="AJ19" s="214">
        <v>9.9756902163000003</v>
      </c>
      <c r="AK19" s="214">
        <v>9.9330590678000004</v>
      </c>
      <c r="AL19" s="214">
        <v>9.6595238749999996</v>
      </c>
      <c r="AM19" s="214">
        <v>9.5057892369000001</v>
      </c>
      <c r="AN19" s="214">
        <v>9.7199402319000008</v>
      </c>
      <c r="AO19" s="214">
        <v>9.7428827741999999</v>
      </c>
      <c r="AP19" s="214">
        <v>9.7882155880999999</v>
      </c>
      <c r="AQ19" s="214">
        <v>9.9481225943999991</v>
      </c>
      <c r="AR19" s="214">
        <v>9.8768158707999998</v>
      </c>
      <c r="AS19" s="214">
        <v>9.8683452467000006</v>
      </c>
      <c r="AT19" s="214">
        <v>9.9011011516000007</v>
      </c>
      <c r="AU19" s="214">
        <v>9.9631396771999992</v>
      </c>
      <c r="AV19" s="214">
        <v>10.041122980000001</v>
      </c>
      <c r="AW19" s="214">
        <v>10.026339162999999</v>
      </c>
      <c r="AX19" s="214">
        <v>9.8733477908000005</v>
      </c>
      <c r="AY19" s="214">
        <v>9.7349198280000007</v>
      </c>
      <c r="AZ19" s="214">
        <v>10.01</v>
      </c>
      <c r="BA19" s="214">
        <v>9.9085190000000001</v>
      </c>
      <c r="BB19" s="214">
        <v>9.9250640000000008</v>
      </c>
      <c r="BC19" s="355">
        <v>10.09272</v>
      </c>
      <c r="BD19" s="355">
        <v>10.05335</v>
      </c>
      <c r="BE19" s="355">
        <v>10.05491</v>
      </c>
      <c r="BF19" s="355">
        <v>10.11748</v>
      </c>
      <c r="BG19" s="355">
        <v>10.19913</v>
      </c>
      <c r="BH19" s="355">
        <v>10.31127</v>
      </c>
      <c r="BI19" s="355">
        <v>10.30369</v>
      </c>
      <c r="BJ19" s="355">
        <v>10.18591</v>
      </c>
      <c r="BK19" s="355">
        <v>9.9737189999999991</v>
      </c>
      <c r="BL19" s="355">
        <v>10.294029999999999</v>
      </c>
      <c r="BM19" s="355">
        <v>10.18599</v>
      </c>
      <c r="BN19" s="355">
        <v>10.20241</v>
      </c>
      <c r="BO19" s="355">
        <v>10.339510000000001</v>
      </c>
      <c r="BP19" s="355">
        <v>10.27163</v>
      </c>
      <c r="BQ19" s="355">
        <v>10.254379999999999</v>
      </c>
      <c r="BR19" s="355">
        <v>10.29318</v>
      </c>
      <c r="BS19" s="355">
        <v>10.37008</v>
      </c>
      <c r="BT19" s="355">
        <v>10.47682</v>
      </c>
      <c r="BU19" s="355">
        <v>10.44617</v>
      </c>
      <c r="BV19" s="355">
        <v>10.325559999999999</v>
      </c>
    </row>
    <row r="20" spans="1:74" ht="11.1" customHeight="1" x14ac:dyDescent="0.2">
      <c r="A20" s="119" t="s">
        <v>791</v>
      </c>
      <c r="B20" s="205" t="s">
        <v>579</v>
      </c>
      <c r="C20" s="214">
        <v>8.1616949436000006</v>
      </c>
      <c r="D20" s="214">
        <v>8.4839561723999992</v>
      </c>
      <c r="E20" s="214">
        <v>8.5106248954999995</v>
      </c>
      <c r="F20" s="214">
        <v>8.5297612944000001</v>
      </c>
      <c r="G20" s="214">
        <v>9.2466990821999993</v>
      </c>
      <c r="H20" s="214">
        <v>9.8894382276999995</v>
      </c>
      <c r="I20" s="214">
        <v>9.8686560262</v>
      </c>
      <c r="J20" s="214">
        <v>9.8857642084999995</v>
      </c>
      <c r="K20" s="214">
        <v>9.2869289897999998</v>
      </c>
      <c r="L20" s="214">
        <v>8.7244986298999994</v>
      </c>
      <c r="M20" s="214">
        <v>8.4859136195999998</v>
      </c>
      <c r="N20" s="214">
        <v>8.3470479301000005</v>
      </c>
      <c r="O20" s="214">
        <v>8.4532543651999994</v>
      </c>
      <c r="P20" s="214">
        <v>8.6677804620999996</v>
      </c>
      <c r="Q20" s="214">
        <v>8.9596146096999991</v>
      </c>
      <c r="R20" s="214">
        <v>8.9897185271000009</v>
      </c>
      <c r="S20" s="214">
        <v>9.3899483876000005</v>
      </c>
      <c r="T20" s="214">
        <v>10.039750980999999</v>
      </c>
      <c r="U20" s="214">
        <v>10.145032848</v>
      </c>
      <c r="V20" s="214">
        <v>10.189072490999999</v>
      </c>
      <c r="W20" s="214">
        <v>9.5706246999999998</v>
      </c>
      <c r="X20" s="214">
        <v>9.0568097321999996</v>
      </c>
      <c r="Y20" s="214">
        <v>8.7789776176000007</v>
      </c>
      <c r="Z20" s="214">
        <v>8.5673307970000003</v>
      </c>
      <c r="AA20" s="214">
        <v>8.5151461275999996</v>
      </c>
      <c r="AB20" s="214">
        <v>8.6066145547000001</v>
      </c>
      <c r="AC20" s="214">
        <v>8.6250471405999996</v>
      </c>
      <c r="AD20" s="214">
        <v>8.9571513036999999</v>
      </c>
      <c r="AE20" s="214">
        <v>9.3983631035999995</v>
      </c>
      <c r="AF20" s="214">
        <v>10.198256784</v>
      </c>
      <c r="AG20" s="214">
        <v>10.202046221</v>
      </c>
      <c r="AH20" s="214">
        <v>10.178145394</v>
      </c>
      <c r="AI20" s="214">
        <v>9.5147276351999999</v>
      </c>
      <c r="AJ20" s="214">
        <v>9.1173378295000003</v>
      </c>
      <c r="AK20" s="214">
        <v>8.8565785197999993</v>
      </c>
      <c r="AL20" s="214">
        <v>8.7418906396999994</v>
      </c>
      <c r="AM20" s="214">
        <v>8.7095816153999994</v>
      </c>
      <c r="AN20" s="214">
        <v>8.9394789832000008</v>
      </c>
      <c r="AO20" s="214">
        <v>8.9530942266999993</v>
      </c>
      <c r="AP20" s="214">
        <v>9.1111304081999993</v>
      </c>
      <c r="AQ20" s="214">
        <v>9.6148237468000008</v>
      </c>
      <c r="AR20" s="214">
        <v>10.261243500999999</v>
      </c>
      <c r="AS20" s="214">
        <v>10.239712795999999</v>
      </c>
      <c r="AT20" s="214">
        <v>10.305521704</v>
      </c>
      <c r="AU20" s="214">
        <v>9.8728104099999996</v>
      </c>
      <c r="AV20" s="214">
        <v>9.2057156950000003</v>
      </c>
      <c r="AW20" s="214">
        <v>9.1858341126000003</v>
      </c>
      <c r="AX20" s="214">
        <v>8.8425290491999995</v>
      </c>
      <c r="AY20" s="214">
        <v>8.8584146616999995</v>
      </c>
      <c r="AZ20" s="214">
        <v>9.4</v>
      </c>
      <c r="BA20" s="214">
        <v>9.2245620000000006</v>
      </c>
      <c r="BB20" s="214">
        <v>9.3138059999999996</v>
      </c>
      <c r="BC20" s="355">
        <v>9.7735299999999992</v>
      </c>
      <c r="BD20" s="355">
        <v>10.536519999999999</v>
      </c>
      <c r="BE20" s="355">
        <v>10.481109999999999</v>
      </c>
      <c r="BF20" s="355">
        <v>10.582090000000001</v>
      </c>
      <c r="BG20" s="355">
        <v>10.186920000000001</v>
      </c>
      <c r="BH20" s="355">
        <v>9.5017759999999996</v>
      </c>
      <c r="BI20" s="355">
        <v>9.4551289999999995</v>
      </c>
      <c r="BJ20" s="355">
        <v>9.1217220000000001</v>
      </c>
      <c r="BK20" s="355">
        <v>8.9566689999999998</v>
      </c>
      <c r="BL20" s="355">
        <v>9.5425629999999995</v>
      </c>
      <c r="BM20" s="355">
        <v>9.3820820000000005</v>
      </c>
      <c r="BN20" s="355">
        <v>9.4820600000000006</v>
      </c>
      <c r="BO20" s="355">
        <v>9.9618920000000006</v>
      </c>
      <c r="BP20" s="355">
        <v>10.761469999999999</v>
      </c>
      <c r="BQ20" s="355">
        <v>10.71278</v>
      </c>
      <c r="BR20" s="355">
        <v>10.826370000000001</v>
      </c>
      <c r="BS20" s="355">
        <v>10.445270000000001</v>
      </c>
      <c r="BT20" s="355">
        <v>9.7686989999999998</v>
      </c>
      <c r="BU20" s="355">
        <v>9.7253980000000002</v>
      </c>
      <c r="BV20" s="355">
        <v>9.388693</v>
      </c>
    </row>
    <row r="21" spans="1:74" ht="11.1" customHeight="1" x14ac:dyDescent="0.2">
      <c r="A21" s="119" t="s">
        <v>792</v>
      </c>
      <c r="B21" s="205" t="s">
        <v>580</v>
      </c>
      <c r="C21" s="214">
        <v>9.1697984121000005</v>
      </c>
      <c r="D21" s="214">
        <v>9.3664469574000009</v>
      </c>
      <c r="E21" s="214">
        <v>9.3208402241999995</v>
      </c>
      <c r="F21" s="214">
        <v>9.2265805405000005</v>
      </c>
      <c r="G21" s="214">
        <v>9.2557884869000002</v>
      </c>
      <c r="H21" s="214">
        <v>9.4628451324</v>
      </c>
      <c r="I21" s="214">
        <v>9.4655587067999996</v>
      </c>
      <c r="J21" s="214">
        <v>9.4648565856999998</v>
      </c>
      <c r="K21" s="214">
        <v>9.4732292744999995</v>
      </c>
      <c r="L21" s="214">
        <v>9.4000375081000005</v>
      </c>
      <c r="M21" s="214">
        <v>9.4657145293999996</v>
      </c>
      <c r="N21" s="214">
        <v>9.3928489930999994</v>
      </c>
      <c r="O21" s="214">
        <v>9.5955725304000001</v>
      </c>
      <c r="P21" s="214">
        <v>9.8918487508999995</v>
      </c>
      <c r="Q21" s="214">
        <v>9.7198953899999996</v>
      </c>
      <c r="R21" s="214">
        <v>9.5974165201999995</v>
      </c>
      <c r="S21" s="214">
        <v>9.5006574628999996</v>
      </c>
      <c r="T21" s="214">
        <v>9.6894003589000004</v>
      </c>
      <c r="U21" s="214">
        <v>9.6657365877999997</v>
      </c>
      <c r="V21" s="214">
        <v>9.5778272642999998</v>
      </c>
      <c r="W21" s="214">
        <v>10.266988648</v>
      </c>
      <c r="X21" s="214">
        <v>9.5126713426999991</v>
      </c>
      <c r="Y21" s="214">
        <v>9.6811675496999996</v>
      </c>
      <c r="Z21" s="214">
        <v>9.4847299726000003</v>
      </c>
      <c r="AA21" s="214">
        <v>9.4961947671000004</v>
      </c>
      <c r="AB21" s="214">
        <v>9.7674941190000002</v>
      </c>
      <c r="AC21" s="214">
        <v>9.6356623366999994</v>
      </c>
      <c r="AD21" s="214">
        <v>9.4065313331000002</v>
      </c>
      <c r="AE21" s="214">
        <v>9.3988216814999994</v>
      </c>
      <c r="AF21" s="214">
        <v>9.4589730298999992</v>
      </c>
      <c r="AG21" s="214">
        <v>9.7436303438999996</v>
      </c>
      <c r="AH21" s="214">
        <v>9.4779786210000001</v>
      </c>
      <c r="AI21" s="214">
        <v>9.4745665117000009</v>
      </c>
      <c r="AJ21" s="214">
        <v>9.4075099056999996</v>
      </c>
      <c r="AK21" s="214">
        <v>9.3022847358000007</v>
      </c>
      <c r="AL21" s="214">
        <v>9.2457469613000001</v>
      </c>
      <c r="AM21" s="214">
        <v>9.3666612672999996</v>
      </c>
      <c r="AN21" s="214">
        <v>9.4925250462000008</v>
      </c>
      <c r="AO21" s="214">
        <v>9.2638126180999993</v>
      </c>
      <c r="AP21" s="214">
        <v>9.1998475763999998</v>
      </c>
      <c r="AQ21" s="214">
        <v>9.2414482684999992</v>
      </c>
      <c r="AR21" s="214">
        <v>9.3432042490999994</v>
      </c>
      <c r="AS21" s="214">
        <v>9.2637038836999999</v>
      </c>
      <c r="AT21" s="214">
        <v>9.2851643373999995</v>
      </c>
      <c r="AU21" s="214">
        <v>9.2403490130999995</v>
      </c>
      <c r="AV21" s="214">
        <v>9.2715512147000005</v>
      </c>
      <c r="AW21" s="214">
        <v>9.2639223393000005</v>
      </c>
      <c r="AX21" s="214">
        <v>9.1001768458000001</v>
      </c>
      <c r="AY21" s="214">
        <v>9.4160921204000001</v>
      </c>
      <c r="AZ21" s="214">
        <v>9.5500000000000007</v>
      </c>
      <c r="BA21" s="214">
        <v>9.3485840000000007</v>
      </c>
      <c r="BB21" s="214">
        <v>9.2913759999999996</v>
      </c>
      <c r="BC21" s="355">
        <v>9.3390730000000008</v>
      </c>
      <c r="BD21" s="355">
        <v>9.4629200000000004</v>
      </c>
      <c r="BE21" s="355">
        <v>9.4127019999999995</v>
      </c>
      <c r="BF21" s="355">
        <v>9.4760439999999999</v>
      </c>
      <c r="BG21" s="355">
        <v>9.4744150000000005</v>
      </c>
      <c r="BH21" s="355">
        <v>9.558916</v>
      </c>
      <c r="BI21" s="355">
        <v>9.600142</v>
      </c>
      <c r="BJ21" s="355">
        <v>9.4813980000000004</v>
      </c>
      <c r="BK21" s="355">
        <v>10.046049999999999</v>
      </c>
      <c r="BL21" s="355">
        <v>10.13387</v>
      </c>
      <c r="BM21" s="355">
        <v>9.8519970000000008</v>
      </c>
      <c r="BN21" s="355">
        <v>9.7308339999999998</v>
      </c>
      <c r="BO21" s="355">
        <v>9.7190539999999999</v>
      </c>
      <c r="BP21" s="355">
        <v>9.7879579999999997</v>
      </c>
      <c r="BQ21" s="355">
        <v>9.6891529999999992</v>
      </c>
      <c r="BR21" s="355">
        <v>9.7175989999999999</v>
      </c>
      <c r="BS21" s="355">
        <v>9.6891639999999999</v>
      </c>
      <c r="BT21" s="355">
        <v>9.7609060000000003</v>
      </c>
      <c r="BU21" s="355">
        <v>9.7956299999999992</v>
      </c>
      <c r="BV21" s="355">
        <v>9.6791990000000006</v>
      </c>
    </row>
    <row r="22" spans="1:74" ht="11.1" customHeight="1" x14ac:dyDescent="0.2">
      <c r="A22" s="119" t="s">
        <v>793</v>
      </c>
      <c r="B22" s="205" t="s">
        <v>581</v>
      </c>
      <c r="C22" s="214">
        <v>9.8169775308999991</v>
      </c>
      <c r="D22" s="214">
        <v>9.6832420502000005</v>
      </c>
      <c r="E22" s="214">
        <v>9.9051460265000006</v>
      </c>
      <c r="F22" s="214">
        <v>9.8568853370999996</v>
      </c>
      <c r="G22" s="214">
        <v>9.9326927046000009</v>
      </c>
      <c r="H22" s="214">
        <v>9.8836498609000003</v>
      </c>
      <c r="I22" s="214">
        <v>9.7443653613999999</v>
      </c>
      <c r="J22" s="214">
        <v>9.7253796828999999</v>
      </c>
      <c r="K22" s="214">
        <v>9.7839592027000002</v>
      </c>
      <c r="L22" s="214">
        <v>9.8074452134999994</v>
      </c>
      <c r="M22" s="214">
        <v>9.7959110209000002</v>
      </c>
      <c r="N22" s="214">
        <v>9.8433565248000008</v>
      </c>
      <c r="O22" s="214">
        <v>10.005669799</v>
      </c>
      <c r="P22" s="214">
        <v>10.213771696</v>
      </c>
      <c r="Q22" s="214">
        <v>10.591270744999999</v>
      </c>
      <c r="R22" s="214">
        <v>10.464075617000001</v>
      </c>
      <c r="S22" s="214">
        <v>10.469384877</v>
      </c>
      <c r="T22" s="214">
        <v>10.573723655</v>
      </c>
      <c r="U22" s="214">
        <v>10.573064073999999</v>
      </c>
      <c r="V22" s="214">
        <v>10.418290101</v>
      </c>
      <c r="W22" s="214">
        <v>10.175105428</v>
      </c>
      <c r="X22" s="214">
        <v>10.114480685</v>
      </c>
      <c r="Y22" s="214">
        <v>10.265060657999999</v>
      </c>
      <c r="Z22" s="214">
        <v>10.256305669</v>
      </c>
      <c r="AA22" s="214">
        <v>10.0544121</v>
      </c>
      <c r="AB22" s="214">
        <v>10.332084921</v>
      </c>
      <c r="AC22" s="214">
        <v>10.175801995</v>
      </c>
      <c r="AD22" s="214">
        <v>10.276728962</v>
      </c>
      <c r="AE22" s="214">
        <v>10.217670986</v>
      </c>
      <c r="AF22" s="214">
        <v>10.379832552</v>
      </c>
      <c r="AG22" s="214">
        <v>10.299759205999999</v>
      </c>
      <c r="AH22" s="214">
        <v>10.30372537</v>
      </c>
      <c r="AI22" s="214">
        <v>10.335453997</v>
      </c>
      <c r="AJ22" s="214">
        <v>10.176815055</v>
      </c>
      <c r="AK22" s="214">
        <v>10.142356369</v>
      </c>
      <c r="AL22" s="214">
        <v>10.051081553</v>
      </c>
      <c r="AM22" s="214">
        <v>9.8985268324</v>
      </c>
      <c r="AN22" s="214">
        <v>9.9673811083999997</v>
      </c>
      <c r="AO22" s="214">
        <v>9.9325508228999997</v>
      </c>
      <c r="AP22" s="214">
        <v>9.9207695740999995</v>
      </c>
      <c r="AQ22" s="214">
        <v>9.8724473325000002</v>
      </c>
      <c r="AR22" s="214">
        <v>10.148661948000001</v>
      </c>
      <c r="AS22" s="214">
        <v>10.110272559</v>
      </c>
      <c r="AT22" s="214">
        <v>10.090119262</v>
      </c>
      <c r="AU22" s="214">
        <v>10.171084506</v>
      </c>
      <c r="AV22" s="214">
        <v>10.291244111999999</v>
      </c>
      <c r="AW22" s="214">
        <v>10.342049404000001</v>
      </c>
      <c r="AX22" s="214">
        <v>10.431048503</v>
      </c>
      <c r="AY22" s="214">
        <v>10.439810942999999</v>
      </c>
      <c r="AZ22" s="214">
        <v>10.63</v>
      </c>
      <c r="BA22" s="214">
        <v>10.17137</v>
      </c>
      <c r="BB22" s="214">
        <v>9.9523810000000008</v>
      </c>
      <c r="BC22" s="355">
        <v>9.8121279999999995</v>
      </c>
      <c r="BD22" s="355">
        <v>10.301600000000001</v>
      </c>
      <c r="BE22" s="355">
        <v>10.36703</v>
      </c>
      <c r="BF22" s="355">
        <v>10.448119999999999</v>
      </c>
      <c r="BG22" s="355">
        <v>10.630140000000001</v>
      </c>
      <c r="BH22" s="355">
        <v>10.82734</v>
      </c>
      <c r="BI22" s="355">
        <v>10.84934</v>
      </c>
      <c r="BJ22" s="355">
        <v>11.023680000000001</v>
      </c>
      <c r="BK22" s="355">
        <v>10.636710000000001</v>
      </c>
      <c r="BL22" s="355">
        <v>10.981339999999999</v>
      </c>
      <c r="BM22" s="355">
        <v>10.50403</v>
      </c>
      <c r="BN22" s="355">
        <v>10.285159999999999</v>
      </c>
      <c r="BO22" s="355">
        <v>10.05157</v>
      </c>
      <c r="BP22" s="355">
        <v>10.487909999999999</v>
      </c>
      <c r="BQ22" s="355">
        <v>10.51451</v>
      </c>
      <c r="BR22" s="355">
        <v>10.54391</v>
      </c>
      <c r="BS22" s="355">
        <v>10.734970000000001</v>
      </c>
      <c r="BT22" s="355">
        <v>10.93375</v>
      </c>
      <c r="BU22" s="355">
        <v>10.91539</v>
      </c>
      <c r="BV22" s="355">
        <v>11.10787</v>
      </c>
    </row>
    <row r="23" spans="1:74" ht="11.1" customHeight="1" x14ac:dyDescent="0.2">
      <c r="A23" s="119" t="s">
        <v>794</v>
      </c>
      <c r="B23" s="205" t="s">
        <v>582</v>
      </c>
      <c r="C23" s="214">
        <v>7.9991159641999996</v>
      </c>
      <c r="D23" s="214">
        <v>8.0685919588000008</v>
      </c>
      <c r="E23" s="214">
        <v>8.1276551758999993</v>
      </c>
      <c r="F23" s="214">
        <v>8.1043310712000007</v>
      </c>
      <c r="G23" s="214">
        <v>8.2379332695999992</v>
      </c>
      <c r="H23" s="214">
        <v>8.2425319074000001</v>
      </c>
      <c r="I23" s="214">
        <v>8.2328416702999991</v>
      </c>
      <c r="J23" s="214">
        <v>8.1541175263000003</v>
      </c>
      <c r="K23" s="214">
        <v>8.0533285976000002</v>
      </c>
      <c r="L23" s="214">
        <v>8.1120945746000004</v>
      </c>
      <c r="M23" s="214">
        <v>7.9299705564999998</v>
      </c>
      <c r="N23" s="214">
        <v>8.0309015408000004</v>
      </c>
      <c r="O23" s="214">
        <v>8.0099564843</v>
      </c>
      <c r="P23" s="214">
        <v>8.1241035693000008</v>
      </c>
      <c r="Q23" s="214">
        <v>8.3422623326000007</v>
      </c>
      <c r="R23" s="214">
        <v>8.3371017516000006</v>
      </c>
      <c r="S23" s="214">
        <v>8.3056419862999995</v>
      </c>
      <c r="T23" s="214">
        <v>8.4382848079000006</v>
      </c>
      <c r="U23" s="214">
        <v>8.4688095700999995</v>
      </c>
      <c r="V23" s="214">
        <v>8.2988578044000008</v>
      </c>
      <c r="W23" s="214">
        <v>8.2473783462999997</v>
      </c>
      <c r="X23" s="214">
        <v>8.2414636474999998</v>
      </c>
      <c r="Y23" s="214">
        <v>8.1966905096999998</v>
      </c>
      <c r="Z23" s="214">
        <v>8.1014656127000002</v>
      </c>
      <c r="AA23" s="214">
        <v>8.2923188279000009</v>
      </c>
      <c r="AB23" s="214">
        <v>8.3810549014000006</v>
      </c>
      <c r="AC23" s="214">
        <v>8.3940601840000006</v>
      </c>
      <c r="AD23" s="214">
        <v>7.9903938595000001</v>
      </c>
      <c r="AE23" s="214">
        <v>8.2128055480000004</v>
      </c>
      <c r="AF23" s="214">
        <v>8.2891514418999996</v>
      </c>
      <c r="AG23" s="214">
        <v>8.1772034325000007</v>
      </c>
      <c r="AH23" s="214">
        <v>8.2481270809999998</v>
      </c>
      <c r="AI23" s="214">
        <v>8.2186301891000006</v>
      </c>
      <c r="AJ23" s="214">
        <v>8.0403781013</v>
      </c>
      <c r="AK23" s="214">
        <v>7.9703493817000002</v>
      </c>
      <c r="AL23" s="214">
        <v>7.8829164396999998</v>
      </c>
      <c r="AM23" s="214">
        <v>7.7555852265</v>
      </c>
      <c r="AN23" s="214">
        <v>7.8373299836000001</v>
      </c>
      <c r="AO23" s="214">
        <v>7.8078670762</v>
      </c>
      <c r="AP23" s="214">
        <v>7.7011758943000004</v>
      </c>
      <c r="AQ23" s="214">
        <v>7.7794697254000003</v>
      </c>
      <c r="AR23" s="214">
        <v>7.8600098995999996</v>
      </c>
      <c r="AS23" s="214">
        <v>7.7893916089999999</v>
      </c>
      <c r="AT23" s="214">
        <v>7.8518506510000003</v>
      </c>
      <c r="AU23" s="214">
        <v>7.9316117043999999</v>
      </c>
      <c r="AV23" s="214">
        <v>7.8907096182999998</v>
      </c>
      <c r="AW23" s="214">
        <v>7.6935314616000001</v>
      </c>
      <c r="AX23" s="214">
        <v>7.7557005655999998</v>
      </c>
      <c r="AY23" s="214">
        <v>7.9101678826999997</v>
      </c>
      <c r="AZ23" s="214">
        <v>8.5399999999999991</v>
      </c>
      <c r="BA23" s="214">
        <v>8.0176510000000007</v>
      </c>
      <c r="BB23" s="214">
        <v>7.5459259999999997</v>
      </c>
      <c r="BC23" s="355">
        <v>7.3580449999999997</v>
      </c>
      <c r="BD23" s="355">
        <v>7.6224379999999998</v>
      </c>
      <c r="BE23" s="355">
        <v>7.735633</v>
      </c>
      <c r="BF23" s="355">
        <v>7.8825690000000002</v>
      </c>
      <c r="BG23" s="355">
        <v>8.0995760000000008</v>
      </c>
      <c r="BH23" s="355">
        <v>8.1546020000000006</v>
      </c>
      <c r="BI23" s="355">
        <v>7.9305209999999997</v>
      </c>
      <c r="BJ23" s="355">
        <v>7.9226960000000002</v>
      </c>
      <c r="BK23" s="355">
        <v>7.8515629999999996</v>
      </c>
      <c r="BL23" s="355">
        <v>8.3226469999999999</v>
      </c>
      <c r="BM23" s="355">
        <v>7.6999500000000003</v>
      </c>
      <c r="BN23" s="355">
        <v>7.2753430000000003</v>
      </c>
      <c r="BO23" s="355">
        <v>7.0640330000000002</v>
      </c>
      <c r="BP23" s="355">
        <v>7.3344680000000002</v>
      </c>
      <c r="BQ23" s="355">
        <v>7.4699929999999997</v>
      </c>
      <c r="BR23" s="355">
        <v>7.6444850000000004</v>
      </c>
      <c r="BS23" s="355">
        <v>7.9301519999999996</v>
      </c>
      <c r="BT23" s="355">
        <v>8.0607600000000001</v>
      </c>
      <c r="BU23" s="355">
        <v>7.9089270000000003</v>
      </c>
      <c r="BV23" s="355">
        <v>7.96244</v>
      </c>
    </row>
    <row r="24" spans="1:74" ht="11.1" customHeight="1" x14ac:dyDescent="0.2">
      <c r="A24" s="119" t="s">
        <v>795</v>
      </c>
      <c r="B24" s="205" t="s">
        <v>583</v>
      </c>
      <c r="C24" s="214">
        <v>8.6039388528000007</v>
      </c>
      <c r="D24" s="214">
        <v>8.8838206098000008</v>
      </c>
      <c r="E24" s="214">
        <v>8.9651696221999995</v>
      </c>
      <c r="F24" s="214">
        <v>9.0541511562999997</v>
      </c>
      <c r="G24" s="214">
        <v>9.4457554481999999</v>
      </c>
      <c r="H24" s="214">
        <v>9.8329203591999992</v>
      </c>
      <c r="I24" s="214">
        <v>9.8246366823999995</v>
      </c>
      <c r="J24" s="214">
        <v>9.8113666113000004</v>
      </c>
      <c r="K24" s="214">
        <v>9.7258232314999997</v>
      </c>
      <c r="L24" s="214">
        <v>9.5576533635000001</v>
      </c>
      <c r="M24" s="214">
        <v>9.1340301596</v>
      </c>
      <c r="N24" s="214">
        <v>8.9393459124000003</v>
      </c>
      <c r="O24" s="214">
        <v>8.9517560336000006</v>
      </c>
      <c r="P24" s="214">
        <v>9.1760643260000005</v>
      </c>
      <c r="Q24" s="214">
        <v>9.2072396178999991</v>
      </c>
      <c r="R24" s="214">
        <v>9.4503151202000009</v>
      </c>
      <c r="S24" s="214">
        <v>9.8440510424000003</v>
      </c>
      <c r="T24" s="214">
        <v>10.264335679</v>
      </c>
      <c r="U24" s="214">
        <v>10.276070167</v>
      </c>
      <c r="V24" s="214">
        <v>10.112946956</v>
      </c>
      <c r="W24" s="214">
        <v>10.081891962</v>
      </c>
      <c r="X24" s="214">
        <v>9.6661244355000004</v>
      </c>
      <c r="Y24" s="214">
        <v>9.2964844671000009</v>
      </c>
      <c r="Z24" s="214">
        <v>9.0212534367000003</v>
      </c>
      <c r="AA24" s="214">
        <v>9.2002639352000006</v>
      </c>
      <c r="AB24" s="214">
        <v>9.3995448694999997</v>
      </c>
      <c r="AC24" s="214">
        <v>9.4223776558000001</v>
      </c>
      <c r="AD24" s="214">
        <v>9.5777087746999996</v>
      </c>
      <c r="AE24" s="214">
        <v>9.9187597306999997</v>
      </c>
      <c r="AF24" s="214">
        <v>10.181960432</v>
      </c>
      <c r="AG24" s="214">
        <v>10.227659426000001</v>
      </c>
      <c r="AH24" s="214">
        <v>10.125158336</v>
      </c>
      <c r="AI24" s="214">
        <v>10.085117315</v>
      </c>
      <c r="AJ24" s="214">
        <v>9.7533903712000001</v>
      </c>
      <c r="AK24" s="214">
        <v>9.2585557201000004</v>
      </c>
      <c r="AL24" s="214">
        <v>8.9902162531999998</v>
      </c>
      <c r="AM24" s="214">
        <v>8.8595373449999997</v>
      </c>
      <c r="AN24" s="214">
        <v>9.1133203915000003</v>
      </c>
      <c r="AO24" s="214">
        <v>9.0963159830000002</v>
      </c>
      <c r="AP24" s="214">
        <v>9.2793719327000002</v>
      </c>
      <c r="AQ24" s="214">
        <v>9.7656849692000005</v>
      </c>
      <c r="AR24" s="214">
        <v>10.127962712</v>
      </c>
      <c r="AS24" s="214">
        <v>9.9805540041</v>
      </c>
      <c r="AT24" s="214">
        <v>10.011134615</v>
      </c>
      <c r="AU24" s="214">
        <v>10.093831722999999</v>
      </c>
      <c r="AV24" s="214">
        <v>9.6927820801000006</v>
      </c>
      <c r="AW24" s="214">
        <v>9.2762376844999999</v>
      </c>
      <c r="AX24" s="214">
        <v>9.0353013482000009</v>
      </c>
      <c r="AY24" s="214">
        <v>8.9605991144000008</v>
      </c>
      <c r="AZ24" s="214">
        <v>9.2100000000000009</v>
      </c>
      <c r="BA24" s="214">
        <v>9.0767509999999998</v>
      </c>
      <c r="BB24" s="214">
        <v>9.1907399999999999</v>
      </c>
      <c r="BC24" s="355">
        <v>9.6004249999999995</v>
      </c>
      <c r="BD24" s="355">
        <v>10.141500000000001</v>
      </c>
      <c r="BE24" s="355">
        <v>10.044129999999999</v>
      </c>
      <c r="BF24" s="355">
        <v>10.07605</v>
      </c>
      <c r="BG24" s="355">
        <v>10.19924</v>
      </c>
      <c r="BH24" s="355">
        <v>9.8568359999999995</v>
      </c>
      <c r="BI24" s="355">
        <v>9.4270069999999997</v>
      </c>
      <c r="BJ24" s="355">
        <v>9.190156</v>
      </c>
      <c r="BK24" s="355">
        <v>9.092041</v>
      </c>
      <c r="BL24" s="355">
        <v>9.2816770000000002</v>
      </c>
      <c r="BM24" s="355">
        <v>9.1683730000000008</v>
      </c>
      <c r="BN24" s="355">
        <v>9.2728970000000004</v>
      </c>
      <c r="BO24" s="355">
        <v>9.6762189999999997</v>
      </c>
      <c r="BP24" s="355">
        <v>10.221909999999999</v>
      </c>
      <c r="BQ24" s="355">
        <v>10.127090000000001</v>
      </c>
      <c r="BR24" s="355">
        <v>10.163679999999999</v>
      </c>
      <c r="BS24" s="355">
        <v>10.298640000000001</v>
      </c>
      <c r="BT24" s="355">
        <v>9.9653489999999998</v>
      </c>
      <c r="BU24" s="355">
        <v>9.5416419999999995</v>
      </c>
      <c r="BV24" s="355">
        <v>9.3116939999999992</v>
      </c>
    </row>
    <row r="25" spans="1:74" ht="11.1" customHeight="1" x14ac:dyDescent="0.2">
      <c r="A25" s="119" t="s">
        <v>796</v>
      </c>
      <c r="B25" s="207" t="s">
        <v>584</v>
      </c>
      <c r="C25" s="214">
        <v>10.546202962000001</v>
      </c>
      <c r="D25" s="214">
        <v>11.140527596</v>
      </c>
      <c r="E25" s="214">
        <v>11.146261235000001</v>
      </c>
      <c r="F25" s="214">
        <v>11.385401599</v>
      </c>
      <c r="G25" s="214">
        <v>12.259384990999999</v>
      </c>
      <c r="H25" s="214">
        <v>14.340876926</v>
      </c>
      <c r="I25" s="214">
        <v>14.134424758</v>
      </c>
      <c r="J25" s="214">
        <v>14.356688857</v>
      </c>
      <c r="K25" s="214">
        <v>13.823722047</v>
      </c>
      <c r="L25" s="214">
        <v>12.893496625999999</v>
      </c>
      <c r="M25" s="214">
        <v>12.013974027</v>
      </c>
      <c r="N25" s="214">
        <v>11.096272743</v>
      </c>
      <c r="O25" s="214">
        <v>11.601961086999999</v>
      </c>
      <c r="P25" s="214">
        <v>11.729797163000001</v>
      </c>
      <c r="Q25" s="214">
        <v>11.845880864</v>
      </c>
      <c r="R25" s="214">
        <v>11.994655748</v>
      </c>
      <c r="S25" s="214">
        <v>12.977206267</v>
      </c>
      <c r="T25" s="214">
        <v>14.354805789</v>
      </c>
      <c r="U25" s="214">
        <v>15.529775195999999</v>
      </c>
      <c r="V25" s="214">
        <v>15.568035653999999</v>
      </c>
      <c r="W25" s="214">
        <v>15.761477362999999</v>
      </c>
      <c r="X25" s="214">
        <v>15.13678863</v>
      </c>
      <c r="Y25" s="214">
        <v>13.252276332999999</v>
      </c>
      <c r="Z25" s="214">
        <v>12.369294757</v>
      </c>
      <c r="AA25" s="214">
        <v>12.156529669999999</v>
      </c>
      <c r="AB25" s="214">
        <v>12.278810132</v>
      </c>
      <c r="AC25" s="214">
        <v>12.342855237</v>
      </c>
      <c r="AD25" s="214">
        <v>12.325581250000001</v>
      </c>
      <c r="AE25" s="214">
        <v>13.007403651000001</v>
      </c>
      <c r="AF25" s="214">
        <v>14.460553351</v>
      </c>
      <c r="AG25" s="214">
        <v>15.658873226000001</v>
      </c>
      <c r="AH25" s="214">
        <v>15.382399469999999</v>
      </c>
      <c r="AI25" s="214">
        <v>15.714052283999999</v>
      </c>
      <c r="AJ25" s="214">
        <v>14.940578136999999</v>
      </c>
      <c r="AK25" s="214">
        <v>13.025062409</v>
      </c>
      <c r="AL25" s="214">
        <v>12.233922644</v>
      </c>
      <c r="AM25" s="214">
        <v>12.047156409999999</v>
      </c>
      <c r="AN25" s="214">
        <v>12.234852967</v>
      </c>
      <c r="AO25" s="214">
        <v>12.334660597999999</v>
      </c>
      <c r="AP25" s="214">
        <v>12.298101711999999</v>
      </c>
      <c r="AQ25" s="214">
        <v>12.865368864000001</v>
      </c>
      <c r="AR25" s="214">
        <v>13.989399930999999</v>
      </c>
      <c r="AS25" s="214">
        <v>14.622909285</v>
      </c>
      <c r="AT25" s="214">
        <v>14.78347827</v>
      </c>
      <c r="AU25" s="214">
        <v>14.650571401000001</v>
      </c>
      <c r="AV25" s="214">
        <v>13.898812123000001</v>
      </c>
      <c r="AW25" s="214">
        <v>12.750321551000001</v>
      </c>
      <c r="AX25" s="214">
        <v>12.243270857000001</v>
      </c>
      <c r="AY25" s="214">
        <v>12.234753828000001</v>
      </c>
      <c r="AZ25" s="214">
        <v>12.56</v>
      </c>
      <c r="BA25" s="214">
        <v>13.03866</v>
      </c>
      <c r="BB25" s="214">
        <v>12.846830000000001</v>
      </c>
      <c r="BC25" s="355">
        <v>13.633660000000001</v>
      </c>
      <c r="BD25" s="355">
        <v>14.772679999999999</v>
      </c>
      <c r="BE25" s="355">
        <v>15.360429999999999</v>
      </c>
      <c r="BF25" s="355">
        <v>15.318530000000001</v>
      </c>
      <c r="BG25" s="355">
        <v>15.062709999999999</v>
      </c>
      <c r="BH25" s="355">
        <v>14.213329999999999</v>
      </c>
      <c r="BI25" s="355">
        <v>13.06217</v>
      </c>
      <c r="BJ25" s="355">
        <v>12.72146</v>
      </c>
      <c r="BK25" s="355">
        <v>13.123049999999999</v>
      </c>
      <c r="BL25" s="355">
        <v>13.28772</v>
      </c>
      <c r="BM25" s="355">
        <v>13.771890000000001</v>
      </c>
      <c r="BN25" s="355">
        <v>13.56643</v>
      </c>
      <c r="BO25" s="355">
        <v>14.366070000000001</v>
      </c>
      <c r="BP25" s="355">
        <v>15.345190000000001</v>
      </c>
      <c r="BQ25" s="355">
        <v>15.922269999999999</v>
      </c>
      <c r="BR25" s="355">
        <v>15.825430000000001</v>
      </c>
      <c r="BS25" s="355">
        <v>15.474030000000001</v>
      </c>
      <c r="BT25" s="355">
        <v>14.49991</v>
      </c>
      <c r="BU25" s="355">
        <v>13.29243</v>
      </c>
      <c r="BV25" s="355">
        <v>12.929880000000001</v>
      </c>
    </row>
    <row r="26" spans="1:74" ht="11.1" customHeight="1" x14ac:dyDescent="0.2">
      <c r="A26" s="119" t="s">
        <v>797</v>
      </c>
      <c r="B26" s="207" t="s">
        <v>558</v>
      </c>
      <c r="C26" s="214">
        <v>9.77</v>
      </c>
      <c r="D26" s="214">
        <v>10.06</v>
      </c>
      <c r="E26" s="214">
        <v>10.02</v>
      </c>
      <c r="F26" s="214">
        <v>9.9600000000000009</v>
      </c>
      <c r="G26" s="214">
        <v>10.220000000000001</v>
      </c>
      <c r="H26" s="214">
        <v>10.65</v>
      </c>
      <c r="I26" s="214">
        <v>10.7</v>
      </c>
      <c r="J26" s="214">
        <v>10.69</v>
      </c>
      <c r="K26" s="214">
        <v>10.53</v>
      </c>
      <c r="L26" s="214">
        <v>10.28</v>
      </c>
      <c r="M26" s="214">
        <v>10.029999999999999</v>
      </c>
      <c r="N26" s="214">
        <v>9.9600000000000009</v>
      </c>
      <c r="O26" s="214">
        <v>10.35</v>
      </c>
      <c r="P26" s="214">
        <v>10.68</v>
      </c>
      <c r="Q26" s="214">
        <v>10.65</v>
      </c>
      <c r="R26" s="214">
        <v>10.46</v>
      </c>
      <c r="S26" s="214">
        <v>10.54</v>
      </c>
      <c r="T26" s="214">
        <v>10.96</v>
      </c>
      <c r="U26" s="214">
        <v>11.17</v>
      </c>
      <c r="V26" s="214">
        <v>11.05</v>
      </c>
      <c r="W26" s="214">
        <v>11.16</v>
      </c>
      <c r="X26" s="214">
        <v>10.83</v>
      </c>
      <c r="Y26" s="214">
        <v>10.52</v>
      </c>
      <c r="Z26" s="214">
        <v>10.36</v>
      </c>
      <c r="AA26" s="214">
        <v>10.31</v>
      </c>
      <c r="AB26" s="214">
        <v>10.62</v>
      </c>
      <c r="AC26" s="214">
        <v>10.63</v>
      </c>
      <c r="AD26" s="214">
        <v>10.37</v>
      </c>
      <c r="AE26" s="214">
        <v>10.47</v>
      </c>
      <c r="AF26" s="214">
        <v>10.89</v>
      </c>
      <c r="AG26" s="214">
        <v>11.07</v>
      </c>
      <c r="AH26" s="214">
        <v>10.94</v>
      </c>
      <c r="AI26" s="214">
        <v>10.98</v>
      </c>
      <c r="AJ26" s="214">
        <v>10.73</v>
      </c>
      <c r="AK26" s="214">
        <v>10.3</v>
      </c>
      <c r="AL26" s="214">
        <v>10.130000000000001</v>
      </c>
      <c r="AM26" s="214">
        <v>10.02</v>
      </c>
      <c r="AN26" s="214">
        <v>10.199999999999999</v>
      </c>
      <c r="AO26" s="214">
        <v>10.16</v>
      </c>
      <c r="AP26" s="214">
        <v>10.130000000000001</v>
      </c>
      <c r="AQ26" s="214">
        <v>10.25</v>
      </c>
      <c r="AR26" s="214">
        <v>10.59</v>
      </c>
      <c r="AS26" s="214">
        <v>10.62</v>
      </c>
      <c r="AT26" s="214">
        <v>10.71</v>
      </c>
      <c r="AU26" s="214">
        <v>10.7</v>
      </c>
      <c r="AV26" s="214">
        <v>10.47</v>
      </c>
      <c r="AW26" s="214">
        <v>10.24</v>
      </c>
      <c r="AX26" s="214">
        <v>10.08</v>
      </c>
      <c r="AY26" s="214">
        <v>10.19</v>
      </c>
      <c r="AZ26" s="214">
        <v>10.48</v>
      </c>
      <c r="BA26" s="214">
        <v>10.30072</v>
      </c>
      <c r="BB26" s="214">
        <v>10.14495</v>
      </c>
      <c r="BC26" s="355">
        <v>10.19092</v>
      </c>
      <c r="BD26" s="355">
        <v>10.63869</v>
      </c>
      <c r="BE26" s="355">
        <v>10.741820000000001</v>
      </c>
      <c r="BF26" s="355">
        <v>10.86796</v>
      </c>
      <c r="BG26" s="355">
        <v>10.928240000000001</v>
      </c>
      <c r="BH26" s="355">
        <v>10.742139999999999</v>
      </c>
      <c r="BI26" s="355">
        <v>10.506119999999999</v>
      </c>
      <c r="BJ26" s="355">
        <v>10.36768</v>
      </c>
      <c r="BK26" s="355">
        <v>10.497109999999999</v>
      </c>
      <c r="BL26" s="355">
        <v>10.737719999999999</v>
      </c>
      <c r="BM26" s="355">
        <v>10.487159999999999</v>
      </c>
      <c r="BN26" s="355">
        <v>10.33376</v>
      </c>
      <c r="BO26" s="355">
        <v>10.360580000000001</v>
      </c>
      <c r="BP26" s="355">
        <v>10.774940000000001</v>
      </c>
      <c r="BQ26" s="355">
        <v>10.86115</v>
      </c>
      <c r="BR26" s="355">
        <v>10.97411</v>
      </c>
      <c r="BS26" s="355">
        <v>11.03952</v>
      </c>
      <c r="BT26" s="355">
        <v>10.862349999999999</v>
      </c>
      <c r="BU26" s="355">
        <v>10.634499999999999</v>
      </c>
      <c r="BV26" s="355">
        <v>10.513769999999999</v>
      </c>
    </row>
    <row r="27" spans="1:74" ht="11.1" customHeight="1" x14ac:dyDescent="0.2">
      <c r="A27" s="119"/>
      <c r="B27" s="122" t="s">
        <v>33</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0"/>
      <c r="BC27" s="491"/>
      <c r="BD27" s="491"/>
      <c r="BE27" s="491"/>
      <c r="BF27" s="491"/>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798</v>
      </c>
      <c r="B28" s="205" t="s">
        <v>577</v>
      </c>
      <c r="C28" s="214">
        <v>12.011276285999999</v>
      </c>
      <c r="D28" s="214">
        <v>12.910317199</v>
      </c>
      <c r="E28" s="214">
        <v>12.435544910999999</v>
      </c>
      <c r="F28" s="214">
        <v>11.782870583999999</v>
      </c>
      <c r="G28" s="214">
        <v>11.905970876</v>
      </c>
      <c r="H28" s="214">
        <v>12.261898368000001</v>
      </c>
      <c r="I28" s="214">
        <v>12.708961807</v>
      </c>
      <c r="J28" s="214">
        <v>12.470653196000001</v>
      </c>
      <c r="K28" s="214">
        <v>12.457892489000001</v>
      </c>
      <c r="L28" s="214">
        <v>11.639631134</v>
      </c>
      <c r="M28" s="214">
        <v>11.707085877999999</v>
      </c>
      <c r="N28" s="214">
        <v>12.603592602999999</v>
      </c>
      <c r="O28" s="214">
        <v>12.795406605</v>
      </c>
      <c r="P28" s="214">
        <v>13.345309205</v>
      </c>
      <c r="Q28" s="214">
        <v>13.007839386000001</v>
      </c>
      <c r="R28" s="214">
        <v>11.639020626000001</v>
      </c>
      <c r="S28" s="214">
        <v>11.369433217999999</v>
      </c>
      <c r="T28" s="214">
        <v>11.729935714</v>
      </c>
      <c r="U28" s="214">
        <v>11.821028543000001</v>
      </c>
      <c r="V28" s="214">
        <v>11.539090524000001</v>
      </c>
      <c r="W28" s="214">
        <v>11.365723162</v>
      </c>
      <c r="X28" s="214">
        <v>10.901875128</v>
      </c>
      <c r="Y28" s="214">
        <v>11.020610399000001</v>
      </c>
      <c r="Z28" s="214">
        <v>11.756265436</v>
      </c>
      <c r="AA28" s="214">
        <v>12.529511900999999</v>
      </c>
      <c r="AB28" s="214">
        <v>13.968123983</v>
      </c>
      <c r="AC28" s="214">
        <v>13.551723524</v>
      </c>
      <c r="AD28" s="214">
        <v>12.088108965</v>
      </c>
      <c r="AE28" s="214">
        <v>11.89555412</v>
      </c>
      <c r="AF28" s="214">
        <v>12.025914339</v>
      </c>
      <c r="AG28" s="214">
        <v>11.861919582000001</v>
      </c>
      <c r="AH28" s="214">
        <v>12.274356539999999</v>
      </c>
      <c r="AI28" s="214">
        <v>12.208239787</v>
      </c>
      <c r="AJ28" s="214">
        <v>11.839364998000001</v>
      </c>
      <c r="AK28" s="214">
        <v>12.15138529</v>
      </c>
      <c r="AL28" s="214">
        <v>11.978410027000001</v>
      </c>
      <c r="AM28" s="214">
        <v>12.109834296000001</v>
      </c>
      <c r="AN28" s="214">
        <v>12.312658229</v>
      </c>
      <c r="AO28" s="214">
        <v>12.253135949000001</v>
      </c>
      <c r="AP28" s="214">
        <v>11.914796654</v>
      </c>
      <c r="AQ28" s="214">
        <v>11.832593006</v>
      </c>
      <c r="AR28" s="214">
        <v>11.831209499</v>
      </c>
      <c r="AS28" s="214">
        <v>12.253454083999999</v>
      </c>
      <c r="AT28" s="214">
        <v>12.291609450999999</v>
      </c>
      <c r="AU28" s="214">
        <v>12.194383547999999</v>
      </c>
      <c r="AV28" s="214">
        <v>11.941326694000001</v>
      </c>
      <c r="AW28" s="214">
        <v>11.961765186999999</v>
      </c>
      <c r="AX28" s="214">
        <v>12.185787839</v>
      </c>
      <c r="AY28" s="214">
        <v>12.552997056000001</v>
      </c>
      <c r="AZ28" s="214">
        <v>12.37</v>
      </c>
      <c r="BA28" s="214">
        <v>12.45593</v>
      </c>
      <c r="BB28" s="214">
        <v>12.205719999999999</v>
      </c>
      <c r="BC28" s="355">
        <v>12.147640000000001</v>
      </c>
      <c r="BD28" s="355">
        <v>12.09858</v>
      </c>
      <c r="BE28" s="355">
        <v>12.491149999999999</v>
      </c>
      <c r="BF28" s="355">
        <v>12.49812</v>
      </c>
      <c r="BG28" s="355">
        <v>12.382199999999999</v>
      </c>
      <c r="BH28" s="355">
        <v>12.09651</v>
      </c>
      <c r="BI28" s="355">
        <v>12.121639999999999</v>
      </c>
      <c r="BJ28" s="355">
        <v>12.308070000000001</v>
      </c>
      <c r="BK28" s="355">
        <v>13.10759</v>
      </c>
      <c r="BL28" s="355">
        <v>12.850809999999999</v>
      </c>
      <c r="BM28" s="355">
        <v>12.893890000000001</v>
      </c>
      <c r="BN28" s="355">
        <v>12.584519999999999</v>
      </c>
      <c r="BO28" s="355">
        <v>12.49113</v>
      </c>
      <c r="BP28" s="355">
        <v>12.40666</v>
      </c>
      <c r="BQ28" s="355">
        <v>12.783989999999999</v>
      </c>
      <c r="BR28" s="355">
        <v>12.75916</v>
      </c>
      <c r="BS28" s="355">
        <v>12.61674</v>
      </c>
      <c r="BT28" s="355">
        <v>12.30058</v>
      </c>
      <c r="BU28" s="355">
        <v>12.30691</v>
      </c>
      <c r="BV28" s="355">
        <v>12.46468</v>
      </c>
    </row>
    <row r="29" spans="1:74" ht="11.1" customHeight="1" x14ac:dyDescent="0.2">
      <c r="A29" s="119" t="s">
        <v>799</v>
      </c>
      <c r="B29" s="187" t="s">
        <v>611</v>
      </c>
      <c r="C29" s="214">
        <v>7.4472143334999998</v>
      </c>
      <c r="D29" s="214">
        <v>7.4979446452999996</v>
      </c>
      <c r="E29" s="214">
        <v>7.3744550373999997</v>
      </c>
      <c r="F29" s="214">
        <v>7.2692492322</v>
      </c>
      <c r="G29" s="214">
        <v>7.2137460010999996</v>
      </c>
      <c r="H29" s="214">
        <v>7.3788310751999999</v>
      </c>
      <c r="I29" s="214">
        <v>7.6395863741000003</v>
      </c>
      <c r="J29" s="214">
        <v>7.3765966218000001</v>
      </c>
      <c r="K29" s="214">
        <v>7.0640725767000001</v>
      </c>
      <c r="L29" s="214">
        <v>6.9955121163999996</v>
      </c>
      <c r="M29" s="214">
        <v>6.8319761876999996</v>
      </c>
      <c r="N29" s="214">
        <v>7.1111054793999999</v>
      </c>
      <c r="O29" s="214">
        <v>8.8698770996</v>
      </c>
      <c r="P29" s="214">
        <v>8.9473858278999998</v>
      </c>
      <c r="Q29" s="214">
        <v>8.3610357462000007</v>
      </c>
      <c r="R29" s="214">
        <v>7.4926100538</v>
      </c>
      <c r="S29" s="214">
        <v>7.1435531812999997</v>
      </c>
      <c r="T29" s="214">
        <v>7.4071280093</v>
      </c>
      <c r="U29" s="214">
        <v>7.4140347705999998</v>
      </c>
      <c r="V29" s="214">
        <v>7.2459637177999996</v>
      </c>
      <c r="W29" s="214">
        <v>7.2422067827000003</v>
      </c>
      <c r="X29" s="214">
        <v>7.0250056495999997</v>
      </c>
      <c r="Y29" s="214">
        <v>7.0741574621999996</v>
      </c>
      <c r="Z29" s="214">
        <v>7.1326386503999997</v>
      </c>
      <c r="AA29" s="214">
        <v>7.1811056358999998</v>
      </c>
      <c r="AB29" s="214">
        <v>7.8802580177000001</v>
      </c>
      <c r="AC29" s="214">
        <v>8.1097580424999993</v>
      </c>
      <c r="AD29" s="214">
        <v>7.2438021299999997</v>
      </c>
      <c r="AE29" s="214">
        <v>7.1518417539000003</v>
      </c>
      <c r="AF29" s="214">
        <v>7.1966800351</v>
      </c>
      <c r="AG29" s="214">
        <v>7.3343901331000003</v>
      </c>
      <c r="AH29" s="214">
        <v>7.3558863076999996</v>
      </c>
      <c r="AI29" s="214">
        <v>7.3479797938000004</v>
      </c>
      <c r="AJ29" s="214">
        <v>7.1981871805999997</v>
      </c>
      <c r="AK29" s="214">
        <v>6.9862255291000004</v>
      </c>
      <c r="AL29" s="214">
        <v>6.8455414113000002</v>
      </c>
      <c r="AM29" s="214">
        <v>6.9934831896</v>
      </c>
      <c r="AN29" s="214">
        <v>7.0848894927000003</v>
      </c>
      <c r="AO29" s="214">
        <v>7.0669871951000003</v>
      </c>
      <c r="AP29" s="214">
        <v>6.9309559209999998</v>
      </c>
      <c r="AQ29" s="214">
        <v>6.9145700767999996</v>
      </c>
      <c r="AR29" s="214">
        <v>7.1745906688999996</v>
      </c>
      <c r="AS29" s="214">
        <v>6.9554933132999999</v>
      </c>
      <c r="AT29" s="214">
        <v>7.2585148616000001</v>
      </c>
      <c r="AU29" s="214">
        <v>7.1399409354000003</v>
      </c>
      <c r="AV29" s="214">
        <v>6.8961180953000003</v>
      </c>
      <c r="AW29" s="214">
        <v>7.0235812326999998</v>
      </c>
      <c r="AX29" s="214">
        <v>6.8479136748</v>
      </c>
      <c r="AY29" s="214">
        <v>7.0339068245999998</v>
      </c>
      <c r="AZ29" s="214">
        <v>6.76</v>
      </c>
      <c r="BA29" s="214">
        <v>6.9115479999999998</v>
      </c>
      <c r="BB29" s="214">
        <v>6.8349190000000002</v>
      </c>
      <c r="BC29" s="355">
        <v>6.9037100000000002</v>
      </c>
      <c r="BD29" s="355">
        <v>7.236364</v>
      </c>
      <c r="BE29" s="355">
        <v>7.0180920000000002</v>
      </c>
      <c r="BF29" s="355">
        <v>7.3848779999999996</v>
      </c>
      <c r="BG29" s="355">
        <v>7.2385580000000003</v>
      </c>
      <c r="BH29" s="355">
        <v>7.0178330000000004</v>
      </c>
      <c r="BI29" s="355">
        <v>7.2289519999999996</v>
      </c>
      <c r="BJ29" s="355">
        <v>6.9380129999999998</v>
      </c>
      <c r="BK29" s="355">
        <v>7.0100119999999997</v>
      </c>
      <c r="BL29" s="355">
        <v>6.8758860000000004</v>
      </c>
      <c r="BM29" s="355">
        <v>6.9195010000000003</v>
      </c>
      <c r="BN29" s="355">
        <v>6.8312730000000004</v>
      </c>
      <c r="BO29" s="355">
        <v>6.8799580000000002</v>
      </c>
      <c r="BP29" s="355">
        <v>7.2472370000000002</v>
      </c>
      <c r="BQ29" s="355">
        <v>7.062392</v>
      </c>
      <c r="BR29" s="355">
        <v>7.4489789999999996</v>
      </c>
      <c r="BS29" s="355">
        <v>7.3128919999999997</v>
      </c>
      <c r="BT29" s="355">
        <v>7.1026210000000001</v>
      </c>
      <c r="BU29" s="355">
        <v>7.3225670000000003</v>
      </c>
      <c r="BV29" s="355">
        <v>7.0362629999999999</v>
      </c>
    </row>
    <row r="30" spans="1:74" ht="11.1" customHeight="1" x14ac:dyDescent="0.2">
      <c r="A30" s="119" t="s">
        <v>800</v>
      </c>
      <c r="B30" s="205" t="s">
        <v>578</v>
      </c>
      <c r="C30" s="214">
        <v>6.4234664735000004</v>
      </c>
      <c r="D30" s="214">
        <v>6.5234139682999999</v>
      </c>
      <c r="E30" s="214">
        <v>6.5555187537000004</v>
      </c>
      <c r="F30" s="214">
        <v>6.5693804244000003</v>
      </c>
      <c r="G30" s="214">
        <v>6.7093466365000003</v>
      </c>
      <c r="H30" s="214">
        <v>6.7735188577000001</v>
      </c>
      <c r="I30" s="214">
        <v>6.8934791180000001</v>
      </c>
      <c r="J30" s="214">
        <v>6.9021093860000002</v>
      </c>
      <c r="K30" s="214">
        <v>6.7350288672999996</v>
      </c>
      <c r="L30" s="214">
        <v>6.6550516146999996</v>
      </c>
      <c r="M30" s="214">
        <v>6.5282345309999998</v>
      </c>
      <c r="N30" s="214">
        <v>6.4703988048000003</v>
      </c>
      <c r="O30" s="214">
        <v>7.0988379008000004</v>
      </c>
      <c r="P30" s="214">
        <v>7.2202911436999999</v>
      </c>
      <c r="Q30" s="214">
        <v>7.0836616064999998</v>
      </c>
      <c r="R30" s="214">
        <v>6.8132629869999999</v>
      </c>
      <c r="S30" s="214">
        <v>6.8634274950999998</v>
      </c>
      <c r="T30" s="214">
        <v>7.1917046858000004</v>
      </c>
      <c r="U30" s="214">
        <v>7.2043257423</v>
      </c>
      <c r="V30" s="214">
        <v>7.2153734285000004</v>
      </c>
      <c r="W30" s="214">
        <v>7.2270129520999999</v>
      </c>
      <c r="X30" s="214">
        <v>7.0579894506</v>
      </c>
      <c r="Y30" s="214">
        <v>6.9304675922000003</v>
      </c>
      <c r="Z30" s="214">
        <v>6.9135544878999999</v>
      </c>
      <c r="AA30" s="214">
        <v>6.8315525313999999</v>
      </c>
      <c r="AB30" s="214">
        <v>7.0130521769999996</v>
      </c>
      <c r="AC30" s="214">
        <v>7.1129209808000002</v>
      </c>
      <c r="AD30" s="214">
        <v>6.7310269765999999</v>
      </c>
      <c r="AE30" s="214">
        <v>6.7588012954999996</v>
      </c>
      <c r="AF30" s="214">
        <v>7.0583076142000003</v>
      </c>
      <c r="AG30" s="214">
        <v>7.2793056064000004</v>
      </c>
      <c r="AH30" s="214">
        <v>7.2149741972000001</v>
      </c>
      <c r="AI30" s="214">
        <v>7.0754691898999997</v>
      </c>
      <c r="AJ30" s="214">
        <v>6.8985156627000004</v>
      </c>
      <c r="AK30" s="214">
        <v>6.8781105081999998</v>
      </c>
      <c r="AL30" s="214">
        <v>6.7799453221999997</v>
      </c>
      <c r="AM30" s="214">
        <v>6.7159426319</v>
      </c>
      <c r="AN30" s="214">
        <v>6.7266556083999998</v>
      </c>
      <c r="AO30" s="214">
        <v>6.7636690496999998</v>
      </c>
      <c r="AP30" s="214">
        <v>6.8057086684000003</v>
      </c>
      <c r="AQ30" s="214">
        <v>6.8995446287000002</v>
      </c>
      <c r="AR30" s="214">
        <v>6.9241310949999999</v>
      </c>
      <c r="AS30" s="214">
        <v>7.0413179682000004</v>
      </c>
      <c r="AT30" s="214">
        <v>7.0894576340000004</v>
      </c>
      <c r="AU30" s="214">
        <v>6.9960538776999996</v>
      </c>
      <c r="AV30" s="214">
        <v>6.9923391036</v>
      </c>
      <c r="AW30" s="214">
        <v>6.9890600934</v>
      </c>
      <c r="AX30" s="214">
        <v>6.9019846439999997</v>
      </c>
      <c r="AY30" s="214">
        <v>6.9588509951999997</v>
      </c>
      <c r="AZ30" s="214">
        <v>7.02</v>
      </c>
      <c r="BA30" s="214">
        <v>7.0058199999999999</v>
      </c>
      <c r="BB30" s="214">
        <v>6.9459179999999998</v>
      </c>
      <c r="BC30" s="355">
        <v>7.0273890000000003</v>
      </c>
      <c r="BD30" s="355">
        <v>7.0880200000000002</v>
      </c>
      <c r="BE30" s="355">
        <v>7.2016439999999999</v>
      </c>
      <c r="BF30" s="355">
        <v>7.2787220000000001</v>
      </c>
      <c r="BG30" s="355">
        <v>7.1415569999999997</v>
      </c>
      <c r="BH30" s="355">
        <v>7.1780879999999998</v>
      </c>
      <c r="BI30" s="355">
        <v>7.1455570000000002</v>
      </c>
      <c r="BJ30" s="355">
        <v>7.0566240000000002</v>
      </c>
      <c r="BK30" s="355">
        <v>7.0830919999999997</v>
      </c>
      <c r="BL30" s="355">
        <v>7.2229279999999996</v>
      </c>
      <c r="BM30" s="355">
        <v>7.1320220000000001</v>
      </c>
      <c r="BN30" s="355">
        <v>7.073842</v>
      </c>
      <c r="BO30" s="355">
        <v>7.1220860000000004</v>
      </c>
      <c r="BP30" s="355">
        <v>7.1919969999999998</v>
      </c>
      <c r="BQ30" s="355">
        <v>7.2878379999999998</v>
      </c>
      <c r="BR30" s="355">
        <v>7.3762319999999999</v>
      </c>
      <c r="BS30" s="355">
        <v>7.2322290000000002</v>
      </c>
      <c r="BT30" s="355">
        <v>7.2874140000000001</v>
      </c>
      <c r="BU30" s="355">
        <v>7.24946</v>
      </c>
      <c r="BV30" s="355">
        <v>7.1949199999999998</v>
      </c>
    </row>
    <row r="31" spans="1:74" ht="11.1" customHeight="1" x14ac:dyDescent="0.2">
      <c r="A31" s="119" t="s">
        <v>801</v>
      </c>
      <c r="B31" s="205" t="s">
        <v>579</v>
      </c>
      <c r="C31" s="214">
        <v>6.1979466400999996</v>
      </c>
      <c r="D31" s="214">
        <v>6.4388382100000001</v>
      </c>
      <c r="E31" s="214">
        <v>6.5219694008999998</v>
      </c>
      <c r="F31" s="214">
        <v>6.3669135862999999</v>
      </c>
      <c r="G31" s="214">
        <v>6.4441782818000002</v>
      </c>
      <c r="H31" s="214">
        <v>7.0674826712999996</v>
      </c>
      <c r="I31" s="214">
        <v>7.4539984270000001</v>
      </c>
      <c r="J31" s="214">
        <v>7.3194026744</v>
      </c>
      <c r="K31" s="214">
        <v>7.0239803860999999</v>
      </c>
      <c r="L31" s="214">
        <v>6.4202269100000002</v>
      </c>
      <c r="M31" s="214">
        <v>6.2671537556999999</v>
      </c>
      <c r="N31" s="214">
        <v>6.2938480361</v>
      </c>
      <c r="O31" s="214">
        <v>6.3333633878000004</v>
      </c>
      <c r="P31" s="214">
        <v>6.5242748702000002</v>
      </c>
      <c r="Q31" s="214">
        <v>6.7069234189999998</v>
      </c>
      <c r="R31" s="214">
        <v>6.5058863897999997</v>
      </c>
      <c r="S31" s="214">
        <v>6.5006920314999999</v>
      </c>
      <c r="T31" s="214">
        <v>7.0267149943999998</v>
      </c>
      <c r="U31" s="214">
        <v>7.4200828182</v>
      </c>
      <c r="V31" s="214">
        <v>7.5407078458000001</v>
      </c>
      <c r="W31" s="214">
        <v>7.1022454112000002</v>
      </c>
      <c r="X31" s="214">
        <v>6.4300927001000003</v>
      </c>
      <c r="Y31" s="214">
        <v>6.2378579615999996</v>
      </c>
      <c r="Z31" s="214">
        <v>6.2640803808000003</v>
      </c>
      <c r="AA31" s="214">
        <v>6.4082482671000003</v>
      </c>
      <c r="AB31" s="214">
        <v>6.5681987651</v>
      </c>
      <c r="AC31" s="214">
        <v>6.5950255680999996</v>
      </c>
      <c r="AD31" s="214">
        <v>6.5687874953999996</v>
      </c>
      <c r="AE31" s="214">
        <v>6.6324075041999997</v>
      </c>
      <c r="AF31" s="214">
        <v>7.4882771568999997</v>
      </c>
      <c r="AG31" s="214">
        <v>7.8136425715</v>
      </c>
      <c r="AH31" s="214">
        <v>7.5513780812000002</v>
      </c>
      <c r="AI31" s="214">
        <v>7.2049149169</v>
      </c>
      <c r="AJ31" s="214">
        <v>6.6677982202999999</v>
      </c>
      <c r="AK31" s="214">
        <v>6.4909570605000004</v>
      </c>
      <c r="AL31" s="214">
        <v>6.3537286127000003</v>
      </c>
      <c r="AM31" s="214">
        <v>6.5281249310999998</v>
      </c>
      <c r="AN31" s="214">
        <v>6.6145146486000002</v>
      </c>
      <c r="AO31" s="214">
        <v>6.8173954532999996</v>
      </c>
      <c r="AP31" s="214">
        <v>6.5143926152000002</v>
      </c>
      <c r="AQ31" s="214">
        <v>6.9155223638000001</v>
      </c>
      <c r="AR31" s="214">
        <v>7.8007453705999996</v>
      </c>
      <c r="AS31" s="214">
        <v>8.0235442799999994</v>
      </c>
      <c r="AT31" s="214">
        <v>7.9394371248000004</v>
      </c>
      <c r="AU31" s="214">
        <v>7.474801126</v>
      </c>
      <c r="AV31" s="214">
        <v>6.8060020074000001</v>
      </c>
      <c r="AW31" s="214">
        <v>6.6339622643</v>
      </c>
      <c r="AX31" s="214">
        <v>6.4728285259999998</v>
      </c>
      <c r="AY31" s="214">
        <v>6.8147879620999996</v>
      </c>
      <c r="AZ31" s="214">
        <v>6.86</v>
      </c>
      <c r="BA31" s="214">
        <v>6.9951150000000002</v>
      </c>
      <c r="BB31" s="214">
        <v>6.6108960000000003</v>
      </c>
      <c r="BC31" s="355">
        <v>6.9855669999999996</v>
      </c>
      <c r="BD31" s="355">
        <v>7.9087160000000001</v>
      </c>
      <c r="BE31" s="355">
        <v>8.1467240000000007</v>
      </c>
      <c r="BF31" s="355">
        <v>8.0751019999999993</v>
      </c>
      <c r="BG31" s="355">
        <v>7.5893420000000003</v>
      </c>
      <c r="BH31" s="355">
        <v>6.9258629999999997</v>
      </c>
      <c r="BI31" s="355">
        <v>6.7288399999999999</v>
      </c>
      <c r="BJ31" s="355">
        <v>6.5860789999999998</v>
      </c>
      <c r="BK31" s="355">
        <v>6.943835</v>
      </c>
      <c r="BL31" s="355">
        <v>7.0159729999999998</v>
      </c>
      <c r="BM31" s="355">
        <v>7.1227109999999998</v>
      </c>
      <c r="BN31" s="355">
        <v>6.7372009999999998</v>
      </c>
      <c r="BO31" s="355">
        <v>7.1044119999999999</v>
      </c>
      <c r="BP31" s="355">
        <v>8.042643</v>
      </c>
      <c r="BQ31" s="355">
        <v>8.2714060000000007</v>
      </c>
      <c r="BR31" s="355">
        <v>8.2020970000000002</v>
      </c>
      <c r="BS31" s="355">
        <v>7.7038849999999996</v>
      </c>
      <c r="BT31" s="355">
        <v>7.033264</v>
      </c>
      <c r="BU31" s="355">
        <v>6.829574</v>
      </c>
      <c r="BV31" s="355">
        <v>6.7013769999999999</v>
      </c>
    </row>
    <row r="32" spans="1:74" ht="11.1" customHeight="1" x14ac:dyDescent="0.2">
      <c r="A32" s="119" t="s">
        <v>802</v>
      </c>
      <c r="B32" s="205" t="s">
        <v>580</v>
      </c>
      <c r="C32" s="214">
        <v>6.2911798523</v>
      </c>
      <c r="D32" s="214">
        <v>6.3967500655</v>
      </c>
      <c r="E32" s="214">
        <v>6.3807198578</v>
      </c>
      <c r="F32" s="214">
        <v>6.2941249842999998</v>
      </c>
      <c r="G32" s="214">
        <v>6.3664736344000001</v>
      </c>
      <c r="H32" s="214">
        <v>6.8112534724999998</v>
      </c>
      <c r="I32" s="214">
        <v>6.8799536871000004</v>
      </c>
      <c r="J32" s="214">
        <v>6.8565213788000001</v>
      </c>
      <c r="K32" s="214">
        <v>6.7495814552000004</v>
      </c>
      <c r="L32" s="214">
        <v>6.4802938655000002</v>
      </c>
      <c r="M32" s="214">
        <v>6.3996152332999996</v>
      </c>
      <c r="N32" s="214">
        <v>6.5545757327</v>
      </c>
      <c r="O32" s="214">
        <v>6.9953594823999996</v>
      </c>
      <c r="P32" s="214">
        <v>6.8066041140999998</v>
      </c>
      <c r="Q32" s="214">
        <v>6.6663431984999999</v>
      </c>
      <c r="R32" s="214">
        <v>6.5386280105000001</v>
      </c>
      <c r="S32" s="214">
        <v>6.5392883346000001</v>
      </c>
      <c r="T32" s="214">
        <v>6.9949577003999996</v>
      </c>
      <c r="U32" s="214">
        <v>7.1473036041000002</v>
      </c>
      <c r="V32" s="214">
        <v>7.0727811798999998</v>
      </c>
      <c r="W32" s="214">
        <v>6.6725398476000004</v>
      </c>
      <c r="X32" s="214">
        <v>6.6339561716000004</v>
      </c>
      <c r="Y32" s="214">
        <v>6.5083080317000004</v>
      </c>
      <c r="Z32" s="214">
        <v>6.3937738957999999</v>
      </c>
      <c r="AA32" s="214">
        <v>6.6016030552</v>
      </c>
      <c r="AB32" s="214">
        <v>6.7321302335000004</v>
      </c>
      <c r="AC32" s="214">
        <v>6.4246608301999997</v>
      </c>
      <c r="AD32" s="214">
        <v>6.3508394110999999</v>
      </c>
      <c r="AE32" s="214">
        <v>6.4964653970999997</v>
      </c>
      <c r="AF32" s="214">
        <v>6.4359163139</v>
      </c>
      <c r="AG32" s="214">
        <v>7.2829009309000003</v>
      </c>
      <c r="AH32" s="214">
        <v>6.9055903118000002</v>
      </c>
      <c r="AI32" s="214">
        <v>6.6708957541</v>
      </c>
      <c r="AJ32" s="214">
        <v>6.4546433051000003</v>
      </c>
      <c r="AK32" s="214">
        <v>6.1950186617999998</v>
      </c>
      <c r="AL32" s="214">
        <v>6.3248177181000003</v>
      </c>
      <c r="AM32" s="214">
        <v>6.3327644084000001</v>
      </c>
      <c r="AN32" s="214">
        <v>6.1652837241</v>
      </c>
      <c r="AO32" s="214">
        <v>5.9412531656000001</v>
      </c>
      <c r="AP32" s="214">
        <v>6.1789263092000004</v>
      </c>
      <c r="AQ32" s="214">
        <v>6.1852112460999997</v>
      </c>
      <c r="AR32" s="214">
        <v>6.6372096006000003</v>
      </c>
      <c r="AS32" s="214">
        <v>6.9626641601000001</v>
      </c>
      <c r="AT32" s="214">
        <v>6.6816784070999997</v>
      </c>
      <c r="AU32" s="214">
        <v>6.7050011574999999</v>
      </c>
      <c r="AV32" s="214">
        <v>6.3815552809999998</v>
      </c>
      <c r="AW32" s="214">
        <v>6.2137944656000004</v>
      </c>
      <c r="AX32" s="214">
        <v>6.3158744588999998</v>
      </c>
      <c r="AY32" s="214">
        <v>6.3094445075000003</v>
      </c>
      <c r="AZ32" s="214">
        <v>6.38</v>
      </c>
      <c r="BA32" s="214">
        <v>6.1588120000000002</v>
      </c>
      <c r="BB32" s="214">
        <v>6.361008</v>
      </c>
      <c r="BC32" s="355">
        <v>6.3944179999999999</v>
      </c>
      <c r="BD32" s="355">
        <v>6.9113360000000004</v>
      </c>
      <c r="BE32" s="355">
        <v>7.2236310000000001</v>
      </c>
      <c r="BF32" s="355">
        <v>6.9735129999999996</v>
      </c>
      <c r="BG32" s="355">
        <v>6.9352840000000002</v>
      </c>
      <c r="BH32" s="355">
        <v>6.6447320000000003</v>
      </c>
      <c r="BI32" s="355">
        <v>6.4657070000000001</v>
      </c>
      <c r="BJ32" s="355">
        <v>6.5374420000000004</v>
      </c>
      <c r="BK32" s="355">
        <v>6.3915850000000001</v>
      </c>
      <c r="BL32" s="355">
        <v>6.6820040000000001</v>
      </c>
      <c r="BM32" s="355">
        <v>6.3441280000000004</v>
      </c>
      <c r="BN32" s="355">
        <v>6.5355080000000001</v>
      </c>
      <c r="BO32" s="355">
        <v>6.5245550000000003</v>
      </c>
      <c r="BP32" s="355">
        <v>7.0749930000000001</v>
      </c>
      <c r="BQ32" s="355">
        <v>7.3773150000000003</v>
      </c>
      <c r="BR32" s="355">
        <v>7.1404040000000002</v>
      </c>
      <c r="BS32" s="355">
        <v>7.0985610000000001</v>
      </c>
      <c r="BT32" s="355">
        <v>6.8184690000000003</v>
      </c>
      <c r="BU32" s="355">
        <v>6.6304270000000001</v>
      </c>
      <c r="BV32" s="355">
        <v>6.7484089999999997</v>
      </c>
    </row>
    <row r="33" spans="1:74" ht="11.1" customHeight="1" x14ac:dyDescent="0.2">
      <c r="A33" s="119" t="s">
        <v>803</v>
      </c>
      <c r="B33" s="205" t="s">
        <v>581</v>
      </c>
      <c r="C33" s="214">
        <v>5.6765708194000002</v>
      </c>
      <c r="D33" s="214">
        <v>5.7161779555000001</v>
      </c>
      <c r="E33" s="214">
        <v>5.6624684255000002</v>
      </c>
      <c r="F33" s="214">
        <v>5.4704612514999997</v>
      </c>
      <c r="G33" s="214">
        <v>5.6752876032000001</v>
      </c>
      <c r="H33" s="214">
        <v>6.6943248866999996</v>
      </c>
      <c r="I33" s="214">
        <v>6.6858732816000002</v>
      </c>
      <c r="J33" s="214">
        <v>6.6734361965</v>
      </c>
      <c r="K33" s="214">
        <v>6.6298681967000004</v>
      </c>
      <c r="L33" s="214">
        <v>5.6641470553</v>
      </c>
      <c r="M33" s="214">
        <v>5.5308466433000003</v>
      </c>
      <c r="N33" s="214">
        <v>5.7974754314999997</v>
      </c>
      <c r="O33" s="214">
        <v>6.1659359808999996</v>
      </c>
      <c r="P33" s="214">
        <v>6.0658706526000001</v>
      </c>
      <c r="Q33" s="214">
        <v>6.0098558647000004</v>
      </c>
      <c r="R33" s="214">
        <v>5.7477476398</v>
      </c>
      <c r="S33" s="214">
        <v>5.9042534259000004</v>
      </c>
      <c r="T33" s="214">
        <v>6.7497835665999997</v>
      </c>
      <c r="U33" s="214">
        <v>6.8374763732000003</v>
      </c>
      <c r="V33" s="214">
        <v>6.7220490495999998</v>
      </c>
      <c r="W33" s="214">
        <v>6.4877006679999996</v>
      </c>
      <c r="X33" s="214">
        <v>5.6646143336000003</v>
      </c>
      <c r="Y33" s="214">
        <v>5.6089711087999996</v>
      </c>
      <c r="Z33" s="214">
        <v>5.5209326665000003</v>
      </c>
      <c r="AA33" s="214">
        <v>5.6556197627999998</v>
      </c>
      <c r="AB33" s="214">
        <v>5.9869274321999999</v>
      </c>
      <c r="AC33" s="214">
        <v>5.5967576822999998</v>
      </c>
      <c r="AD33" s="214">
        <v>5.5769124386</v>
      </c>
      <c r="AE33" s="214">
        <v>5.7913854893999996</v>
      </c>
      <c r="AF33" s="214">
        <v>6.3694493823</v>
      </c>
      <c r="AG33" s="214">
        <v>6.5552883197999998</v>
      </c>
      <c r="AH33" s="214">
        <v>6.4784855037</v>
      </c>
      <c r="AI33" s="214">
        <v>6.5433050014000003</v>
      </c>
      <c r="AJ33" s="214">
        <v>5.8291583948000003</v>
      </c>
      <c r="AK33" s="214">
        <v>5.6988225577999998</v>
      </c>
      <c r="AL33" s="214">
        <v>5.6103704029000001</v>
      </c>
      <c r="AM33" s="214">
        <v>5.5376796385000002</v>
      </c>
      <c r="AN33" s="214">
        <v>5.3638296605000004</v>
      </c>
      <c r="AO33" s="214">
        <v>5.4586505336000002</v>
      </c>
      <c r="AP33" s="214">
        <v>5.5586935049999999</v>
      </c>
      <c r="AQ33" s="214">
        <v>5.5368620594999998</v>
      </c>
      <c r="AR33" s="214">
        <v>6.0582521356000001</v>
      </c>
      <c r="AS33" s="214">
        <v>6.2046693074999997</v>
      </c>
      <c r="AT33" s="214">
        <v>6.1083964372999997</v>
      </c>
      <c r="AU33" s="214">
        <v>6.1142778385999996</v>
      </c>
      <c r="AV33" s="214">
        <v>5.9981806618000002</v>
      </c>
      <c r="AW33" s="214">
        <v>5.8520418650000003</v>
      </c>
      <c r="AX33" s="214">
        <v>6.1285476619999999</v>
      </c>
      <c r="AY33" s="214">
        <v>5.8640653674000003</v>
      </c>
      <c r="AZ33" s="214">
        <v>5.95</v>
      </c>
      <c r="BA33" s="214">
        <v>6.0359850000000002</v>
      </c>
      <c r="BB33" s="214">
        <v>6.0068279999999996</v>
      </c>
      <c r="BC33" s="355">
        <v>5.987806</v>
      </c>
      <c r="BD33" s="355">
        <v>6.5233129999999999</v>
      </c>
      <c r="BE33" s="355">
        <v>6.5985579999999997</v>
      </c>
      <c r="BF33" s="355">
        <v>6.4989990000000004</v>
      </c>
      <c r="BG33" s="355">
        <v>6.4105480000000004</v>
      </c>
      <c r="BH33" s="355">
        <v>6.3255030000000003</v>
      </c>
      <c r="BI33" s="355">
        <v>6.1169289999999998</v>
      </c>
      <c r="BJ33" s="355">
        <v>6.4013869999999997</v>
      </c>
      <c r="BK33" s="355">
        <v>6.0706899999999999</v>
      </c>
      <c r="BL33" s="355">
        <v>6.3108110000000002</v>
      </c>
      <c r="BM33" s="355">
        <v>6.2752129999999999</v>
      </c>
      <c r="BN33" s="355">
        <v>6.2352030000000003</v>
      </c>
      <c r="BO33" s="355">
        <v>6.1598839999999999</v>
      </c>
      <c r="BP33" s="355">
        <v>6.724437</v>
      </c>
      <c r="BQ33" s="355">
        <v>6.7663209999999996</v>
      </c>
      <c r="BR33" s="355">
        <v>6.6815800000000003</v>
      </c>
      <c r="BS33" s="355">
        <v>6.5825709999999997</v>
      </c>
      <c r="BT33" s="355">
        <v>6.516877</v>
      </c>
      <c r="BU33" s="355">
        <v>6.2942229999999997</v>
      </c>
      <c r="BV33" s="355">
        <v>6.6471590000000003</v>
      </c>
    </row>
    <row r="34" spans="1:74" ht="11.1" customHeight="1" x14ac:dyDescent="0.2">
      <c r="A34" s="119" t="s">
        <v>804</v>
      </c>
      <c r="B34" s="205" t="s">
        <v>582</v>
      </c>
      <c r="C34" s="214">
        <v>5.4756068351999998</v>
      </c>
      <c r="D34" s="214">
        <v>5.5899044752</v>
      </c>
      <c r="E34" s="214">
        <v>5.6217163213000001</v>
      </c>
      <c r="F34" s="214">
        <v>5.6268258613000004</v>
      </c>
      <c r="G34" s="214">
        <v>5.7908432634000002</v>
      </c>
      <c r="H34" s="214">
        <v>6.1024270871999997</v>
      </c>
      <c r="I34" s="214">
        <v>6.1940967570999996</v>
      </c>
      <c r="J34" s="214">
        <v>6.1817475540000002</v>
      </c>
      <c r="K34" s="214">
        <v>6.0398479777</v>
      </c>
      <c r="L34" s="214">
        <v>5.7302845204999997</v>
      </c>
      <c r="M34" s="214">
        <v>5.6256353395999996</v>
      </c>
      <c r="N34" s="214">
        <v>5.7212458841</v>
      </c>
      <c r="O34" s="214">
        <v>5.6944395930000002</v>
      </c>
      <c r="P34" s="214">
        <v>6.0641686354999997</v>
      </c>
      <c r="Q34" s="214">
        <v>5.9638639672</v>
      </c>
      <c r="R34" s="214">
        <v>5.9523563401999997</v>
      </c>
      <c r="S34" s="214">
        <v>5.9159064683000002</v>
      </c>
      <c r="T34" s="214">
        <v>6.3769394527000003</v>
      </c>
      <c r="U34" s="214">
        <v>6.5776159755999997</v>
      </c>
      <c r="V34" s="214">
        <v>6.3970765616999996</v>
      </c>
      <c r="W34" s="214">
        <v>6.2291351545999998</v>
      </c>
      <c r="X34" s="214">
        <v>6.0623536638999997</v>
      </c>
      <c r="Y34" s="214">
        <v>5.7857922574999998</v>
      </c>
      <c r="Z34" s="214">
        <v>6.0287045236000001</v>
      </c>
      <c r="AA34" s="214">
        <v>5.7510209204000002</v>
      </c>
      <c r="AB34" s="214">
        <v>5.7109084619999999</v>
      </c>
      <c r="AC34" s="214">
        <v>5.6659387614999996</v>
      </c>
      <c r="AD34" s="214">
        <v>5.4756268079000003</v>
      </c>
      <c r="AE34" s="214">
        <v>5.5881751057000004</v>
      </c>
      <c r="AF34" s="214">
        <v>5.6428616613000004</v>
      </c>
      <c r="AG34" s="214">
        <v>5.7498572283999998</v>
      </c>
      <c r="AH34" s="214">
        <v>5.8712929399</v>
      </c>
      <c r="AI34" s="214">
        <v>5.6968881978999999</v>
      </c>
      <c r="AJ34" s="214">
        <v>5.4138279970000003</v>
      </c>
      <c r="AK34" s="214">
        <v>5.2685972927</v>
      </c>
      <c r="AL34" s="214">
        <v>5.2134898688</v>
      </c>
      <c r="AM34" s="214">
        <v>5.0247938871000004</v>
      </c>
      <c r="AN34" s="214">
        <v>4.9569163939000003</v>
      </c>
      <c r="AO34" s="214">
        <v>5.2018209281000001</v>
      </c>
      <c r="AP34" s="214">
        <v>4.8292418571000004</v>
      </c>
      <c r="AQ34" s="214">
        <v>5.0265823126000004</v>
      </c>
      <c r="AR34" s="214">
        <v>5.2312474818999997</v>
      </c>
      <c r="AS34" s="214">
        <v>5.3789147427000001</v>
      </c>
      <c r="AT34" s="214">
        <v>5.4065927880000002</v>
      </c>
      <c r="AU34" s="214">
        <v>5.5241476998000003</v>
      </c>
      <c r="AV34" s="214">
        <v>5.3333611905999998</v>
      </c>
      <c r="AW34" s="214">
        <v>5.2346313553000003</v>
      </c>
      <c r="AX34" s="214">
        <v>5.4010189856000004</v>
      </c>
      <c r="AY34" s="214">
        <v>5.1186145635000004</v>
      </c>
      <c r="AZ34" s="214">
        <v>5.26</v>
      </c>
      <c r="BA34" s="214">
        <v>5.6577060000000001</v>
      </c>
      <c r="BB34" s="214">
        <v>5.2296839999999998</v>
      </c>
      <c r="BC34" s="355">
        <v>5.5540950000000002</v>
      </c>
      <c r="BD34" s="355">
        <v>5.7922339999999997</v>
      </c>
      <c r="BE34" s="355">
        <v>5.8815619999999997</v>
      </c>
      <c r="BF34" s="355">
        <v>5.9541680000000001</v>
      </c>
      <c r="BG34" s="355">
        <v>5.9802039999999996</v>
      </c>
      <c r="BH34" s="355">
        <v>5.8414929999999998</v>
      </c>
      <c r="BI34" s="355">
        <v>5.7282510000000002</v>
      </c>
      <c r="BJ34" s="355">
        <v>5.819026</v>
      </c>
      <c r="BK34" s="355">
        <v>5.2557369999999999</v>
      </c>
      <c r="BL34" s="355">
        <v>5.5670409999999997</v>
      </c>
      <c r="BM34" s="355">
        <v>5.864344</v>
      </c>
      <c r="BN34" s="355">
        <v>5.413208</v>
      </c>
      <c r="BO34" s="355">
        <v>5.689845</v>
      </c>
      <c r="BP34" s="355">
        <v>5.9726140000000001</v>
      </c>
      <c r="BQ34" s="355">
        <v>6.0532500000000002</v>
      </c>
      <c r="BR34" s="355">
        <v>6.1565180000000002</v>
      </c>
      <c r="BS34" s="355">
        <v>6.1866729999999999</v>
      </c>
      <c r="BT34" s="355">
        <v>6.0944250000000002</v>
      </c>
      <c r="BU34" s="355">
        <v>5.9758810000000002</v>
      </c>
      <c r="BV34" s="355">
        <v>6.1287839999999996</v>
      </c>
    </row>
    <row r="35" spans="1:74" s="120" customFormat="1" ht="11.1" customHeight="1" x14ac:dyDescent="0.2">
      <c r="A35" s="119" t="s">
        <v>805</v>
      </c>
      <c r="B35" s="205" t="s">
        <v>583</v>
      </c>
      <c r="C35" s="214">
        <v>5.7569657386999999</v>
      </c>
      <c r="D35" s="214">
        <v>5.9921275199000004</v>
      </c>
      <c r="E35" s="214">
        <v>5.9780691740999998</v>
      </c>
      <c r="F35" s="214">
        <v>6.0340252920999999</v>
      </c>
      <c r="G35" s="214">
        <v>6.2694094657999999</v>
      </c>
      <c r="H35" s="214">
        <v>6.9762746937999998</v>
      </c>
      <c r="I35" s="214">
        <v>7.2535066252</v>
      </c>
      <c r="J35" s="214">
        <v>7.2631182766000002</v>
      </c>
      <c r="K35" s="214">
        <v>7.0591954758000002</v>
      </c>
      <c r="L35" s="214">
        <v>6.6290939872000001</v>
      </c>
      <c r="M35" s="214">
        <v>5.9383362063999998</v>
      </c>
      <c r="N35" s="214">
        <v>6.0905223615999997</v>
      </c>
      <c r="O35" s="214">
        <v>6.0613179305999996</v>
      </c>
      <c r="P35" s="214">
        <v>6.256016593</v>
      </c>
      <c r="Q35" s="214">
        <v>6.3312378412000001</v>
      </c>
      <c r="R35" s="214">
        <v>6.3139319316</v>
      </c>
      <c r="S35" s="214">
        <v>6.5519837129000003</v>
      </c>
      <c r="T35" s="214">
        <v>7.1555243320999997</v>
      </c>
      <c r="U35" s="214">
        <v>7.5452007675999999</v>
      </c>
      <c r="V35" s="214">
        <v>7.3099171137000001</v>
      </c>
      <c r="W35" s="214">
        <v>7.2439542384999998</v>
      </c>
      <c r="X35" s="214">
        <v>6.8098044440000001</v>
      </c>
      <c r="Y35" s="214">
        <v>5.9723374692000002</v>
      </c>
      <c r="Z35" s="214">
        <v>6.1065660847999998</v>
      </c>
      <c r="AA35" s="214">
        <v>6.1055820460000003</v>
      </c>
      <c r="AB35" s="214">
        <v>6.2526322966999999</v>
      </c>
      <c r="AC35" s="214">
        <v>6.3613808435000001</v>
      </c>
      <c r="AD35" s="214">
        <v>6.3842104965999997</v>
      </c>
      <c r="AE35" s="214">
        <v>6.6260694297000002</v>
      </c>
      <c r="AF35" s="214">
        <v>7.0681810096</v>
      </c>
      <c r="AG35" s="214">
        <v>7.4082426298000001</v>
      </c>
      <c r="AH35" s="214">
        <v>7.2269500265</v>
      </c>
      <c r="AI35" s="214">
        <v>7.0791671391</v>
      </c>
      <c r="AJ35" s="214">
        <v>6.4048750846000004</v>
      </c>
      <c r="AK35" s="214">
        <v>5.9569378324000004</v>
      </c>
      <c r="AL35" s="214">
        <v>5.8184458996000004</v>
      </c>
      <c r="AM35" s="214">
        <v>5.7678072713999997</v>
      </c>
      <c r="AN35" s="214">
        <v>5.8554533105999997</v>
      </c>
      <c r="AO35" s="214">
        <v>5.8694139379000001</v>
      </c>
      <c r="AP35" s="214">
        <v>5.9318052254999998</v>
      </c>
      <c r="AQ35" s="214">
        <v>6.0788504353999997</v>
      </c>
      <c r="AR35" s="214">
        <v>6.7855655156000001</v>
      </c>
      <c r="AS35" s="214">
        <v>7.1093657070000003</v>
      </c>
      <c r="AT35" s="214">
        <v>7.0396682863000004</v>
      </c>
      <c r="AU35" s="214">
        <v>6.8594246886999999</v>
      </c>
      <c r="AV35" s="214">
        <v>6.4855532216</v>
      </c>
      <c r="AW35" s="214">
        <v>5.7384841870000001</v>
      </c>
      <c r="AX35" s="214">
        <v>5.9807774994000003</v>
      </c>
      <c r="AY35" s="214">
        <v>5.9612632661999996</v>
      </c>
      <c r="AZ35" s="214">
        <v>6.09</v>
      </c>
      <c r="BA35" s="214">
        <v>6.1477360000000001</v>
      </c>
      <c r="BB35" s="214">
        <v>6.2388430000000001</v>
      </c>
      <c r="BC35" s="355">
        <v>6.4218229999999998</v>
      </c>
      <c r="BD35" s="355">
        <v>7.1430429999999996</v>
      </c>
      <c r="BE35" s="355">
        <v>7.4566129999999999</v>
      </c>
      <c r="BF35" s="355">
        <v>7.3660909999999999</v>
      </c>
      <c r="BG35" s="355">
        <v>7.154509</v>
      </c>
      <c r="BH35" s="355">
        <v>6.7566100000000002</v>
      </c>
      <c r="BI35" s="355">
        <v>5.9647949999999996</v>
      </c>
      <c r="BJ35" s="355">
        <v>6.2088020000000004</v>
      </c>
      <c r="BK35" s="355">
        <v>6.1960959999999998</v>
      </c>
      <c r="BL35" s="355">
        <v>6.3293990000000004</v>
      </c>
      <c r="BM35" s="355">
        <v>6.3738539999999997</v>
      </c>
      <c r="BN35" s="355">
        <v>6.4621700000000004</v>
      </c>
      <c r="BO35" s="355">
        <v>6.6419040000000003</v>
      </c>
      <c r="BP35" s="355">
        <v>7.3841419999999998</v>
      </c>
      <c r="BQ35" s="355">
        <v>7.7011479999999999</v>
      </c>
      <c r="BR35" s="355">
        <v>7.6057220000000001</v>
      </c>
      <c r="BS35" s="355">
        <v>7.383794</v>
      </c>
      <c r="BT35" s="355">
        <v>6.9735800000000001</v>
      </c>
      <c r="BU35" s="355">
        <v>6.1541819999999996</v>
      </c>
      <c r="BV35" s="355">
        <v>6.4091449999999996</v>
      </c>
    </row>
    <row r="36" spans="1:74" s="120" customFormat="1" ht="11.1" customHeight="1" x14ac:dyDescent="0.2">
      <c r="A36" s="119" t="s">
        <v>806</v>
      </c>
      <c r="B36" s="207" t="s">
        <v>584</v>
      </c>
      <c r="C36" s="214">
        <v>7.2864690945000001</v>
      </c>
      <c r="D36" s="214">
        <v>7.6529778754000004</v>
      </c>
      <c r="E36" s="214">
        <v>7.6008633171</v>
      </c>
      <c r="F36" s="214">
        <v>7.7888578589000002</v>
      </c>
      <c r="G36" s="214">
        <v>8.2912449579</v>
      </c>
      <c r="H36" s="214">
        <v>9.4363693486999995</v>
      </c>
      <c r="I36" s="214">
        <v>9.7313773925000007</v>
      </c>
      <c r="J36" s="214">
        <v>9.5395062180999997</v>
      </c>
      <c r="K36" s="214">
        <v>9.5581801042999999</v>
      </c>
      <c r="L36" s="214">
        <v>9.3445731196999997</v>
      </c>
      <c r="M36" s="214">
        <v>8.7440721935999992</v>
      </c>
      <c r="N36" s="214">
        <v>7.5632187736000001</v>
      </c>
      <c r="O36" s="214">
        <v>7.7369845351000004</v>
      </c>
      <c r="P36" s="214">
        <v>8.0445712992999994</v>
      </c>
      <c r="Q36" s="214">
        <v>7.8668393795</v>
      </c>
      <c r="R36" s="214">
        <v>7.9245334640999996</v>
      </c>
      <c r="S36" s="214">
        <v>8.4245171115000002</v>
      </c>
      <c r="T36" s="214">
        <v>9.6751134264999994</v>
      </c>
      <c r="U36" s="214">
        <v>10.326406935</v>
      </c>
      <c r="V36" s="214">
        <v>10.174005003</v>
      </c>
      <c r="W36" s="214">
        <v>10.372971471</v>
      </c>
      <c r="X36" s="214">
        <v>10.227374694</v>
      </c>
      <c r="Y36" s="214">
        <v>9.0796407169000002</v>
      </c>
      <c r="Z36" s="214">
        <v>8.0376436100999999</v>
      </c>
      <c r="AA36" s="214">
        <v>7.7288201042000004</v>
      </c>
      <c r="AB36" s="214">
        <v>7.9269008998999997</v>
      </c>
      <c r="AC36" s="214">
        <v>7.8971649236000001</v>
      </c>
      <c r="AD36" s="214">
        <v>7.9352571658000004</v>
      </c>
      <c r="AE36" s="214">
        <v>8.5599645578000008</v>
      </c>
      <c r="AF36" s="214">
        <v>9.7654559225999993</v>
      </c>
      <c r="AG36" s="214">
        <v>10.429158824</v>
      </c>
      <c r="AH36" s="214">
        <v>10.111332064000001</v>
      </c>
      <c r="AI36" s="214">
        <v>10.223876978</v>
      </c>
      <c r="AJ36" s="214">
        <v>10.057718999</v>
      </c>
      <c r="AK36" s="214">
        <v>8.9872185699999996</v>
      </c>
      <c r="AL36" s="214">
        <v>7.9239208297000001</v>
      </c>
      <c r="AM36" s="214">
        <v>7.8732802399999997</v>
      </c>
      <c r="AN36" s="214">
        <v>7.9788395883999996</v>
      </c>
      <c r="AO36" s="214">
        <v>8.1069164914999998</v>
      </c>
      <c r="AP36" s="214">
        <v>8.2494474121000003</v>
      </c>
      <c r="AQ36" s="214">
        <v>8.7607038422999999</v>
      </c>
      <c r="AR36" s="214">
        <v>10.129027563999999</v>
      </c>
      <c r="AS36" s="214">
        <v>10.509414678000001</v>
      </c>
      <c r="AT36" s="214">
        <v>10.604092143000001</v>
      </c>
      <c r="AU36" s="214">
        <v>10.512679377</v>
      </c>
      <c r="AV36" s="214">
        <v>8.4458385238999991</v>
      </c>
      <c r="AW36" s="214">
        <v>9.2208900325999998</v>
      </c>
      <c r="AX36" s="214">
        <v>8.3021843537999995</v>
      </c>
      <c r="AY36" s="214">
        <v>8.1358245266000004</v>
      </c>
      <c r="AZ36" s="214">
        <v>8.19</v>
      </c>
      <c r="BA36" s="214">
        <v>8.1801320000000004</v>
      </c>
      <c r="BB36" s="214">
        <v>8.2481340000000003</v>
      </c>
      <c r="BC36" s="355">
        <v>8.7345089999999992</v>
      </c>
      <c r="BD36" s="355">
        <v>10.13855</v>
      </c>
      <c r="BE36" s="355">
        <v>10.522650000000001</v>
      </c>
      <c r="BF36" s="355">
        <v>10.621499999999999</v>
      </c>
      <c r="BG36" s="355">
        <v>10.55939</v>
      </c>
      <c r="BH36" s="355">
        <v>8.4525550000000003</v>
      </c>
      <c r="BI36" s="355">
        <v>9.2459209999999992</v>
      </c>
      <c r="BJ36" s="355">
        <v>8.3376999999999999</v>
      </c>
      <c r="BK36" s="355">
        <v>8.2779659999999993</v>
      </c>
      <c r="BL36" s="355">
        <v>8.2762960000000003</v>
      </c>
      <c r="BM36" s="355">
        <v>8.2230559999999997</v>
      </c>
      <c r="BN36" s="355">
        <v>8.3112580000000005</v>
      </c>
      <c r="BO36" s="355">
        <v>8.8157200000000007</v>
      </c>
      <c r="BP36" s="355">
        <v>10.222250000000001</v>
      </c>
      <c r="BQ36" s="355">
        <v>10.59169</v>
      </c>
      <c r="BR36" s="355">
        <v>10.681660000000001</v>
      </c>
      <c r="BS36" s="355">
        <v>10.618410000000001</v>
      </c>
      <c r="BT36" s="355">
        <v>8.4777520000000006</v>
      </c>
      <c r="BU36" s="355">
        <v>9.2728380000000001</v>
      </c>
      <c r="BV36" s="355">
        <v>8.3433639999999993</v>
      </c>
    </row>
    <row r="37" spans="1:74" s="120" customFormat="1" ht="11.1" customHeight="1" x14ac:dyDescent="0.2">
      <c r="A37" s="119" t="s">
        <v>807</v>
      </c>
      <c r="B37" s="207" t="s">
        <v>558</v>
      </c>
      <c r="C37" s="214">
        <v>6.5</v>
      </c>
      <c r="D37" s="214">
        <v>6.66</v>
      </c>
      <c r="E37" s="214">
        <v>6.64</v>
      </c>
      <c r="F37" s="214">
        <v>6.58</v>
      </c>
      <c r="G37" s="214">
        <v>6.75</v>
      </c>
      <c r="H37" s="214">
        <v>7.25</v>
      </c>
      <c r="I37" s="214">
        <v>7.45</v>
      </c>
      <c r="J37" s="214">
        <v>7.37</v>
      </c>
      <c r="K37" s="214">
        <v>7.22</v>
      </c>
      <c r="L37" s="214">
        <v>6.87</v>
      </c>
      <c r="M37" s="214">
        <v>6.65</v>
      </c>
      <c r="N37" s="214">
        <v>6.66</v>
      </c>
      <c r="O37" s="214">
        <v>6.98</v>
      </c>
      <c r="P37" s="214">
        <v>7.12</v>
      </c>
      <c r="Q37" s="214">
        <v>6.99</v>
      </c>
      <c r="R37" s="214">
        <v>6.77</v>
      </c>
      <c r="S37" s="214">
        <v>6.83</v>
      </c>
      <c r="T37" s="214">
        <v>7.39</v>
      </c>
      <c r="U37" s="214">
        <v>7.62</v>
      </c>
      <c r="V37" s="214">
        <v>7.51</v>
      </c>
      <c r="W37" s="214">
        <v>7.37</v>
      </c>
      <c r="X37" s="214">
        <v>7.07</v>
      </c>
      <c r="Y37" s="214">
        <v>6.75</v>
      </c>
      <c r="Z37" s="214">
        <v>6.7</v>
      </c>
      <c r="AA37" s="214">
        <v>6.67</v>
      </c>
      <c r="AB37" s="214">
        <v>6.88</v>
      </c>
      <c r="AC37" s="214">
        <v>6.83</v>
      </c>
      <c r="AD37" s="214">
        <v>6.61</v>
      </c>
      <c r="AE37" s="214">
        <v>6.74</v>
      </c>
      <c r="AF37" s="214">
        <v>7.11</v>
      </c>
      <c r="AG37" s="214">
        <v>7.45</v>
      </c>
      <c r="AH37" s="214">
        <v>7.35</v>
      </c>
      <c r="AI37" s="214">
        <v>7.21</v>
      </c>
      <c r="AJ37" s="214">
        <v>6.88</v>
      </c>
      <c r="AK37" s="214">
        <v>6.61</v>
      </c>
      <c r="AL37" s="214">
        <v>6.45</v>
      </c>
      <c r="AM37" s="214">
        <v>6.4</v>
      </c>
      <c r="AN37" s="214">
        <v>6.39</v>
      </c>
      <c r="AO37" s="214">
        <v>6.47</v>
      </c>
      <c r="AP37" s="214">
        <v>6.4</v>
      </c>
      <c r="AQ37" s="214">
        <v>6.56</v>
      </c>
      <c r="AR37" s="214">
        <v>7.03</v>
      </c>
      <c r="AS37" s="214">
        <v>7.23</v>
      </c>
      <c r="AT37" s="214">
        <v>7.23</v>
      </c>
      <c r="AU37" s="214">
        <v>7.15</v>
      </c>
      <c r="AV37" s="214">
        <v>6.72</v>
      </c>
      <c r="AW37" s="214">
        <v>6.66</v>
      </c>
      <c r="AX37" s="214">
        <v>6.63</v>
      </c>
      <c r="AY37" s="214">
        <v>6.57</v>
      </c>
      <c r="AZ37" s="214">
        <v>6.63</v>
      </c>
      <c r="BA37" s="214">
        <v>6.7389320000000001</v>
      </c>
      <c r="BB37" s="214">
        <v>6.6107509999999996</v>
      </c>
      <c r="BC37" s="355">
        <v>6.8122999999999996</v>
      </c>
      <c r="BD37" s="355">
        <v>7.3179480000000003</v>
      </c>
      <c r="BE37" s="355">
        <v>7.4960420000000001</v>
      </c>
      <c r="BF37" s="355">
        <v>7.5135800000000001</v>
      </c>
      <c r="BG37" s="355">
        <v>7.3839420000000002</v>
      </c>
      <c r="BH37" s="355">
        <v>6.9773379999999996</v>
      </c>
      <c r="BI37" s="355">
        <v>6.9015440000000003</v>
      </c>
      <c r="BJ37" s="355">
        <v>6.8458839999999999</v>
      </c>
      <c r="BK37" s="355">
        <v>6.7130450000000002</v>
      </c>
      <c r="BL37" s="355">
        <v>6.8780469999999996</v>
      </c>
      <c r="BM37" s="355">
        <v>6.903397</v>
      </c>
      <c r="BN37" s="355">
        <v>6.7794049999999997</v>
      </c>
      <c r="BO37" s="355">
        <v>6.9429879999999997</v>
      </c>
      <c r="BP37" s="355">
        <v>7.4733780000000003</v>
      </c>
      <c r="BQ37" s="355">
        <v>7.641508</v>
      </c>
      <c r="BR37" s="355">
        <v>7.6702570000000003</v>
      </c>
      <c r="BS37" s="355">
        <v>7.5350760000000001</v>
      </c>
      <c r="BT37" s="355">
        <v>7.1396829999999998</v>
      </c>
      <c r="BU37" s="355">
        <v>7.0553049999999997</v>
      </c>
      <c r="BV37" s="355">
        <v>7.0311539999999999</v>
      </c>
    </row>
    <row r="38" spans="1:74" ht="11.1" customHeight="1" x14ac:dyDescent="0.2">
      <c r="A38" s="119"/>
      <c r="B38" s="122" t="s">
        <v>261</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0"/>
      <c r="BC38" s="491"/>
      <c r="BD38" s="491"/>
      <c r="BE38" s="491"/>
      <c r="BF38" s="491"/>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204</v>
      </c>
      <c r="B39" s="205" t="s">
        <v>577</v>
      </c>
      <c r="C39" s="261">
        <v>14.038245013999999</v>
      </c>
      <c r="D39" s="261">
        <v>14.720640523</v>
      </c>
      <c r="E39" s="261">
        <v>14.489417123000001</v>
      </c>
      <c r="F39" s="261">
        <v>14.008896538</v>
      </c>
      <c r="G39" s="261">
        <v>14.108057734000001</v>
      </c>
      <c r="H39" s="261">
        <v>14.358731737999999</v>
      </c>
      <c r="I39" s="261">
        <v>14.324321746000001</v>
      </c>
      <c r="J39" s="261">
        <v>14.48199623</v>
      </c>
      <c r="K39" s="261">
        <v>14.443474535</v>
      </c>
      <c r="L39" s="261">
        <v>14.096896385999999</v>
      </c>
      <c r="M39" s="261">
        <v>14.388102336999999</v>
      </c>
      <c r="N39" s="261">
        <v>16.011616257</v>
      </c>
      <c r="O39" s="261">
        <v>15.794403635</v>
      </c>
      <c r="P39" s="261">
        <v>16.341673528000001</v>
      </c>
      <c r="Q39" s="261">
        <v>16.022700179000001</v>
      </c>
      <c r="R39" s="261">
        <v>15.426461421999999</v>
      </c>
      <c r="S39" s="261">
        <v>14.994940759</v>
      </c>
      <c r="T39" s="261">
        <v>15.069678379999999</v>
      </c>
      <c r="U39" s="261">
        <v>15.092686592</v>
      </c>
      <c r="V39" s="261">
        <v>15.459114288</v>
      </c>
      <c r="W39" s="261">
        <v>15.11726498</v>
      </c>
      <c r="X39" s="261">
        <v>14.782793755</v>
      </c>
      <c r="Y39" s="261">
        <v>14.965949367</v>
      </c>
      <c r="Z39" s="261">
        <v>16.142932056999999</v>
      </c>
      <c r="AA39" s="261">
        <v>17.340830916000002</v>
      </c>
      <c r="AB39" s="261">
        <v>18.312635122</v>
      </c>
      <c r="AC39" s="261">
        <v>17.997268972000001</v>
      </c>
      <c r="AD39" s="261">
        <v>17.002186130999998</v>
      </c>
      <c r="AE39" s="261">
        <v>16.423230061000002</v>
      </c>
      <c r="AF39" s="261">
        <v>16.166327625000001</v>
      </c>
      <c r="AG39" s="261">
        <v>15.771609995</v>
      </c>
      <c r="AH39" s="261">
        <v>15.794660416999999</v>
      </c>
      <c r="AI39" s="261">
        <v>15.994561035</v>
      </c>
      <c r="AJ39" s="261">
        <v>15.702529402</v>
      </c>
      <c r="AK39" s="261">
        <v>15.605887904999999</v>
      </c>
      <c r="AL39" s="261">
        <v>15.958031088</v>
      </c>
      <c r="AM39" s="261">
        <v>16.208137915999998</v>
      </c>
      <c r="AN39" s="261">
        <v>16.617594398000001</v>
      </c>
      <c r="AO39" s="261">
        <v>16.416931226999999</v>
      </c>
      <c r="AP39" s="261">
        <v>16.398694927000001</v>
      </c>
      <c r="AQ39" s="261">
        <v>15.867107238999999</v>
      </c>
      <c r="AR39" s="261">
        <v>15.956098423</v>
      </c>
      <c r="AS39" s="261">
        <v>16.003514041999999</v>
      </c>
      <c r="AT39" s="261">
        <v>16.053456034</v>
      </c>
      <c r="AU39" s="261">
        <v>16.356274346999999</v>
      </c>
      <c r="AV39" s="261">
        <v>15.905132882</v>
      </c>
      <c r="AW39" s="261">
        <v>15.888642527</v>
      </c>
      <c r="AX39" s="261">
        <v>15.844393419999999</v>
      </c>
      <c r="AY39" s="261">
        <v>16.334549383999999</v>
      </c>
      <c r="AZ39" s="261">
        <v>16.52</v>
      </c>
      <c r="BA39" s="261">
        <v>15.786569999999999</v>
      </c>
      <c r="BB39" s="261">
        <v>15.234120000000001</v>
      </c>
      <c r="BC39" s="384">
        <v>14.285600000000001</v>
      </c>
      <c r="BD39" s="384">
        <v>14.581910000000001</v>
      </c>
      <c r="BE39" s="384">
        <v>15.029719999999999</v>
      </c>
      <c r="BF39" s="384">
        <v>15.43586</v>
      </c>
      <c r="BG39" s="384">
        <v>15.854570000000001</v>
      </c>
      <c r="BH39" s="384">
        <v>15.494899999999999</v>
      </c>
      <c r="BI39" s="384">
        <v>15.674289999999999</v>
      </c>
      <c r="BJ39" s="384">
        <v>15.784649999999999</v>
      </c>
      <c r="BK39" s="384">
        <v>17.059650000000001</v>
      </c>
      <c r="BL39" s="384">
        <v>17.027249999999999</v>
      </c>
      <c r="BM39" s="384">
        <v>15.911989999999999</v>
      </c>
      <c r="BN39" s="384">
        <v>15.256539999999999</v>
      </c>
      <c r="BO39" s="384">
        <v>14.23457</v>
      </c>
      <c r="BP39" s="384">
        <v>14.458640000000001</v>
      </c>
      <c r="BQ39" s="384">
        <v>14.8751</v>
      </c>
      <c r="BR39" s="384">
        <v>15.25672</v>
      </c>
      <c r="BS39" s="384">
        <v>15.67188</v>
      </c>
      <c r="BT39" s="384">
        <v>15.352209999999999</v>
      </c>
      <c r="BU39" s="384">
        <v>15.60117</v>
      </c>
      <c r="BV39" s="384">
        <v>15.778600000000001</v>
      </c>
    </row>
    <row r="40" spans="1:74" ht="11.1" customHeight="1" x14ac:dyDescent="0.2">
      <c r="A40" s="265" t="s">
        <v>205</v>
      </c>
      <c r="B40" s="187" t="s">
        <v>611</v>
      </c>
      <c r="C40" s="261">
        <v>12.538269723000001</v>
      </c>
      <c r="D40" s="261">
        <v>12.775417898000001</v>
      </c>
      <c r="E40" s="261">
        <v>12.440689083000001</v>
      </c>
      <c r="F40" s="261">
        <v>12.172805012</v>
      </c>
      <c r="G40" s="261">
        <v>12.418676016999999</v>
      </c>
      <c r="H40" s="261">
        <v>13.268611705</v>
      </c>
      <c r="I40" s="261">
        <v>13.897133022</v>
      </c>
      <c r="J40" s="261">
        <v>13.591769545</v>
      </c>
      <c r="K40" s="261">
        <v>13.435933457000001</v>
      </c>
      <c r="L40" s="261">
        <v>12.571179358</v>
      </c>
      <c r="M40" s="261">
        <v>12.132817506</v>
      </c>
      <c r="N40" s="261">
        <v>12.47730851</v>
      </c>
      <c r="O40" s="261">
        <v>13.704220367</v>
      </c>
      <c r="P40" s="261">
        <v>14.391519811</v>
      </c>
      <c r="Q40" s="261">
        <v>13.878468825000001</v>
      </c>
      <c r="R40" s="261">
        <v>12.87002676</v>
      </c>
      <c r="S40" s="261">
        <v>12.819292372</v>
      </c>
      <c r="T40" s="261">
        <v>13.586371129</v>
      </c>
      <c r="U40" s="261">
        <v>13.95868099</v>
      </c>
      <c r="V40" s="261">
        <v>13.531310862</v>
      </c>
      <c r="W40" s="261">
        <v>13.454922098000001</v>
      </c>
      <c r="X40" s="261">
        <v>12.755806186999999</v>
      </c>
      <c r="Y40" s="261">
        <v>12.757024473</v>
      </c>
      <c r="Z40" s="261">
        <v>12.788469929</v>
      </c>
      <c r="AA40" s="261">
        <v>12.815494831000001</v>
      </c>
      <c r="AB40" s="261">
        <v>13.281197195000001</v>
      </c>
      <c r="AC40" s="261">
        <v>13.251592942</v>
      </c>
      <c r="AD40" s="261">
        <v>12.498220347</v>
      </c>
      <c r="AE40" s="261">
        <v>12.614944896000001</v>
      </c>
      <c r="AF40" s="261">
        <v>13.350193109999999</v>
      </c>
      <c r="AG40" s="261">
        <v>13.509824814</v>
      </c>
      <c r="AH40" s="261">
        <v>13.517725296</v>
      </c>
      <c r="AI40" s="261">
        <v>13.359682111</v>
      </c>
      <c r="AJ40" s="261">
        <v>12.734578813000001</v>
      </c>
      <c r="AK40" s="261">
        <v>12.346288744000001</v>
      </c>
      <c r="AL40" s="261">
        <v>12.358873689999999</v>
      </c>
      <c r="AM40" s="261">
        <v>12.237412739</v>
      </c>
      <c r="AN40" s="261">
        <v>12.268871737</v>
      </c>
      <c r="AO40" s="261">
        <v>12.240577092000001</v>
      </c>
      <c r="AP40" s="261">
        <v>12.223133774000001</v>
      </c>
      <c r="AQ40" s="261">
        <v>12.209575785</v>
      </c>
      <c r="AR40" s="261">
        <v>12.919410998</v>
      </c>
      <c r="AS40" s="261">
        <v>13.244873132</v>
      </c>
      <c r="AT40" s="261">
        <v>13.371202282</v>
      </c>
      <c r="AU40" s="261">
        <v>13.296874863999999</v>
      </c>
      <c r="AV40" s="261">
        <v>12.537616118000001</v>
      </c>
      <c r="AW40" s="261">
        <v>12.283179820000001</v>
      </c>
      <c r="AX40" s="261">
        <v>12.195138011999999</v>
      </c>
      <c r="AY40" s="261">
        <v>12.431561888999999</v>
      </c>
      <c r="AZ40" s="261">
        <v>12.28</v>
      </c>
      <c r="BA40" s="261">
        <v>12.35453</v>
      </c>
      <c r="BB40" s="261">
        <v>12.281140000000001</v>
      </c>
      <c r="BC40" s="384">
        <v>12.24872</v>
      </c>
      <c r="BD40" s="384">
        <v>13.08859</v>
      </c>
      <c r="BE40" s="384">
        <v>13.47509</v>
      </c>
      <c r="BF40" s="384">
        <v>13.63072</v>
      </c>
      <c r="BG40" s="384">
        <v>13.583690000000001</v>
      </c>
      <c r="BH40" s="384">
        <v>12.92184</v>
      </c>
      <c r="BI40" s="384">
        <v>12.71927</v>
      </c>
      <c r="BJ40" s="384">
        <v>12.598800000000001</v>
      </c>
      <c r="BK40" s="384">
        <v>12.76146</v>
      </c>
      <c r="BL40" s="384">
        <v>12.613619999999999</v>
      </c>
      <c r="BM40" s="384">
        <v>12.5116</v>
      </c>
      <c r="BN40" s="384">
        <v>12.42327</v>
      </c>
      <c r="BO40" s="384">
        <v>12.396179999999999</v>
      </c>
      <c r="BP40" s="384">
        <v>13.24123</v>
      </c>
      <c r="BQ40" s="384">
        <v>13.67886</v>
      </c>
      <c r="BR40" s="384">
        <v>13.859389999999999</v>
      </c>
      <c r="BS40" s="384">
        <v>13.841810000000001</v>
      </c>
      <c r="BT40" s="384">
        <v>13.207140000000001</v>
      </c>
      <c r="BU40" s="384">
        <v>13.039490000000001</v>
      </c>
      <c r="BV40" s="384">
        <v>12.97748</v>
      </c>
    </row>
    <row r="41" spans="1:74" ht="11.1" customHeight="1" x14ac:dyDescent="0.2">
      <c r="A41" s="265" t="s">
        <v>206</v>
      </c>
      <c r="B41" s="205" t="s">
        <v>578</v>
      </c>
      <c r="C41" s="261">
        <v>9.1055925726000009</v>
      </c>
      <c r="D41" s="261">
        <v>9.1713226942000006</v>
      </c>
      <c r="E41" s="261">
        <v>9.2362663286999993</v>
      </c>
      <c r="F41" s="261">
        <v>9.2378016528</v>
      </c>
      <c r="G41" s="261">
        <v>9.5063188777000001</v>
      </c>
      <c r="H41" s="261">
        <v>9.6116912529</v>
      </c>
      <c r="I41" s="261">
        <v>9.8282374402000006</v>
      </c>
      <c r="J41" s="261">
        <v>9.7627316070999992</v>
      </c>
      <c r="K41" s="261">
        <v>9.3951356805999993</v>
      </c>
      <c r="L41" s="261">
        <v>9.3570830942000001</v>
      </c>
      <c r="M41" s="261">
        <v>9.3023743702000008</v>
      </c>
      <c r="N41" s="261">
        <v>9.1910773350999992</v>
      </c>
      <c r="O41" s="261">
        <v>9.5249263895999992</v>
      </c>
      <c r="P41" s="261">
        <v>9.7195238531000001</v>
      </c>
      <c r="Q41" s="261">
        <v>9.6944528101999996</v>
      </c>
      <c r="R41" s="261">
        <v>9.6692589672999993</v>
      </c>
      <c r="S41" s="261">
        <v>9.6980537436999992</v>
      </c>
      <c r="T41" s="261">
        <v>10.123940586</v>
      </c>
      <c r="U41" s="261">
        <v>10.172064481</v>
      </c>
      <c r="V41" s="261">
        <v>10.198743404</v>
      </c>
      <c r="W41" s="261">
        <v>9.7597344376000006</v>
      </c>
      <c r="X41" s="261">
        <v>9.8802685913000001</v>
      </c>
      <c r="Y41" s="261">
        <v>9.8664582433000003</v>
      </c>
      <c r="Z41" s="261">
        <v>9.8379555958000005</v>
      </c>
      <c r="AA41" s="261">
        <v>9.6942644266000002</v>
      </c>
      <c r="AB41" s="261">
        <v>9.8092073451000008</v>
      </c>
      <c r="AC41" s="261">
        <v>9.8050173425999994</v>
      </c>
      <c r="AD41" s="261">
        <v>9.6350999446000003</v>
      </c>
      <c r="AE41" s="261">
        <v>9.6898823091999997</v>
      </c>
      <c r="AF41" s="261">
        <v>9.9849408708999992</v>
      </c>
      <c r="AG41" s="261">
        <v>10.340826953000001</v>
      </c>
      <c r="AH41" s="261">
        <v>10.235754428</v>
      </c>
      <c r="AI41" s="261">
        <v>9.9785635881000001</v>
      </c>
      <c r="AJ41" s="261">
        <v>9.7834907780000009</v>
      </c>
      <c r="AK41" s="261">
        <v>9.8501701178999994</v>
      </c>
      <c r="AL41" s="261">
        <v>9.7097855798000001</v>
      </c>
      <c r="AM41" s="261">
        <v>9.6612344561000008</v>
      </c>
      <c r="AN41" s="261">
        <v>9.6645247544000004</v>
      </c>
      <c r="AO41" s="261">
        <v>9.6730597218999996</v>
      </c>
      <c r="AP41" s="261">
        <v>9.7212988784000007</v>
      </c>
      <c r="AQ41" s="261">
        <v>9.8814944103000002</v>
      </c>
      <c r="AR41" s="261">
        <v>9.9902811817000003</v>
      </c>
      <c r="AS41" s="261">
        <v>10.136133185</v>
      </c>
      <c r="AT41" s="261">
        <v>10.183302994</v>
      </c>
      <c r="AU41" s="261">
        <v>9.9795366504</v>
      </c>
      <c r="AV41" s="261">
        <v>9.8915917810000007</v>
      </c>
      <c r="AW41" s="261">
        <v>9.9462942187000003</v>
      </c>
      <c r="AX41" s="261">
        <v>9.9624347343000004</v>
      </c>
      <c r="AY41" s="261">
        <v>9.8563173286999994</v>
      </c>
      <c r="AZ41" s="261">
        <v>9.9700000000000006</v>
      </c>
      <c r="BA41" s="261">
        <v>9.9556609999999992</v>
      </c>
      <c r="BB41" s="261">
        <v>9.9006039999999995</v>
      </c>
      <c r="BC41" s="384">
        <v>10.078760000000001</v>
      </c>
      <c r="BD41" s="384">
        <v>10.19692</v>
      </c>
      <c r="BE41" s="384">
        <v>10.380240000000001</v>
      </c>
      <c r="BF41" s="384">
        <v>10.418799999999999</v>
      </c>
      <c r="BG41" s="384">
        <v>10.209770000000001</v>
      </c>
      <c r="BH41" s="384">
        <v>10.22359</v>
      </c>
      <c r="BI41" s="384">
        <v>10.32728</v>
      </c>
      <c r="BJ41" s="384">
        <v>10.341010000000001</v>
      </c>
      <c r="BK41" s="384">
        <v>10.247529999999999</v>
      </c>
      <c r="BL41" s="384">
        <v>10.466329999999999</v>
      </c>
      <c r="BM41" s="384">
        <v>10.31504</v>
      </c>
      <c r="BN41" s="384">
        <v>10.212479999999999</v>
      </c>
      <c r="BO41" s="384">
        <v>10.370039999999999</v>
      </c>
      <c r="BP41" s="384">
        <v>10.48165</v>
      </c>
      <c r="BQ41" s="384">
        <v>10.65976</v>
      </c>
      <c r="BR41" s="384">
        <v>10.68421</v>
      </c>
      <c r="BS41" s="384">
        <v>10.457179999999999</v>
      </c>
      <c r="BT41" s="384">
        <v>10.48568</v>
      </c>
      <c r="BU41" s="384">
        <v>10.587020000000001</v>
      </c>
      <c r="BV41" s="384">
        <v>10.64287</v>
      </c>
    </row>
    <row r="42" spans="1:74" ht="11.1" customHeight="1" x14ac:dyDescent="0.2">
      <c r="A42" s="265" t="s">
        <v>207</v>
      </c>
      <c r="B42" s="205" t="s">
        <v>579</v>
      </c>
      <c r="C42" s="261">
        <v>8.2493700445999991</v>
      </c>
      <c r="D42" s="261">
        <v>8.4859332426999998</v>
      </c>
      <c r="E42" s="261">
        <v>8.5492525235999999</v>
      </c>
      <c r="F42" s="261">
        <v>8.4905534785000008</v>
      </c>
      <c r="G42" s="261">
        <v>8.9797088696999996</v>
      </c>
      <c r="H42" s="261">
        <v>9.7758933441</v>
      </c>
      <c r="I42" s="261">
        <v>10.058660271999999</v>
      </c>
      <c r="J42" s="261">
        <v>9.9597771292000008</v>
      </c>
      <c r="K42" s="261">
        <v>9.3928886791000004</v>
      </c>
      <c r="L42" s="261">
        <v>8.6691848126999993</v>
      </c>
      <c r="M42" s="261">
        <v>8.4422041199999995</v>
      </c>
      <c r="N42" s="261">
        <v>8.4282977732000006</v>
      </c>
      <c r="O42" s="261">
        <v>8.4273229768999993</v>
      </c>
      <c r="P42" s="261">
        <v>8.5816015079000003</v>
      </c>
      <c r="Q42" s="261">
        <v>8.8522183738999995</v>
      </c>
      <c r="R42" s="261">
        <v>8.8213436851000004</v>
      </c>
      <c r="S42" s="261">
        <v>9.1126392743999993</v>
      </c>
      <c r="T42" s="261">
        <v>9.8670263096999999</v>
      </c>
      <c r="U42" s="261">
        <v>10.127467049</v>
      </c>
      <c r="V42" s="261">
        <v>10.196704108</v>
      </c>
      <c r="W42" s="261">
        <v>9.4734225258000002</v>
      </c>
      <c r="X42" s="261">
        <v>8.8215033133999992</v>
      </c>
      <c r="Y42" s="261">
        <v>8.5797026890999994</v>
      </c>
      <c r="Z42" s="261">
        <v>8.4810894060000006</v>
      </c>
      <c r="AA42" s="261">
        <v>8.5610997267000002</v>
      </c>
      <c r="AB42" s="261">
        <v>8.6690802856999998</v>
      </c>
      <c r="AC42" s="261">
        <v>8.6288235795000006</v>
      </c>
      <c r="AD42" s="261">
        <v>8.8753773192000001</v>
      </c>
      <c r="AE42" s="261">
        <v>9.2269008292999999</v>
      </c>
      <c r="AF42" s="261">
        <v>10.210100125</v>
      </c>
      <c r="AG42" s="261">
        <v>10.425515795999999</v>
      </c>
      <c r="AH42" s="261">
        <v>10.226950533</v>
      </c>
      <c r="AI42" s="261">
        <v>9.6525172240000003</v>
      </c>
      <c r="AJ42" s="261">
        <v>9.0266356771999998</v>
      </c>
      <c r="AK42" s="261">
        <v>8.8301109299</v>
      </c>
      <c r="AL42" s="261">
        <v>8.7829844967999993</v>
      </c>
      <c r="AM42" s="261">
        <v>8.7751373984000001</v>
      </c>
      <c r="AN42" s="261">
        <v>8.8798660051000002</v>
      </c>
      <c r="AO42" s="261">
        <v>9.0529192085000005</v>
      </c>
      <c r="AP42" s="261">
        <v>9.0267485138999994</v>
      </c>
      <c r="AQ42" s="261">
        <v>9.5819093795000008</v>
      </c>
      <c r="AR42" s="261">
        <v>10.483138646</v>
      </c>
      <c r="AS42" s="261">
        <v>10.616281028</v>
      </c>
      <c r="AT42" s="261">
        <v>10.586423434</v>
      </c>
      <c r="AU42" s="261">
        <v>10.013053655</v>
      </c>
      <c r="AV42" s="261">
        <v>9.2145059093999997</v>
      </c>
      <c r="AW42" s="261">
        <v>9.1518551292999994</v>
      </c>
      <c r="AX42" s="261">
        <v>8.9028160221999997</v>
      </c>
      <c r="AY42" s="261">
        <v>8.9877729856999995</v>
      </c>
      <c r="AZ42" s="261">
        <v>9.27</v>
      </c>
      <c r="BA42" s="261">
        <v>9.3020320000000005</v>
      </c>
      <c r="BB42" s="261">
        <v>9.1559790000000003</v>
      </c>
      <c r="BC42" s="384">
        <v>9.6710170000000009</v>
      </c>
      <c r="BD42" s="384">
        <v>10.621309999999999</v>
      </c>
      <c r="BE42" s="384">
        <v>10.77961</v>
      </c>
      <c r="BF42" s="384">
        <v>10.769170000000001</v>
      </c>
      <c r="BG42" s="384">
        <v>10.20501</v>
      </c>
      <c r="BH42" s="384">
        <v>9.4338320000000007</v>
      </c>
      <c r="BI42" s="384">
        <v>9.3772470000000006</v>
      </c>
      <c r="BJ42" s="384">
        <v>9.1332459999999998</v>
      </c>
      <c r="BK42" s="384">
        <v>9.1421109999999999</v>
      </c>
      <c r="BL42" s="384">
        <v>9.4882530000000003</v>
      </c>
      <c r="BM42" s="384">
        <v>9.4466560000000008</v>
      </c>
      <c r="BN42" s="384">
        <v>9.3247459999999993</v>
      </c>
      <c r="BO42" s="384">
        <v>9.8710540000000009</v>
      </c>
      <c r="BP42" s="384">
        <v>10.822850000000001</v>
      </c>
      <c r="BQ42" s="384">
        <v>10.98753</v>
      </c>
      <c r="BR42" s="384">
        <v>10.97701</v>
      </c>
      <c r="BS42" s="384">
        <v>10.41203</v>
      </c>
      <c r="BT42" s="384">
        <v>9.6604949999999992</v>
      </c>
      <c r="BU42" s="384">
        <v>9.6003080000000001</v>
      </c>
      <c r="BV42" s="384">
        <v>9.3610410000000002</v>
      </c>
    </row>
    <row r="43" spans="1:74" ht="11.1" customHeight="1" x14ac:dyDescent="0.2">
      <c r="A43" s="265" t="s">
        <v>208</v>
      </c>
      <c r="B43" s="205" t="s">
        <v>580</v>
      </c>
      <c r="C43" s="261">
        <v>9.4578227507000001</v>
      </c>
      <c r="D43" s="261">
        <v>9.5626258314000001</v>
      </c>
      <c r="E43" s="261">
        <v>9.4991703296000001</v>
      </c>
      <c r="F43" s="261">
        <v>9.4555686812000008</v>
      </c>
      <c r="G43" s="261">
        <v>9.5602836280000005</v>
      </c>
      <c r="H43" s="261">
        <v>9.9672722187999998</v>
      </c>
      <c r="I43" s="261">
        <v>10.086009123</v>
      </c>
      <c r="J43" s="261">
        <v>10.09027388</v>
      </c>
      <c r="K43" s="261">
        <v>10.051065486000001</v>
      </c>
      <c r="L43" s="261">
        <v>9.7020890181000006</v>
      </c>
      <c r="M43" s="261">
        <v>9.6310863568999991</v>
      </c>
      <c r="N43" s="261">
        <v>9.7012813369999993</v>
      </c>
      <c r="O43" s="261">
        <v>9.9427577247999999</v>
      </c>
      <c r="P43" s="261">
        <v>10.114635098999999</v>
      </c>
      <c r="Q43" s="261">
        <v>9.9384570744000005</v>
      </c>
      <c r="R43" s="261">
        <v>9.8720276091999999</v>
      </c>
      <c r="S43" s="261">
        <v>9.8672038728999993</v>
      </c>
      <c r="T43" s="261">
        <v>10.259209254</v>
      </c>
      <c r="U43" s="261">
        <v>10.382392064999999</v>
      </c>
      <c r="V43" s="261">
        <v>10.285075951</v>
      </c>
      <c r="W43" s="261">
        <v>10.483502968</v>
      </c>
      <c r="X43" s="261">
        <v>9.9171053362000006</v>
      </c>
      <c r="Y43" s="261">
        <v>9.8383783066999992</v>
      </c>
      <c r="Z43" s="261">
        <v>9.7833243112999995</v>
      </c>
      <c r="AA43" s="261">
        <v>9.8727152074000006</v>
      </c>
      <c r="AB43" s="261">
        <v>10.040653338</v>
      </c>
      <c r="AC43" s="261">
        <v>9.9071204715000007</v>
      </c>
      <c r="AD43" s="261">
        <v>9.7482798801000001</v>
      </c>
      <c r="AE43" s="261">
        <v>9.7868559511999997</v>
      </c>
      <c r="AF43" s="261">
        <v>10.049843483</v>
      </c>
      <c r="AG43" s="261">
        <v>10.510176012000001</v>
      </c>
      <c r="AH43" s="261">
        <v>10.219616652999999</v>
      </c>
      <c r="AI43" s="261">
        <v>10.123553450999999</v>
      </c>
      <c r="AJ43" s="261">
        <v>9.8156136625000006</v>
      </c>
      <c r="AK43" s="261">
        <v>9.6464072324999997</v>
      </c>
      <c r="AL43" s="261">
        <v>9.6111386140999997</v>
      </c>
      <c r="AM43" s="261">
        <v>9.7626412389000006</v>
      </c>
      <c r="AN43" s="261">
        <v>9.7886644555999993</v>
      </c>
      <c r="AO43" s="261">
        <v>9.6774162265000001</v>
      </c>
      <c r="AP43" s="261">
        <v>9.5762107768</v>
      </c>
      <c r="AQ43" s="261">
        <v>9.6160254135999992</v>
      </c>
      <c r="AR43" s="261">
        <v>10.033839950000001</v>
      </c>
      <c r="AS43" s="261">
        <v>10.148459943000001</v>
      </c>
      <c r="AT43" s="261">
        <v>10.16761855</v>
      </c>
      <c r="AU43" s="261">
        <v>10.036691058000001</v>
      </c>
      <c r="AV43" s="261">
        <v>9.7269008419999992</v>
      </c>
      <c r="AW43" s="261">
        <v>9.6442607614</v>
      </c>
      <c r="AX43" s="261">
        <v>9.5436681549000006</v>
      </c>
      <c r="AY43" s="261">
        <v>9.8298270422999998</v>
      </c>
      <c r="AZ43" s="261">
        <v>9.99</v>
      </c>
      <c r="BA43" s="261">
        <v>9.8873339999999992</v>
      </c>
      <c r="BB43" s="261">
        <v>9.8007489999999997</v>
      </c>
      <c r="BC43" s="384">
        <v>9.8035750000000004</v>
      </c>
      <c r="BD43" s="384">
        <v>10.22344</v>
      </c>
      <c r="BE43" s="384">
        <v>10.358000000000001</v>
      </c>
      <c r="BF43" s="384">
        <v>10.397220000000001</v>
      </c>
      <c r="BG43" s="384">
        <v>10.28744</v>
      </c>
      <c r="BH43" s="384">
        <v>10.01906</v>
      </c>
      <c r="BI43" s="384">
        <v>9.9659010000000006</v>
      </c>
      <c r="BJ43" s="384">
        <v>9.9060919999999992</v>
      </c>
      <c r="BK43" s="384">
        <v>10.43984</v>
      </c>
      <c r="BL43" s="384">
        <v>10.60843</v>
      </c>
      <c r="BM43" s="384">
        <v>10.38944</v>
      </c>
      <c r="BN43" s="384">
        <v>10.23104</v>
      </c>
      <c r="BO43" s="384">
        <v>10.173360000000001</v>
      </c>
      <c r="BP43" s="384">
        <v>10.561</v>
      </c>
      <c r="BQ43" s="384">
        <v>10.652609999999999</v>
      </c>
      <c r="BR43" s="384">
        <v>10.668419999999999</v>
      </c>
      <c r="BS43" s="384">
        <v>10.533379999999999</v>
      </c>
      <c r="BT43" s="384">
        <v>10.25756</v>
      </c>
      <c r="BU43" s="384">
        <v>10.195729999999999</v>
      </c>
      <c r="BV43" s="384">
        <v>10.1532</v>
      </c>
    </row>
    <row r="44" spans="1:74" ht="11.1" customHeight="1" x14ac:dyDescent="0.2">
      <c r="A44" s="265" t="s">
        <v>209</v>
      </c>
      <c r="B44" s="205" t="s">
        <v>581</v>
      </c>
      <c r="C44" s="261">
        <v>8.4589065530000003</v>
      </c>
      <c r="D44" s="261">
        <v>8.3972840899999994</v>
      </c>
      <c r="E44" s="261">
        <v>8.4057754387999992</v>
      </c>
      <c r="F44" s="261">
        <v>8.3164103260999998</v>
      </c>
      <c r="G44" s="261">
        <v>8.4925072536999995</v>
      </c>
      <c r="H44" s="261">
        <v>9.1697907771999994</v>
      </c>
      <c r="I44" s="261">
        <v>9.2086247174999993</v>
      </c>
      <c r="J44" s="261">
        <v>9.1359470205999997</v>
      </c>
      <c r="K44" s="261">
        <v>9.1082408501999996</v>
      </c>
      <c r="L44" s="261">
        <v>8.5649200068999995</v>
      </c>
      <c r="M44" s="261">
        <v>8.4166299879000004</v>
      </c>
      <c r="N44" s="261">
        <v>8.6441149421999999</v>
      </c>
      <c r="O44" s="261">
        <v>8.9128931174999995</v>
      </c>
      <c r="P44" s="261">
        <v>8.9880903784000008</v>
      </c>
      <c r="Q44" s="261">
        <v>9.0877645058999992</v>
      </c>
      <c r="R44" s="261">
        <v>8.9367734914000003</v>
      </c>
      <c r="S44" s="261">
        <v>8.9881710192999993</v>
      </c>
      <c r="T44" s="261">
        <v>9.5071439224999992</v>
      </c>
      <c r="U44" s="261">
        <v>9.5999760823999996</v>
      </c>
      <c r="V44" s="261">
        <v>9.4389379474999995</v>
      </c>
      <c r="W44" s="261">
        <v>9.2156329419999992</v>
      </c>
      <c r="X44" s="261">
        <v>8.7160721290000005</v>
      </c>
      <c r="Y44" s="261">
        <v>8.6999273670000008</v>
      </c>
      <c r="Z44" s="261">
        <v>8.7218714599999991</v>
      </c>
      <c r="AA44" s="261">
        <v>8.8193737823999996</v>
      </c>
      <c r="AB44" s="261">
        <v>9.0685915887000004</v>
      </c>
      <c r="AC44" s="261">
        <v>8.8093156380999993</v>
      </c>
      <c r="AD44" s="261">
        <v>8.8268562121999992</v>
      </c>
      <c r="AE44" s="261">
        <v>8.9040994630999997</v>
      </c>
      <c r="AF44" s="261">
        <v>9.3137344511000002</v>
      </c>
      <c r="AG44" s="261">
        <v>9.4084861013999994</v>
      </c>
      <c r="AH44" s="261">
        <v>9.4204208001000005</v>
      </c>
      <c r="AI44" s="261">
        <v>9.3910675603999998</v>
      </c>
      <c r="AJ44" s="261">
        <v>8.9242349736000008</v>
      </c>
      <c r="AK44" s="261">
        <v>8.8355077716999997</v>
      </c>
      <c r="AL44" s="261">
        <v>8.7996161381999993</v>
      </c>
      <c r="AM44" s="261">
        <v>8.7573185033000005</v>
      </c>
      <c r="AN44" s="261">
        <v>8.6699957164000008</v>
      </c>
      <c r="AO44" s="261">
        <v>8.6808669862999999</v>
      </c>
      <c r="AP44" s="261">
        <v>8.6610408637000003</v>
      </c>
      <c r="AQ44" s="261">
        <v>8.6699743499000004</v>
      </c>
      <c r="AR44" s="261">
        <v>9.1878658876999992</v>
      </c>
      <c r="AS44" s="261">
        <v>9.3400664507000002</v>
      </c>
      <c r="AT44" s="261">
        <v>9.3266975123999991</v>
      </c>
      <c r="AU44" s="261">
        <v>9.3377775141000008</v>
      </c>
      <c r="AV44" s="261">
        <v>9.1636848208000004</v>
      </c>
      <c r="AW44" s="261">
        <v>9.0749942845000007</v>
      </c>
      <c r="AX44" s="261">
        <v>9.2483912222000004</v>
      </c>
      <c r="AY44" s="261">
        <v>9.1868075079999993</v>
      </c>
      <c r="AZ44" s="261">
        <v>9.3000000000000007</v>
      </c>
      <c r="BA44" s="261">
        <v>9.0590969999999995</v>
      </c>
      <c r="BB44" s="261">
        <v>8.7821660000000001</v>
      </c>
      <c r="BC44" s="384">
        <v>8.7577839999999991</v>
      </c>
      <c r="BD44" s="384">
        <v>9.3756830000000004</v>
      </c>
      <c r="BE44" s="384">
        <v>9.5711539999999999</v>
      </c>
      <c r="BF44" s="384">
        <v>9.6173660000000005</v>
      </c>
      <c r="BG44" s="384">
        <v>9.6657980000000006</v>
      </c>
      <c r="BH44" s="384">
        <v>9.5664230000000003</v>
      </c>
      <c r="BI44" s="384">
        <v>9.4768129999999999</v>
      </c>
      <c r="BJ44" s="384">
        <v>9.7258859999999991</v>
      </c>
      <c r="BK44" s="384">
        <v>9.4969990000000006</v>
      </c>
      <c r="BL44" s="384">
        <v>9.7064219999999999</v>
      </c>
      <c r="BM44" s="384">
        <v>9.2641190000000009</v>
      </c>
      <c r="BN44" s="384">
        <v>9.1074669999999998</v>
      </c>
      <c r="BO44" s="384">
        <v>8.9787149999999993</v>
      </c>
      <c r="BP44" s="384">
        <v>9.5743200000000002</v>
      </c>
      <c r="BQ44" s="384">
        <v>9.7390840000000001</v>
      </c>
      <c r="BR44" s="384">
        <v>9.7531990000000004</v>
      </c>
      <c r="BS44" s="384">
        <v>9.8105049999999991</v>
      </c>
      <c r="BT44" s="384">
        <v>9.7313089999999995</v>
      </c>
      <c r="BU44" s="384">
        <v>9.6140249999999998</v>
      </c>
      <c r="BV44" s="384">
        <v>9.9032160000000005</v>
      </c>
    </row>
    <row r="45" spans="1:74" ht="11.1" customHeight="1" x14ac:dyDescent="0.2">
      <c r="A45" s="265" t="s">
        <v>210</v>
      </c>
      <c r="B45" s="205" t="s">
        <v>582</v>
      </c>
      <c r="C45" s="261">
        <v>8.0900211562000006</v>
      </c>
      <c r="D45" s="261">
        <v>8.1174289616999999</v>
      </c>
      <c r="E45" s="261">
        <v>8.1239112392999999</v>
      </c>
      <c r="F45" s="261">
        <v>8.1420836987000005</v>
      </c>
      <c r="G45" s="261">
        <v>8.3696837387999992</v>
      </c>
      <c r="H45" s="261">
        <v>8.7005969715999996</v>
      </c>
      <c r="I45" s="261">
        <v>8.8163413885999997</v>
      </c>
      <c r="J45" s="261">
        <v>8.8126667082000001</v>
      </c>
      <c r="K45" s="261">
        <v>8.6744448649999999</v>
      </c>
      <c r="L45" s="261">
        <v>8.4281790358999995</v>
      </c>
      <c r="M45" s="261">
        <v>8.1073907010999999</v>
      </c>
      <c r="N45" s="261">
        <v>8.2646072218000004</v>
      </c>
      <c r="O45" s="261">
        <v>8.2835607226000008</v>
      </c>
      <c r="P45" s="261">
        <v>8.4383791197000004</v>
      </c>
      <c r="Q45" s="261">
        <v>8.4557058981999997</v>
      </c>
      <c r="R45" s="261">
        <v>8.4084345665000004</v>
      </c>
      <c r="S45" s="261">
        <v>8.4502626716000009</v>
      </c>
      <c r="T45" s="261">
        <v>8.9753227809999991</v>
      </c>
      <c r="U45" s="261">
        <v>9.1460664949999995</v>
      </c>
      <c r="V45" s="261">
        <v>9.0052001798999992</v>
      </c>
      <c r="W45" s="261">
        <v>8.9396275737999993</v>
      </c>
      <c r="X45" s="261">
        <v>8.6256203882999998</v>
      </c>
      <c r="Y45" s="261">
        <v>8.2837778755000002</v>
      </c>
      <c r="Z45" s="261">
        <v>8.4068151224999994</v>
      </c>
      <c r="AA45" s="261">
        <v>8.4908958499999994</v>
      </c>
      <c r="AB45" s="261">
        <v>8.4799347183999991</v>
      </c>
      <c r="AC45" s="261">
        <v>8.4325287734999996</v>
      </c>
      <c r="AD45" s="261">
        <v>8.1786008452000001</v>
      </c>
      <c r="AE45" s="261">
        <v>8.3784336458999995</v>
      </c>
      <c r="AF45" s="261">
        <v>8.5726254148999992</v>
      </c>
      <c r="AG45" s="261">
        <v>8.6691018705000005</v>
      </c>
      <c r="AH45" s="261">
        <v>8.7807012025999995</v>
      </c>
      <c r="AI45" s="261">
        <v>8.6319207598999999</v>
      </c>
      <c r="AJ45" s="261">
        <v>8.2139078602000009</v>
      </c>
      <c r="AK45" s="261">
        <v>7.8929936109999996</v>
      </c>
      <c r="AL45" s="261">
        <v>7.8776666732000002</v>
      </c>
      <c r="AM45" s="261">
        <v>7.8371439743</v>
      </c>
      <c r="AN45" s="261">
        <v>7.8559749343999998</v>
      </c>
      <c r="AO45" s="261">
        <v>7.8773046581999999</v>
      </c>
      <c r="AP45" s="261">
        <v>7.6589994295999997</v>
      </c>
      <c r="AQ45" s="261">
        <v>7.8744027838999999</v>
      </c>
      <c r="AR45" s="261">
        <v>8.1710744633000001</v>
      </c>
      <c r="AS45" s="261">
        <v>8.3575943876000007</v>
      </c>
      <c r="AT45" s="261">
        <v>8.4476722349000006</v>
      </c>
      <c r="AU45" s="261">
        <v>8.4782590841999994</v>
      </c>
      <c r="AV45" s="261">
        <v>8.1425225672000003</v>
      </c>
      <c r="AW45" s="261">
        <v>7.8168357795999999</v>
      </c>
      <c r="AX45" s="261">
        <v>7.9392713531999997</v>
      </c>
      <c r="AY45" s="261">
        <v>7.8624826699000003</v>
      </c>
      <c r="AZ45" s="261">
        <v>8.2200000000000006</v>
      </c>
      <c r="BA45" s="261">
        <v>8.1072469999999992</v>
      </c>
      <c r="BB45" s="261">
        <v>7.708774</v>
      </c>
      <c r="BC45" s="384">
        <v>7.7943009999999999</v>
      </c>
      <c r="BD45" s="384">
        <v>8.1931650000000005</v>
      </c>
      <c r="BE45" s="384">
        <v>8.4637689999999992</v>
      </c>
      <c r="BF45" s="384">
        <v>8.6545900000000007</v>
      </c>
      <c r="BG45" s="384">
        <v>8.7600269999999991</v>
      </c>
      <c r="BH45" s="384">
        <v>8.4946020000000004</v>
      </c>
      <c r="BI45" s="384">
        <v>8.1888330000000007</v>
      </c>
      <c r="BJ45" s="384">
        <v>8.2949750000000009</v>
      </c>
      <c r="BK45" s="384">
        <v>8.0629799999999996</v>
      </c>
      <c r="BL45" s="384">
        <v>8.4658569999999997</v>
      </c>
      <c r="BM45" s="384">
        <v>8.1489639999999994</v>
      </c>
      <c r="BN45" s="384">
        <v>7.6736490000000002</v>
      </c>
      <c r="BO45" s="384">
        <v>7.7149070000000002</v>
      </c>
      <c r="BP45" s="384">
        <v>8.1402529999999995</v>
      </c>
      <c r="BQ45" s="384">
        <v>8.4123909999999995</v>
      </c>
      <c r="BR45" s="384">
        <v>8.6197189999999999</v>
      </c>
      <c r="BS45" s="384">
        <v>8.7725989999999996</v>
      </c>
      <c r="BT45" s="384">
        <v>8.5658930000000009</v>
      </c>
      <c r="BU45" s="384">
        <v>8.3069629999999997</v>
      </c>
      <c r="BV45" s="384">
        <v>8.4861299999999993</v>
      </c>
    </row>
    <row r="46" spans="1:74" s="120" customFormat="1" ht="11.1" customHeight="1" x14ac:dyDescent="0.2">
      <c r="A46" s="265" t="s">
        <v>211</v>
      </c>
      <c r="B46" s="205" t="s">
        <v>583</v>
      </c>
      <c r="C46" s="261">
        <v>8.4506962433999995</v>
      </c>
      <c r="D46" s="261">
        <v>8.5951316443000003</v>
      </c>
      <c r="E46" s="261">
        <v>8.5965543325000002</v>
      </c>
      <c r="F46" s="261">
        <v>8.7118334382999993</v>
      </c>
      <c r="G46" s="261">
        <v>9.0658596653999997</v>
      </c>
      <c r="H46" s="261">
        <v>9.7118004102000004</v>
      </c>
      <c r="I46" s="261">
        <v>10.002270086999999</v>
      </c>
      <c r="J46" s="261">
        <v>9.9208122165999999</v>
      </c>
      <c r="K46" s="261">
        <v>9.7105082683999999</v>
      </c>
      <c r="L46" s="261">
        <v>9.2289699875999993</v>
      </c>
      <c r="M46" s="261">
        <v>8.6612686612999994</v>
      </c>
      <c r="N46" s="261">
        <v>8.7932462991999998</v>
      </c>
      <c r="O46" s="261">
        <v>8.7685245125000009</v>
      </c>
      <c r="P46" s="261">
        <v>8.8738481077000007</v>
      </c>
      <c r="Q46" s="261">
        <v>8.8948182786000007</v>
      </c>
      <c r="R46" s="261">
        <v>9.0214897187999998</v>
      </c>
      <c r="S46" s="261">
        <v>9.4096766653999993</v>
      </c>
      <c r="T46" s="261">
        <v>10.026586939</v>
      </c>
      <c r="U46" s="261">
        <v>10.306538083</v>
      </c>
      <c r="V46" s="261">
        <v>10.099089769000001</v>
      </c>
      <c r="W46" s="261">
        <v>9.9599578979000007</v>
      </c>
      <c r="X46" s="261">
        <v>9.3940283373</v>
      </c>
      <c r="Y46" s="261">
        <v>8.8040122558</v>
      </c>
      <c r="Z46" s="261">
        <v>8.7913852882000008</v>
      </c>
      <c r="AA46" s="261">
        <v>8.9717513772000004</v>
      </c>
      <c r="AB46" s="261">
        <v>9.0382848096000004</v>
      </c>
      <c r="AC46" s="261">
        <v>9.0914873802000002</v>
      </c>
      <c r="AD46" s="261">
        <v>9.1752935696000009</v>
      </c>
      <c r="AE46" s="261">
        <v>9.5410256320000002</v>
      </c>
      <c r="AF46" s="261">
        <v>10.054053739</v>
      </c>
      <c r="AG46" s="261">
        <v>10.259765376000001</v>
      </c>
      <c r="AH46" s="261">
        <v>10.130172985</v>
      </c>
      <c r="AI46" s="261">
        <v>9.9837168086000005</v>
      </c>
      <c r="AJ46" s="261">
        <v>9.3723096881999997</v>
      </c>
      <c r="AK46" s="261">
        <v>8.7556385308000007</v>
      </c>
      <c r="AL46" s="261">
        <v>8.7607532657</v>
      </c>
      <c r="AM46" s="261">
        <v>8.6921931414000007</v>
      </c>
      <c r="AN46" s="261">
        <v>8.7602807866999992</v>
      </c>
      <c r="AO46" s="261">
        <v>8.7639297172999999</v>
      </c>
      <c r="AP46" s="261">
        <v>8.8747397112000002</v>
      </c>
      <c r="AQ46" s="261">
        <v>9.2681856505999995</v>
      </c>
      <c r="AR46" s="261">
        <v>9.9024340071000001</v>
      </c>
      <c r="AS46" s="261">
        <v>10.033208996999999</v>
      </c>
      <c r="AT46" s="261">
        <v>10.012004541</v>
      </c>
      <c r="AU46" s="261">
        <v>9.8821934510999991</v>
      </c>
      <c r="AV46" s="261">
        <v>9.3409216202999996</v>
      </c>
      <c r="AW46" s="261">
        <v>8.8552979721000007</v>
      </c>
      <c r="AX46" s="261">
        <v>8.8947893786000005</v>
      </c>
      <c r="AY46" s="261">
        <v>8.8939616939999997</v>
      </c>
      <c r="AZ46" s="261">
        <v>8.99</v>
      </c>
      <c r="BA46" s="261">
        <v>8.9106609999999993</v>
      </c>
      <c r="BB46" s="261">
        <v>8.9655529999999999</v>
      </c>
      <c r="BC46" s="384">
        <v>9.3610019999999992</v>
      </c>
      <c r="BD46" s="384">
        <v>9.9631860000000003</v>
      </c>
      <c r="BE46" s="384">
        <v>10.19505</v>
      </c>
      <c r="BF46" s="384">
        <v>10.196529999999999</v>
      </c>
      <c r="BG46" s="384">
        <v>10.14386</v>
      </c>
      <c r="BH46" s="384">
        <v>9.561617</v>
      </c>
      <c r="BI46" s="384">
        <v>9.0568170000000006</v>
      </c>
      <c r="BJ46" s="384">
        <v>9.0840200000000006</v>
      </c>
      <c r="BK46" s="384">
        <v>9.0773200000000003</v>
      </c>
      <c r="BL46" s="384">
        <v>9.1924989999999998</v>
      </c>
      <c r="BM46" s="384">
        <v>9.1182569999999998</v>
      </c>
      <c r="BN46" s="384">
        <v>9.1537539999999993</v>
      </c>
      <c r="BO46" s="384">
        <v>9.5200610000000001</v>
      </c>
      <c r="BP46" s="384">
        <v>10.15033</v>
      </c>
      <c r="BQ46" s="384">
        <v>10.39221</v>
      </c>
      <c r="BR46" s="384">
        <v>10.39425</v>
      </c>
      <c r="BS46" s="384">
        <v>10.344799999999999</v>
      </c>
      <c r="BT46" s="384">
        <v>9.7560900000000004</v>
      </c>
      <c r="BU46" s="384">
        <v>9.2436430000000005</v>
      </c>
      <c r="BV46" s="384">
        <v>9.2836359999999996</v>
      </c>
    </row>
    <row r="47" spans="1:74" s="120" customFormat="1" ht="11.1" customHeight="1" x14ac:dyDescent="0.2">
      <c r="A47" s="265" t="s">
        <v>212</v>
      </c>
      <c r="B47" s="207" t="s">
        <v>584</v>
      </c>
      <c r="C47" s="261">
        <v>10.916124134</v>
      </c>
      <c r="D47" s="261">
        <v>10.873434510999999</v>
      </c>
      <c r="E47" s="261">
        <v>10.830435934</v>
      </c>
      <c r="F47" s="261">
        <v>10.929589847000001</v>
      </c>
      <c r="G47" s="261">
        <v>11.621757036</v>
      </c>
      <c r="H47" s="261">
        <v>13.14645252</v>
      </c>
      <c r="I47" s="261">
        <v>13.232930185000001</v>
      </c>
      <c r="J47" s="261">
        <v>13.126609534</v>
      </c>
      <c r="K47" s="261">
        <v>13.178330038</v>
      </c>
      <c r="L47" s="261">
        <v>12.290118333000001</v>
      </c>
      <c r="M47" s="261">
        <v>11.651352411</v>
      </c>
      <c r="N47" s="261">
        <v>11.100445382</v>
      </c>
      <c r="O47" s="261">
        <v>11.445494908000001</v>
      </c>
      <c r="P47" s="261">
        <v>11.308972021000001</v>
      </c>
      <c r="Q47" s="261">
        <v>11.284895533</v>
      </c>
      <c r="R47" s="261">
        <v>10.244741164000001</v>
      </c>
      <c r="S47" s="261">
        <v>12.102016075</v>
      </c>
      <c r="T47" s="261">
        <v>13.248108083</v>
      </c>
      <c r="U47" s="261">
        <v>14.166243973</v>
      </c>
      <c r="V47" s="261">
        <v>14.267956644</v>
      </c>
      <c r="W47" s="261">
        <v>14.455966215</v>
      </c>
      <c r="X47" s="261">
        <v>12.987488221</v>
      </c>
      <c r="Y47" s="261">
        <v>12.414726525000001</v>
      </c>
      <c r="Z47" s="261">
        <v>11.84739246</v>
      </c>
      <c r="AA47" s="261">
        <v>11.892761303</v>
      </c>
      <c r="AB47" s="261">
        <v>11.805263974000001</v>
      </c>
      <c r="AC47" s="261">
        <v>11.798914330000001</v>
      </c>
      <c r="AD47" s="261">
        <v>10.85856439</v>
      </c>
      <c r="AE47" s="261">
        <v>12.306610761</v>
      </c>
      <c r="AF47" s="261">
        <v>13.386375721</v>
      </c>
      <c r="AG47" s="261">
        <v>14.377250878</v>
      </c>
      <c r="AH47" s="261">
        <v>14.221404479</v>
      </c>
      <c r="AI47" s="261">
        <v>14.581517472</v>
      </c>
      <c r="AJ47" s="261">
        <v>13.288538832</v>
      </c>
      <c r="AK47" s="261">
        <v>12.512448202</v>
      </c>
      <c r="AL47" s="261">
        <v>12.033384842</v>
      </c>
      <c r="AM47" s="261">
        <v>12.109968551</v>
      </c>
      <c r="AN47" s="261">
        <v>12.074867975</v>
      </c>
      <c r="AO47" s="261">
        <v>12.041497361999999</v>
      </c>
      <c r="AP47" s="261">
        <v>11.023551978</v>
      </c>
      <c r="AQ47" s="261">
        <v>12.511775507999999</v>
      </c>
      <c r="AR47" s="261">
        <v>13.597205021000001</v>
      </c>
      <c r="AS47" s="261">
        <v>14.158174682</v>
      </c>
      <c r="AT47" s="261">
        <v>14.458937959</v>
      </c>
      <c r="AU47" s="261">
        <v>14.117218438</v>
      </c>
      <c r="AV47" s="261">
        <v>12.194178274</v>
      </c>
      <c r="AW47" s="261">
        <v>12.632885627</v>
      </c>
      <c r="AX47" s="261">
        <v>12.246364129</v>
      </c>
      <c r="AY47" s="261">
        <v>12.357328946999999</v>
      </c>
      <c r="AZ47" s="261">
        <v>12.47</v>
      </c>
      <c r="BA47" s="261">
        <v>12.52666</v>
      </c>
      <c r="BB47" s="261">
        <v>11.37805</v>
      </c>
      <c r="BC47" s="384">
        <v>12.640739999999999</v>
      </c>
      <c r="BD47" s="384">
        <v>13.76296</v>
      </c>
      <c r="BE47" s="384">
        <v>14.37429</v>
      </c>
      <c r="BF47" s="384">
        <v>14.54646</v>
      </c>
      <c r="BG47" s="384">
        <v>14.288679999999999</v>
      </c>
      <c r="BH47" s="384">
        <v>12.306760000000001</v>
      </c>
      <c r="BI47" s="384">
        <v>12.770989999999999</v>
      </c>
      <c r="BJ47" s="384">
        <v>12.452680000000001</v>
      </c>
      <c r="BK47" s="384">
        <v>13.082000000000001</v>
      </c>
      <c r="BL47" s="384">
        <v>13.09806</v>
      </c>
      <c r="BM47" s="384">
        <v>13.168530000000001</v>
      </c>
      <c r="BN47" s="384">
        <v>11.815799999999999</v>
      </c>
      <c r="BO47" s="384">
        <v>13.18018</v>
      </c>
      <c r="BP47" s="384">
        <v>14.23137</v>
      </c>
      <c r="BQ47" s="384">
        <v>14.817130000000001</v>
      </c>
      <c r="BR47" s="384">
        <v>14.95481</v>
      </c>
      <c r="BS47" s="384">
        <v>14.61589</v>
      </c>
      <c r="BT47" s="384">
        <v>12.521459999999999</v>
      </c>
      <c r="BU47" s="384">
        <v>12.97668</v>
      </c>
      <c r="BV47" s="384">
        <v>12.638479999999999</v>
      </c>
    </row>
    <row r="48" spans="1:74" s="120" customFormat="1" ht="11.1" customHeight="1" x14ac:dyDescent="0.2">
      <c r="A48" s="265" t="s">
        <v>213</v>
      </c>
      <c r="B48" s="208" t="s">
        <v>558</v>
      </c>
      <c r="C48" s="215">
        <v>9.64</v>
      </c>
      <c r="D48" s="215">
        <v>9.77</v>
      </c>
      <c r="E48" s="215">
        <v>9.7100000000000009</v>
      </c>
      <c r="F48" s="215">
        <v>9.66</v>
      </c>
      <c r="G48" s="215">
        <v>9.92</v>
      </c>
      <c r="H48" s="215">
        <v>10.45</v>
      </c>
      <c r="I48" s="215">
        <v>10.69</v>
      </c>
      <c r="J48" s="215">
        <v>10.58</v>
      </c>
      <c r="K48" s="215">
        <v>10.43</v>
      </c>
      <c r="L48" s="215">
        <v>10.02</v>
      </c>
      <c r="M48" s="215">
        <v>9.7899999999999991</v>
      </c>
      <c r="N48" s="215">
        <v>9.86</v>
      </c>
      <c r="O48" s="215">
        <v>10.119999999999999</v>
      </c>
      <c r="P48" s="215">
        <v>10.33</v>
      </c>
      <c r="Q48" s="215">
        <v>10.28</v>
      </c>
      <c r="R48" s="215">
        <v>10</v>
      </c>
      <c r="S48" s="215">
        <v>10.210000000000001</v>
      </c>
      <c r="T48" s="215">
        <v>10.75</v>
      </c>
      <c r="U48" s="215">
        <v>11.03</v>
      </c>
      <c r="V48" s="215">
        <v>10.91</v>
      </c>
      <c r="W48" s="215">
        <v>10.83</v>
      </c>
      <c r="X48" s="215">
        <v>10.34</v>
      </c>
      <c r="Y48" s="215">
        <v>10.130000000000001</v>
      </c>
      <c r="Z48" s="215">
        <v>10.119999999999999</v>
      </c>
      <c r="AA48" s="215">
        <v>10.18</v>
      </c>
      <c r="AB48" s="215">
        <v>10.36</v>
      </c>
      <c r="AC48" s="215">
        <v>10.29</v>
      </c>
      <c r="AD48" s="215">
        <v>10.01</v>
      </c>
      <c r="AE48" s="215">
        <v>10.210000000000001</v>
      </c>
      <c r="AF48" s="215">
        <v>10.64</v>
      </c>
      <c r="AG48" s="215">
        <v>10.95</v>
      </c>
      <c r="AH48" s="215">
        <v>10.85</v>
      </c>
      <c r="AI48" s="215">
        <v>10.79</v>
      </c>
      <c r="AJ48" s="215">
        <v>10.31</v>
      </c>
      <c r="AK48" s="215">
        <v>10.050000000000001</v>
      </c>
      <c r="AL48" s="215">
        <v>9.98</v>
      </c>
      <c r="AM48" s="215">
        <v>9.9600000000000009</v>
      </c>
      <c r="AN48" s="215">
        <v>10</v>
      </c>
      <c r="AO48" s="215">
        <v>10.02</v>
      </c>
      <c r="AP48" s="215">
        <v>9.83</v>
      </c>
      <c r="AQ48" s="215">
        <v>10.07</v>
      </c>
      <c r="AR48" s="215">
        <v>10.53</v>
      </c>
      <c r="AS48" s="215">
        <v>10.71</v>
      </c>
      <c r="AT48" s="215">
        <v>10.83</v>
      </c>
      <c r="AU48" s="215">
        <v>10.69</v>
      </c>
      <c r="AV48" s="215">
        <v>10.15</v>
      </c>
      <c r="AW48" s="215">
        <v>10.11</v>
      </c>
      <c r="AX48" s="215">
        <v>10.07</v>
      </c>
      <c r="AY48" s="215">
        <v>10.15</v>
      </c>
      <c r="AZ48" s="215">
        <v>10.33</v>
      </c>
      <c r="BA48" s="215">
        <v>10.26718</v>
      </c>
      <c r="BB48" s="215">
        <v>9.9409010000000002</v>
      </c>
      <c r="BC48" s="386">
        <v>10.097440000000001</v>
      </c>
      <c r="BD48" s="386">
        <v>10.62823</v>
      </c>
      <c r="BE48" s="386">
        <v>10.88415</v>
      </c>
      <c r="BF48" s="386">
        <v>10.993589999999999</v>
      </c>
      <c r="BG48" s="386">
        <v>10.92028</v>
      </c>
      <c r="BH48" s="386">
        <v>10.43615</v>
      </c>
      <c r="BI48" s="386">
        <v>10.409470000000001</v>
      </c>
      <c r="BJ48" s="386">
        <v>10.37637</v>
      </c>
      <c r="BK48" s="386">
        <v>10.528219999999999</v>
      </c>
      <c r="BL48" s="386">
        <v>10.716060000000001</v>
      </c>
      <c r="BM48" s="386">
        <v>10.51817</v>
      </c>
      <c r="BN48" s="386">
        <v>10.172969999999999</v>
      </c>
      <c r="BO48" s="386">
        <v>10.32287</v>
      </c>
      <c r="BP48" s="386">
        <v>10.836029999999999</v>
      </c>
      <c r="BQ48" s="386">
        <v>11.080730000000001</v>
      </c>
      <c r="BR48" s="386">
        <v>11.180429999999999</v>
      </c>
      <c r="BS48" s="386">
        <v>11.10258</v>
      </c>
      <c r="BT48" s="386">
        <v>10.62243</v>
      </c>
      <c r="BU48" s="386">
        <v>10.60375</v>
      </c>
      <c r="BV48" s="386">
        <v>10.598800000000001</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366"/>
      <c r="BE49" s="366"/>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797" t="s">
        <v>1026</v>
      </c>
      <c r="C50" s="794"/>
      <c r="D50" s="794"/>
      <c r="E50" s="794"/>
      <c r="F50" s="794"/>
      <c r="G50" s="794"/>
      <c r="H50" s="794"/>
      <c r="I50" s="794"/>
      <c r="J50" s="794"/>
      <c r="K50" s="794"/>
      <c r="L50" s="794"/>
      <c r="M50" s="794"/>
      <c r="N50" s="794"/>
      <c r="O50" s="794"/>
      <c r="P50" s="794"/>
      <c r="Q50" s="794"/>
      <c r="AY50" s="515"/>
      <c r="AZ50" s="515"/>
      <c r="BA50" s="515"/>
      <c r="BB50" s="515"/>
      <c r="BC50" s="515"/>
      <c r="BD50" s="515"/>
      <c r="BE50" s="515"/>
      <c r="BF50" s="701"/>
      <c r="BG50" s="515"/>
      <c r="BH50" s="515"/>
      <c r="BI50" s="515"/>
      <c r="BJ50" s="515"/>
    </row>
    <row r="51" spans="1:74" s="296" customFormat="1" ht="12" customHeight="1" x14ac:dyDescent="0.2">
      <c r="A51" s="119"/>
      <c r="B51" s="799" t="s">
        <v>140</v>
      </c>
      <c r="C51" s="794"/>
      <c r="D51" s="794"/>
      <c r="E51" s="794"/>
      <c r="F51" s="794"/>
      <c r="G51" s="794"/>
      <c r="H51" s="794"/>
      <c r="I51" s="794"/>
      <c r="J51" s="794"/>
      <c r="K51" s="794"/>
      <c r="L51" s="794"/>
      <c r="M51" s="794"/>
      <c r="N51" s="794"/>
      <c r="O51" s="794"/>
      <c r="P51" s="794"/>
      <c r="Q51" s="794"/>
      <c r="AY51" s="515"/>
      <c r="AZ51" s="515"/>
      <c r="BA51" s="515"/>
      <c r="BB51" s="515"/>
      <c r="BC51" s="515"/>
      <c r="BD51" s="515"/>
      <c r="BE51" s="515"/>
      <c r="BF51" s="701"/>
      <c r="BG51" s="515"/>
      <c r="BH51" s="515"/>
      <c r="BI51" s="515"/>
      <c r="BJ51" s="515"/>
    </row>
    <row r="52" spans="1:74" s="465" customFormat="1" ht="12" customHeight="1" x14ac:dyDescent="0.2">
      <c r="A52" s="464"/>
      <c r="B52" s="837" t="s">
        <v>1104</v>
      </c>
      <c r="C52" s="780"/>
      <c r="D52" s="780"/>
      <c r="E52" s="780"/>
      <c r="F52" s="780"/>
      <c r="G52" s="780"/>
      <c r="H52" s="780"/>
      <c r="I52" s="780"/>
      <c r="J52" s="780"/>
      <c r="K52" s="780"/>
      <c r="L52" s="780"/>
      <c r="M52" s="780"/>
      <c r="N52" s="780"/>
      <c r="O52" s="780"/>
      <c r="P52" s="780"/>
      <c r="Q52" s="780"/>
      <c r="AY52" s="516"/>
      <c r="AZ52" s="516"/>
      <c r="BA52" s="516"/>
      <c r="BB52" s="516"/>
      <c r="BC52" s="516"/>
      <c r="BD52" s="516"/>
      <c r="BE52" s="516"/>
      <c r="BF52" s="702"/>
      <c r="BG52" s="516"/>
      <c r="BH52" s="516"/>
      <c r="BI52" s="516"/>
      <c r="BJ52" s="516"/>
    </row>
    <row r="53" spans="1:74" s="465" customFormat="1" ht="12" customHeight="1" x14ac:dyDescent="0.2">
      <c r="A53" s="466"/>
      <c r="B53" s="783" t="s">
        <v>1053</v>
      </c>
      <c r="C53" s="784"/>
      <c r="D53" s="784"/>
      <c r="E53" s="784"/>
      <c r="F53" s="784"/>
      <c r="G53" s="784"/>
      <c r="H53" s="784"/>
      <c r="I53" s="784"/>
      <c r="J53" s="784"/>
      <c r="K53" s="784"/>
      <c r="L53" s="784"/>
      <c r="M53" s="784"/>
      <c r="N53" s="784"/>
      <c r="O53" s="784"/>
      <c r="P53" s="784"/>
      <c r="Q53" s="780"/>
      <c r="AY53" s="516"/>
      <c r="AZ53" s="516"/>
      <c r="BA53" s="516"/>
      <c r="BB53" s="516"/>
      <c r="BC53" s="516"/>
      <c r="BD53" s="516"/>
      <c r="BE53" s="516"/>
      <c r="BF53" s="702"/>
      <c r="BG53" s="516"/>
      <c r="BH53" s="516"/>
      <c r="BI53" s="516"/>
      <c r="BJ53" s="516"/>
    </row>
    <row r="54" spans="1:74" s="465" customFormat="1" ht="12" customHeight="1" x14ac:dyDescent="0.2">
      <c r="A54" s="466"/>
      <c r="B54" s="778" t="s">
        <v>1092</v>
      </c>
      <c r="C54" s="784"/>
      <c r="D54" s="784"/>
      <c r="E54" s="784"/>
      <c r="F54" s="784"/>
      <c r="G54" s="784"/>
      <c r="H54" s="784"/>
      <c r="I54" s="784"/>
      <c r="J54" s="784"/>
      <c r="K54" s="784"/>
      <c r="L54" s="784"/>
      <c r="M54" s="784"/>
      <c r="N54" s="784"/>
      <c r="O54" s="784"/>
      <c r="P54" s="784"/>
      <c r="Q54" s="780"/>
      <c r="AY54" s="516"/>
      <c r="AZ54" s="516"/>
      <c r="BA54" s="516"/>
      <c r="BB54" s="516"/>
      <c r="BC54" s="516"/>
      <c r="BD54" s="516"/>
      <c r="BE54" s="516"/>
      <c r="BF54" s="702"/>
      <c r="BG54" s="516"/>
      <c r="BH54" s="516"/>
      <c r="BI54" s="516"/>
      <c r="BJ54" s="516"/>
    </row>
    <row r="55" spans="1:74" s="465" customFormat="1" ht="12" customHeight="1" x14ac:dyDescent="0.2">
      <c r="A55" s="466"/>
      <c r="B55" s="822" t="s">
        <v>1093</v>
      </c>
      <c r="C55" s="780"/>
      <c r="D55" s="780"/>
      <c r="E55" s="780"/>
      <c r="F55" s="780"/>
      <c r="G55" s="780"/>
      <c r="H55" s="780"/>
      <c r="I55" s="780"/>
      <c r="J55" s="780"/>
      <c r="K55" s="780"/>
      <c r="L55" s="780"/>
      <c r="M55" s="780"/>
      <c r="N55" s="780"/>
      <c r="O55" s="780"/>
      <c r="P55" s="780"/>
      <c r="Q55" s="780"/>
      <c r="AY55" s="516"/>
      <c r="AZ55" s="516"/>
      <c r="BA55" s="516"/>
      <c r="BB55" s="516"/>
      <c r="BC55" s="516"/>
      <c r="BD55" s="516"/>
      <c r="BE55" s="516"/>
      <c r="BF55" s="702"/>
      <c r="BG55" s="516"/>
      <c r="BH55" s="516"/>
      <c r="BI55" s="516"/>
      <c r="BJ55" s="516"/>
    </row>
    <row r="56" spans="1:74" s="465" customFormat="1" ht="22.35" customHeight="1" x14ac:dyDescent="0.2">
      <c r="A56" s="466"/>
      <c r="B56" s="783" t="s">
        <v>1100</v>
      </c>
      <c r="C56" s="784"/>
      <c r="D56" s="784"/>
      <c r="E56" s="784"/>
      <c r="F56" s="784"/>
      <c r="G56" s="784"/>
      <c r="H56" s="784"/>
      <c r="I56" s="784"/>
      <c r="J56" s="784"/>
      <c r="K56" s="784"/>
      <c r="L56" s="784"/>
      <c r="M56" s="784"/>
      <c r="N56" s="784"/>
      <c r="O56" s="784"/>
      <c r="P56" s="784"/>
      <c r="Q56" s="780"/>
      <c r="AY56" s="516"/>
      <c r="AZ56" s="516"/>
      <c r="BA56" s="516"/>
      <c r="BB56" s="516"/>
      <c r="BC56" s="516"/>
      <c r="BD56" s="516"/>
      <c r="BE56" s="516"/>
      <c r="BF56" s="702"/>
      <c r="BG56" s="516"/>
      <c r="BH56" s="516"/>
      <c r="BI56" s="516"/>
      <c r="BJ56" s="516"/>
    </row>
    <row r="57" spans="1:74" s="465" customFormat="1" ht="12" customHeight="1" x14ac:dyDescent="0.2">
      <c r="A57" s="466"/>
      <c r="B57" s="778" t="s">
        <v>1057</v>
      </c>
      <c r="C57" s="779"/>
      <c r="D57" s="779"/>
      <c r="E57" s="779"/>
      <c r="F57" s="779"/>
      <c r="G57" s="779"/>
      <c r="H57" s="779"/>
      <c r="I57" s="779"/>
      <c r="J57" s="779"/>
      <c r="K57" s="779"/>
      <c r="L57" s="779"/>
      <c r="M57" s="779"/>
      <c r="N57" s="779"/>
      <c r="O57" s="779"/>
      <c r="P57" s="779"/>
      <c r="Q57" s="780"/>
      <c r="AY57" s="516"/>
      <c r="AZ57" s="516"/>
      <c r="BA57" s="516"/>
      <c r="BB57" s="516"/>
      <c r="BC57" s="516"/>
      <c r="BD57" s="516"/>
      <c r="BE57" s="516"/>
      <c r="BF57" s="702"/>
      <c r="BG57" s="516"/>
      <c r="BH57" s="516"/>
      <c r="BI57" s="516"/>
      <c r="BJ57" s="516"/>
    </row>
    <row r="58" spans="1:74" s="461" customFormat="1" ht="12" customHeight="1" x14ac:dyDescent="0.2">
      <c r="A58" s="436"/>
      <c r="B58" s="800" t="s">
        <v>1166</v>
      </c>
      <c r="C58" s="780"/>
      <c r="D58" s="780"/>
      <c r="E58" s="780"/>
      <c r="F58" s="780"/>
      <c r="G58" s="780"/>
      <c r="H58" s="780"/>
      <c r="I58" s="780"/>
      <c r="J58" s="780"/>
      <c r="K58" s="780"/>
      <c r="L58" s="780"/>
      <c r="M58" s="780"/>
      <c r="N58" s="780"/>
      <c r="O58" s="780"/>
      <c r="P58" s="780"/>
      <c r="Q58" s="780"/>
      <c r="AY58" s="514"/>
      <c r="AZ58" s="514"/>
      <c r="BA58" s="514"/>
      <c r="BB58" s="514"/>
      <c r="BC58" s="514"/>
      <c r="BD58" s="514"/>
      <c r="BE58" s="514"/>
      <c r="BF58" s="695"/>
      <c r="BG58" s="514"/>
      <c r="BH58" s="514"/>
      <c r="BI58" s="514"/>
      <c r="BJ58" s="514"/>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367"/>
      <c r="BE59" s="367"/>
      <c r="BF59" s="703"/>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367"/>
      <c r="BE60" s="367"/>
      <c r="BF60" s="703"/>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367"/>
      <c r="BE61" s="367"/>
      <c r="BF61" s="703"/>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367"/>
      <c r="BE62" s="367"/>
      <c r="BF62" s="703"/>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367"/>
      <c r="BE63" s="367"/>
      <c r="BF63" s="703"/>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367"/>
      <c r="BE64" s="367"/>
      <c r="BF64" s="703"/>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367"/>
      <c r="BE65" s="367"/>
      <c r="BF65" s="703"/>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367"/>
      <c r="BE66" s="367"/>
      <c r="BF66" s="703"/>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367"/>
      <c r="BE67" s="367"/>
      <c r="BF67" s="703"/>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367"/>
      <c r="BE69" s="367"/>
      <c r="BF69" s="703"/>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367"/>
      <c r="BE70" s="367"/>
      <c r="BF70" s="703"/>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367"/>
      <c r="BE71" s="367"/>
      <c r="BF71" s="703"/>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367"/>
      <c r="BE72" s="367"/>
      <c r="BF72" s="703"/>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367"/>
      <c r="BE73" s="367"/>
      <c r="BF73" s="703"/>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367"/>
      <c r="BE74" s="367"/>
      <c r="BF74" s="703"/>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367"/>
      <c r="BE75" s="367"/>
      <c r="BF75" s="703"/>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367"/>
      <c r="BE76" s="367"/>
      <c r="BF76" s="703"/>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367"/>
      <c r="BE77" s="367"/>
      <c r="BF77" s="703"/>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369"/>
      <c r="BE80" s="369"/>
      <c r="BF80" s="704"/>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370"/>
      <c r="BE90" s="370"/>
      <c r="BF90" s="705"/>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370"/>
      <c r="BE91" s="370"/>
      <c r="BF91" s="705"/>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370"/>
      <c r="BE92" s="370"/>
      <c r="BF92" s="705"/>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370"/>
      <c r="BE93" s="370"/>
      <c r="BF93" s="705"/>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370"/>
      <c r="BE94" s="370"/>
      <c r="BF94" s="705"/>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370"/>
      <c r="BE95" s="370"/>
      <c r="BF95" s="705"/>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370"/>
      <c r="BE96" s="370"/>
      <c r="BF96" s="705"/>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370"/>
      <c r="BE97" s="370"/>
      <c r="BF97" s="705"/>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370"/>
      <c r="BE98" s="370"/>
      <c r="BF98" s="705"/>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371"/>
      <c r="BE100" s="371"/>
      <c r="BF100" s="706"/>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K3:BV3"/>
    <mergeCell ref="B1:AL1"/>
    <mergeCell ref="C3:N3"/>
    <mergeCell ref="O3:Z3"/>
    <mergeCell ref="AA3:AL3"/>
    <mergeCell ref="AM3:AX3"/>
    <mergeCell ref="AY3:BJ3"/>
    <mergeCell ref="B56:Q56"/>
    <mergeCell ref="B57:Q57"/>
    <mergeCell ref="B58:Q58"/>
    <mergeCell ref="A1:A2"/>
    <mergeCell ref="B50:Q50"/>
    <mergeCell ref="B52:Q52"/>
    <mergeCell ref="B53:Q53"/>
    <mergeCell ref="B54:Q54"/>
    <mergeCell ref="B51:Q51"/>
    <mergeCell ref="B55:Q55"/>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X5" activePane="bottomRight" state="frozen"/>
      <selection pane="topRight" activeCell="C1" sqref="C1"/>
      <selection pane="bottomLeft" activeCell="A5" sqref="A5"/>
      <selection pane="bottomRight" activeCell="AZ64" sqref="AZ64"/>
    </sheetView>
  </sheetViews>
  <sheetFormatPr defaultColWidth="11" defaultRowHeight="11.25" x14ac:dyDescent="0.2"/>
  <cols>
    <col min="1" max="1" width="10.5703125" style="549" customWidth="1"/>
    <col min="2" max="2" width="24.42578125" style="549" customWidth="1"/>
    <col min="3" max="57" width="6.5703125" style="549" customWidth="1"/>
    <col min="58" max="58" width="6.5703125" style="716" customWidth="1"/>
    <col min="59" max="74" width="6.5703125" style="549" customWidth="1"/>
    <col min="75" max="238" width="11" style="549"/>
    <col min="239" max="239" width="1.5703125" style="549" customWidth="1"/>
    <col min="240" max="16384" width="11" style="549"/>
  </cols>
  <sheetData>
    <row r="1" spans="1:74" ht="12.75" customHeight="1" x14ac:dyDescent="0.2">
      <c r="A1" s="786" t="s">
        <v>1005</v>
      </c>
      <c r="B1" s="547" t="s">
        <v>489</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87"/>
      <c r="B2" s="542" t="str">
        <f>"U.S. Energy Information Administration  |  Short-Term Energy Outlook  - "&amp;Dates!D1</f>
        <v>U.S. Energy Information Administration  |  Short-Term Energy Outlook  - May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51"/>
      <c r="B3" s="552"/>
      <c r="C3" s="795">
        <f>Dates!D3</f>
        <v>2013</v>
      </c>
      <c r="D3" s="796"/>
      <c r="E3" s="796"/>
      <c r="F3" s="796"/>
      <c r="G3" s="796"/>
      <c r="H3" s="796"/>
      <c r="I3" s="796"/>
      <c r="J3" s="796"/>
      <c r="K3" s="796"/>
      <c r="L3" s="796"/>
      <c r="M3" s="796"/>
      <c r="N3" s="839"/>
      <c r="O3" s="795">
        <f>C3+1</f>
        <v>2014</v>
      </c>
      <c r="P3" s="796"/>
      <c r="Q3" s="796"/>
      <c r="R3" s="796"/>
      <c r="S3" s="796"/>
      <c r="T3" s="796"/>
      <c r="U3" s="796"/>
      <c r="V3" s="796"/>
      <c r="W3" s="796"/>
      <c r="X3" s="796"/>
      <c r="Y3" s="796"/>
      <c r="Z3" s="839"/>
      <c r="AA3" s="795">
        <f>O3+1</f>
        <v>2015</v>
      </c>
      <c r="AB3" s="796"/>
      <c r="AC3" s="796"/>
      <c r="AD3" s="796"/>
      <c r="AE3" s="796"/>
      <c r="AF3" s="796"/>
      <c r="AG3" s="796"/>
      <c r="AH3" s="796"/>
      <c r="AI3" s="796"/>
      <c r="AJ3" s="796"/>
      <c r="AK3" s="796"/>
      <c r="AL3" s="839"/>
      <c r="AM3" s="795">
        <f>AA3+1</f>
        <v>2016</v>
      </c>
      <c r="AN3" s="796"/>
      <c r="AO3" s="796"/>
      <c r="AP3" s="796"/>
      <c r="AQ3" s="796"/>
      <c r="AR3" s="796"/>
      <c r="AS3" s="796"/>
      <c r="AT3" s="796"/>
      <c r="AU3" s="796"/>
      <c r="AV3" s="796"/>
      <c r="AW3" s="796"/>
      <c r="AX3" s="839"/>
      <c r="AY3" s="795">
        <f>AM3+1</f>
        <v>2017</v>
      </c>
      <c r="AZ3" s="796"/>
      <c r="BA3" s="796"/>
      <c r="BB3" s="796"/>
      <c r="BC3" s="796"/>
      <c r="BD3" s="796"/>
      <c r="BE3" s="796"/>
      <c r="BF3" s="796"/>
      <c r="BG3" s="796"/>
      <c r="BH3" s="796"/>
      <c r="BI3" s="796"/>
      <c r="BJ3" s="839"/>
      <c r="BK3" s="795">
        <f>AY3+1</f>
        <v>2018</v>
      </c>
      <c r="BL3" s="796"/>
      <c r="BM3" s="796"/>
      <c r="BN3" s="796"/>
      <c r="BO3" s="796"/>
      <c r="BP3" s="796"/>
      <c r="BQ3" s="796"/>
      <c r="BR3" s="796"/>
      <c r="BS3" s="796"/>
      <c r="BT3" s="796"/>
      <c r="BU3" s="796"/>
      <c r="BV3" s="839"/>
    </row>
    <row r="4" spans="1:74" ht="12.75" customHeight="1" x14ac:dyDescent="0.2">
      <c r="A4" s="551"/>
      <c r="B4" s="553"/>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551"/>
      <c r="B5" s="129" t="s">
        <v>363</v>
      </c>
      <c r="C5" s="554"/>
      <c r="D5" s="555"/>
      <c r="E5" s="555"/>
      <c r="F5" s="555"/>
      <c r="G5" s="555"/>
      <c r="H5" s="555"/>
      <c r="I5" s="555"/>
      <c r="J5" s="555"/>
      <c r="K5" s="555"/>
      <c r="L5" s="555"/>
      <c r="M5" s="555"/>
      <c r="N5" s="556"/>
      <c r="O5" s="554"/>
      <c r="P5" s="555"/>
      <c r="Q5" s="555"/>
      <c r="R5" s="555"/>
      <c r="S5" s="555"/>
      <c r="T5" s="555"/>
      <c r="U5" s="555"/>
      <c r="V5" s="555"/>
      <c r="W5" s="555"/>
      <c r="X5" s="555"/>
      <c r="Y5" s="555"/>
      <c r="Z5" s="556"/>
      <c r="AA5" s="554"/>
      <c r="AB5" s="555"/>
      <c r="AC5" s="555"/>
      <c r="AD5" s="555"/>
      <c r="AE5" s="555"/>
      <c r="AF5" s="555"/>
      <c r="AG5" s="555"/>
      <c r="AH5" s="555"/>
      <c r="AI5" s="555"/>
      <c r="AJ5" s="555"/>
      <c r="AK5" s="555"/>
      <c r="AL5" s="556"/>
      <c r="AM5" s="554"/>
      <c r="AN5" s="555"/>
      <c r="AO5" s="555"/>
      <c r="AP5" s="555"/>
      <c r="AQ5" s="555"/>
      <c r="AR5" s="555"/>
      <c r="AS5" s="555"/>
      <c r="AT5" s="555"/>
      <c r="AU5" s="555"/>
      <c r="AV5" s="555"/>
      <c r="AW5" s="555"/>
      <c r="AX5" s="556"/>
      <c r="AY5" s="554"/>
      <c r="AZ5" s="555"/>
      <c r="BA5" s="555"/>
      <c r="BB5" s="555"/>
      <c r="BC5" s="555"/>
      <c r="BD5" s="555"/>
      <c r="BE5" s="555"/>
      <c r="BF5" s="555"/>
      <c r="BG5" s="555"/>
      <c r="BH5" s="555"/>
      <c r="BI5" s="555"/>
      <c r="BJ5" s="556"/>
      <c r="BK5" s="554"/>
      <c r="BL5" s="555"/>
      <c r="BM5" s="555"/>
      <c r="BN5" s="555"/>
      <c r="BO5" s="555"/>
      <c r="BP5" s="555"/>
      <c r="BQ5" s="555"/>
      <c r="BR5" s="555"/>
      <c r="BS5" s="555"/>
      <c r="BT5" s="555"/>
      <c r="BU5" s="555"/>
      <c r="BV5" s="556"/>
    </row>
    <row r="6" spans="1:74" ht="11.1" customHeight="1" x14ac:dyDescent="0.2">
      <c r="A6" s="557" t="s">
        <v>378</v>
      </c>
      <c r="B6" s="558" t="s">
        <v>91</v>
      </c>
      <c r="C6" s="275">
        <v>4454.9942112999997</v>
      </c>
      <c r="D6" s="275">
        <v>4412.3858679000004</v>
      </c>
      <c r="E6" s="275">
        <v>4213.9858013000003</v>
      </c>
      <c r="F6" s="275">
        <v>3727.8227336999998</v>
      </c>
      <c r="G6" s="275">
        <v>3855.2419218999999</v>
      </c>
      <c r="H6" s="275">
        <v>4609.4405150000002</v>
      </c>
      <c r="I6" s="275">
        <v>4931.1887832000002</v>
      </c>
      <c r="J6" s="275">
        <v>4820.1952381000001</v>
      </c>
      <c r="K6" s="275">
        <v>4437.0145583000003</v>
      </c>
      <c r="L6" s="275">
        <v>3903.1094306</v>
      </c>
      <c r="M6" s="275">
        <v>4031.3243077000002</v>
      </c>
      <c r="N6" s="275">
        <v>4576.1182206000003</v>
      </c>
      <c r="O6" s="275">
        <v>5067.6570326000001</v>
      </c>
      <c r="P6" s="275">
        <v>5117.6602479000003</v>
      </c>
      <c r="Q6" s="275">
        <v>4401.3742184000002</v>
      </c>
      <c r="R6" s="275">
        <v>3642.6863712999998</v>
      </c>
      <c r="S6" s="275">
        <v>3831.8000035</v>
      </c>
      <c r="T6" s="275">
        <v>4585.8973660000001</v>
      </c>
      <c r="U6" s="275">
        <v>4826.6792603000004</v>
      </c>
      <c r="V6" s="275">
        <v>4788.7620270999996</v>
      </c>
      <c r="W6" s="275">
        <v>4203.6794687000001</v>
      </c>
      <c r="X6" s="275">
        <v>3590.1921639000002</v>
      </c>
      <c r="Y6" s="275">
        <v>3970.9146286999999</v>
      </c>
      <c r="Z6" s="275">
        <v>4020.0037323000001</v>
      </c>
      <c r="AA6" s="275">
        <v>4272.5974248000002</v>
      </c>
      <c r="AB6" s="275">
        <v>4534.8868386000004</v>
      </c>
      <c r="AC6" s="275">
        <v>3499.5980032000002</v>
      </c>
      <c r="AD6" s="275">
        <v>2966.3047350000002</v>
      </c>
      <c r="AE6" s="275">
        <v>3373.6943928999999</v>
      </c>
      <c r="AF6" s="275">
        <v>4189.1037710000001</v>
      </c>
      <c r="AG6" s="275">
        <v>4487.0925176999999</v>
      </c>
      <c r="AH6" s="275">
        <v>4344.2034952000004</v>
      </c>
      <c r="AI6" s="275">
        <v>3932.8543909999999</v>
      </c>
      <c r="AJ6" s="275">
        <v>3121.2420532000001</v>
      </c>
      <c r="AK6" s="275">
        <v>2907.5711857000001</v>
      </c>
      <c r="AL6" s="275">
        <v>2886.9378176999999</v>
      </c>
      <c r="AM6" s="275">
        <v>3662.9360606</v>
      </c>
      <c r="AN6" s="275">
        <v>3197.2075716999998</v>
      </c>
      <c r="AO6" s="275">
        <v>2327.0274445</v>
      </c>
      <c r="AP6" s="275">
        <v>2400.717048</v>
      </c>
      <c r="AQ6" s="275">
        <v>2636.3847574000001</v>
      </c>
      <c r="AR6" s="275">
        <v>3874.2266100000002</v>
      </c>
      <c r="AS6" s="275">
        <v>4403.3597145000003</v>
      </c>
      <c r="AT6" s="275">
        <v>4380.9986560999996</v>
      </c>
      <c r="AU6" s="275">
        <v>3809.3904520000001</v>
      </c>
      <c r="AV6" s="275">
        <v>3204.4373552000002</v>
      </c>
      <c r="AW6" s="275">
        <v>2899.9901967000001</v>
      </c>
      <c r="AX6" s="275">
        <v>3831.9407747999999</v>
      </c>
      <c r="AY6" s="275">
        <v>3727.3938509999998</v>
      </c>
      <c r="AZ6" s="275">
        <v>3116.6898347000001</v>
      </c>
      <c r="BA6" s="275">
        <v>2784.6790000000001</v>
      </c>
      <c r="BB6" s="275">
        <v>2511.6390000000001</v>
      </c>
      <c r="BC6" s="338">
        <v>2869.6280000000002</v>
      </c>
      <c r="BD6" s="338">
        <v>3661.183</v>
      </c>
      <c r="BE6" s="338">
        <v>4238.7190000000001</v>
      </c>
      <c r="BF6" s="338">
        <v>4179.8360000000002</v>
      </c>
      <c r="BG6" s="338">
        <v>3593.2809999999999</v>
      </c>
      <c r="BH6" s="338">
        <v>3125.5830000000001</v>
      </c>
      <c r="BI6" s="338">
        <v>3092.8209999999999</v>
      </c>
      <c r="BJ6" s="338">
        <v>3714.02</v>
      </c>
      <c r="BK6" s="338">
        <v>3920.78</v>
      </c>
      <c r="BL6" s="338">
        <v>3719.4470000000001</v>
      </c>
      <c r="BM6" s="338">
        <v>3194.9290000000001</v>
      </c>
      <c r="BN6" s="338">
        <v>2768.415</v>
      </c>
      <c r="BO6" s="338">
        <v>2859.2539999999999</v>
      </c>
      <c r="BP6" s="338">
        <v>3568.2069999999999</v>
      </c>
      <c r="BQ6" s="338">
        <v>4138.2539999999999</v>
      </c>
      <c r="BR6" s="338">
        <v>4166.2839999999997</v>
      </c>
      <c r="BS6" s="338">
        <v>3511.279</v>
      </c>
      <c r="BT6" s="338">
        <v>3059.0549999999998</v>
      </c>
      <c r="BU6" s="338">
        <v>3128.6590000000001</v>
      </c>
      <c r="BV6" s="338">
        <v>3661.8319999999999</v>
      </c>
    </row>
    <row r="7" spans="1:74" ht="11.1" customHeight="1" x14ac:dyDescent="0.2">
      <c r="A7" s="557" t="s">
        <v>379</v>
      </c>
      <c r="B7" s="558" t="s">
        <v>92</v>
      </c>
      <c r="C7" s="275">
        <v>2856.7435215999999</v>
      </c>
      <c r="D7" s="275">
        <v>2867.2526050000001</v>
      </c>
      <c r="E7" s="275">
        <v>2733.0728439</v>
      </c>
      <c r="F7" s="275">
        <v>2601.2143633000001</v>
      </c>
      <c r="G7" s="275">
        <v>2703.72874</v>
      </c>
      <c r="H7" s="275">
        <v>3320.5021123000001</v>
      </c>
      <c r="I7" s="275">
        <v>3895.8380603000001</v>
      </c>
      <c r="J7" s="275">
        <v>3908.2708425999999</v>
      </c>
      <c r="K7" s="275">
        <v>3402.1077467</v>
      </c>
      <c r="L7" s="275">
        <v>2857.6580838999998</v>
      </c>
      <c r="M7" s="275">
        <v>2809.5594652999998</v>
      </c>
      <c r="N7" s="275">
        <v>2997.9448526000001</v>
      </c>
      <c r="O7" s="275">
        <v>2937.4494665000002</v>
      </c>
      <c r="P7" s="275">
        <v>2712.2254839000002</v>
      </c>
      <c r="Q7" s="275">
        <v>2520.997339</v>
      </c>
      <c r="R7" s="275">
        <v>2559.3959503000001</v>
      </c>
      <c r="S7" s="275">
        <v>2874.8282465000002</v>
      </c>
      <c r="T7" s="275">
        <v>3282.2535573</v>
      </c>
      <c r="U7" s="275">
        <v>3712.2989868</v>
      </c>
      <c r="V7" s="275">
        <v>3946.7232887</v>
      </c>
      <c r="W7" s="275">
        <v>3552.7194880000002</v>
      </c>
      <c r="X7" s="275">
        <v>3151.0649939</v>
      </c>
      <c r="Y7" s="275">
        <v>2811.7837436999998</v>
      </c>
      <c r="Z7" s="275">
        <v>2936.7038545</v>
      </c>
      <c r="AA7" s="275">
        <v>3280.2384400000001</v>
      </c>
      <c r="AB7" s="275">
        <v>3261.25585</v>
      </c>
      <c r="AC7" s="275">
        <v>3207.1844861</v>
      </c>
      <c r="AD7" s="275">
        <v>3093.5332443000002</v>
      </c>
      <c r="AE7" s="275">
        <v>3274.7210805999998</v>
      </c>
      <c r="AF7" s="275">
        <v>4049.2582769999999</v>
      </c>
      <c r="AG7" s="275">
        <v>4552.2283974000002</v>
      </c>
      <c r="AH7" s="275">
        <v>4486.5726916000003</v>
      </c>
      <c r="AI7" s="275">
        <v>4101.1973822999998</v>
      </c>
      <c r="AJ7" s="275">
        <v>3548.5496168</v>
      </c>
      <c r="AK7" s="275">
        <v>3407.8751299999999</v>
      </c>
      <c r="AL7" s="275">
        <v>3541.1831587000001</v>
      </c>
      <c r="AM7" s="275">
        <v>3541.5264977000002</v>
      </c>
      <c r="AN7" s="275">
        <v>3385.8452766</v>
      </c>
      <c r="AO7" s="275">
        <v>3348.1031145000002</v>
      </c>
      <c r="AP7" s="275">
        <v>3318.7039912999999</v>
      </c>
      <c r="AQ7" s="275">
        <v>3577.4550155000002</v>
      </c>
      <c r="AR7" s="275">
        <v>4396.0977867000001</v>
      </c>
      <c r="AS7" s="275">
        <v>4898.6951683999996</v>
      </c>
      <c r="AT7" s="275">
        <v>5003.7612574000004</v>
      </c>
      <c r="AU7" s="275">
        <v>4187.9760409999999</v>
      </c>
      <c r="AV7" s="275">
        <v>3310.4720867999999</v>
      </c>
      <c r="AW7" s="275">
        <v>3150.9826629999998</v>
      </c>
      <c r="AX7" s="275">
        <v>3110.0609338999998</v>
      </c>
      <c r="AY7" s="275">
        <v>2945.9779174</v>
      </c>
      <c r="AZ7" s="275">
        <v>2806.4766116999999</v>
      </c>
      <c r="BA7" s="275">
        <v>3095.3229999999999</v>
      </c>
      <c r="BB7" s="275">
        <v>3090.1640000000002</v>
      </c>
      <c r="BC7" s="338">
        <v>3391.4160000000002</v>
      </c>
      <c r="BD7" s="338">
        <v>3871.0749999999998</v>
      </c>
      <c r="BE7" s="338">
        <v>4394.2690000000002</v>
      </c>
      <c r="BF7" s="338">
        <v>4609.5839999999998</v>
      </c>
      <c r="BG7" s="338">
        <v>3807.0239999999999</v>
      </c>
      <c r="BH7" s="338">
        <v>3260.4450000000002</v>
      </c>
      <c r="BI7" s="338">
        <v>3168.4920000000002</v>
      </c>
      <c r="BJ7" s="338">
        <v>3265.875</v>
      </c>
      <c r="BK7" s="338">
        <v>3173.8110000000001</v>
      </c>
      <c r="BL7" s="338">
        <v>3150.4409999999998</v>
      </c>
      <c r="BM7" s="338">
        <v>3133.2330000000002</v>
      </c>
      <c r="BN7" s="338">
        <v>3141.2510000000002</v>
      </c>
      <c r="BO7" s="338">
        <v>3412.0050000000001</v>
      </c>
      <c r="BP7" s="338">
        <v>3992.114</v>
      </c>
      <c r="BQ7" s="338">
        <v>4544.7860000000001</v>
      </c>
      <c r="BR7" s="338">
        <v>4643.0810000000001</v>
      </c>
      <c r="BS7" s="338">
        <v>3921.1970000000001</v>
      </c>
      <c r="BT7" s="338">
        <v>3337.8919999999998</v>
      </c>
      <c r="BU7" s="338">
        <v>3140.991</v>
      </c>
      <c r="BV7" s="338">
        <v>3375.163</v>
      </c>
    </row>
    <row r="8" spans="1:74" ht="11.1" customHeight="1" x14ac:dyDescent="0.2">
      <c r="A8" s="559" t="s">
        <v>380</v>
      </c>
      <c r="B8" s="560" t="s">
        <v>381</v>
      </c>
      <c r="C8" s="275">
        <v>89.507053870999997</v>
      </c>
      <c r="D8" s="275">
        <v>71.324452500000007</v>
      </c>
      <c r="E8" s="275">
        <v>64.420501612999999</v>
      </c>
      <c r="F8" s="275">
        <v>62.848716000000003</v>
      </c>
      <c r="G8" s="275">
        <v>77.793114516000003</v>
      </c>
      <c r="H8" s="275">
        <v>78.068951333000001</v>
      </c>
      <c r="I8" s="275">
        <v>90.719520645000003</v>
      </c>
      <c r="J8" s="275">
        <v>78.983810645000005</v>
      </c>
      <c r="K8" s="275">
        <v>72.872685666999999</v>
      </c>
      <c r="L8" s="275">
        <v>65.110788386999999</v>
      </c>
      <c r="M8" s="275">
        <v>61.324438999999998</v>
      </c>
      <c r="N8" s="275">
        <v>79.074935483999994</v>
      </c>
      <c r="O8" s="275">
        <v>228.11466451999999</v>
      </c>
      <c r="P8" s="275">
        <v>98.671567143000004</v>
      </c>
      <c r="Q8" s="275">
        <v>102.83503</v>
      </c>
      <c r="R8" s="275">
        <v>58.439846332999998</v>
      </c>
      <c r="S8" s="275">
        <v>65.934124194000006</v>
      </c>
      <c r="T8" s="275">
        <v>67.353088999999997</v>
      </c>
      <c r="U8" s="275">
        <v>65.875549676999995</v>
      </c>
      <c r="V8" s="275">
        <v>66.138972902999996</v>
      </c>
      <c r="W8" s="275">
        <v>64.948837333</v>
      </c>
      <c r="X8" s="275">
        <v>48.959015805999996</v>
      </c>
      <c r="Y8" s="275">
        <v>57.934908333000003</v>
      </c>
      <c r="Z8" s="275">
        <v>67.585959677000005</v>
      </c>
      <c r="AA8" s="275">
        <v>95.902111613000002</v>
      </c>
      <c r="AB8" s="275">
        <v>225.73642892999999</v>
      </c>
      <c r="AC8" s="275">
        <v>57.370646452000003</v>
      </c>
      <c r="AD8" s="275">
        <v>57.589368</v>
      </c>
      <c r="AE8" s="275">
        <v>62.541078386999999</v>
      </c>
      <c r="AF8" s="275">
        <v>62.016523999999997</v>
      </c>
      <c r="AG8" s="275">
        <v>74.328336128999993</v>
      </c>
      <c r="AH8" s="275">
        <v>68.813079999999999</v>
      </c>
      <c r="AI8" s="275">
        <v>67.810143999999994</v>
      </c>
      <c r="AJ8" s="275">
        <v>57.135201289999998</v>
      </c>
      <c r="AK8" s="275">
        <v>56.996214999999999</v>
      </c>
      <c r="AL8" s="275">
        <v>54.740085806000003</v>
      </c>
      <c r="AM8" s="275">
        <v>74.077761934999998</v>
      </c>
      <c r="AN8" s="275">
        <v>73.804231379000001</v>
      </c>
      <c r="AO8" s="275">
        <v>56.953582257999997</v>
      </c>
      <c r="AP8" s="275">
        <v>61.045280667</v>
      </c>
      <c r="AQ8" s="275">
        <v>62.077909677000001</v>
      </c>
      <c r="AR8" s="275">
        <v>64.826221666999999</v>
      </c>
      <c r="AS8" s="275">
        <v>74.774518387000001</v>
      </c>
      <c r="AT8" s="275">
        <v>76.121064193999999</v>
      </c>
      <c r="AU8" s="275">
        <v>64.144650999999996</v>
      </c>
      <c r="AV8" s="275">
        <v>50.055306774000002</v>
      </c>
      <c r="AW8" s="275">
        <v>61.305276999999997</v>
      </c>
      <c r="AX8" s="275">
        <v>64.858079677000006</v>
      </c>
      <c r="AY8" s="275">
        <v>68.385560323000007</v>
      </c>
      <c r="AZ8" s="275">
        <v>57.959277428999997</v>
      </c>
      <c r="BA8" s="275">
        <v>60.619840000000003</v>
      </c>
      <c r="BB8" s="275">
        <v>56.584890000000001</v>
      </c>
      <c r="BC8" s="338">
        <v>64.732330000000005</v>
      </c>
      <c r="BD8" s="338">
        <v>70.711489999999998</v>
      </c>
      <c r="BE8" s="338">
        <v>76.253190000000004</v>
      </c>
      <c r="BF8" s="338">
        <v>75.435239999999993</v>
      </c>
      <c r="BG8" s="338">
        <v>67.368359999999996</v>
      </c>
      <c r="BH8" s="338">
        <v>61.100940000000001</v>
      </c>
      <c r="BI8" s="338">
        <v>57.55856</v>
      </c>
      <c r="BJ8" s="338">
        <v>69.70702</v>
      </c>
      <c r="BK8" s="338">
        <v>87.588930000000005</v>
      </c>
      <c r="BL8" s="338">
        <v>73.12988</v>
      </c>
      <c r="BM8" s="338">
        <v>66.673509999999993</v>
      </c>
      <c r="BN8" s="338">
        <v>60.875909999999998</v>
      </c>
      <c r="BO8" s="338">
        <v>66.454329999999999</v>
      </c>
      <c r="BP8" s="338">
        <v>72.719989999999996</v>
      </c>
      <c r="BQ8" s="338">
        <v>79.556340000000006</v>
      </c>
      <c r="BR8" s="338">
        <v>77.846620000000001</v>
      </c>
      <c r="BS8" s="338">
        <v>69.001069999999999</v>
      </c>
      <c r="BT8" s="338">
        <v>62.074309999999997</v>
      </c>
      <c r="BU8" s="338">
        <v>58.693890000000003</v>
      </c>
      <c r="BV8" s="338">
        <v>71.337569999999999</v>
      </c>
    </row>
    <row r="9" spans="1:74" ht="11.1" customHeight="1" x14ac:dyDescent="0.2">
      <c r="A9" s="559" t="s">
        <v>382</v>
      </c>
      <c r="B9" s="560" t="s">
        <v>93</v>
      </c>
      <c r="C9" s="275">
        <v>36.890184194</v>
      </c>
      <c r="D9" s="275">
        <v>34.579511070999999</v>
      </c>
      <c r="E9" s="275">
        <v>34.517816129000003</v>
      </c>
      <c r="F9" s="275">
        <v>33.990859333000003</v>
      </c>
      <c r="G9" s="275">
        <v>35.094825161000003</v>
      </c>
      <c r="H9" s="275">
        <v>34.917702667</v>
      </c>
      <c r="I9" s="275">
        <v>37.040429676999999</v>
      </c>
      <c r="J9" s="275">
        <v>36.873102580999998</v>
      </c>
      <c r="K9" s="275">
        <v>36.220911000000001</v>
      </c>
      <c r="L9" s="275">
        <v>34.565077742</v>
      </c>
      <c r="M9" s="275">
        <v>35.345748999999998</v>
      </c>
      <c r="N9" s="275">
        <v>32.452520323000002</v>
      </c>
      <c r="O9" s="275">
        <v>30.092340645</v>
      </c>
      <c r="P9" s="275">
        <v>29.186982857</v>
      </c>
      <c r="Q9" s="275">
        <v>27.922579032000002</v>
      </c>
      <c r="R9" s="275">
        <v>28.472912999999998</v>
      </c>
      <c r="S9" s="275">
        <v>30.46443</v>
      </c>
      <c r="T9" s="275">
        <v>32.289174666999997</v>
      </c>
      <c r="U9" s="275">
        <v>34.472307419000003</v>
      </c>
      <c r="V9" s="275">
        <v>36.617236128999998</v>
      </c>
      <c r="W9" s="275">
        <v>37.545623667000001</v>
      </c>
      <c r="X9" s="275">
        <v>34.911545484000001</v>
      </c>
      <c r="Y9" s="275">
        <v>35.781815332999997</v>
      </c>
      <c r="Z9" s="275">
        <v>37.192565483999999</v>
      </c>
      <c r="AA9" s="275">
        <v>40.204608387</v>
      </c>
      <c r="AB9" s="275">
        <v>36.606423214000003</v>
      </c>
      <c r="AC9" s="275">
        <v>35.180682580999999</v>
      </c>
      <c r="AD9" s="275">
        <v>32.644445666999999</v>
      </c>
      <c r="AE9" s="275">
        <v>35.442749354999997</v>
      </c>
      <c r="AF9" s="275">
        <v>37.253622667000002</v>
      </c>
      <c r="AG9" s="275">
        <v>39.853004515999999</v>
      </c>
      <c r="AH9" s="275">
        <v>38.567025483999998</v>
      </c>
      <c r="AI9" s="275">
        <v>40.337338000000003</v>
      </c>
      <c r="AJ9" s="275">
        <v>29.241212258000001</v>
      </c>
      <c r="AK9" s="275">
        <v>30.055639332999998</v>
      </c>
      <c r="AL9" s="275">
        <v>35.800570323000002</v>
      </c>
      <c r="AM9" s="275">
        <v>40.742535484000001</v>
      </c>
      <c r="AN9" s="275">
        <v>40.299195861999998</v>
      </c>
      <c r="AO9" s="275">
        <v>40.021963870999997</v>
      </c>
      <c r="AP9" s="275">
        <v>38.290058000000002</v>
      </c>
      <c r="AQ9" s="275">
        <v>31.510651934999999</v>
      </c>
      <c r="AR9" s="275">
        <v>36.152496333000002</v>
      </c>
      <c r="AS9" s="275">
        <v>34.385984516000001</v>
      </c>
      <c r="AT9" s="275">
        <v>35.542875805999998</v>
      </c>
      <c r="AU9" s="275">
        <v>35.001636667</v>
      </c>
      <c r="AV9" s="275">
        <v>28.747259031999999</v>
      </c>
      <c r="AW9" s="275">
        <v>33.371728333</v>
      </c>
      <c r="AX9" s="275">
        <v>32.496944515999999</v>
      </c>
      <c r="AY9" s="275">
        <v>35.967531289999997</v>
      </c>
      <c r="AZ9" s="275">
        <v>41.130042963999998</v>
      </c>
      <c r="BA9" s="275">
        <v>42.060459999999999</v>
      </c>
      <c r="BB9" s="275">
        <v>38.968760000000003</v>
      </c>
      <c r="BC9" s="338">
        <v>32.97692</v>
      </c>
      <c r="BD9" s="338">
        <v>36.478949999999998</v>
      </c>
      <c r="BE9" s="338">
        <v>34.845689999999998</v>
      </c>
      <c r="BF9" s="338">
        <v>35.971670000000003</v>
      </c>
      <c r="BG9" s="338">
        <v>35.009860000000003</v>
      </c>
      <c r="BH9" s="338">
        <v>29.31711</v>
      </c>
      <c r="BI9" s="338">
        <v>34.311689999999999</v>
      </c>
      <c r="BJ9" s="338">
        <v>33.399470000000001</v>
      </c>
      <c r="BK9" s="338">
        <v>37.398609999999998</v>
      </c>
      <c r="BL9" s="338">
        <v>43.663640000000001</v>
      </c>
      <c r="BM9" s="338">
        <v>43.572470000000003</v>
      </c>
      <c r="BN9" s="338">
        <v>40.241680000000002</v>
      </c>
      <c r="BO9" s="338">
        <v>33.431359999999998</v>
      </c>
      <c r="BP9" s="338">
        <v>36.831629999999997</v>
      </c>
      <c r="BQ9" s="338">
        <v>35.319580000000002</v>
      </c>
      <c r="BR9" s="338">
        <v>36.548810000000003</v>
      </c>
      <c r="BS9" s="338">
        <v>35.600059999999999</v>
      </c>
      <c r="BT9" s="338">
        <v>29.930230000000002</v>
      </c>
      <c r="BU9" s="338">
        <v>34.779380000000003</v>
      </c>
      <c r="BV9" s="338">
        <v>34.10622</v>
      </c>
    </row>
    <row r="10" spans="1:74" ht="11.1" customHeight="1" x14ac:dyDescent="0.2">
      <c r="A10" s="559" t="s">
        <v>383</v>
      </c>
      <c r="B10" s="560" t="s">
        <v>94</v>
      </c>
      <c r="C10" s="275">
        <v>2303.4134515999999</v>
      </c>
      <c r="D10" s="275">
        <v>2195.8351785999998</v>
      </c>
      <c r="E10" s="275">
        <v>2030.5609354999999</v>
      </c>
      <c r="F10" s="275">
        <v>1892.2293999999999</v>
      </c>
      <c r="G10" s="275">
        <v>2027.3598387</v>
      </c>
      <c r="H10" s="275">
        <v>2214.3229999999999</v>
      </c>
      <c r="I10" s="275">
        <v>2275.4592902999998</v>
      </c>
      <c r="J10" s="275">
        <v>2301.4315806</v>
      </c>
      <c r="K10" s="275">
        <v>2193.2990332999998</v>
      </c>
      <c r="L10" s="275">
        <v>2038.1784838999999</v>
      </c>
      <c r="M10" s="275">
        <v>2165.8485332999999</v>
      </c>
      <c r="N10" s="275">
        <v>2299.7928387000002</v>
      </c>
      <c r="O10" s="275">
        <v>2360.0841612999998</v>
      </c>
      <c r="P10" s="275">
        <v>2237.1053571000002</v>
      </c>
      <c r="Q10" s="275">
        <v>2012.8090322999999</v>
      </c>
      <c r="R10" s="275">
        <v>1879.4862667</v>
      </c>
      <c r="S10" s="275">
        <v>2030.5622581</v>
      </c>
      <c r="T10" s="275">
        <v>2271.2743999999998</v>
      </c>
      <c r="U10" s="275">
        <v>2320.6492257999998</v>
      </c>
      <c r="V10" s="275">
        <v>2294.4756774000002</v>
      </c>
      <c r="W10" s="275">
        <v>2251.15</v>
      </c>
      <c r="X10" s="275">
        <v>2012.6125161</v>
      </c>
      <c r="Y10" s="275">
        <v>2171.3395</v>
      </c>
      <c r="Z10" s="275">
        <v>2366.5338065000001</v>
      </c>
      <c r="AA10" s="275">
        <v>2395.8056129000001</v>
      </c>
      <c r="AB10" s="275">
        <v>2266.4818928999998</v>
      </c>
      <c r="AC10" s="275">
        <v>2082.1548065000002</v>
      </c>
      <c r="AD10" s="275">
        <v>1992.8164999999999</v>
      </c>
      <c r="AE10" s="275">
        <v>2123.4362903000001</v>
      </c>
      <c r="AF10" s="275">
        <v>2283.8721667</v>
      </c>
      <c r="AG10" s="275">
        <v>2303.6185805999999</v>
      </c>
      <c r="AH10" s="275">
        <v>2335.9790968000002</v>
      </c>
      <c r="AI10" s="275">
        <v>2215.8790666999998</v>
      </c>
      <c r="AJ10" s="275">
        <v>1953.9006773999999</v>
      </c>
      <c r="AK10" s="275">
        <v>2008.7980333</v>
      </c>
      <c r="AL10" s="275">
        <v>2246.2472257999998</v>
      </c>
      <c r="AM10" s="275">
        <v>2339.508871</v>
      </c>
      <c r="AN10" s="275">
        <v>2263.3841723999999</v>
      </c>
      <c r="AO10" s="275">
        <v>2133.8352903</v>
      </c>
      <c r="AP10" s="275">
        <v>2078.8372666999999</v>
      </c>
      <c r="AQ10" s="275">
        <v>2147.6288064999999</v>
      </c>
      <c r="AR10" s="275">
        <v>2239.1774667</v>
      </c>
      <c r="AS10" s="275">
        <v>2269.3337741999999</v>
      </c>
      <c r="AT10" s="275">
        <v>2307.3033870999998</v>
      </c>
      <c r="AU10" s="275">
        <v>2181.6058667000002</v>
      </c>
      <c r="AV10" s="275">
        <v>1959.1400968</v>
      </c>
      <c r="AW10" s="275">
        <v>2172.6258667000002</v>
      </c>
      <c r="AX10" s="275">
        <v>2311.6912581000001</v>
      </c>
      <c r="AY10" s="275">
        <v>2358.7294194000001</v>
      </c>
      <c r="AZ10" s="275">
        <v>2287.6001786000002</v>
      </c>
      <c r="BA10" s="275">
        <v>2083.5050000000001</v>
      </c>
      <c r="BB10" s="275">
        <v>1891.6089999999999</v>
      </c>
      <c r="BC10" s="338">
        <v>2072.2579999999998</v>
      </c>
      <c r="BD10" s="338">
        <v>2251.7159999999999</v>
      </c>
      <c r="BE10" s="338">
        <v>2295.9569999999999</v>
      </c>
      <c r="BF10" s="338">
        <v>2307.94</v>
      </c>
      <c r="BG10" s="338">
        <v>2208.7910000000002</v>
      </c>
      <c r="BH10" s="338">
        <v>1988.2380000000001</v>
      </c>
      <c r="BI10" s="338">
        <v>2096.8330000000001</v>
      </c>
      <c r="BJ10" s="338">
        <v>2305.4920000000002</v>
      </c>
      <c r="BK10" s="338">
        <v>2354.63</v>
      </c>
      <c r="BL10" s="338">
        <v>2257.6880000000001</v>
      </c>
      <c r="BM10" s="338">
        <v>2061.1089999999999</v>
      </c>
      <c r="BN10" s="338">
        <v>1951.7360000000001</v>
      </c>
      <c r="BO10" s="338">
        <v>2080.4009999999998</v>
      </c>
      <c r="BP10" s="338">
        <v>2260.5639999999999</v>
      </c>
      <c r="BQ10" s="338">
        <v>2304.5100000000002</v>
      </c>
      <c r="BR10" s="338">
        <v>2316.538</v>
      </c>
      <c r="BS10" s="338">
        <v>2217.0189999999998</v>
      </c>
      <c r="BT10" s="338">
        <v>1995.645</v>
      </c>
      <c r="BU10" s="338">
        <v>2104.6439999999998</v>
      </c>
      <c r="BV10" s="338">
        <v>2314.08</v>
      </c>
    </row>
    <row r="11" spans="1:74" ht="11.1" customHeight="1" x14ac:dyDescent="0.2">
      <c r="A11" s="557" t="s">
        <v>1266</v>
      </c>
      <c r="B11" s="561" t="s">
        <v>386</v>
      </c>
      <c r="C11" s="275">
        <v>1495.0566471</v>
      </c>
      <c r="D11" s="275">
        <v>1455.3160736</v>
      </c>
      <c r="E11" s="275">
        <v>1398.2111038999999</v>
      </c>
      <c r="F11" s="275">
        <v>1635.2650269999999</v>
      </c>
      <c r="G11" s="275">
        <v>1667.8822393999999</v>
      </c>
      <c r="H11" s="275">
        <v>1611.276615</v>
      </c>
      <c r="I11" s="275">
        <v>1478.9476135</v>
      </c>
      <c r="J11" s="275">
        <v>1258.5554658000001</v>
      </c>
      <c r="K11" s="275">
        <v>1198.4155527</v>
      </c>
      <c r="L11" s="275">
        <v>1234.0688665</v>
      </c>
      <c r="M11" s="275">
        <v>1356.9099882999999</v>
      </c>
      <c r="N11" s="275">
        <v>1379.1670971000001</v>
      </c>
      <c r="O11" s="275">
        <v>1520.2262126000001</v>
      </c>
      <c r="P11" s="275">
        <v>1371.3196614000001</v>
      </c>
      <c r="Q11" s="275">
        <v>1616.3808251999999</v>
      </c>
      <c r="R11" s="275">
        <v>1730.5236757</v>
      </c>
      <c r="S11" s="275">
        <v>1624.7157668</v>
      </c>
      <c r="T11" s="275">
        <v>1673.6001616999999</v>
      </c>
      <c r="U11" s="275">
        <v>1464.5672571</v>
      </c>
      <c r="V11" s="275">
        <v>1252.5178510000001</v>
      </c>
      <c r="W11" s="275">
        <v>1198.9227377</v>
      </c>
      <c r="X11" s="275">
        <v>1286.3761519</v>
      </c>
      <c r="Y11" s="275">
        <v>1514.413192</v>
      </c>
      <c r="Z11" s="275">
        <v>1450.0079089999999</v>
      </c>
      <c r="AA11" s="275">
        <v>1524.4977965</v>
      </c>
      <c r="AB11" s="275">
        <v>1601.6925043000001</v>
      </c>
      <c r="AC11" s="275">
        <v>1555.6196947999999</v>
      </c>
      <c r="AD11" s="275">
        <v>1632.1777159999999</v>
      </c>
      <c r="AE11" s="275">
        <v>1493.7941464999999</v>
      </c>
      <c r="AF11" s="275">
        <v>1432.4911583000001</v>
      </c>
      <c r="AG11" s="275">
        <v>1434.4747119000001</v>
      </c>
      <c r="AH11" s="275">
        <v>1353.0159774000001</v>
      </c>
      <c r="AI11" s="275">
        <v>1291.3833586999999</v>
      </c>
      <c r="AJ11" s="275">
        <v>1333.4974603000001</v>
      </c>
      <c r="AK11" s="275">
        <v>1580.0883497</v>
      </c>
      <c r="AL11" s="275">
        <v>1669.9181497</v>
      </c>
      <c r="AM11" s="275">
        <v>1693.2514065</v>
      </c>
      <c r="AN11" s="275">
        <v>1837.0540607</v>
      </c>
      <c r="AO11" s="275">
        <v>1882.8619761</v>
      </c>
      <c r="AP11" s="275">
        <v>1841.2139147</v>
      </c>
      <c r="AQ11" s="275">
        <v>1752.8998922999999</v>
      </c>
      <c r="AR11" s="275">
        <v>1647.9050540000001</v>
      </c>
      <c r="AS11" s="275">
        <v>1610.4752581</v>
      </c>
      <c r="AT11" s="275">
        <v>1415.1240700000001</v>
      </c>
      <c r="AU11" s="275">
        <v>1432.5642740000001</v>
      </c>
      <c r="AV11" s="275">
        <v>1521.5548681</v>
      </c>
      <c r="AW11" s="275">
        <v>1579.797116</v>
      </c>
      <c r="AX11" s="275">
        <v>1773.0498358</v>
      </c>
      <c r="AY11" s="275">
        <v>1843.2960241999999</v>
      </c>
      <c r="AZ11" s="275">
        <v>1972.0650631999999</v>
      </c>
      <c r="BA11" s="275">
        <v>2012.028</v>
      </c>
      <c r="BB11" s="275">
        <v>2107.8000000000002</v>
      </c>
      <c r="BC11" s="338">
        <v>2075.4989999999998</v>
      </c>
      <c r="BD11" s="338">
        <v>2081.96</v>
      </c>
      <c r="BE11" s="338">
        <v>1805.5039999999999</v>
      </c>
      <c r="BF11" s="338">
        <v>1645.085</v>
      </c>
      <c r="BG11" s="338">
        <v>1575.704</v>
      </c>
      <c r="BH11" s="338">
        <v>1511.4259999999999</v>
      </c>
      <c r="BI11" s="338">
        <v>1685.6980000000001</v>
      </c>
      <c r="BJ11" s="338">
        <v>1755.6410000000001</v>
      </c>
      <c r="BK11" s="338">
        <v>1803.4449999999999</v>
      </c>
      <c r="BL11" s="338">
        <v>1869.2539999999999</v>
      </c>
      <c r="BM11" s="338">
        <v>1954.2070000000001</v>
      </c>
      <c r="BN11" s="338">
        <v>2080.8739999999998</v>
      </c>
      <c r="BO11" s="338">
        <v>2041.164</v>
      </c>
      <c r="BP11" s="338">
        <v>2079.799</v>
      </c>
      <c r="BQ11" s="338">
        <v>1816.327</v>
      </c>
      <c r="BR11" s="338">
        <v>1665.961</v>
      </c>
      <c r="BS11" s="338">
        <v>1583.133</v>
      </c>
      <c r="BT11" s="338">
        <v>1581.4559999999999</v>
      </c>
      <c r="BU11" s="338">
        <v>1754.34</v>
      </c>
      <c r="BV11" s="338">
        <v>1870.2460000000001</v>
      </c>
    </row>
    <row r="12" spans="1:74" ht="11.1" customHeight="1" x14ac:dyDescent="0.2">
      <c r="A12" s="557" t="s">
        <v>384</v>
      </c>
      <c r="B12" s="558" t="s">
        <v>446</v>
      </c>
      <c r="C12" s="275">
        <v>800.92023226000003</v>
      </c>
      <c r="D12" s="275">
        <v>729.23088356999995</v>
      </c>
      <c r="E12" s="275">
        <v>662.39863097</v>
      </c>
      <c r="F12" s="275">
        <v>836.57014466999999</v>
      </c>
      <c r="G12" s="275">
        <v>917.74495677000004</v>
      </c>
      <c r="H12" s="275">
        <v>912.80220333</v>
      </c>
      <c r="I12" s="275">
        <v>879.17971225999997</v>
      </c>
      <c r="J12" s="275">
        <v>697.84887613000001</v>
      </c>
      <c r="K12" s="275">
        <v>565.37173067000003</v>
      </c>
      <c r="L12" s="275">
        <v>554.79334418999997</v>
      </c>
      <c r="M12" s="275">
        <v>589.22778032999997</v>
      </c>
      <c r="N12" s="275">
        <v>681.55802516000006</v>
      </c>
      <c r="O12" s="275">
        <v>697.86432935000005</v>
      </c>
      <c r="P12" s="275">
        <v>621.29030428999999</v>
      </c>
      <c r="Q12" s="275">
        <v>782.48802548000003</v>
      </c>
      <c r="R12" s="275">
        <v>847.99687432999997</v>
      </c>
      <c r="S12" s="275">
        <v>856.25434515999996</v>
      </c>
      <c r="T12" s="275">
        <v>858.12924333000001</v>
      </c>
      <c r="U12" s="275">
        <v>785.72264194000002</v>
      </c>
      <c r="V12" s="275">
        <v>638.94342710000001</v>
      </c>
      <c r="W12" s="275">
        <v>535.810878</v>
      </c>
      <c r="X12" s="275">
        <v>553.52296225999999</v>
      </c>
      <c r="Y12" s="275">
        <v>620.83074767000005</v>
      </c>
      <c r="Z12" s="275">
        <v>720.28348903000006</v>
      </c>
      <c r="AA12" s="275">
        <v>778.65753128999995</v>
      </c>
      <c r="AB12" s="275">
        <v>795.93126857000004</v>
      </c>
      <c r="AC12" s="275">
        <v>783.25497871000005</v>
      </c>
      <c r="AD12" s="275">
        <v>749.03256133000002</v>
      </c>
      <c r="AE12" s="275">
        <v>649.20694160999994</v>
      </c>
      <c r="AF12" s="275">
        <v>680.46945200000005</v>
      </c>
      <c r="AG12" s="275">
        <v>677.87809838999999</v>
      </c>
      <c r="AH12" s="275">
        <v>616.84208774000001</v>
      </c>
      <c r="AI12" s="275">
        <v>536.47073166999996</v>
      </c>
      <c r="AJ12" s="275">
        <v>536.46455193999998</v>
      </c>
      <c r="AK12" s="275">
        <v>644.59434867000004</v>
      </c>
      <c r="AL12" s="275">
        <v>747.27617968000004</v>
      </c>
      <c r="AM12" s="275">
        <v>820.20670323000002</v>
      </c>
      <c r="AN12" s="275">
        <v>832.74917310000001</v>
      </c>
      <c r="AO12" s="275">
        <v>871.77106031999995</v>
      </c>
      <c r="AP12" s="275">
        <v>849.17759066999997</v>
      </c>
      <c r="AQ12" s="275">
        <v>818.14127676999999</v>
      </c>
      <c r="AR12" s="275">
        <v>763.40479400000004</v>
      </c>
      <c r="AS12" s="275">
        <v>685.38097452</v>
      </c>
      <c r="AT12" s="275">
        <v>624.48566871000003</v>
      </c>
      <c r="AU12" s="275">
        <v>542.69814199999996</v>
      </c>
      <c r="AV12" s="275">
        <v>556.41644547999999</v>
      </c>
      <c r="AW12" s="275">
        <v>627.16107199999999</v>
      </c>
      <c r="AX12" s="275">
        <v>727.02859000000001</v>
      </c>
      <c r="AY12" s="275">
        <v>893.69087258000002</v>
      </c>
      <c r="AZ12" s="275">
        <v>878.97193463999997</v>
      </c>
      <c r="BA12" s="275">
        <v>916.4144</v>
      </c>
      <c r="BB12" s="275">
        <v>953.46010000000001</v>
      </c>
      <c r="BC12" s="338">
        <v>990.24059999999997</v>
      </c>
      <c r="BD12" s="338">
        <v>1017.297</v>
      </c>
      <c r="BE12" s="338">
        <v>899.53200000000004</v>
      </c>
      <c r="BF12" s="338">
        <v>780.31309999999996</v>
      </c>
      <c r="BG12" s="338">
        <v>673.71349999999995</v>
      </c>
      <c r="BH12" s="338">
        <v>522.13930000000005</v>
      </c>
      <c r="BI12" s="338">
        <v>589.5634</v>
      </c>
      <c r="BJ12" s="338">
        <v>762.40560000000005</v>
      </c>
      <c r="BK12" s="338">
        <v>776.99649999999997</v>
      </c>
      <c r="BL12" s="338">
        <v>787.85410000000002</v>
      </c>
      <c r="BM12" s="338">
        <v>786.22329999999999</v>
      </c>
      <c r="BN12" s="338">
        <v>840.32669999999996</v>
      </c>
      <c r="BO12" s="338">
        <v>867.97969999999998</v>
      </c>
      <c r="BP12" s="338">
        <v>926.37860000000001</v>
      </c>
      <c r="BQ12" s="338">
        <v>828.0412</v>
      </c>
      <c r="BR12" s="338">
        <v>727.25480000000005</v>
      </c>
      <c r="BS12" s="338">
        <v>611.40110000000004</v>
      </c>
      <c r="BT12" s="338">
        <v>519.92240000000004</v>
      </c>
      <c r="BU12" s="338">
        <v>577.60569999999996</v>
      </c>
      <c r="BV12" s="338">
        <v>753.61260000000004</v>
      </c>
    </row>
    <row r="13" spans="1:74" ht="11.1" customHeight="1" x14ac:dyDescent="0.2">
      <c r="A13" s="557" t="s">
        <v>387</v>
      </c>
      <c r="B13" s="558" t="s">
        <v>97</v>
      </c>
      <c r="C13" s="275">
        <v>475.43561258</v>
      </c>
      <c r="D13" s="275">
        <v>502.69965821</v>
      </c>
      <c r="E13" s="275">
        <v>508.24687452000001</v>
      </c>
      <c r="F13" s="275">
        <v>582.54246899999998</v>
      </c>
      <c r="G13" s="275">
        <v>523.82909257999995</v>
      </c>
      <c r="H13" s="275">
        <v>458.27018433000001</v>
      </c>
      <c r="I13" s="275">
        <v>357.85849387000002</v>
      </c>
      <c r="J13" s="275">
        <v>310.77043193999998</v>
      </c>
      <c r="K13" s="275">
        <v>389.13602932999999</v>
      </c>
      <c r="L13" s="275">
        <v>439.83928580999998</v>
      </c>
      <c r="M13" s="275">
        <v>526.77531333000002</v>
      </c>
      <c r="N13" s="275">
        <v>450.55027612999999</v>
      </c>
      <c r="O13" s="275">
        <v>577.78109773999995</v>
      </c>
      <c r="P13" s="275">
        <v>500.30929250000003</v>
      </c>
      <c r="Q13" s="275">
        <v>572.12524515999996</v>
      </c>
      <c r="R13" s="275">
        <v>621.18496300000004</v>
      </c>
      <c r="S13" s="275">
        <v>503.26988774</v>
      </c>
      <c r="T13" s="275">
        <v>526.62722667000003</v>
      </c>
      <c r="U13" s="275">
        <v>393.14168194000001</v>
      </c>
      <c r="V13" s="275">
        <v>328.08130516</v>
      </c>
      <c r="W13" s="275">
        <v>383.99227100000002</v>
      </c>
      <c r="X13" s="275">
        <v>467.99776806</v>
      </c>
      <c r="Y13" s="275">
        <v>628.89761633000001</v>
      </c>
      <c r="Z13" s="275">
        <v>474.55642581000001</v>
      </c>
      <c r="AA13" s="275">
        <v>489.10148548000001</v>
      </c>
      <c r="AB13" s="275">
        <v>532.91232392999996</v>
      </c>
      <c r="AC13" s="275">
        <v>493.80415065</v>
      </c>
      <c r="AD13" s="275">
        <v>595.57162966999999</v>
      </c>
      <c r="AE13" s="275">
        <v>553.26906484000006</v>
      </c>
      <c r="AF13" s="275">
        <v>447.37553066999999</v>
      </c>
      <c r="AG13" s="275">
        <v>441.14351806000002</v>
      </c>
      <c r="AH13" s="275">
        <v>421.93636257999998</v>
      </c>
      <c r="AI13" s="275">
        <v>465.71887600000002</v>
      </c>
      <c r="AJ13" s="275">
        <v>528.38833096999997</v>
      </c>
      <c r="AK13" s="275">
        <v>656.05717900000002</v>
      </c>
      <c r="AL13" s="275">
        <v>648.33459581</v>
      </c>
      <c r="AM13" s="275">
        <v>597.78781000000004</v>
      </c>
      <c r="AN13" s="275">
        <v>696.67291</v>
      </c>
      <c r="AO13" s="275">
        <v>709.00872709999999</v>
      </c>
      <c r="AP13" s="275">
        <v>691.49338733000002</v>
      </c>
      <c r="AQ13" s="275">
        <v>606.30542613</v>
      </c>
      <c r="AR13" s="275">
        <v>543.94590667</v>
      </c>
      <c r="AS13" s="275">
        <v>567.56796806</v>
      </c>
      <c r="AT13" s="275">
        <v>437.43943160999999</v>
      </c>
      <c r="AU13" s="275">
        <v>547.67923699999994</v>
      </c>
      <c r="AV13" s="275">
        <v>657.43167065</v>
      </c>
      <c r="AW13" s="275">
        <v>644.74110299999995</v>
      </c>
      <c r="AX13" s="275">
        <v>741.64616322999996</v>
      </c>
      <c r="AY13" s="275">
        <v>656.43881839000005</v>
      </c>
      <c r="AZ13" s="275">
        <v>774.70124582000005</v>
      </c>
      <c r="BA13" s="275">
        <v>752.56439999999998</v>
      </c>
      <c r="BB13" s="275">
        <v>797.14189999999996</v>
      </c>
      <c r="BC13" s="338">
        <v>706.30169999999998</v>
      </c>
      <c r="BD13" s="338">
        <v>656.28440000000001</v>
      </c>
      <c r="BE13" s="338">
        <v>509.29360000000003</v>
      </c>
      <c r="BF13" s="338">
        <v>469.56880000000001</v>
      </c>
      <c r="BG13" s="338">
        <v>527.53700000000003</v>
      </c>
      <c r="BH13" s="338">
        <v>651.31960000000004</v>
      </c>
      <c r="BI13" s="338">
        <v>774.93330000000003</v>
      </c>
      <c r="BJ13" s="338">
        <v>691.71600000000001</v>
      </c>
      <c r="BK13" s="338">
        <v>727.36479999999995</v>
      </c>
      <c r="BL13" s="338">
        <v>740.50310000000002</v>
      </c>
      <c r="BM13" s="338">
        <v>789.33259999999996</v>
      </c>
      <c r="BN13" s="338">
        <v>846.09760000000006</v>
      </c>
      <c r="BO13" s="338">
        <v>753.65200000000004</v>
      </c>
      <c r="BP13" s="338">
        <v>703.23159999999996</v>
      </c>
      <c r="BQ13" s="338">
        <v>550.51900000000001</v>
      </c>
      <c r="BR13" s="338">
        <v>505.529</v>
      </c>
      <c r="BS13" s="338">
        <v>563.76199999999994</v>
      </c>
      <c r="BT13" s="338">
        <v>696.3877</v>
      </c>
      <c r="BU13" s="338">
        <v>835.06410000000005</v>
      </c>
      <c r="BV13" s="338">
        <v>804.21590000000003</v>
      </c>
    </row>
    <row r="14" spans="1:74" ht="11.1" customHeight="1" x14ac:dyDescent="0.2">
      <c r="A14" s="557" t="s">
        <v>388</v>
      </c>
      <c r="B14" s="558" t="s">
        <v>389</v>
      </c>
      <c r="C14" s="275">
        <v>109.66930323</v>
      </c>
      <c r="D14" s="275">
        <v>110.10814035999999</v>
      </c>
      <c r="E14" s="275">
        <v>106.44425065</v>
      </c>
      <c r="F14" s="275">
        <v>95.437953332999996</v>
      </c>
      <c r="G14" s="275">
        <v>102.38495032</v>
      </c>
      <c r="H14" s="275">
        <v>111.00768167</v>
      </c>
      <c r="I14" s="275">
        <v>114.07086097</v>
      </c>
      <c r="J14" s="275">
        <v>117.22687935</v>
      </c>
      <c r="K14" s="275">
        <v>111.77962866999999</v>
      </c>
      <c r="L14" s="275">
        <v>107.77337226</v>
      </c>
      <c r="M14" s="275">
        <v>113.56683267</v>
      </c>
      <c r="N14" s="275">
        <v>116.32530097</v>
      </c>
      <c r="O14" s="275">
        <v>116.97896129</v>
      </c>
      <c r="P14" s="275">
        <v>116.59294679</v>
      </c>
      <c r="Q14" s="275">
        <v>116.42238032</v>
      </c>
      <c r="R14" s="275">
        <v>107.66819833</v>
      </c>
      <c r="S14" s="275">
        <v>106.12126065</v>
      </c>
      <c r="T14" s="275">
        <v>120.74236333</v>
      </c>
      <c r="U14" s="275">
        <v>122.82011194</v>
      </c>
      <c r="V14" s="275">
        <v>121.33034581</v>
      </c>
      <c r="W14" s="275">
        <v>115.40750967</v>
      </c>
      <c r="X14" s="275">
        <v>110.39448194000001</v>
      </c>
      <c r="Y14" s="275">
        <v>116.93062166999999</v>
      </c>
      <c r="Z14" s="275">
        <v>120.53433419</v>
      </c>
      <c r="AA14" s="275">
        <v>119.8989629</v>
      </c>
      <c r="AB14" s="275">
        <v>120.42648607</v>
      </c>
      <c r="AC14" s="275">
        <v>111.51092806</v>
      </c>
      <c r="AD14" s="275">
        <v>108.21349499999999</v>
      </c>
      <c r="AE14" s="275">
        <v>107.67121161</v>
      </c>
      <c r="AF14" s="275">
        <v>116.53676133</v>
      </c>
      <c r="AG14" s="275">
        <v>122.78962065</v>
      </c>
      <c r="AH14" s="275">
        <v>122.20132226</v>
      </c>
      <c r="AI14" s="275">
        <v>115.011352</v>
      </c>
      <c r="AJ14" s="275">
        <v>104.91017644999999</v>
      </c>
      <c r="AK14" s="275">
        <v>113.92909667000001</v>
      </c>
      <c r="AL14" s="275">
        <v>115.72227581</v>
      </c>
      <c r="AM14" s="275">
        <v>116.62830516</v>
      </c>
      <c r="AN14" s="275">
        <v>117.03199621</v>
      </c>
      <c r="AO14" s="275">
        <v>109.05638677</v>
      </c>
      <c r="AP14" s="275">
        <v>96.962420667000004</v>
      </c>
      <c r="AQ14" s="275">
        <v>102.36833194</v>
      </c>
      <c r="AR14" s="275">
        <v>113.80148267</v>
      </c>
      <c r="AS14" s="275">
        <v>117.81692935</v>
      </c>
      <c r="AT14" s="275">
        <v>117.73579934999999</v>
      </c>
      <c r="AU14" s="275">
        <v>112.30945567000001</v>
      </c>
      <c r="AV14" s="275">
        <v>100.15536677</v>
      </c>
      <c r="AW14" s="275">
        <v>108.554838</v>
      </c>
      <c r="AX14" s="275">
        <v>115.62484354999999</v>
      </c>
      <c r="AY14" s="275">
        <v>111.31525161</v>
      </c>
      <c r="AZ14" s="275">
        <v>118.14097096</v>
      </c>
      <c r="BA14" s="275">
        <v>108.2533</v>
      </c>
      <c r="BB14" s="275">
        <v>98.442980000000006</v>
      </c>
      <c r="BC14" s="338">
        <v>102.5184</v>
      </c>
      <c r="BD14" s="338">
        <v>113.33199999999999</v>
      </c>
      <c r="BE14" s="338">
        <v>115.7808</v>
      </c>
      <c r="BF14" s="338">
        <v>115.9495</v>
      </c>
      <c r="BG14" s="338">
        <v>110.9619</v>
      </c>
      <c r="BH14" s="338">
        <v>103.4881</v>
      </c>
      <c r="BI14" s="338">
        <v>111.61060000000001</v>
      </c>
      <c r="BJ14" s="338">
        <v>112.7899</v>
      </c>
      <c r="BK14" s="338">
        <v>112.9327</v>
      </c>
      <c r="BL14" s="338">
        <v>117.1571</v>
      </c>
      <c r="BM14" s="338">
        <v>107.20059999999999</v>
      </c>
      <c r="BN14" s="338">
        <v>97.731629999999996</v>
      </c>
      <c r="BO14" s="338">
        <v>102.04949999999999</v>
      </c>
      <c r="BP14" s="338">
        <v>113.6718</v>
      </c>
      <c r="BQ14" s="338">
        <v>116.2955</v>
      </c>
      <c r="BR14" s="338">
        <v>116.6053</v>
      </c>
      <c r="BS14" s="338">
        <v>111.53189999999999</v>
      </c>
      <c r="BT14" s="338">
        <v>103.9528</v>
      </c>
      <c r="BU14" s="338">
        <v>112.22329999999999</v>
      </c>
      <c r="BV14" s="338">
        <v>113.4961</v>
      </c>
    </row>
    <row r="15" spans="1:74" ht="11.1" customHeight="1" x14ac:dyDescent="0.2">
      <c r="A15" s="557" t="s">
        <v>390</v>
      </c>
      <c r="B15" s="558" t="s">
        <v>391</v>
      </c>
      <c r="C15" s="275">
        <v>54.460405160999997</v>
      </c>
      <c r="D15" s="275">
        <v>53.674620714</v>
      </c>
      <c r="E15" s="275">
        <v>56.682153548000002</v>
      </c>
      <c r="F15" s="275">
        <v>56.017900333</v>
      </c>
      <c r="G15" s="275">
        <v>57.458154839000002</v>
      </c>
      <c r="H15" s="275">
        <v>57.565239333000001</v>
      </c>
      <c r="I15" s="275">
        <v>57.976311934999998</v>
      </c>
      <c r="J15" s="275">
        <v>59.595474838999998</v>
      </c>
      <c r="K15" s="275">
        <v>57.192228333000003</v>
      </c>
      <c r="L15" s="275">
        <v>55.82311</v>
      </c>
      <c r="M15" s="275">
        <v>58.845630333000003</v>
      </c>
      <c r="N15" s="275">
        <v>59.261217741999999</v>
      </c>
      <c r="O15" s="275">
        <v>59.662018387000003</v>
      </c>
      <c r="P15" s="275">
        <v>60.229916428999999</v>
      </c>
      <c r="Q15" s="275">
        <v>59.707788065000003</v>
      </c>
      <c r="R15" s="275">
        <v>60.319254333000003</v>
      </c>
      <c r="S15" s="275">
        <v>59.650429355</v>
      </c>
      <c r="T15" s="275">
        <v>60.877974999999999</v>
      </c>
      <c r="U15" s="275">
        <v>62.648289032000001</v>
      </c>
      <c r="V15" s="275">
        <v>60.656626774000003</v>
      </c>
      <c r="W15" s="275">
        <v>59.052759999999999</v>
      </c>
      <c r="X15" s="275">
        <v>55.686304516</v>
      </c>
      <c r="Y15" s="275">
        <v>56.350578667000001</v>
      </c>
      <c r="Z15" s="275">
        <v>56.996776451999999</v>
      </c>
      <c r="AA15" s="275">
        <v>55.637714193999997</v>
      </c>
      <c r="AB15" s="275">
        <v>54.434829999999998</v>
      </c>
      <c r="AC15" s="275">
        <v>55.235085806000001</v>
      </c>
      <c r="AD15" s="275">
        <v>57.641843999999999</v>
      </c>
      <c r="AE15" s="275">
        <v>58.024363547999997</v>
      </c>
      <c r="AF15" s="275">
        <v>59.469230332999999</v>
      </c>
      <c r="AG15" s="275">
        <v>64.154108386999994</v>
      </c>
      <c r="AH15" s="275">
        <v>61.981508065</v>
      </c>
      <c r="AI15" s="275">
        <v>60.182892332999998</v>
      </c>
      <c r="AJ15" s="275">
        <v>59.456605484000001</v>
      </c>
      <c r="AK15" s="275">
        <v>63.398084666999999</v>
      </c>
      <c r="AL15" s="275">
        <v>63.524352903</v>
      </c>
      <c r="AM15" s="275">
        <v>62.276060968000003</v>
      </c>
      <c r="AN15" s="275">
        <v>59.059564827999999</v>
      </c>
      <c r="AO15" s="275">
        <v>58.399274839</v>
      </c>
      <c r="AP15" s="275">
        <v>60.628070667000003</v>
      </c>
      <c r="AQ15" s="275">
        <v>62.235827419000003</v>
      </c>
      <c r="AR15" s="275">
        <v>60.962904332999997</v>
      </c>
      <c r="AS15" s="275">
        <v>61.612310645000001</v>
      </c>
      <c r="AT15" s="275">
        <v>61.535310322999997</v>
      </c>
      <c r="AU15" s="275">
        <v>58.757067667000001</v>
      </c>
      <c r="AV15" s="275">
        <v>56.502178065000003</v>
      </c>
      <c r="AW15" s="275">
        <v>59.113155333000002</v>
      </c>
      <c r="AX15" s="275">
        <v>62.337667418999999</v>
      </c>
      <c r="AY15" s="275">
        <v>61.007835161000003</v>
      </c>
      <c r="AZ15" s="275">
        <v>59.857972285999999</v>
      </c>
      <c r="BA15" s="275">
        <v>60.767699999999998</v>
      </c>
      <c r="BB15" s="275">
        <v>59.92333</v>
      </c>
      <c r="BC15" s="338">
        <v>59.785609999999998</v>
      </c>
      <c r="BD15" s="338">
        <v>60.387140000000002</v>
      </c>
      <c r="BE15" s="338">
        <v>62.145220000000002</v>
      </c>
      <c r="BF15" s="338">
        <v>61.27102</v>
      </c>
      <c r="BG15" s="338">
        <v>58.701099999999997</v>
      </c>
      <c r="BH15" s="338">
        <v>57.22824</v>
      </c>
      <c r="BI15" s="338">
        <v>60.075240000000001</v>
      </c>
      <c r="BJ15" s="338">
        <v>60.638809999999999</v>
      </c>
      <c r="BK15" s="338">
        <v>59.017719999999997</v>
      </c>
      <c r="BL15" s="338">
        <v>59.054549999999999</v>
      </c>
      <c r="BM15" s="338">
        <v>61.075789999999998</v>
      </c>
      <c r="BN15" s="338">
        <v>60.520269999999996</v>
      </c>
      <c r="BO15" s="338">
        <v>60.358359999999998</v>
      </c>
      <c r="BP15" s="338">
        <v>60.987189999999998</v>
      </c>
      <c r="BQ15" s="338">
        <v>62.797939999999997</v>
      </c>
      <c r="BR15" s="338">
        <v>61.989310000000003</v>
      </c>
      <c r="BS15" s="338">
        <v>59.540469999999999</v>
      </c>
      <c r="BT15" s="338">
        <v>58.058109999999999</v>
      </c>
      <c r="BU15" s="338">
        <v>60.936869999999999</v>
      </c>
      <c r="BV15" s="338">
        <v>61.493340000000003</v>
      </c>
    </row>
    <row r="16" spans="1:74" ht="11.1" customHeight="1" x14ac:dyDescent="0.2">
      <c r="A16" s="557" t="s">
        <v>392</v>
      </c>
      <c r="B16" s="558" t="s">
        <v>95</v>
      </c>
      <c r="C16" s="275">
        <v>44.576782581000003</v>
      </c>
      <c r="D16" s="275">
        <v>44.151258571</v>
      </c>
      <c r="E16" s="275">
        <v>44.458589031999999</v>
      </c>
      <c r="F16" s="275">
        <v>42.471941000000001</v>
      </c>
      <c r="G16" s="275">
        <v>42.184238065000002</v>
      </c>
      <c r="H16" s="275">
        <v>42.608481333</v>
      </c>
      <c r="I16" s="275">
        <v>43.125232257999997</v>
      </c>
      <c r="J16" s="275">
        <v>42.659239354999997</v>
      </c>
      <c r="K16" s="275">
        <v>43.309987667000001</v>
      </c>
      <c r="L16" s="275">
        <v>43.983846452000002</v>
      </c>
      <c r="M16" s="275">
        <v>41.016033999999998</v>
      </c>
      <c r="N16" s="275">
        <v>44.052240644999998</v>
      </c>
      <c r="O16" s="275">
        <v>43.710177418999997</v>
      </c>
      <c r="P16" s="275">
        <v>43.076061428999999</v>
      </c>
      <c r="Q16" s="275">
        <v>43.150503225999998</v>
      </c>
      <c r="R16" s="275">
        <v>43.784486999999999</v>
      </c>
      <c r="S16" s="275">
        <v>42.979379999999999</v>
      </c>
      <c r="T16" s="275">
        <v>43.112500666999999</v>
      </c>
      <c r="U16" s="275">
        <v>42.566835806</v>
      </c>
      <c r="V16" s="275">
        <v>42.877702257999999</v>
      </c>
      <c r="W16" s="275">
        <v>43.583976999999997</v>
      </c>
      <c r="X16" s="275">
        <v>43.390032257999998</v>
      </c>
      <c r="Y16" s="275">
        <v>45.415638999999999</v>
      </c>
      <c r="Z16" s="275">
        <v>44.354815160999998</v>
      </c>
      <c r="AA16" s="275">
        <v>43.932736452</v>
      </c>
      <c r="AB16" s="275">
        <v>45.003540000000001</v>
      </c>
      <c r="AC16" s="275">
        <v>44.967559354999999</v>
      </c>
      <c r="AD16" s="275">
        <v>42.414259999999999</v>
      </c>
      <c r="AE16" s="275">
        <v>44.843578065000003</v>
      </c>
      <c r="AF16" s="275">
        <v>43.386921332999997</v>
      </c>
      <c r="AG16" s="275">
        <v>43.765389999999996</v>
      </c>
      <c r="AH16" s="275">
        <v>43.359441935</v>
      </c>
      <c r="AI16" s="275">
        <v>40.095380667000001</v>
      </c>
      <c r="AJ16" s="275">
        <v>42.678458065000001</v>
      </c>
      <c r="AK16" s="275">
        <v>44.454274333000001</v>
      </c>
      <c r="AL16" s="275">
        <v>44.418981934999998</v>
      </c>
      <c r="AM16" s="275">
        <v>47.465152903000003</v>
      </c>
      <c r="AN16" s="275">
        <v>47.311497240999998</v>
      </c>
      <c r="AO16" s="275">
        <v>47.107338386999999</v>
      </c>
      <c r="AP16" s="275">
        <v>44.651374666999999</v>
      </c>
      <c r="AQ16" s="275">
        <v>47.610726129</v>
      </c>
      <c r="AR16" s="275">
        <v>45.456426</v>
      </c>
      <c r="AS16" s="275">
        <v>45.938387419000001</v>
      </c>
      <c r="AT16" s="275">
        <v>46.568147418999999</v>
      </c>
      <c r="AU16" s="275">
        <v>48.353984666999999</v>
      </c>
      <c r="AV16" s="275">
        <v>48.035158709999997</v>
      </c>
      <c r="AW16" s="275">
        <v>50.219759666999998</v>
      </c>
      <c r="AX16" s="275">
        <v>52.257271289999998</v>
      </c>
      <c r="AY16" s="275">
        <v>49.694022902999997</v>
      </c>
      <c r="AZ16" s="275">
        <v>48.904025892999996</v>
      </c>
      <c r="BA16" s="275">
        <v>47.370069999999998</v>
      </c>
      <c r="BB16" s="275">
        <v>45.896850000000001</v>
      </c>
      <c r="BC16" s="338">
        <v>45.657170000000001</v>
      </c>
      <c r="BD16" s="338">
        <v>46.703749999999999</v>
      </c>
      <c r="BE16" s="338">
        <v>46.578449999999997</v>
      </c>
      <c r="BF16" s="338">
        <v>46.339799999999997</v>
      </c>
      <c r="BG16" s="338">
        <v>46.287669999999999</v>
      </c>
      <c r="BH16" s="338">
        <v>46.025759999999998</v>
      </c>
      <c r="BI16" s="338">
        <v>46.463830000000002</v>
      </c>
      <c r="BJ16" s="338">
        <v>47.79795</v>
      </c>
      <c r="BK16" s="338">
        <v>48.266669999999998</v>
      </c>
      <c r="BL16" s="338">
        <v>47.464210000000001</v>
      </c>
      <c r="BM16" s="338">
        <v>47.356630000000003</v>
      </c>
      <c r="BN16" s="338">
        <v>46.0871</v>
      </c>
      <c r="BO16" s="338">
        <v>45.99492</v>
      </c>
      <c r="BP16" s="338">
        <v>47.157730000000001</v>
      </c>
      <c r="BQ16" s="338">
        <v>47.098790000000001</v>
      </c>
      <c r="BR16" s="338">
        <v>46.902549999999998</v>
      </c>
      <c r="BS16" s="338">
        <v>46.880450000000003</v>
      </c>
      <c r="BT16" s="338">
        <v>46.6355</v>
      </c>
      <c r="BU16" s="338">
        <v>47.093679999999999</v>
      </c>
      <c r="BV16" s="338">
        <v>48.22983</v>
      </c>
    </row>
    <row r="17" spans="1:74" ht="11.1" customHeight="1" x14ac:dyDescent="0.2">
      <c r="A17" s="557" t="s">
        <v>393</v>
      </c>
      <c r="B17" s="558" t="s">
        <v>96</v>
      </c>
      <c r="C17" s="275">
        <v>9.9943112903000006</v>
      </c>
      <c r="D17" s="275">
        <v>15.451512143</v>
      </c>
      <c r="E17" s="275">
        <v>19.980605161</v>
      </c>
      <c r="F17" s="275">
        <v>22.224618667000001</v>
      </c>
      <c r="G17" s="275">
        <v>24.280846774</v>
      </c>
      <c r="H17" s="275">
        <v>29.022825000000001</v>
      </c>
      <c r="I17" s="275">
        <v>26.737002258</v>
      </c>
      <c r="J17" s="275">
        <v>30.454564194</v>
      </c>
      <c r="K17" s="275">
        <v>31.625948000000001</v>
      </c>
      <c r="L17" s="275">
        <v>31.855907741999999</v>
      </c>
      <c r="M17" s="275">
        <v>27.478397666999999</v>
      </c>
      <c r="N17" s="275">
        <v>27.420036452000002</v>
      </c>
      <c r="O17" s="275">
        <v>24.229628387000002</v>
      </c>
      <c r="P17" s="275">
        <v>29.82114</v>
      </c>
      <c r="Q17" s="275">
        <v>42.486882903000001</v>
      </c>
      <c r="R17" s="275">
        <v>49.569898666999997</v>
      </c>
      <c r="S17" s="275">
        <v>56.440463870999999</v>
      </c>
      <c r="T17" s="275">
        <v>64.110852667000003</v>
      </c>
      <c r="U17" s="275">
        <v>57.667696452000001</v>
      </c>
      <c r="V17" s="275">
        <v>60.628443871000002</v>
      </c>
      <c r="W17" s="275">
        <v>61.075341999999999</v>
      </c>
      <c r="X17" s="275">
        <v>55.384602903000001</v>
      </c>
      <c r="Y17" s="275">
        <v>45.987988667000003</v>
      </c>
      <c r="Z17" s="275">
        <v>33.282068387000002</v>
      </c>
      <c r="AA17" s="275">
        <v>37.269366128999998</v>
      </c>
      <c r="AB17" s="275">
        <v>52.984055714</v>
      </c>
      <c r="AC17" s="275">
        <v>66.846992258</v>
      </c>
      <c r="AD17" s="275">
        <v>79.303926000000004</v>
      </c>
      <c r="AE17" s="275">
        <v>80.778986774000003</v>
      </c>
      <c r="AF17" s="275">
        <v>85.253262667000001</v>
      </c>
      <c r="AG17" s="275">
        <v>84.743976451999998</v>
      </c>
      <c r="AH17" s="275">
        <v>86.695254839</v>
      </c>
      <c r="AI17" s="275">
        <v>73.904126000000005</v>
      </c>
      <c r="AJ17" s="275">
        <v>61.599337419000001</v>
      </c>
      <c r="AK17" s="275">
        <v>57.655366333000003</v>
      </c>
      <c r="AL17" s="275">
        <v>50.641763548</v>
      </c>
      <c r="AM17" s="275">
        <v>48.887374194000003</v>
      </c>
      <c r="AN17" s="275">
        <v>84.228919309999995</v>
      </c>
      <c r="AO17" s="275">
        <v>87.519188709999995</v>
      </c>
      <c r="AP17" s="275">
        <v>98.301070667000005</v>
      </c>
      <c r="AQ17" s="275">
        <v>116.23830387</v>
      </c>
      <c r="AR17" s="275">
        <v>120.33354033000001</v>
      </c>
      <c r="AS17" s="275">
        <v>132.15868806</v>
      </c>
      <c r="AT17" s="275">
        <v>127.35971257999999</v>
      </c>
      <c r="AU17" s="275">
        <v>122.76638699999999</v>
      </c>
      <c r="AV17" s="275">
        <v>103.01404839</v>
      </c>
      <c r="AW17" s="275">
        <v>90.007187999999999</v>
      </c>
      <c r="AX17" s="275">
        <v>74.155300323000006</v>
      </c>
      <c r="AY17" s="275">
        <v>71.149223547999995</v>
      </c>
      <c r="AZ17" s="275">
        <v>91.488913607000001</v>
      </c>
      <c r="BA17" s="275">
        <v>126.6585</v>
      </c>
      <c r="BB17" s="275">
        <v>152.935</v>
      </c>
      <c r="BC17" s="338">
        <v>170.9957</v>
      </c>
      <c r="BD17" s="338">
        <v>187.95529999999999</v>
      </c>
      <c r="BE17" s="338">
        <v>172.1737</v>
      </c>
      <c r="BF17" s="338">
        <v>171.64240000000001</v>
      </c>
      <c r="BG17" s="338">
        <v>158.5034</v>
      </c>
      <c r="BH17" s="338">
        <v>131.22460000000001</v>
      </c>
      <c r="BI17" s="338">
        <v>103.05159999999999</v>
      </c>
      <c r="BJ17" s="338">
        <v>80.292289999999994</v>
      </c>
      <c r="BK17" s="338">
        <v>78.866380000000007</v>
      </c>
      <c r="BL17" s="338">
        <v>117.2205</v>
      </c>
      <c r="BM17" s="338">
        <v>163.01820000000001</v>
      </c>
      <c r="BN17" s="338">
        <v>190.1105</v>
      </c>
      <c r="BO17" s="338">
        <v>211.1292</v>
      </c>
      <c r="BP17" s="338">
        <v>228.3723</v>
      </c>
      <c r="BQ17" s="338">
        <v>211.5746</v>
      </c>
      <c r="BR17" s="338">
        <v>207.68029999999999</v>
      </c>
      <c r="BS17" s="338">
        <v>190.01660000000001</v>
      </c>
      <c r="BT17" s="338">
        <v>156.4999</v>
      </c>
      <c r="BU17" s="338">
        <v>121.4164</v>
      </c>
      <c r="BV17" s="338">
        <v>89.198490000000007</v>
      </c>
    </row>
    <row r="18" spans="1:74" ht="11.1" customHeight="1" x14ac:dyDescent="0.2">
      <c r="A18" s="557" t="s">
        <v>385</v>
      </c>
      <c r="B18" s="558" t="s">
        <v>447</v>
      </c>
      <c r="C18" s="275">
        <v>-14.998322581</v>
      </c>
      <c r="D18" s="275">
        <v>-11.413571428999999</v>
      </c>
      <c r="E18" s="275">
        <v>-14.910129032</v>
      </c>
      <c r="F18" s="275">
        <v>-9.7397333333000002</v>
      </c>
      <c r="G18" s="275">
        <v>-10.775322580999999</v>
      </c>
      <c r="H18" s="275">
        <v>-11.940766667</v>
      </c>
      <c r="I18" s="275">
        <v>-10.982838709999999</v>
      </c>
      <c r="J18" s="275">
        <v>-14.984193548</v>
      </c>
      <c r="K18" s="275">
        <v>-14.618333333000001</v>
      </c>
      <c r="L18" s="275">
        <v>-12.019290323</v>
      </c>
      <c r="M18" s="275">
        <v>-13.768066666999999</v>
      </c>
      <c r="N18" s="275">
        <v>-13.570096774</v>
      </c>
      <c r="O18" s="275">
        <v>-9.3446774194</v>
      </c>
      <c r="P18" s="275">
        <v>-15.898285714</v>
      </c>
      <c r="Q18" s="275">
        <v>-13.593645161</v>
      </c>
      <c r="R18" s="275">
        <v>-12.603633332999999</v>
      </c>
      <c r="S18" s="275">
        <v>-19.379096774000001</v>
      </c>
      <c r="T18" s="275">
        <v>-21.7682</v>
      </c>
      <c r="U18" s="275">
        <v>-17.569548387000001</v>
      </c>
      <c r="V18" s="275">
        <v>-27.108290322999999</v>
      </c>
      <c r="W18" s="275">
        <v>-18.062533333000001</v>
      </c>
      <c r="X18" s="275">
        <v>-14.439</v>
      </c>
      <c r="Y18" s="275">
        <v>-17.7014</v>
      </c>
      <c r="Z18" s="275">
        <v>-15.479387097</v>
      </c>
      <c r="AA18" s="275">
        <v>-17.775806452000001</v>
      </c>
      <c r="AB18" s="275">
        <v>-16.287857143</v>
      </c>
      <c r="AC18" s="275">
        <v>-13.203387097</v>
      </c>
      <c r="AD18" s="275">
        <v>-7.1470333332999996</v>
      </c>
      <c r="AE18" s="275">
        <v>-11.942225806</v>
      </c>
      <c r="AF18" s="275">
        <v>-13.260366667</v>
      </c>
      <c r="AG18" s="275">
        <v>-16.56183871</v>
      </c>
      <c r="AH18" s="275">
        <v>-20.189612903</v>
      </c>
      <c r="AI18" s="275">
        <v>-18.134733333</v>
      </c>
      <c r="AJ18" s="275">
        <v>-14.300870968</v>
      </c>
      <c r="AK18" s="275">
        <v>-9.5091999999999999</v>
      </c>
      <c r="AL18" s="275">
        <v>-9.0549032258000004</v>
      </c>
      <c r="AM18" s="275">
        <v>-10.056709677000001</v>
      </c>
      <c r="AN18" s="275">
        <v>-13.74337931</v>
      </c>
      <c r="AO18" s="275">
        <v>-12.389258065</v>
      </c>
      <c r="AP18" s="275">
        <v>-15.0626</v>
      </c>
      <c r="AQ18" s="275">
        <v>-10.345709677</v>
      </c>
      <c r="AR18" s="275">
        <v>-16.576766667000001</v>
      </c>
      <c r="AS18" s="275">
        <v>-25.286903226</v>
      </c>
      <c r="AT18" s="275">
        <v>-29.098967741999999</v>
      </c>
      <c r="AU18" s="275">
        <v>-23.844999999999999</v>
      </c>
      <c r="AV18" s="275">
        <v>-18.089354838999999</v>
      </c>
      <c r="AW18" s="275">
        <v>-20.229833332999998</v>
      </c>
      <c r="AX18" s="275">
        <v>-24.286096774000001</v>
      </c>
      <c r="AY18" s="275">
        <v>-13.482548387</v>
      </c>
      <c r="AZ18" s="275">
        <v>-18.007000000000001</v>
      </c>
      <c r="BA18" s="275">
        <v>-13.96876</v>
      </c>
      <c r="BB18" s="275">
        <v>-11.38733</v>
      </c>
      <c r="BC18" s="338">
        <v>-12.42282</v>
      </c>
      <c r="BD18" s="338">
        <v>-13.31138</v>
      </c>
      <c r="BE18" s="338">
        <v>-15.445270000000001</v>
      </c>
      <c r="BF18" s="338">
        <v>-17.858319999999999</v>
      </c>
      <c r="BG18" s="338">
        <v>-17.158740000000002</v>
      </c>
      <c r="BH18" s="338">
        <v>-14.55645</v>
      </c>
      <c r="BI18" s="338">
        <v>-15.20534</v>
      </c>
      <c r="BJ18" s="338">
        <v>-15.09816</v>
      </c>
      <c r="BK18" s="338">
        <v>-15.48057</v>
      </c>
      <c r="BL18" s="338">
        <v>-13.313000000000001</v>
      </c>
      <c r="BM18" s="338">
        <v>-12.961169999999999</v>
      </c>
      <c r="BN18" s="338">
        <v>-11.103759999999999</v>
      </c>
      <c r="BO18" s="338">
        <v>-12.033289999999999</v>
      </c>
      <c r="BP18" s="338">
        <v>-13.363189999999999</v>
      </c>
      <c r="BQ18" s="338">
        <v>-15.3477</v>
      </c>
      <c r="BR18" s="338">
        <v>-17.092479999999998</v>
      </c>
      <c r="BS18" s="338">
        <v>-15.96401</v>
      </c>
      <c r="BT18" s="338">
        <v>-13.6126</v>
      </c>
      <c r="BU18" s="338">
        <v>-14.51422</v>
      </c>
      <c r="BV18" s="338">
        <v>-14.450989999999999</v>
      </c>
    </row>
    <row r="19" spans="1:74" ht="11.1" customHeight="1" x14ac:dyDescent="0.2">
      <c r="A19" s="557" t="s">
        <v>394</v>
      </c>
      <c r="B19" s="560" t="s">
        <v>395</v>
      </c>
      <c r="C19" s="275">
        <v>35.405285806000002</v>
      </c>
      <c r="D19" s="275">
        <v>36.436844999999998</v>
      </c>
      <c r="E19" s="275">
        <v>36.877544194000002</v>
      </c>
      <c r="F19" s="275">
        <v>34.130746000000002</v>
      </c>
      <c r="G19" s="275">
        <v>35.791917097000002</v>
      </c>
      <c r="H19" s="275">
        <v>37.499942666999999</v>
      </c>
      <c r="I19" s="275">
        <v>38.744491289999999</v>
      </c>
      <c r="J19" s="275">
        <v>39.246416129000004</v>
      </c>
      <c r="K19" s="275">
        <v>39.384396000000002</v>
      </c>
      <c r="L19" s="275">
        <v>38.214283225999999</v>
      </c>
      <c r="M19" s="275">
        <v>38.110145332999998</v>
      </c>
      <c r="N19" s="275">
        <v>36.801655160999999</v>
      </c>
      <c r="O19" s="275">
        <v>35.227427097000003</v>
      </c>
      <c r="P19" s="275">
        <v>33.601501429000002</v>
      </c>
      <c r="Q19" s="275">
        <v>35.244100322999998</v>
      </c>
      <c r="R19" s="275">
        <v>34.618025666999998</v>
      </c>
      <c r="S19" s="275">
        <v>36.051527419000003</v>
      </c>
      <c r="T19" s="275">
        <v>37.235033999999999</v>
      </c>
      <c r="U19" s="275">
        <v>37.528457742000001</v>
      </c>
      <c r="V19" s="275">
        <v>39.974626129000001</v>
      </c>
      <c r="W19" s="275">
        <v>38.646393666999998</v>
      </c>
      <c r="X19" s="275">
        <v>36.193364838999997</v>
      </c>
      <c r="Y19" s="275">
        <v>38.700403332999997</v>
      </c>
      <c r="Z19" s="275">
        <v>39.279004516000001</v>
      </c>
      <c r="AA19" s="275">
        <v>36.115683226000002</v>
      </c>
      <c r="AB19" s="275">
        <v>35.182960713999996</v>
      </c>
      <c r="AC19" s="275">
        <v>33.897924838999998</v>
      </c>
      <c r="AD19" s="275">
        <v>36.525607333000004</v>
      </c>
      <c r="AE19" s="275">
        <v>38.212715160999998</v>
      </c>
      <c r="AF19" s="275">
        <v>39.571400333</v>
      </c>
      <c r="AG19" s="275">
        <v>41.703308710000002</v>
      </c>
      <c r="AH19" s="275">
        <v>41.947852902999998</v>
      </c>
      <c r="AI19" s="275">
        <v>39.394487667</v>
      </c>
      <c r="AJ19" s="275">
        <v>38.853189677000003</v>
      </c>
      <c r="AK19" s="275">
        <v>39.900061000000001</v>
      </c>
      <c r="AL19" s="275">
        <v>39.622039676999997</v>
      </c>
      <c r="AM19" s="275">
        <v>36.890150644999999</v>
      </c>
      <c r="AN19" s="275">
        <v>35.083644483</v>
      </c>
      <c r="AO19" s="275">
        <v>35.458130322999999</v>
      </c>
      <c r="AP19" s="275">
        <v>37.444017332999998</v>
      </c>
      <c r="AQ19" s="275">
        <v>39.072114839000001</v>
      </c>
      <c r="AR19" s="275">
        <v>38.786710999999997</v>
      </c>
      <c r="AS19" s="275">
        <v>39.084907418999997</v>
      </c>
      <c r="AT19" s="275">
        <v>39.708206451999999</v>
      </c>
      <c r="AU19" s="275">
        <v>38.789628999999998</v>
      </c>
      <c r="AV19" s="275">
        <v>34.921359355</v>
      </c>
      <c r="AW19" s="275">
        <v>36.401764667000002</v>
      </c>
      <c r="AX19" s="275">
        <v>36.907671290000003</v>
      </c>
      <c r="AY19" s="275">
        <v>36.054156128999999</v>
      </c>
      <c r="AZ19" s="275">
        <v>36.582183786000002</v>
      </c>
      <c r="BA19" s="275">
        <v>36.693159999999999</v>
      </c>
      <c r="BB19" s="275">
        <v>37.284570000000002</v>
      </c>
      <c r="BC19" s="338">
        <v>38.538519999999998</v>
      </c>
      <c r="BD19" s="338">
        <v>39.028449999999999</v>
      </c>
      <c r="BE19" s="338">
        <v>40.407269999999997</v>
      </c>
      <c r="BF19" s="338">
        <v>40.723500000000001</v>
      </c>
      <c r="BG19" s="338">
        <v>38.969540000000002</v>
      </c>
      <c r="BH19" s="338">
        <v>35.035739999999997</v>
      </c>
      <c r="BI19" s="338">
        <v>36.42163</v>
      </c>
      <c r="BJ19" s="338">
        <v>36.29374</v>
      </c>
      <c r="BK19" s="338">
        <v>34.80789</v>
      </c>
      <c r="BL19" s="338">
        <v>35.61157</v>
      </c>
      <c r="BM19" s="338">
        <v>35.94041</v>
      </c>
      <c r="BN19" s="338">
        <v>37.174880000000002</v>
      </c>
      <c r="BO19" s="338">
        <v>38.009790000000002</v>
      </c>
      <c r="BP19" s="338">
        <v>38.528759999999998</v>
      </c>
      <c r="BQ19" s="338">
        <v>40.082630000000002</v>
      </c>
      <c r="BR19" s="338">
        <v>40.457410000000003</v>
      </c>
      <c r="BS19" s="338">
        <v>38.815060000000003</v>
      </c>
      <c r="BT19" s="338">
        <v>35.072479999999999</v>
      </c>
      <c r="BU19" s="338">
        <v>36.495260000000002</v>
      </c>
      <c r="BV19" s="338">
        <v>36.56514</v>
      </c>
    </row>
    <row r="20" spans="1:74" ht="11.1" customHeight="1" x14ac:dyDescent="0.2">
      <c r="A20" s="557" t="s">
        <v>396</v>
      </c>
      <c r="B20" s="558" t="s">
        <v>397</v>
      </c>
      <c r="C20" s="275">
        <v>11257.012033000001</v>
      </c>
      <c r="D20" s="275">
        <v>11061.716962</v>
      </c>
      <c r="E20" s="275">
        <v>10496.736417</v>
      </c>
      <c r="F20" s="275">
        <v>9977.7621120000003</v>
      </c>
      <c r="G20" s="275">
        <v>10392.117274</v>
      </c>
      <c r="H20" s="275">
        <v>11894.088072</v>
      </c>
      <c r="I20" s="275">
        <v>12736.95535</v>
      </c>
      <c r="J20" s="275">
        <v>12428.572263</v>
      </c>
      <c r="K20" s="275">
        <v>11364.696550000001</v>
      </c>
      <c r="L20" s="275">
        <v>10158.885724</v>
      </c>
      <c r="M20" s="275">
        <v>10484.654560999999</v>
      </c>
      <c r="N20" s="275">
        <v>11387.782023</v>
      </c>
      <c r="O20" s="275">
        <v>12169.506627999999</v>
      </c>
      <c r="P20" s="275">
        <v>11583.872515999999</v>
      </c>
      <c r="Q20" s="275">
        <v>10703.969478999999</v>
      </c>
      <c r="R20" s="275">
        <v>9921.0194157000005</v>
      </c>
      <c r="S20" s="275">
        <v>10474.97726</v>
      </c>
      <c r="T20" s="275">
        <v>11928.134582999999</v>
      </c>
      <c r="U20" s="275">
        <v>12444.501496000001</v>
      </c>
      <c r="V20" s="275">
        <v>12398.101388999999</v>
      </c>
      <c r="W20" s="275">
        <v>11329.550015999999</v>
      </c>
      <c r="X20" s="275">
        <v>10145.870752000001</v>
      </c>
      <c r="Y20" s="275">
        <v>10583.166791</v>
      </c>
      <c r="Z20" s="275">
        <v>10901.827445000001</v>
      </c>
      <c r="AA20" s="275">
        <v>11627.585870999999</v>
      </c>
      <c r="AB20" s="275">
        <v>11945.555041</v>
      </c>
      <c r="AC20" s="275">
        <v>10457.802857000001</v>
      </c>
      <c r="AD20" s="275">
        <v>9804.4445830000004</v>
      </c>
      <c r="AE20" s="275">
        <v>10389.900227</v>
      </c>
      <c r="AF20" s="275">
        <v>12080.306553</v>
      </c>
      <c r="AG20" s="275">
        <v>12916.737018</v>
      </c>
      <c r="AH20" s="275">
        <v>12648.909605999999</v>
      </c>
      <c r="AI20" s="275">
        <v>11670.721434999999</v>
      </c>
      <c r="AJ20" s="275">
        <v>10068.118539999999</v>
      </c>
      <c r="AK20" s="275">
        <v>10021.775414</v>
      </c>
      <c r="AL20" s="275">
        <v>10465.394145</v>
      </c>
      <c r="AM20" s="275">
        <v>11378.876574</v>
      </c>
      <c r="AN20" s="275">
        <v>10818.934773999999</v>
      </c>
      <c r="AO20" s="275">
        <v>9811.8722438999994</v>
      </c>
      <c r="AP20" s="275">
        <v>9761.1889766999993</v>
      </c>
      <c r="AQ20" s="275">
        <v>10236.683438</v>
      </c>
      <c r="AR20" s="275">
        <v>12280.595579999999</v>
      </c>
      <c r="AS20" s="275">
        <v>13304.822421999999</v>
      </c>
      <c r="AT20" s="275">
        <v>13229.460548999999</v>
      </c>
      <c r="AU20" s="275">
        <v>11725.627549999999</v>
      </c>
      <c r="AV20" s="275">
        <v>10091.238977000001</v>
      </c>
      <c r="AW20" s="275">
        <v>9914.2447790000006</v>
      </c>
      <c r="AX20" s="275">
        <v>11136.719401</v>
      </c>
      <c r="AY20" s="275">
        <v>11002.321910999999</v>
      </c>
      <c r="AZ20" s="275">
        <v>10300.496192000001</v>
      </c>
      <c r="BA20" s="275">
        <v>10100.94</v>
      </c>
      <c r="BB20" s="275">
        <v>9722.6630000000005</v>
      </c>
      <c r="BC20" s="338">
        <v>10532.63</v>
      </c>
      <c r="BD20" s="338">
        <v>11998.84</v>
      </c>
      <c r="BE20" s="338">
        <v>12870.51</v>
      </c>
      <c r="BF20" s="338">
        <v>12876.72</v>
      </c>
      <c r="BG20" s="338">
        <v>11308.99</v>
      </c>
      <c r="BH20" s="338">
        <v>9996.5889999999999</v>
      </c>
      <c r="BI20" s="338">
        <v>10156.93</v>
      </c>
      <c r="BJ20" s="338">
        <v>11165.33</v>
      </c>
      <c r="BK20" s="338">
        <v>11396.98</v>
      </c>
      <c r="BL20" s="338">
        <v>11135.92</v>
      </c>
      <c r="BM20" s="338">
        <v>10476.700000000001</v>
      </c>
      <c r="BN20" s="338">
        <v>10069.459999999999</v>
      </c>
      <c r="BO20" s="338">
        <v>10518.69</v>
      </c>
      <c r="BP20" s="338">
        <v>12035.4</v>
      </c>
      <c r="BQ20" s="338">
        <v>12943.49</v>
      </c>
      <c r="BR20" s="338">
        <v>12929.62</v>
      </c>
      <c r="BS20" s="338">
        <v>11360.08</v>
      </c>
      <c r="BT20" s="338">
        <v>10087.51</v>
      </c>
      <c r="BU20" s="338">
        <v>10244.09</v>
      </c>
      <c r="BV20" s="338">
        <v>11348.88</v>
      </c>
    </row>
    <row r="21" spans="1:74" ht="11.1" customHeight="1" x14ac:dyDescent="0.2">
      <c r="A21" s="551"/>
      <c r="B21" s="131" t="s">
        <v>398</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251"/>
      <c r="BC21" s="364"/>
      <c r="BD21" s="364"/>
      <c r="BE21" s="364"/>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7" t="s">
        <v>399</v>
      </c>
      <c r="B22" s="558" t="s">
        <v>91</v>
      </c>
      <c r="C22" s="275">
        <v>323.05162194000002</v>
      </c>
      <c r="D22" s="275">
        <v>340.39036750000002</v>
      </c>
      <c r="E22" s="275">
        <v>313.91496065000001</v>
      </c>
      <c r="F22" s="275">
        <v>252.94710832999999</v>
      </c>
      <c r="G22" s="275">
        <v>269.54917289999997</v>
      </c>
      <c r="H22" s="275">
        <v>292.04413799999998</v>
      </c>
      <c r="I22" s="275">
        <v>345.45771805999999</v>
      </c>
      <c r="J22" s="275">
        <v>255.46966613000001</v>
      </c>
      <c r="K22" s="275">
        <v>244.78861133000001</v>
      </c>
      <c r="L22" s="275">
        <v>174.06916709999999</v>
      </c>
      <c r="M22" s="275">
        <v>210.50556900000001</v>
      </c>
      <c r="N22" s="275">
        <v>311.66843968000001</v>
      </c>
      <c r="O22" s="275">
        <v>344.31317547999998</v>
      </c>
      <c r="P22" s="275">
        <v>371.29738250000003</v>
      </c>
      <c r="Q22" s="275">
        <v>330.89506999999998</v>
      </c>
      <c r="R22" s="275">
        <v>260.99429133000001</v>
      </c>
      <c r="S22" s="275">
        <v>210.28247644999999</v>
      </c>
      <c r="T22" s="275">
        <v>255.99097</v>
      </c>
      <c r="U22" s="275">
        <v>237.28212418999999</v>
      </c>
      <c r="V22" s="275">
        <v>205.33649097</v>
      </c>
      <c r="W22" s="275">
        <v>178.69662167000001</v>
      </c>
      <c r="X22" s="275">
        <v>158.20483257999999</v>
      </c>
      <c r="Y22" s="275">
        <v>226.67636032999999</v>
      </c>
      <c r="Z22" s="275">
        <v>224.64239903000001</v>
      </c>
      <c r="AA22" s="275">
        <v>301.47949548000003</v>
      </c>
      <c r="AB22" s="275">
        <v>335.40133929000001</v>
      </c>
      <c r="AC22" s="275">
        <v>238.50713451999999</v>
      </c>
      <c r="AD22" s="275">
        <v>149.24730532999999</v>
      </c>
      <c r="AE22" s="275">
        <v>185.37340387</v>
      </c>
      <c r="AF22" s="275">
        <v>182.18187767000001</v>
      </c>
      <c r="AG22" s="275">
        <v>192.36114355000001</v>
      </c>
      <c r="AH22" s="275">
        <v>208.84314548</v>
      </c>
      <c r="AI22" s="275">
        <v>194.36913533000001</v>
      </c>
      <c r="AJ22" s="275">
        <v>123.92572516</v>
      </c>
      <c r="AK22" s="275">
        <v>154.399856</v>
      </c>
      <c r="AL22" s="275">
        <v>132.11985741999999</v>
      </c>
      <c r="AM22" s="275">
        <v>217.54133096999999</v>
      </c>
      <c r="AN22" s="275">
        <v>184.68151069000001</v>
      </c>
      <c r="AO22" s="275">
        <v>85.325382258000005</v>
      </c>
      <c r="AP22" s="275">
        <v>122.18450667</v>
      </c>
      <c r="AQ22" s="275">
        <v>133.58573322999999</v>
      </c>
      <c r="AR22" s="275">
        <v>167.88928867000001</v>
      </c>
      <c r="AS22" s="275">
        <v>222.04544612999999</v>
      </c>
      <c r="AT22" s="275">
        <v>218.28549387000001</v>
      </c>
      <c r="AU22" s="275">
        <v>168.50282200000001</v>
      </c>
      <c r="AV22" s="275">
        <v>116.44174160999999</v>
      </c>
      <c r="AW22" s="275">
        <v>129.24224533</v>
      </c>
      <c r="AX22" s="275">
        <v>203.85069967999999</v>
      </c>
      <c r="AY22" s="275">
        <v>160.14304999999999</v>
      </c>
      <c r="AZ22" s="275">
        <v>138.66837982000001</v>
      </c>
      <c r="BA22" s="275">
        <v>127.4139</v>
      </c>
      <c r="BB22" s="275">
        <v>91.859750000000005</v>
      </c>
      <c r="BC22" s="338">
        <v>96.507429999999999</v>
      </c>
      <c r="BD22" s="338">
        <v>120.44459999999999</v>
      </c>
      <c r="BE22" s="338">
        <v>187.72059999999999</v>
      </c>
      <c r="BF22" s="338">
        <v>174.35050000000001</v>
      </c>
      <c r="BG22" s="338">
        <v>136.3603</v>
      </c>
      <c r="BH22" s="338">
        <v>134.3886</v>
      </c>
      <c r="BI22" s="338">
        <v>170.76589999999999</v>
      </c>
      <c r="BJ22" s="338">
        <v>224.81829999999999</v>
      </c>
      <c r="BK22" s="338">
        <v>211.72749999999999</v>
      </c>
      <c r="BL22" s="338">
        <v>229.4092</v>
      </c>
      <c r="BM22" s="338">
        <v>162.2809</v>
      </c>
      <c r="BN22" s="338">
        <v>107.2811</v>
      </c>
      <c r="BO22" s="338">
        <v>113.3852</v>
      </c>
      <c r="BP22" s="338">
        <v>124.33580000000001</v>
      </c>
      <c r="BQ22" s="338">
        <v>170.9829</v>
      </c>
      <c r="BR22" s="338">
        <v>180.4091</v>
      </c>
      <c r="BS22" s="338">
        <v>124.2119</v>
      </c>
      <c r="BT22" s="338">
        <v>128.97659999999999</v>
      </c>
      <c r="BU22" s="338">
        <v>179.20259999999999</v>
      </c>
      <c r="BV22" s="338">
        <v>226.779</v>
      </c>
    </row>
    <row r="23" spans="1:74" ht="11.1" customHeight="1" x14ac:dyDescent="0.2">
      <c r="A23" s="557" t="s">
        <v>400</v>
      </c>
      <c r="B23" s="558" t="s">
        <v>92</v>
      </c>
      <c r="C23" s="275">
        <v>453.67611128999999</v>
      </c>
      <c r="D23" s="275">
        <v>463.60808464000002</v>
      </c>
      <c r="E23" s="275">
        <v>448.43814773999998</v>
      </c>
      <c r="F23" s="275">
        <v>446.15823332999997</v>
      </c>
      <c r="G23" s="275">
        <v>485.04690032000002</v>
      </c>
      <c r="H23" s="275">
        <v>529.32314832999998</v>
      </c>
      <c r="I23" s="275">
        <v>721.90584322999996</v>
      </c>
      <c r="J23" s="275">
        <v>606.16013419000001</v>
      </c>
      <c r="K23" s="275">
        <v>520.17030699999998</v>
      </c>
      <c r="L23" s="275">
        <v>454.52027806000001</v>
      </c>
      <c r="M23" s="275">
        <v>447.39231532999997</v>
      </c>
      <c r="N23" s="275">
        <v>451.19240354999999</v>
      </c>
      <c r="O23" s="275">
        <v>397.39647323000003</v>
      </c>
      <c r="P23" s="275">
        <v>436.47780179</v>
      </c>
      <c r="Q23" s="275">
        <v>421.64657419000002</v>
      </c>
      <c r="R23" s="275">
        <v>422.18298099999998</v>
      </c>
      <c r="S23" s="275">
        <v>463.49657225999999</v>
      </c>
      <c r="T23" s="275">
        <v>588.58224367000003</v>
      </c>
      <c r="U23" s="275">
        <v>683.86744677000002</v>
      </c>
      <c r="V23" s="275">
        <v>629.43537031999995</v>
      </c>
      <c r="W23" s="275">
        <v>593.13482733000001</v>
      </c>
      <c r="X23" s="275">
        <v>532.17323968000005</v>
      </c>
      <c r="Y23" s="275">
        <v>462.55630967000002</v>
      </c>
      <c r="Z23" s="275">
        <v>500.24148418999999</v>
      </c>
      <c r="AA23" s="275">
        <v>480.59963193999999</v>
      </c>
      <c r="AB23" s="275">
        <v>434.07704143000001</v>
      </c>
      <c r="AC23" s="275">
        <v>520.61673323000002</v>
      </c>
      <c r="AD23" s="275">
        <v>462.55996133000002</v>
      </c>
      <c r="AE23" s="275">
        <v>546.20087032000004</v>
      </c>
      <c r="AF23" s="275">
        <v>592.73205132999999</v>
      </c>
      <c r="AG23" s="275">
        <v>739.82728323000003</v>
      </c>
      <c r="AH23" s="275">
        <v>745.96166547999997</v>
      </c>
      <c r="AI23" s="275">
        <v>666.13928967000004</v>
      </c>
      <c r="AJ23" s="275">
        <v>579.51356032000001</v>
      </c>
      <c r="AK23" s="275">
        <v>527.43344533000004</v>
      </c>
      <c r="AL23" s="275">
        <v>506.41513515999998</v>
      </c>
      <c r="AM23" s="275">
        <v>516.02832161000003</v>
      </c>
      <c r="AN23" s="275">
        <v>503.60442931</v>
      </c>
      <c r="AO23" s="275">
        <v>515.79560774000004</v>
      </c>
      <c r="AP23" s="275">
        <v>540.51867900000002</v>
      </c>
      <c r="AQ23" s="275">
        <v>568.91117225999994</v>
      </c>
      <c r="AR23" s="275">
        <v>689.24327200000005</v>
      </c>
      <c r="AS23" s="275">
        <v>832.31591031999994</v>
      </c>
      <c r="AT23" s="275">
        <v>864.94658516000004</v>
      </c>
      <c r="AU23" s="275">
        <v>684.83259899999996</v>
      </c>
      <c r="AV23" s="275">
        <v>529.31731677000005</v>
      </c>
      <c r="AW23" s="275">
        <v>509.95748366999999</v>
      </c>
      <c r="AX23" s="275">
        <v>524.83173644999999</v>
      </c>
      <c r="AY23" s="275">
        <v>470.10514418999998</v>
      </c>
      <c r="AZ23" s="275">
        <v>456.87483636000002</v>
      </c>
      <c r="BA23" s="275">
        <v>481.15469999999999</v>
      </c>
      <c r="BB23" s="275">
        <v>483.24369999999999</v>
      </c>
      <c r="BC23" s="338">
        <v>530.04830000000004</v>
      </c>
      <c r="BD23" s="338">
        <v>611.4434</v>
      </c>
      <c r="BE23" s="338">
        <v>744.58929999999998</v>
      </c>
      <c r="BF23" s="338">
        <v>760.48450000000003</v>
      </c>
      <c r="BG23" s="338">
        <v>615.29489999999998</v>
      </c>
      <c r="BH23" s="338">
        <v>543.84059999999999</v>
      </c>
      <c r="BI23" s="338">
        <v>521.71420000000001</v>
      </c>
      <c r="BJ23" s="338">
        <v>516.41539999999998</v>
      </c>
      <c r="BK23" s="338">
        <v>448.3836</v>
      </c>
      <c r="BL23" s="338">
        <v>469.1189</v>
      </c>
      <c r="BM23" s="338">
        <v>477.77620000000002</v>
      </c>
      <c r="BN23" s="338">
        <v>481.05700000000002</v>
      </c>
      <c r="BO23" s="338">
        <v>542.93110000000001</v>
      </c>
      <c r="BP23" s="338">
        <v>617.58439999999996</v>
      </c>
      <c r="BQ23" s="338">
        <v>774.91150000000005</v>
      </c>
      <c r="BR23" s="338">
        <v>761.82749999999999</v>
      </c>
      <c r="BS23" s="338">
        <v>634.84370000000001</v>
      </c>
      <c r="BT23" s="338">
        <v>560.60170000000005</v>
      </c>
      <c r="BU23" s="338">
        <v>526.20450000000005</v>
      </c>
      <c r="BV23" s="338">
        <v>533.86329999999998</v>
      </c>
    </row>
    <row r="24" spans="1:74" ht="11.1" customHeight="1" x14ac:dyDescent="0.2">
      <c r="A24" s="557" t="s">
        <v>401</v>
      </c>
      <c r="B24" s="560" t="s">
        <v>381</v>
      </c>
      <c r="C24" s="275">
        <v>22.987272258000001</v>
      </c>
      <c r="D24" s="275">
        <v>12.535679643</v>
      </c>
      <c r="E24" s="275">
        <v>1.6969283871</v>
      </c>
      <c r="F24" s="275">
        <v>2.6862336667000002</v>
      </c>
      <c r="G24" s="275">
        <v>3.3685651612999998</v>
      </c>
      <c r="H24" s="275">
        <v>4.8813550000000001</v>
      </c>
      <c r="I24" s="275">
        <v>14.915700644999999</v>
      </c>
      <c r="J24" s="275">
        <v>3.4773741935000002</v>
      </c>
      <c r="K24" s="275">
        <v>3.6687750000000001</v>
      </c>
      <c r="L24" s="275">
        <v>2.3079722581</v>
      </c>
      <c r="M24" s="275">
        <v>2.8764083333000001</v>
      </c>
      <c r="N24" s="275">
        <v>14.159246774</v>
      </c>
      <c r="O24" s="275">
        <v>106.26682934999999</v>
      </c>
      <c r="P24" s="275">
        <v>28.938771071000001</v>
      </c>
      <c r="Q24" s="275">
        <v>27.759764193999999</v>
      </c>
      <c r="R24" s="275">
        <v>1.5723689999999999</v>
      </c>
      <c r="S24" s="275">
        <v>2.2529745161000001</v>
      </c>
      <c r="T24" s="275">
        <v>2.1411833332999999</v>
      </c>
      <c r="U24" s="275">
        <v>3.0921970968000001</v>
      </c>
      <c r="V24" s="275">
        <v>3.2880348386999998</v>
      </c>
      <c r="W24" s="275">
        <v>2.0424329999999999</v>
      </c>
      <c r="X24" s="275">
        <v>1.4075925806</v>
      </c>
      <c r="Y24" s="275">
        <v>2.4224933332999998</v>
      </c>
      <c r="Z24" s="275">
        <v>3.8468545161000001</v>
      </c>
      <c r="AA24" s="275">
        <v>23.200439676999999</v>
      </c>
      <c r="AB24" s="275">
        <v>119.56993357</v>
      </c>
      <c r="AC24" s="275">
        <v>6.4290329032000004</v>
      </c>
      <c r="AD24" s="275">
        <v>2.0073370000000001</v>
      </c>
      <c r="AE24" s="275">
        <v>2.5658312902999998</v>
      </c>
      <c r="AF24" s="275">
        <v>2.1096110000000001</v>
      </c>
      <c r="AG24" s="275">
        <v>4.5978787096999998</v>
      </c>
      <c r="AH24" s="275">
        <v>3.5464693548000001</v>
      </c>
      <c r="AI24" s="275">
        <v>4.2955750000000004</v>
      </c>
      <c r="AJ24" s="275">
        <v>2.1991425805999998</v>
      </c>
      <c r="AK24" s="275">
        <v>2.130487</v>
      </c>
      <c r="AL24" s="275">
        <v>2.2188041935</v>
      </c>
      <c r="AM24" s="275">
        <v>6.5840709676999998</v>
      </c>
      <c r="AN24" s="275">
        <v>13.184982069</v>
      </c>
      <c r="AO24" s="275">
        <v>2.3363219355</v>
      </c>
      <c r="AP24" s="275">
        <v>2.6913490000000002</v>
      </c>
      <c r="AQ24" s="275">
        <v>2.7565716129000002</v>
      </c>
      <c r="AR24" s="275">
        <v>2.7735486667</v>
      </c>
      <c r="AS24" s="275">
        <v>5.9832377419</v>
      </c>
      <c r="AT24" s="275">
        <v>7.9483145160999999</v>
      </c>
      <c r="AU24" s="275">
        <v>4.0615693332999996</v>
      </c>
      <c r="AV24" s="275">
        <v>3.4098712902999999</v>
      </c>
      <c r="AW24" s="275">
        <v>7.5998396667000003</v>
      </c>
      <c r="AX24" s="275">
        <v>6.5172706452</v>
      </c>
      <c r="AY24" s="275">
        <v>5.2285674194</v>
      </c>
      <c r="AZ24" s="275">
        <v>4.3796125356999998</v>
      </c>
      <c r="BA24" s="275">
        <v>5.8303260000000003</v>
      </c>
      <c r="BB24" s="275">
        <v>3.3160509999999999</v>
      </c>
      <c r="BC24" s="338">
        <v>4.0828030000000002</v>
      </c>
      <c r="BD24" s="338">
        <v>4.4205310000000004</v>
      </c>
      <c r="BE24" s="338">
        <v>6.5972749999999998</v>
      </c>
      <c r="BF24" s="338">
        <v>7.0566529999999998</v>
      </c>
      <c r="BG24" s="338">
        <v>4.5026650000000004</v>
      </c>
      <c r="BH24" s="338">
        <v>3.828935</v>
      </c>
      <c r="BI24" s="338">
        <v>4.3960619999999997</v>
      </c>
      <c r="BJ24" s="338">
        <v>6.8064549999999997</v>
      </c>
      <c r="BK24" s="338">
        <v>11.63165</v>
      </c>
      <c r="BL24" s="338">
        <v>7.4406489999999996</v>
      </c>
      <c r="BM24" s="338">
        <v>6.4594800000000001</v>
      </c>
      <c r="BN24" s="338">
        <v>4.8174669999999997</v>
      </c>
      <c r="BO24" s="338">
        <v>6.165902</v>
      </c>
      <c r="BP24" s="338">
        <v>6.6876239999999996</v>
      </c>
      <c r="BQ24" s="338">
        <v>9.776904</v>
      </c>
      <c r="BR24" s="338">
        <v>9.8830860000000005</v>
      </c>
      <c r="BS24" s="338">
        <v>6.0736359999999996</v>
      </c>
      <c r="BT24" s="338">
        <v>4.9363859999999997</v>
      </c>
      <c r="BU24" s="338">
        <v>4.9284489999999996</v>
      </c>
      <c r="BV24" s="338">
        <v>8.1653420000000008</v>
      </c>
    </row>
    <row r="25" spans="1:74" ht="11.1" customHeight="1" x14ac:dyDescent="0.2">
      <c r="A25" s="557" t="s">
        <v>402</v>
      </c>
      <c r="B25" s="560" t="s">
        <v>93</v>
      </c>
      <c r="C25" s="275">
        <v>2.3118806452</v>
      </c>
      <c r="D25" s="275">
        <v>2.4335582143000001</v>
      </c>
      <c r="E25" s="275">
        <v>2.2527432258000002</v>
      </c>
      <c r="F25" s="275">
        <v>2.6208183332999999</v>
      </c>
      <c r="G25" s="275">
        <v>2.6324890323000001</v>
      </c>
      <c r="H25" s="275">
        <v>2.442221</v>
      </c>
      <c r="I25" s="275">
        <v>2.5279177419000001</v>
      </c>
      <c r="J25" s="275">
        <v>2.3965596774</v>
      </c>
      <c r="K25" s="275">
        <v>2.0791136667000001</v>
      </c>
      <c r="L25" s="275">
        <v>2.2359509677</v>
      </c>
      <c r="M25" s="275">
        <v>2.3627286666999998</v>
      </c>
      <c r="N25" s="275">
        <v>2.4174696774000002</v>
      </c>
      <c r="O25" s="275">
        <v>2.1183838709999998</v>
      </c>
      <c r="P25" s="275">
        <v>1.7249003570999999</v>
      </c>
      <c r="Q25" s="275">
        <v>1.2949948387000001</v>
      </c>
      <c r="R25" s="275">
        <v>1.8171453333000001</v>
      </c>
      <c r="S25" s="275">
        <v>1.7500458065</v>
      </c>
      <c r="T25" s="275">
        <v>1.6954223333</v>
      </c>
      <c r="U25" s="275">
        <v>1.8368693547999999</v>
      </c>
      <c r="V25" s="275">
        <v>1.8206745161</v>
      </c>
      <c r="W25" s="275">
        <v>1.8394566667000001</v>
      </c>
      <c r="X25" s="275">
        <v>1.6418699999999999</v>
      </c>
      <c r="Y25" s="275">
        <v>1.9303506667000001</v>
      </c>
      <c r="Z25" s="275">
        <v>1.9787748386999999</v>
      </c>
      <c r="AA25" s="275">
        <v>1.9850977419</v>
      </c>
      <c r="AB25" s="275">
        <v>1.6350939285999999</v>
      </c>
      <c r="AC25" s="275">
        <v>1.8638345161000001</v>
      </c>
      <c r="AD25" s="275">
        <v>2.1015853333000001</v>
      </c>
      <c r="AE25" s="275">
        <v>1.7998412903000001</v>
      </c>
      <c r="AF25" s="275">
        <v>1.6528776667</v>
      </c>
      <c r="AG25" s="275">
        <v>1.7227780644999999</v>
      </c>
      <c r="AH25" s="275">
        <v>1.7013632258</v>
      </c>
      <c r="AI25" s="275">
        <v>1.6931816666999999</v>
      </c>
      <c r="AJ25" s="275">
        <v>1.6829383871000001</v>
      </c>
      <c r="AK25" s="275">
        <v>1.6772386667000001</v>
      </c>
      <c r="AL25" s="275">
        <v>1.5583522581</v>
      </c>
      <c r="AM25" s="275">
        <v>1.8913029031999999</v>
      </c>
      <c r="AN25" s="275">
        <v>2.5474968965999998</v>
      </c>
      <c r="AO25" s="275">
        <v>2.2279732258</v>
      </c>
      <c r="AP25" s="275">
        <v>2.3732103332999999</v>
      </c>
      <c r="AQ25" s="275">
        <v>1.9314087096999999</v>
      </c>
      <c r="AR25" s="275">
        <v>2.1196133332999998</v>
      </c>
      <c r="AS25" s="275">
        <v>1.9973119355</v>
      </c>
      <c r="AT25" s="275">
        <v>2.1430222580999998</v>
      </c>
      <c r="AU25" s="275">
        <v>1.7771413332999999</v>
      </c>
      <c r="AV25" s="275">
        <v>1.4177258065</v>
      </c>
      <c r="AW25" s="275">
        <v>1.6616059999999999</v>
      </c>
      <c r="AX25" s="275">
        <v>1.5620703225999999</v>
      </c>
      <c r="AY25" s="275">
        <v>1.8588016129</v>
      </c>
      <c r="AZ25" s="275">
        <v>2.2912245713999999</v>
      </c>
      <c r="BA25" s="275">
        <v>2.2279740000000001</v>
      </c>
      <c r="BB25" s="275">
        <v>2.373211</v>
      </c>
      <c r="BC25" s="338">
        <v>1.9314089999999999</v>
      </c>
      <c r="BD25" s="338">
        <v>2.1196139999999999</v>
      </c>
      <c r="BE25" s="338">
        <v>1.997312</v>
      </c>
      <c r="BF25" s="338">
        <v>2.1430229999999999</v>
      </c>
      <c r="BG25" s="338">
        <v>1.777142</v>
      </c>
      <c r="BH25" s="338">
        <v>1.417726</v>
      </c>
      <c r="BI25" s="338">
        <v>1.6616059999999999</v>
      </c>
      <c r="BJ25" s="338">
        <v>1.562071</v>
      </c>
      <c r="BK25" s="338">
        <v>1.8588020000000001</v>
      </c>
      <c r="BL25" s="338">
        <v>2.2912249999999998</v>
      </c>
      <c r="BM25" s="338">
        <v>2.22797</v>
      </c>
      <c r="BN25" s="338">
        <v>2.373208</v>
      </c>
      <c r="BO25" s="338">
        <v>1.9314089999999999</v>
      </c>
      <c r="BP25" s="338">
        <v>2.1196139999999999</v>
      </c>
      <c r="BQ25" s="338">
        <v>1.997312</v>
      </c>
      <c r="BR25" s="338">
        <v>2.1430229999999999</v>
      </c>
      <c r="BS25" s="338">
        <v>1.777142</v>
      </c>
      <c r="BT25" s="338">
        <v>1.417726</v>
      </c>
      <c r="BU25" s="338">
        <v>1.6616059999999999</v>
      </c>
      <c r="BV25" s="338">
        <v>1.562071</v>
      </c>
    </row>
    <row r="26" spans="1:74" ht="11.1" customHeight="1" x14ac:dyDescent="0.2">
      <c r="A26" s="557" t="s">
        <v>403</v>
      </c>
      <c r="B26" s="560" t="s">
        <v>94</v>
      </c>
      <c r="C26" s="275">
        <v>577.76022580999995</v>
      </c>
      <c r="D26" s="275">
        <v>571.61492856999996</v>
      </c>
      <c r="E26" s="275">
        <v>535.16038709999998</v>
      </c>
      <c r="F26" s="275">
        <v>488.74343333000002</v>
      </c>
      <c r="G26" s="275">
        <v>449.54203225999998</v>
      </c>
      <c r="H26" s="275">
        <v>531.27850000000001</v>
      </c>
      <c r="I26" s="275">
        <v>551.46354839000003</v>
      </c>
      <c r="J26" s="275">
        <v>552.12867742000003</v>
      </c>
      <c r="K26" s="275">
        <v>525.11386666999999</v>
      </c>
      <c r="L26" s="275">
        <v>501.93599999999998</v>
      </c>
      <c r="M26" s="275">
        <v>537.39829999999995</v>
      </c>
      <c r="N26" s="275">
        <v>559.47238709999999</v>
      </c>
      <c r="O26" s="275">
        <v>561.76225806000002</v>
      </c>
      <c r="P26" s="275">
        <v>567.38092857000004</v>
      </c>
      <c r="Q26" s="275">
        <v>499.13374193999999</v>
      </c>
      <c r="R26" s="275">
        <v>433.56959999999998</v>
      </c>
      <c r="S26" s="275">
        <v>457.31193547999999</v>
      </c>
      <c r="T26" s="275">
        <v>522.86966667000002</v>
      </c>
      <c r="U26" s="275">
        <v>539.76841935000004</v>
      </c>
      <c r="V26" s="275">
        <v>554.11306451999997</v>
      </c>
      <c r="W26" s="275">
        <v>522.17769999999996</v>
      </c>
      <c r="X26" s="275">
        <v>512.15022581000005</v>
      </c>
      <c r="Y26" s="275">
        <v>513.35373332999995</v>
      </c>
      <c r="Z26" s="275">
        <v>567.80025806000003</v>
      </c>
      <c r="AA26" s="275">
        <v>566.40729032000002</v>
      </c>
      <c r="AB26" s="275">
        <v>547.83707143000004</v>
      </c>
      <c r="AC26" s="275">
        <v>519.65599999999995</v>
      </c>
      <c r="AD26" s="275">
        <v>479.36856667000001</v>
      </c>
      <c r="AE26" s="275">
        <v>462.58164515999999</v>
      </c>
      <c r="AF26" s="275">
        <v>557.24666666999997</v>
      </c>
      <c r="AG26" s="275">
        <v>553.77574193999999</v>
      </c>
      <c r="AH26" s="275">
        <v>548.19193547999998</v>
      </c>
      <c r="AI26" s="275">
        <v>523.89596667000001</v>
      </c>
      <c r="AJ26" s="275">
        <v>456.87277418999997</v>
      </c>
      <c r="AK26" s="275">
        <v>486.92919999999998</v>
      </c>
      <c r="AL26" s="275">
        <v>554.08429032000004</v>
      </c>
      <c r="AM26" s="275">
        <v>563.29370968000001</v>
      </c>
      <c r="AN26" s="275">
        <v>554.28082758999994</v>
      </c>
      <c r="AO26" s="275">
        <v>512.40658065000002</v>
      </c>
      <c r="AP26" s="275">
        <v>438.58833333000001</v>
      </c>
      <c r="AQ26" s="275">
        <v>477.96261290000001</v>
      </c>
      <c r="AR26" s="275">
        <v>466.50613333000001</v>
      </c>
      <c r="AS26" s="275">
        <v>494.33712903000003</v>
      </c>
      <c r="AT26" s="275">
        <v>534.16603225999995</v>
      </c>
      <c r="AU26" s="275">
        <v>519.83860000000004</v>
      </c>
      <c r="AV26" s="275">
        <v>501.58583871000002</v>
      </c>
      <c r="AW26" s="275">
        <v>528.71983333000003</v>
      </c>
      <c r="AX26" s="275">
        <v>543.58454839000001</v>
      </c>
      <c r="AY26" s="275">
        <v>556.14474194000002</v>
      </c>
      <c r="AZ26" s="275">
        <v>544.23299999999995</v>
      </c>
      <c r="BA26" s="275">
        <v>513.08860000000004</v>
      </c>
      <c r="BB26" s="275">
        <v>424.3519</v>
      </c>
      <c r="BC26" s="338">
        <v>488.62060000000002</v>
      </c>
      <c r="BD26" s="338">
        <v>530.93510000000003</v>
      </c>
      <c r="BE26" s="338">
        <v>541.2568</v>
      </c>
      <c r="BF26" s="338">
        <v>544.08169999999996</v>
      </c>
      <c r="BG26" s="338">
        <v>520.70799999999997</v>
      </c>
      <c r="BH26" s="338">
        <v>468.71409999999997</v>
      </c>
      <c r="BI26" s="338">
        <v>494.31459999999998</v>
      </c>
      <c r="BJ26" s="338">
        <v>543.50450000000001</v>
      </c>
      <c r="BK26" s="338">
        <v>553.2337</v>
      </c>
      <c r="BL26" s="338">
        <v>530.45669999999996</v>
      </c>
      <c r="BM26" s="338">
        <v>484.26929999999999</v>
      </c>
      <c r="BN26" s="338">
        <v>458.57159999999999</v>
      </c>
      <c r="BO26" s="338">
        <v>489.09210000000002</v>
      </c>
      <c r="BP26" s="338">
        <v>531.44749999999999</v>
      </c>
      <c r="BQ26" s="338">
        <v>541.77919999999995</v>
      </c>
      <c r="BR26" s="338">
        <v>544.60670000000005</v>
      </c>
      <c r="BS26" s="338">
        <v>521.21040000000005</v>
      </c>
      <c r="BT26" s="338">
        <v>469.16640000000001</v>
      </c>
      <c r="BU26" s="338">
        <v>494.79160000000002</v>
      </c>
      <c r="BV26" s="338">
        <v>544.029</v>
      </c>
    </row>
    <row r="27" spans="1:74" ht="11.1" customHeight="1" x14ac:dyDescent="0.2">
      <c r="A27" s="557" t="s">
        <v>404</v>
      </c>
      <c r="B27" s="560" t="s">
        <v>405</v>
      </c>
      <c r="C27" s="275">
        <v>97.599123226000003</v>
      </c>
      <c r="D27" s="275">
        <v>94.666658928999993</v>
      </c>
      <c r="E27" s="275">
        <v>96.741210323000004</v>
      </c>
      <c r="F27" s="275">
        <v>98.133058000000005</v>
      </c>
      <c r="G27" s="275">
        <v>89.981576774000004</v>
      </c>
      <c r="H27" s="275">
        <v>94.128951999999998</v>
      </c>
      <c r="I27" s="275">
        <v>97.548116452000002</v>
      </c>
      <c r="J27" s="275">
        <v>82.855115483999995</v>
      </c>
      <c r="K27" s="275">
        <v>78.581895333000006</v>
      </c>
      <c r="L27" s="275">
        <v>81.039752581000002</v>
      </c>
      <c r="M27" s="275">
        <v>95.462671</v>
      </c>
      <c r="N27" s="275">
        <v>99.237940323000004</v>
      </c>
      <c r="O27" s="275">
        <v>94.861914193999993</v>
      </c>
      <c r="P27" s="275">
        <v>88.234561786</v>
      </c>
      <c r="Q27" s="275">
        <v>90.879187419000004</v>
      </c>
      <c r="R27" s="275">
        <v>110.30682433</v>
      </c>
      <c r="S27" s="275">
        <v>114.42208194</v>
      </c>
      <c r="T27" s="275">
        <v>97.798197333000005</v>
      </c>
      <c r="U27" s="275">
        <v>92.135398386999995</v>
      </c>
      <c r="V27" s="275">
        <v>89.286024515999998</v>
      </c>
      <c r="W27" s="275">
        <v>78.615817332999995</v>
      </c>
      <c r="X27" s="275">
        <v>83.094933225999995</v>
      </c>
      <c r="Y27" s="275">
        <v>90.028127999999995</v>
      </c>
      <c r="Z27" s="275">
        <v>104.1587529</v>
      </c>
      <c r="AA27" s="275">
        <v>90.430774193999994</v>
      </c>
      <c r="AB27" s="275">
        <v>81.355725714000002</v>
      </c>
      <c r="AC27" s="275">
        <v>89.229164515999997</v>
      </c>
      <c r="AD27" s="275">
        <v>107.23759533</v>
      </c>
      <c r="AE27" s="275">
        <v>90.027708709999999</v>
      </c>
      <c r="AF27" s="275">
        <v>101.620013</v>
      </c>
      <c r="AG27" s="275">
        <v>104.92501935</v>
      </c>
      <c r="AH27" s="275">
        <v>88.301981290000001</v>
      </c>
      <c r="AI27" s="275">
        <v>81.933304332999995</v>
      </c>
      <c r="AJ27" s="275">
        <v>83.779735806000005</v>
      </c>
      <c r="AK27" s="275">
        <v>94.722343667000004</v>
      </c>
      <c r="AL27" s="275">
        <v>101.96846128999999</v>
      </c>
      <c r="AM27" s="275">
        <v>113.30058419</v>
      </c>
      <c r="AN27" s="275">
        <v>114.61937931</v>
      </c>
      <c r="AO27" s="275">
        <v>105.26580097</v>
      </c>
      <c r="AP27" s="275">
        <v>100.692843</v>
      </c>
      <c r="AQ27" s="275">
        <v>96.702543871000003</v>
      </c>
      <c r="AR27" s="275">
        <v>85.577697999999998</v>
      </c>
      <c r="AS27" s="275">
        <v>81.081269676999995</v>
      </c>
      <c r="AT27" s="275">
        <v>79.920023548000003</v>
      </c>
      <c r="AU27" s="275">
        <v>74.031497666999996</v>
      </c>
      <c r="AV27" s="275">
        <v>75.871641935</v>
      </c>
      <c r="AW27" s="275">
        <v>82.385514999999998</v>
      </c>
      <c r="AX27" s="275">
        <v>88.753114839000006</v>
      </c>
      <c r="AY27" s="275">
        <v>101.67257257999999</v>
      </c>
      <c r="AZ27" s="275">
        <v>102.07585306999999</v>
      </c>
      <c r="BA27" s="275">
        <v>104.07080000000001</v>
      </c>
      <c r="BB27" s="275">
        <v>114.5587</v>
      </c>
      <c r="BC27" s="338">
        <v>113.2757</v>
      </c>
      <c r="BD27" s="338">
        <v>105.6133</v>
      </c>
      <c r="BE27" s="338">
        <v>99.881789999999995</v>
      </c>
      <c r="BF27" s="338">
        <v>96.380420000000001</v>
      </c>
      <c r="BG27" s="338">
        <v>83.371099999999998</v>
      </c>
      <c r="BH27" s="338">
        <v>79.948459999999997</v>
      </c>
      <c r="BI27" s="338">
        <v>90.851410000000001</v>
      </c>
      <c r="BJ27" s="338">
        <v>95.799030000000002</v>
      </c>
      <c r="BK27" s="338">
        <v>82.107789999999994</v>
      </c>
      <c r="BL27" s="338">
        <v>81.349469999999997</v>
      </c>
      <c r="BM27" s="338">
        <v>99.304649999999995</v>
      </c>
      <c r="BN27" s="338">
        <v>108.18380000000001</v>
      </c>
      <c r="BO27" s="338">
        <v>104.66719999999999</v>
      </c>
      <c r="BP27" s="338">
        <v>97.083060000000003</v>
      </c>
      <c r="BQ27" s="338">
        <v>92.412279999999996</v>
      </c>
      <c r="BR27" s="338">
        <v>90.574209999999994</v>
      </c>
      <c r="BS27" s="338">
        <v>77.480170000000001</v>
      </c>
      <c r="BT27" s="338">
        <v>79.587890000000002</v>
      </c>
      <c r="BU27" s="338">
        <v>87.788399999999996</v>
      </c>
      <c r="BV27" s="338">
        <v>93.665300000000002</v>
      </c>
    </row>
    <row r="28" spans="1:74" ht="11.1" customHeight="1" x14ac:dyDescent="0.2">
      <c r="A28" s="557" t="s">
        <v>406</v>
      </c>
      <c r="B28" s="558" t="s">
        <v>448</v>
      </c>
      <c r="C28" s="275">
        <v>67.190018710000004</v>
      </c>
      <c r="D28" s="275">
        <v>63.643876786</v>
      </c>
      <c r="E28" s="275">
        <v>66.087890000000002</v>
      </c>
      <c r="F28" s="275">
        <v>64.005882666999995</v>
      </c>
      <c r="G28" s="275">
        <v>57.958344193999999</v>
      </c>
      <c r="H28" s="275">
        <v>58.129457000000002</v>
      </c>
      <c r="I28" s="275">
        <v>51.948039031999997</v>
      </c>
      <c r="J28" s="275">
        <v>53.692427418999998</v>
      </c>
      <c r="K28" s="275">
        <v>55.981932999999998</v>
      </c>
      <c r="L28" s="275">
        <v>60.468458065</v>
      </c>
      <c r="M28" s="275">
        <v>75.595299667000006</v>
      </c>
      <c r="N28" s="275">
        <v>67.892104193999998</v>
      </c>
      <c r="O28" s="275">
        <v>72.571528709999995</v>
      </c>
      <c r="P28" s="275">
        <v>69.176563571000003</v>
      </c>
      <c r="Q28" s="275">
        <v>73.380071290000004</v>
      </c>
      <c r="R28" s="275">
        <v>71.544529667000006</v>
      </c>
      <c r="S28" s="275">
        <v>58.273171290000001</v>
      </c>
      <c r="T28" s="275">
        <v>56.512513333000001</v>
      </c>
      <c r="U28" s="275">
        <v>59.542444516000003</v>
      </c>
      <c r="V28" s="275">
        <v>55.763563226000002</v>
      </c>
      <c r="W28" s="275">
        <v>59.378524667000001</v>
      </c>
      <c r="X28" s="275">
        <v>67.548927418999995</v>
      </c>
      <c r="Y28" s="275">
        <v>77.659654666999998</v>
      </c>
      <c r="Z28" s="275">
        <v>68.715320968</v>
      </c>
      <c r="AA28" s="275">
        <v>75.558163871000005</v>
      </c>
      <c r="AB28" s="275">
        <v>69.735666070999997</v>
      </c>
      <c r="AC28" s="275">
        <v>74.407206451999997</v>
      </c>
      <c r="AD28" s="275">
        <v>69.188451333000003</v>
      </c>
      <c r="AE28" s="275">
        <v>59.305727742000002</v>
      </c>
      <c r="AF28" s="275">
        <v>58.153454332999999</v>
      </c>
      <c r="AG28" s="275">
        <v>55.571797097000001</v>
      </c>
      <c r="AH28" s="275">
        <v>56.138848709999998</v>
      </c>
      <c r="AI28" s="275">
        <v>56.226597667</v>
      </c>
      <c r="AJ28" s="275">
        <v>67.784682580999998</v>
      </c>
      <c r="AK28" s="275">
        <v>74.138346333000001</v>
      </c>
      <c r="AL28" s="275">
        <v>71.179994839000003</v>
      </c>
      <c r="AM28" s="275">
        <v>77.826934194000003</v>
      </c>
      <c r="AN28" s="275">
        <v>80.044683793000004</v>
      </c>
      <c r="AO28" s="275">
        <v>72.847188709999998</v>
      </c>
      <c r="AP28" s="275">
        <v>60.889928333</v>
      </c>
      <c r="AQ28" s="275">
        <v>60.015510968000001</v>
      </c>
      <c r="AR28" s="275">
        <v>67.263582</v>
      </c>
      <c r="AS28" s="275">
        <v>62.581247742000002</v>
      </c>
      <c r="AT28" s="275">
        <v>60.923394516000002</v>
      </c>
      <c r="AU28" s="275">
        <v>60.387962666999996</v>
      </c>
      <c r="AV28" s="275">
        <v>65.131605805999996</v>
      </c>
      <c r="AW28" s="275">
        <v>71.538771999999994</v>
      </c>
      <c r="AX28" s="275">
        <v>83.291363871000001</v>
      </c>
      <c r="AY28" s="275">
        <v>62.949576129</v>
      </c>
      <c r="AZ28" s="275">
        <v>74.412870964000007</v>
      </c>
      <c r="BA28" s="275">
        <v>78.49512</v>
      </c>
      <c r="BB28" s="275">
        <v>74.536770000000004</v>
      </c>
      <c r="BC28" s="338">
        <v>65.414490000000001</v>
      </c>
      <c r="BD28" s="338">
        <v>67.810649999999995</v>
      </c>
      <c r="BE28" s="338">
        <v>62.470910000000003</v>
      </c>
      <c r="BF28" s="338">
        <v>61.777520000000003</v>
      </c>
      <c r="BG28" s="338">
        <v>64.101550000000003</v>
      </c>
      <c r="BH28" s="338">
        <v>70.518209999999996</v>
      </c>
      <c r="BI28" s="338">
        <v>77.744389999999996</v>
      </c>
      <c r="BJ28" s="338">
        <v>75.644310000000004</v>
      </c>
      <c r="BK28" s="338">
        <v>79.020849999999996</v>
      </c>
      <c r="BL28" s="338">
        <v>79.703950000000006</v>
      </c>
      <c r="BM28" s="338">
        <v>80.526899999999998</v>
      </c>
      <c r="BN28" s="338">
        <v>76.926580000000001</v>
      </c>
      <c r="BO28" s="338">
        <v>67.116640000000004</v>
      </c>
      <c r="BP28" s="338">
        <v>69.530060000000006</v>
      </c>
      <c r="BQ28" s="338">
        <v>63.901150000000001</v>
      </c>
      <c r="BR28" s="338">
        <v>63.181950000000001</v>
      </c>
      <c r="BS28" s="338">
        <v>65.735680000000002</v>
      </c>
      <c r="BT28" s="338">
        <v>72.564689999999999</v>
      </c>
      <c r="BU28" s="338">
        <v>81.675089999999997</v>
      </c>
      <c r="BV28" s="338">
        <v>82.798259999999999</v>
      </c>
    </row>
    <row r="29" spans="1:74" ht="11.1" customHeight="1" x14ac:dyDescent="0.2">
      <c r="A29" s="557" t="s">
        <v>407</v>
      </c>
      <c r="B29" s="560" t="s">
        <v>395</v>
      </c>
      <c r="C29" s="275">
        <v>10.999426129</v>
      </c>
      <c r="D29" s="275">
        <v>10.613415356999999</v>
      </c>
      <c r="E29" s="275">
        <v>11.937419354999999</v>
      </c>
      <c r="F29" s="275">
        <v>11.838811333000001</v>
      </c>
      <c r="G29" s="275">
        <v>12.114368387000001</v>
      </c>
      <c r="H29" s="275">
        <v>12.865789667</v>
      </c>
      <c r="I29" s="275">
        <v>12.618003871000001</v>
      </c>
      <c r="J29" s="275">
        <v>12.612468387</v>
      </c>
      <c r="K29" s="275">
        <v>12.365542333</v>
      </c>
      <c r="L29" s="275">
        <v>12.182335483999999</v>
      </c>
      <c r="M29" s="275">
        <v>12.233124999999999</v>
      </c>
      <c r="N29" s="275">
        <v>12.126636129</v>
      </c>
      <c r="O29" s="275">
        <v>10.552771935000001</v>
      </c>
      <c r="P29" s="275">
        <v>10.281851429</v>
      </c>
      <c r="Q29" s="275">
        <v>11.666199032</v>
      </c>
      <c r="R29" s="275">
        <v>11.441092666999999</v>
      </c>
      <c r="S29" s="275">
        <v>12.201034194</v>
      </c>
      <c r="T29" s="275">
        <v>12.679752333</v>
      </c>
      <c r="U29" s="275">
        <v>12.81438129</v>
      </c>
      <c r="V29" s="275">
        <v>12.876300968000001</v>
      </c>
      <c r="W29" s="275">
        <v>12.813057667000001</v>
      </c>
      <c r="X29" s="275">
        <v>12.051536452000001</v>
      </c>
      <c r="Y29" s="275">
        <v>12.898610667</v>
      </c>
      <c r="Z29" s="275">
        <v>12.608391613</v>
      </c>
      <c r="AA29" s="275">
        <v>11.326132257999999</v>
      </c>
      <c r="AB29" s="275">
        <v>10.208188571000001</v>
      </c>
      <c r="AC29" s="275">
        <v>10.457227097000001</v>
      </c>
      <c r="AD29" s="275">
        <v>10.800702333</v>
      </c>
      <c r="AE29" s="275">
        <v>11.271848387</v>
      </c>
      <c r="AF29" s="275">
        <v>11.935196667</v>
      </c>
      <c r="AG29" s="275">
        <v>11.997068387000001</v>
      </c>
      <c r="AH29" s="275">
        <v>12.367820968</v>
      </c>
      <c r="AI29" s="275">
        <v>12.088352667000001</v>
      </c>
      <c r="AJ29" s="275">
        <v>11.207636451999999</v>
      </c>
      <c r="AK29" s="275">
        <v>12.460825</v>
      </c>
      <c r="AL29" s="275">
        <v>12.325805484</v>
      </c>
      <c r="AM29" s="275">
        <v>11.694465161</v>
      </c>
      <c r="AN29" s="275">
        <v>11.259412414</v>
      </c>
      <c r="AO29" s="275">
        <v>11.121376774</v>
      </c>
      <c r="AP29" s="275">
        <v>11.368046</v>
      </c>
      <c r="AQ29" s="275">
        <v>12.006426128999999</v>
      </c>
      <c r="AR29" s="275">
        <v>11.600536999999999</v>
      </c>
      <c r="AS29" s="275">
        <v>11.689234516000001</v>
      </c>
      <c r="AT29" s="275">
        <v>11.799263226000001</v>
      </c>
      <c r="AU29" s="275">
        <v>11.477311</v>
      </c>
      <c r="AV29" s="275">
        <v>10.885386129</v>
      </c>
      <c r="AW29" s="275">
        <v>11.397742666999999</v>
      </c>
      <c r="AX29" s="275">
        <v>11.816819355</v>
      </c>
      <c r="AY29" s="275">
        <v>11.302267419</v>
      </c>
      <c r="AZ29" s="275">
        <v>11.165984785999999</v>
      </c>
      <c r="BA29" s="275">
        <v>11.053990000000001</v>
      </c>
      <c r="BB29" s="275">
        <v>10.9604</v>
      </c>
      <c r="BC29" s="338">
        <v>11.538790000000001</v>
      </c>
      <c r="BD29" s="338">
        <v>11.37006</v>
      </c>
      <c r="BE29" s="338">
        <v>11.86511</v>
      </c>
      <c r="BF29" s="338">
        <v>11.83516</v>
      </c>
      <c r="BG29" s="338">
        <v>11.426030000000001</v>
      </c>
      <c r="BH29" s="338">
        <v>11.054169999999999</v>
      </c>
      <c r="BI29" s="338">
        <v>11.681179999999999</v>
      </c>
      <c r="BJ29" s="338">
        <v>11.68967</v>
      </c>
      <c r="BK29" s="338">
        <v>10.579079999999999</v>
      </c>
      <c r="BL29" s="338">
        <v>10.78233</v>
      </c>
      <c r="BM29" s="338">
        <v>10.9406</v>
      </c>
      <c r="BN29" s="338">
        <v>11.297610000000001</v>
      </c>
      <c r="BO29" s="338">
        <v>11.732279999999999</v>
      </c>
      <c r="BP29" s="338">
        <v>11.40971</v>
      </c>
      <c r="BQ29" s="338">
        <v>11.93595</v>
      </c>
      <c r="BR29" s="338">
        <v>11.87453</v>
      </c>
      <c r="BS29" s="338">
        <v>11.461880000000001</v>
      </c>
      <c r="BT29" s="338">
        <v>11.164</v>
      </c>
      <c r="BU29" s="338">
        <v>11.793559999999999</v>
      </c>
      <c r="BV29" s="338">
        <v>11.875260000000001</v>
      </c>
    </row>
    <row r="30" spans="1:74" ht="11.1" customHeight="1" x14ac:dyDescent="0.2">
      <c r="A30" s="557" t="s">
        <v>408</v>
      </c>
      <c r="B30" s="558" t="s">
        <v>397</v>
      </c>
      <c r="C30" s="275">
        <v>1555.5756799999999</v>
      </c>
      <c r="D30" s="275">
        <v>1559.5065695999999</v>
      </c>
      <c r="E30" s="275">
        <v>1476.2296868000001</v>
      </c>
      <c r="F30" s="275">
        <v>1367.1335790000001</v>
      </c>
      <c r="G30" s="275">
        <v>1370.1934490000001</v>
      </c>
      <c r="H30" s="275">
        <v>1525.0935609999999</v>
      </c>
      <c r="I30" s="275">
        <v>1798.3848874</v>
      </c>
      <c r="J30" s="275">
        <v>1568.7924229</v>
      </c>
      <c r="K30" s="275">
        <v>1442.7500442999999</v>
      </c>
      <c r="L30" s="275">
        <v>1288.7599144999999</v>
      </c>
      <c r="M30" s="275">
        <v>1383.826417</v>
      </c>
      <c r="N30" s="275">
        <v>1518.1666273999999</v>
      </c>
      <c r="O30" s="275">
        <v>1589.8433348000001</v>
      </c>
      <c r="P30" s="275">
        <v>1573.5127611</v>
      </c>
      <c r="Q30" s="275">
        <v>1456.6556029000001</v>
      </c>
      <c r="R30" s="275">
        <v>1313.4288333</v>
      </c>
      <c r="S30" s="275">
        <v>1319.9902919000001</v>
      </c>
      <c r="T30" s="275">
        <v>1538.269949</v>
      </c>
      <c r="U30" s="275">
        <v>1630.339281</v>
      </c>
      <c r="V30" s="275">
        <v>1551.9195239000001</v>
      </c>
      <c r="W30" s="275">
        <v>1448.6984382999999</v>
      </c>
      <c r="X30" s="275">
        <v>1368.2731577</v>
      </c>
      <c r="Y30" s="275">
        <v>1387.5256406999999</v>
      </c>
      <c r="Z30" s="275">
        <v>1483.9922360999999</v>
      </c>
      <c r="AA30" s="275">
        <v>1550.9870255000001</v>
      </c>
      <c r="AB30" s="275">
        <v>1599.82006</v>
      </c>
      <c r="AC30" s="275">
        <v>1461.1663332000001</v>
      </c>
      <c r="AD30" s="275">
        <v>1282.5115046999999</v>
      </c>
      <c r="AE30" s="275">
        <v>1359.1268768</v>
      </c>
      <c r="AF30" s="275">
        <v>1507.6317483</v>
      </c>
      <c r="AG30" s="275">
        <v>1664.7787103000001</v>
      </c>
      <c r="AH30" s="275">
        <v>1665.05323</v>
      </c>
      <c r="AI30" s="275">
        <v>1540.6414030000001</v>
      </c>
      <c r="AJ30" s="275">
        <v>1326.9661954999999</v>
      </c>
      <c r="AK30" s="275">
        <v>1353.891742</v>
      </c>
      <c r="AL30" s="275">
        <v>1381.8707010000001</v>
      </c>
      <c r="AM30" s="275">
        <v>1508.1607197000001</v>
      </c>
      <c r="AN30" s="275">
        <v>1464.2227221000001</v>
      </c>
      <c r="AO30" s="275">
        <v>1307.3262322999999</v>
      </c>
      <c r="AP30" s="275">
        <v>1279.3068957</v>
      </c>
      <c r="AQ30" s="275">
        <v>1353.8719797000001</v>
      </c>
      <c r="AR30" s="275">
        <v>1492.973673</v>
      </c>
      <c r="AS30" s="275">
        <v>1712.0307871</v>
      </c>
      <c r="AT30" s="275">
        <v>1780.1321293999999</v>
      </c>
      <c r="AU30" s="275">
        <v>1524.9095030000001</v>
      </c>
      <c r="AV30" s="275">
        <v>1304.0611280999999</v>
      </c>
      <c r="AW30" s="275">
        <v>1342.5030377</v>
      </c>
      <c r="AX30" s="275">
        <v>1464.2076235</v>
      </c>
      <c r="AY30" s="275">
        <v>1369.4047212999999</v>
      </c>
      <c r="AZ30" s="275">
        <v>1334.1017621000001</v>
      </c>
      <c r="BA30" s="275">
        <v>1323.336</v>
      </c>
      <c r="BB30" s="275">
        <v>1205.2</v>
      </c>
      <c r="BC30" s="338">
        <v>1311.42</v>
      </c>
      <c r="BD30" s="338">
        <v>1454.1569999999999</v>
      </c>
      <c r="BE30" s="338">
        <v>1656.3789999999999</v>
      </c>
      <c r="BF30" s="338">
        <v>1658.1089999999999</v>
      </c>
      <c r="BG30" s="338">
        <v>1437.5419999999999</v>
      </c>
      <c r="BH30" s="338">
        <v>1313.711</v>
      </c>
      <c r="BI30" s="338">
        <v>1373.1289999999999</v>
      </c>
      <c r="BJ30" s="338">
        <v>1476.24</v>
      </c>
      <c r="BK30" s="338">
        <v>1398.5429999999999</v>
      </c>
      <c r="BL30" s="338">
        <v>1410.5519999999999</v>
      </c>
      <c r="BM30" s="338">
        <v>1323.7860000000001</v>
      </c>
      <c r="BN30" s="338">
        <v>1250.508</v>
      </c>
      <c r="BO30" s="338">
        <v>1337.0219999999999</v>
      </c>
      <c r="BP30" s="338">
        <v>1460.1980000000001</v>
      </c>
      <c r="BQ30" s="338">
        <v>1667.6969999999999</v>
      </c>
      <c r="BR30" s="338">
        <v>1664.5</v>
      </c>
      <c r="BS30" s="338">
        <v>1442.7950000000001</v>
      </c>
      <c r="BT30" s="338">
        <v>1328.415</v>
      </c>
      <c r="BU30" s="338">
        <v>1388.046</v>
      </c>
      <c r="BV30" s="338">
        <v>1502.7370000000001</v>
      </c>
    </row>
    <row r="31" spans="1:74" ht="11.1" customHeight="1" x14ac:dyDescent="0.2">
      <c r="A31" s="551"/>
      <c r="B31" s="131" t="s">
        <v>409</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251"/>
      <c r="BC31" s="364"/>
      <c r="BD31" s="364"/>
      <c r="BE31" s="364"/>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7" t="s">
        <v>410</v>
      </c>
      <c r="B32" s="558" t="s">
        <v>91</v>
      </c>
      <c r="C32" s="275">
        <v>1815.2091786999999</v>
      </c>
      <c r="D32" s="275">
        <v>1756.5221629</v>
      </c>
      <c r="E32" s="275">
        <v>1758.3432439000001</v>
      </c>
      <c r="F32" s="275">
        <v>1524.4954613</v>
      </c>
      <c r="G32" s="275">
        <v>1641.2596397</v>
      </c>
      <c r="H32" s="275">
        <v>2091.8988490000002</v>
      </c>
      <c r="I32" s="275">
        <v>2132.6586077000002</v>
      </c>
      <c r="J32" s="275">
        <v>2125.0081168000002</v>
      </c>
      <c r="K32" s="275">
        <v>1991.1234073000001</v>
      </c>
      <c r="L32" s="275">
        <v>1663.5416994</v>
      </c>
      <c r="M32" s="275">
        <v>1711.8029489999999</v>
      </c>
      <c r="N32" s="275">
        <v>1880.0470642</v>
      </c>
      <c r="O32" s="275">
        <v>2230.6687206000001</v>
      </c>
      <c r="P32" s="275">
        <v>2269.5339189000001</v>
      </c>
      <c r="Q32" s="275">
        <v>1887.6465396999999</v>
      </c>
      <c r="R32" s="275">
        <v>1593.2668557</v>
      </c>
      <c r="S32" s="275">
        <v>1818.1188806</v>
      </c>
      <c r="T32" s="275">
        <v>2126.4678453000001</v>
      </c>
      <c r="U32" s="275">
        <v>2205.0200884000001</v>
      </c>
      <c r="V32" s="275">
        <v>2133.5623270999999</v>
      </c>
      <c r="W32" s="275">
        <v>1944.8939817</v>
      </c>
      <c r="X32" s="275">
        <v>1510.7587045</v>
      </c>
      <c r="Y32" s="275">
        <v>1669.0261539999999</v>
      </c>
      <c r="Z32" s="275">
        <v>1659.0247661000001</v>
      </c>
      <c r="AA32" s="275">
        <v>1792.5531226000001</v>
      </c>
      <c r="AB32" s="275">
        <v>1988.7357896000001</v>
      </c>
      <c r="AC32" s="275">
        <v>1391.8587606000001</v>
      </c>
      <c r="AD32" s="275">
        <v>1183.6588617</v>
      </c>
      <c r="AE32" s="275">
        <v>1503.6827900000001</v>
      </c>
      <c r="AF32" s="275">
        <v>1941.2723913</v>
      </c>
      <c r="AG32" s="275">
        <v>2045.1243942000001</v>
      </c>
      <c r="AH32" s="275">
        <v>1937.4068826</v>
      </c>
      <c r="AI32" s="275">
        <v>1716.3979053</v>
      </c>
      <c r="AJ32" s="275">
        <v>1233.8193113</v>
      </c>
      <c r="AK32" s="275">
        <v>1156.2614037000001</v>
      </c>
      <c r="AL32" s="275">
        <v>1099.7634613</v>
      </c>
      <c r="AM32" s="275">
        <v>1484.9572658</v>
      </c>
      <c r="AN32" s="275">
        <v>1358.7636551999999</v>
      </c>
      <c r="AO32" s="275">
        <v>970.76421805999996</v>
      </c>
      <c r="AP32" s="275">
        <v>1033.0830923000001</v>
      </c>
      <c r="AQ32" s="275">
        <v>1202.3866399999999</v>
      </c>
      <c r="AR32" s="275">
        <v>1810.453634</v>
      </c>
      <c r="AS32" s="275">
        <v>2055.9415902999999</v>
      </c>
      <c r="AT32" s="275">
        <v>2013.2167523000001</v>
      </c>
      <c r="AU32" s="275">
        <v>1775.6909252999999</v>
      </c>
      <c r="AV32" s="275">
        <v>1463.3674851999999</v>
      </c>
      <c r="AW32" s="275">
        <v>1236.3597743</v>
      </c>
      <c r="AX32" s="275">
        <v>1678.6465393999999</v>
      </c>
      <c r="AY32" s="275">
        <v>1578.3997409999999</v>
      </c>
      <c r="AZ32" s="275">
        <v>1237.3850533</v>
      </c>
      <c r="BA32" s="275">
        <v>1129.663</v>
      </c>
      <c r="BB32" s="275">
        <v>1207.4690000000001</v>
      </c>
      <c r="BC32" s="338">
        <v>1388.38</v>
      </c>
      <c r="BD32" s="338">
        <v>1699.538</v>
      </c>
      <c r="BE32" s="338">
        <v>1920.473</v>
      </c>
      <c r="BF32" s="338">
        <v>1928.066</v>
      </c>
      <c r="BG32" s="338">
        <v>1662.18</v>
      </c>
      <c r="BH32" s="338">
        <v>1369.683</v>
      </c>
      <c r="BI32" s="338">
        <v>1301.973</v>
      </c>
      <c r="BJ32" s="338">
        <v>1611.3779999999999</v>
      </c>
      <c r="BK32" s="338">
        <v>1698.8330000000001</v>
      </c>
      <c r="BL32" s="338">
        <v>1621.068</v>
      </c>
      <c r="BM32" s="338">
        <v>1381.4449999999999</v>
      </c>
      <c r="BN32" s="338">
        <v>1279.204</v>
      </c>
      <c r="BO32" s="338">
        <v>1422.6479999999999</v>
      </c>
      <c r="BP32" s="338">
        <v>1754.6759999999999</v>
      </c>
      <c r="BQ32" s="338">
        <v>1967.7639999999999</v>
      </c>
      <c r="BR32" s="338">
        <v>1938.95</v>
      </c>
      <c r="BS32" s="338">
        <v>1648.0250000000001</v>
      </c>
      <c r="BT32" s="338">
        <v>1335.6389999999999</v>
      </c>
      <c r="BU32" s="338">
        <v>1313.626</v>
      </c>
      <c r="BV32" s="338">
        <v>1619.712</v>
      </c>
    </row>
    <row r="33" spans="1:74" ht="11.1" customHeight="1" x14ac:dyDescent="0.2">
      <c r="A33" s="557" t="s">
        <v>411</v>
      </c>
      <c r="B33" s="558" t="s">
        <v>92</v>
      </c>
      <c r="C33" s="275">
        <v>1628.9771226</v>
      </c>
      <c r="D33" s="275">
        <v>1628.4256895999999</v>
      </c>
      <c r="E33" s="275">
        <v>1545.1464000000001</v>
      </c>
      <c r="F33" s="275">
        <v>1517.5700357000001</v>
      </c>
      <c r="G33" s="275">
        <v>1570.3991252000001</v>
      </c>
      <c r="H33" s="275">
        <v>1966.2148626999999</v>
      </c>
      <c r="I33" s="275">
        <v>2067.4045987</v>
      </c>
      <c r="J33" s="275">
        <v>2196.7357876999999</v>
      </c>
      <c r="K33" s="275">
        <v>1927.3706917</v>
      </c>
      <c r="L33" s="275">
        <v>1613.3525803</v>
      </c>
      <c r="M33" s="275">
        <v>1565.1731526999999</v>
      </c>
      <c r="N33" s="275">
        <v>1614.5919042</v>
      </c>
      <c r="O33" s="275">
        <v>1691.1470529000001</v>
      </c>
      <c r="P33" s="275">
        <v>1442.3796057</v>
      </c>
      <c r="Q33" s="275">
        <v>1468.6768767999999</v>
      </c>
      <c r="R33" s="275">
        <v>1530.8294149999999</v>
      </c>
      <c r="S33" s="275">
        <v>1710.0982905999999</v>
      </c>
      <c r="T33" s="275">
        <v>1937.0347707000001</v>
      </c>
      <c r="U33" s="275">
        <v>2055.1175748000001</v>
      </c>
      <c r="V33" s="275">
        <v>2257.8103823000001</v>
      </c>
      <c r="W33" s="275">
        <v>1947.3600193</v>
      </c>
      <c r="X33" s="275">
        <v>1692.1022</v>
      </c>
      <c r="Y33" s="275">
        <v>1575.6271907</v>
      </c>
      <c r="Z33" s="275">
        <v>1644.5609035</v>
      </c>
      <c r="AA33" s="275">
        <v>1964.8143623000001</v>
      </c>
      <c r="AB33" s="275">
        <v>2039.0010189</v>
      </c>
      <c r="AC33" s="275">
        <v>1901.809381</v>
      </c>
      <c r="AD33" s="275">
        <v>1860.9320660000001</v>
      </c>
      <c r="AE33" s="275">
        <v>2002.5611154999999</v>
      </c>
      <c r="AF33" s="275">
        <v>2373.7419399999999</v>
      </c>
      <c r="AG33" s="275">
        <v>2592.0675554999998</v>
      </c>
      <c r="AH33" s="275">
        <v>2526.6230725999999</v>
      </c>
      <c r="AI33" s="275">
        <v>2267.9478377</v>
      </c>
      <c r="AJ33" s="275">
        <v>1945.9828190000001</v>
      </c>
      <c r="AK33" s="275">
        <v>1949.6924246999999</v>
      </c>
      <c r="AL33" s="275">
        <v>2031.0029497</v>
      </c>
      <c r="AM33" s="275">
        <v>2052.3338002999999</v>
      </c>
      <c r="AN33" s="275">
        <v>1978.7504041</v>
      </c>
      <c r="AO33" s="275">
        <v>2006.2380519000001</v>
      </c>
      <c r="AP33" s="275">
        <v>1963.2413369999999</v>
      </c>
      <c r="AQ33" s="275">
        <v>2177.0792242000002</v>
      </c>
      <c r="AR33" s="275">
        <v>2566.1660167</v>
      </c>
      <c r="AS33" s="275">
        <v>2756.1996629</v>
      </c>
      <c r="AT33" s="275">
        <v>2748.2669555000002</v>
      </c>
      <c r="AU33" s="275">
        <v>2422.4373092999999</v>
      </c>
      <c r="AV33" s="275">
        <v>1899.7956297000001</v>
      </c>
      <c r="AW33" s="275">
        <v>1825.8547177</v>
      </c>
      <c r="AX33" s="275">
        <v>1750.0710561000001</v>
      </c>
      <c r="AY33" s="275">
        <v>1652.2219071</v>
      </c>
      <c r="AZ33" s="275">
        <v>1674.3697248000001</v>
      </c>
      <c r="BA33" s="275">
        <v>1931.5740000000001</v>
      </c>
      <c r="BB33" s="275">
        <v>1925.502</v>
      </c>
      <c r="BC33" s="338">
        <v>2157.7510000000002</v>
      </c>
      <c r="BD33" s="338">
        <v>2420.9140000000002</v>
      </c>
      <c r="BE33" s="338">
        <v>2562.9810000000002</v>
      </c>
      <c r="BF33" s="338">
        <v>2628.8130000000001</v>
      </c>
      <c r="BG33" s="338">
        <v>2216.8829999999998</v>
      </c>
      <c r="BH33" s="338">
        <v>1829.289</v>
      </c>
      <c r="BI33" s="338">
        <v>1777.2750000000001</v>
      </c>
      <c r="BJ33" s="338">
        <v>1861.2719999999999</v>
      </c>
      <c r="BK33" s="338">
        <v>1842.0930000000001</v>
      </c>
      <c r="BL33" s="338">
        <v>1847.4059999999999</v>
      </c>
      <c r="BM33" s="338">
        <v>1857.2339999999999</v>
      </c>
      <c r="BN33" s="338">
        <v>1875.3989999999999</v>
      </c>
      <c r="BO33" s="338">
        <v>2050.1559999999999</v>
      </c>
      <c r="BP33" s="338">
        <v>2354.0320000000002</v>
      </c>
      <c r="BQ33" s="338">
        <v>2520.9699999999998</v>
      </c>
      <c r="BR33" s="338">
        <v>2622.31</v>
      </c>
      <c r="BS33" s="338">
        <v>2232.6979999999999</v>
      </c>
      <c r="BT33" s="338">
        <v>1872.26</v>
      </c>
      <c r="BU33" s="338">
        <v>1764.3340000000001</v>
      </c>
      <c r="BV33" s="338">
        <v>1927.479</v>
      </c>
    </row>
    <row r="34" spans="1:74" ht="11.1" customHeight="1" x14ac:dyDescent="0.2">
      <c r="A34" s="557" t="s">
        <v>412</v>
      </c>
      <c r="B34" s="560" t="s">
        <v>381</v>
      </c>
      <c r="C34" s="275">
        <v>28.889816452000002</v>
      </c>
      <c r="D34" s="275">
        <v>24.965930713999999</v>
      </c>
      <c r="E34" s="275">
        <v>26.512169031999999</v>
      </c>
      <c r="F34" s="275">
        <v>28.841800332999998</v>
      </c>
      <c r="G34" s="275">
        <v>38.563714515999997</v>
      </c>
      <c r="H34" s="275">
        <v>39.130317333000001</v>
      </c>
      <c r="I34" s="275">
        <v>39.337339354999997</v>
      </c>
      <c r="J34" s="275">
        <v>39.043243226000001</v>
      </c>
      <c r="K34" s="275">
        <v>35.330354667000002</v>
      </c>
      <c r="L34" s="275">
        <v>29.460900644999999</v>
      </c>
      <c r="M34" s="275">
        <v>20.031556333000001</v>
      </c>
      <c r="N34" s="275">
        <v>24.266252258000002</v>
      </c>
      <c r="O34" s="275">
        <v>85.351634838999999</v>
      </c>
      <c r="P34" s="275">
        <v>33.916667142999998</v>
      </c>
      <c r="Q34" s="275">
        <v>37.045199031999999</v>
      </c>
      <c r="R34" s="275">
        <v>23.995639000000001</v>
      </c>
      <c r="S34" s="275">
        <v>28.926227419</v>
      </c>
      <c r="T34" s="275">
        <v>31.385268332999999</v>
      </c>
      <c r="U34" s="275">
        <v>27.870739031999999</v>
      </c>
      <c r="V34" s="275">
        <v>27.031188709999999</v>
      </c>
      <c r="W34" s="275">
        <v>24.787393333000001</v>
      </c>
      <c r="X34" s="275">
        <v>18.162210323</v>
      </c>
      <c r="Y34" s="275">
        <v>23.716175667000002</v>
      </c>
      <c r="Z34" s="275">
        <v>30.799765806</v>
      </c>
      <c r="AA34" s="275">
        <v>37.499222258000003</v>
      </c>
      <c r="AB34" s="275">
        <v>69.190273214000001</v>
      </c>
      <c r="AC34" s="275">
        <v>21.186645806000001</v>
      </c>
      <c r="AD34" s="275">
        <v>23.948297</v>
      </c>
      <c r="AE34" s="275">
        <v>27.165100323000001</v>
      </c>
      <c r="AF34" s="275">
        <v>21.405768667</v>
      </c>
      <c r="AG34" s="275">
        <v>31.455662258</v>
      </c>
      <c r="AH34" s="275">
        <v>26.707334839000001</v>
      </c>
      <c r="AI34" s="275">
        <v>26.673217999999999</v>
      </c>
      <c r="AJ34" s="275">
        <v>23.588510968000001</v>
      </c>
      <c r="AK34" s="275">
        <v>19.161936333</v>
      </c>
      <c r="AL34" s="275">
        <v>21.619371935</v>
      </c>
      <c r="AM34" s="275">
        <v>36.147861935000002</v>
      </c>
      <c r="AN34" s="275">
        <v>26.347095517</v>
      </c>
      <c r="AO34" s="275">
        <v>25.709672903000001</v>
      </c>
      <c r="AP34" s="275">
        <v>28.602730666999999</v>
      </c>
      <c r="AQ34" s="275">
        <v>29.645132580999999</v>
      </c>
      <c r="AR34" s="275">
        <v>32.804550333000002</v>
      </c>
      <c r="AS34" s="275">
        <v>38.052865484000002</v>
      </c>
      <c r="AT34" s="275">
        <v>36.526413226000003</v>
      </c>
      <c r="AU34" s="275">
        <v>30.872227667000001</v>
      </c>
      <c r="AV34" s="275">
        <v>17.519595161000002</v>
      </c>
      <c r="AW34" s="275">
        <v>24.859395667000001</v>
      </c>
      <c r="AX34" s="275">
        <v>26.623306128999999</v>
      </c>
      <c r="AY34" s="275">
        <v>29.939741612999999</v>
      </c>
      <c r="AZ34" s="275">
        <v>25.131009964</v>
      </c>
      <c r="BA34" s="275">
        <v>24.383120000000002</v>
      </c>
      <c r="BB34" s="275">
        <v>24.692679999999999</v>
      </c>
      <c r="BC34" s="338">
        <v>28.376840000000001</v>
      </c>
      <c r="BD34" s="338">
        <v>30.75976</v>
      </c>
      <c r="BE34" s="338">
        <v>33.183540000000001</v>
      </c>
      <c r="BF34" s="338">
        <v>31.109359999999999</v>
      </c>
      <c r="BG34" s="338">
        <v>27.56963</v>
      </c>
      <c r="BH34" s="338">
        <v>23.955369999999998</v>
      </c>
      <c r="BI34" s="338">
        <v>19.507770000000001</v>
      </c>
      <c r="BJ34" s="338">
        <v>27.21134</v>
      </c>
      <c r="BK34" s="338">
        <v>37.890779999999999</v>
      </c>
      <c r="BL34" s="338">
        <v>30.576730000000001</v>
      </c>
      <c r="BM34" s="338">
        <v>26.4678</v>
      </c>
      <c r="BN34" s="338">
        <v>23.87799</v>
      </c>
      <c r="BO34" s="338">
        <v>26.97898</v>
      </c>
      <c r="BP34" s="338">
        <v>29.89274</v>
      </c>
      <c r="BQ34" s="338">
        <v>32.420059999999999</v>
      </c>
      <c r="BR34" s="338">
        <v>30.077439999999999</v>
      </c>
      <c r="BS34" s="338">
        <v>27.099930000000001</v>
      </c>
      <c r="BT34" s="338">
        <v>23.63402</v>
      </c>
      <c r="BU34" s="338">
        <v>19.738099999999999</v>
      </c>
      <c r="BV34" s="338">
        <v>27.820810000000002</v>
      </c>
    </row>
    <row r="35" spans="1:74" ht="11.1" customHeight="1" x14ac:dyDescent="0.2">
      <c r="A35" s="557" t="s">
        <v>413</v>
      </c>
      <c r="B35" s="560" t="s">
        <v>93</v>
      </c>
      <c r="C35" s="275">
        <v>14.634279677</v>
      </c>
      <c r="D35" s="275">
        <v>13.057936429</v>
      </c>
      <c r="E35" s="275">
        <v>12.569476774</v>
      </c>
      <c r="F35" s="275">
        <v>12.738704</v>
      </c>
      <c r="G35" s="275">
        <v>14.543744839</v>
      </c>
      <c r="H35" s="275">
        <v>14.415947333</v>
      </c>
      <c r="I35" s="275">
        <v>15.710368387000001</v>
      </c>
      <c r="J35" s="275">
        <v>15.514653548</v>
      </c>
      <c r="K35" s="275">
        <v>14.372934667000001</v>
      </c>
      <c r="L35" s="275">
        <v>13.834401613000001</v>
      </c>
      <c r="M35" s="275">
        <v>14.337533333</v>
      </c>
      <c r="N35" s="275">
        <v>12.393200968</v>
      </c>
      <c r="O35" s="275">
        <v>11.571497097</v>
      </c>
      <c r="P35" s="275">
        <v>10.6855425</v>
      </c>
      <c r="Q35" s="275">
        <v>10.531371934999999</v>
      </c>
      <c r="R35" s="275">
        <v>10.129813333</v>
      </c>
      <c r="S35" s="275">
        <v>10.613297419</v>
      </c>
      <c r="T35" s="275">
        <v>13.343446999999999</v>
      </c>
      <c r="U35" s="275">
        <v>14.139970645</v>
      </c>
      <c r="V35" s="275">
        <v>14.189857419000001</v>
      </c>
      <c r="W35" s="275">
        <v>15.830172333</v>
      </c>
      <c r="X35" s="275">
        <v>14.74654129</v>
      </c>
      <c r="Y35" s="275">
        <v>14.751784667000001</v>
      </c>
      <c r="Z35" s="275">
        <v>14.071047741999999</v>
      </c>
      <c r="AA35" s="275">
        <v>14.981497419</v>
      </c>
      <c r="AB35" s="275">
        <v>15.432137143</v>
      </c>
      <c r="AC35" s="275">
        <v>14.824492902999999</v>
      </c>
      <c r="AD35" s="275">
        <v>13.573748999999999</v>
      </c>
      <c r="AE35" s="275">
        <v>12.873467097000001</v>
      </c>
      <c r="AF35" s="275">
        <v>13.843386667000001</v>
      </c>
      <c r="AG35" s="275">
        <v>15.227577096999999</v>
      </c>
      <c r="AH35" s="275">
        <v>14.778106451999999</v>
      </c>
      <c r="AI35" s="275">
        <v>15.767148667000001</v>
      </c>
      <c r="AJ35" s="275">
        <v>12.772756451999999</v>
      </c>
      <c r="AK35" s="275">
        <v>13.691338</v>
      </c>
      <c r="AL35" s="275">
        <v>16.523856128999999</v>
      </c>
      <c r="AM35" s="275">
        <v>15.626155806</v>
      </c>
      <c r="AN35" s="275">
        <v>13.016472414000001</v>
      </c>
      <c r="AO35" s="275">
        <v>16.857912257999999</v>
      </c>
      <c r="AP35" s="275">
        <v>15.27487</v>
      </c>
      <c r="AQ35" s="275">
        <v>11.107217418999999</v>
      </c>
      <c r="AR35" s="275">
        <v>13.325476667</v>
      </c>
      <c r="AS35" s="275">
        <v>14.351814515999999</v>
      </c>
      <c r="AT35" s="275">
        <v>14.098120968</v>
      </c>
      <c r="AU35" s="275">
        <v>13.587396667</v>
      </c>
      <c r="AV35" s="275">
        <v>11.799534839</v>
      </c>
      <c r="AW35" s="275">
        <v>13.666978</v>
      </c>
      <c r="AX35" s="275">
        <v>13.308340644999999</v>
      </c>
      <c r="AY35" s="275">
        <v>13.870456774000001</v>
      </c>
      <c r="AZ35" s="275">
        <v>14.800311606999999</v>
      </c>
      <c r="BA35" s="275">
        <v>18.06982</v>
      </c>
      <c r="BB35" s="275">
        <v>16.29524</v>
      </c>
      <c r="BC35" s="338">
        <v>11.997920000000001</v>
      </c>
      <c r="BD35" s="338">
        <v>13.85765</v>
      </c>
      <c r="BE35" s="338">
        <v>14.7181</v>
      </c>
      <c r="BF35" s="338">
        <v>14.522779999999999</v>
      </c>
      <c r="BG35" s="338">
        <v>13.687340000000001</v>
      </c>
      <c r="BH35" s="338">
        <v>12.093830000000001</v>
      </c>
      <c r="BI35" s="338">
        <v>14.026719999999999</v>
      </c>
      <c r="BJ35" s="338">
        <v>13.835179999999999</v>
      </c>
      <c r="BK35" s="338">
        <v>14.8247</v>
      </c>
      <c r="BL35" s="338">
        <v>15.734669999999999</v>
      </c>
      <c r="BM35" s="338">
        <v>18.4618</v>
      </c>
      <c r="BN35" s="338">
        <v>16.46189</v>
      </c>
      <c r="BO35" s="338">
        <v>12.02703</v>
      </c>
      <c r="BP35" s="338">
        <v>13.92637</v>
      </c>
      <c r="BQ35" s="338">
        <v>14.81678</v>
      </c>
      <c r="BR35" s="338">
        <v>14.7149</v>
      </c>
      <c r="BS35" s="338">
        <v>13.896229999999999</v>
      </c>
      <c r="BT35" s="338">
        <v>12.366289999999999</v>
      </c>
      <c r="BU35" s="338">
        <v>14.24634</v>
      </c>
      <c r="BV35" s="338">
        <v>14.2407</v>
      </c>
    </row>
    <row r="36" spans="1:74" ht="11.1" customHeight="1" x14ac:dyDescent="0.2">
      <c r="A36" s="557" t="s">
        <v>414</v>
      </c>
      <c r="B36" s="560" t="s">
        <v>94</v>
      </c>
      <c r="C36" s="275">
        <v>964.13470968000001</v>
      </c>
      <c r="D36" s="275">
        <v>923.78014285999996</v>
      </c>
      <c r="E36" s="275">
        <v>837.21058065</v>
      </c>
      <c r="F36" s="275">
        <v>838.62073333000001</v>
      </c>
      <c r="G36" s="275">
        <v>947.49561289999997</v>
      </c>
      <c r="H36" s="275">
        <v>999.41306667000003</v>
      </c>
      <c r="I36" s="275">
        <v>1019.2651613</v>
      </c>
      <c r="J36" s="275">
        <v>1023.3827742</v>
      </c>
      <c r="K36" s="275">
        <v>978.28466666999998</v>
      </c>
      <c r="L36" s="275">
        <v>876.23158064999996</v>
      </c>
      <c r="M36" s="275">
        <v>928.72810000000004</v>
      </c>
      <c r="N36" s="275">
        <v>999.52929031999997</v>
      </c>
      <c r="O36" s="275">
        <v>1037.5478387000001</v>
      </c>
      <c r="P36" s="275">
        <v>992.99678571000004</v>
      </c>
      <c r="Q36" s="275">
        <v>873.55235484000002</v>
      </c>
      <c r="R36" s="275">
        <v>802.41016666999997</v>
      </c>
      <c r="S36" s="275">
        <v>863.53448387000003</v>
      </c>
      <c r="T36" s="275">
        <v>980.71713333000002</v>
      </c>
      <c r="U36" s="275">
        <v>1010.0427097</v>
      </c>
      <c r="V36" s="275">
        <v>995.37554838999995</v>
      </c>
      <c r="W36" s="275">
        <v>976.38166666999996</v>
      </c>
      <c r="X36" s="275">
        <v>910.43435483999997</v>
      </c>
      <c r="Y36" s="275">
        <v>983.34079999999994</v>
      </c>
      <c r="Z36" s="275">
        <v>1036.6689355000001</v>
      </c>
      <c r="AA36" s="275">
        <v>1053.0472580999999</v>
      </c>
      <c r="AB36" s="275">
        <v>971.35717856999997</v>
      </c>
      <c r="AC36" s="275">
        <v>897.51487096999995</v>
      </c>
      <c r="AD36" s="275">
        <v>894.27530000000002</v>
      </c>
      <c r="AE36" s="275">
        <v>963.87148387000002</v>
      </c>
      <c r="AF36" s="275">
        <v>1011.0156667</v>
      </c>
      <c r="AG36" s="275">
        <v>1013.1765484</v>
      </c>
      <c r="AH36" s="275">
        <v>1023.9803548</v>
      </c>
      <c r="AI36" s="275">
        <v>965.65869999999995</v>
      </c>
      <c r="AJ36" s="275">
        <v>843.04012903</v>
      </c>
      <c r="AK36" s="275">
        <v>825.01673332999997</v>
      </c>
      <c r="AL36" s="275">
        <v>946.00800000000004</v>
      </c>
      <c r="AM36" s="275">
        <v>1006.1387097</v>
      </c>
      <c r="AN36" s="275">
        <v>956.27255172000002</v>
      </c>
      <c r="AO36" s="275">
        <v>890.9606129</v>
      </c>
      <c r="AP36" s="275">
        <v>988.88890000000004</v>
      </c>
      <c r="AQ36" s="275">
        <v>989.14661290000004</v>
      </c>
      <c r="AR36" s="275">
        <v>1017.5486333</v>
      </c>
      <c r="AS36" s="275">
        <v>1013.9164194</v>
      </c>
      <c r="AT36" s="275">
        <v>1007.3107419</v>
      </c>
      <c r="AU36" s="275">
        <v>959.16223333000005</v>
      </c>
      <c r="AV36" s="275">
        <v>831.88129031999995</v>
      </c>
      <c r="AW36" s="275">
        <v>956.48666666999998</v>
      </c>
      <c r="AX36" s="275">
        <v>1019.9937419</v>
      </c>
      <c r="AY36" s="275">
        <v>1031.7941934999999</v>
      </c>
      <c r="AZ36" s="275">
        <v>1003.2183929</v>
      </c>
      <c r="BA36" s="275">
        <v>899.85130000000004</v>
      </c>
      <c r="BB36" s="275">
        <v>808.12850000000003</v>
      </c>
      <c r="BC36" s="338">
        <v>924.48969999999997</v>
      </c>
      <c r="BD36" s="338">
        <v>1004.551</v>
      </c>
      <c r="BE36" s="338">
        <v>1024.08</v>
      </c>
      <c r="BF36" s="338">
        <v>1029.424</v>
      </c>
      <c r="BG36" s="338">
        <v>985.20029999999997</v>
      </c>
      <c r="BH36" s="338">
        <v>886.82579999999996</v>
      </c>
      <c r="BI36" s="338">
        <v>935.26300000000003</v>
      </c>
      <c r="BJ36" s="338">
        <v>1028.3320000000001</v>
      </c>
      <c r="BK36" s="338">
        <v>1054.6079999999999</v>
      </c>
      <c r="BL36" s="338">
        <v>1011.189</v>
      </c>
      <c r="BM36" s="338">
        <v>923.14400000000001</v>
      </c>
      <c r="BN36" s="338">
        <v>874.15740000000005</v>
      </c>
      <c r="BO36" s="338">
        <v>931.61490000000003</v>
      </c>
      <c r="BP36" s="338">
        <v>1012.293</v>
      </c>
      <c r="BQ36" s="338">
        <v>1031.972</v>
      </c>
      <c r="BR36" s="338">
        <v>1037.3579999999999</v>
      </c>
      <c r="BS36" s="338">
        <v>992.79330000000004</v>
      </c>
      <c r="BT36" s="338">
        <v>893.66070000000002</v>
      </c>
      <c r="BU36" s="338">
        <v>942.47109999999998</v>
      </c>
      <c r="BV36" s="338">
        <v>1036.258</v>
      </c>
    </row>
    <row r="37" spans="1:74" ht="11.1" customHeight="1" x14ac:dyDescent="0.2">
      <c r="A37" s="557" t="s">
        <v>415</v>
      </c>
      <c r="B37" s="560" t="s">
        <v>405</v>
      </c>
      <c r="C37" s="275">
        <v>150.36202548</v>
      </c>
      <c r="D37" s="275">
        <v>176.15988429000001</v>
      </c>
      <c r="E37" s="275">
        <v>135.07989581000001</v>
      </c>
      <c r="F37" s="275">
        <v>134.93306566999999</v>
      </c>
      <c r="G37" s="275">
        <v>166.99309676999999</v>
      </c>
      <c r="H37" s="275">
        <v>149.26953166999999</v>
      </c>
      <c r="I37" s="275">
        <v>182.57072676999999</v>
      </c>
      <c r="J37" s="275">
        <v>134.21960386999999</v>
      </c>
      <c r="K37" s="275">
        <v>101.97935467000001</v>
      </c>
      <c r="L37" s="275">
        <v>88.380966774000001</v>
      </c>
      <c r="M37" s="275">
        <v>93.900250666999995</v>
      </c>
      <c r="N37" s="275">
        <v>171.01801742000001</v>
      </c>
      <c r="O37" s="275">
        <v>186.81039967999999</v>
      </c>
      <c r="P37" s="275">
        <v>145.52239320999999</v>
      </c>
      <c r="Q37" s="275">
        <v>114.61848323</v>
      </c>
      <c r="R37" s="275">
        <v>117.34200533000001</v>
      </c>
      <c r="S37" s="275">
        <v>84.544444193999993</v>
      </c>
      <c r="T37" s="275">
        <v>85.849405000000004</v>
      </c>
      <c r="U37" s="275">
        <v>67.421333226000002</v>
      </c>
      <c r="V37" s="275">
        <v>76.387639355000005</v>
      </c>
      <c r="W37" s="275">
        <v>71.204616000000001</v>
      </c>
      <c r="X37" s="275">
        <v>98.587568709999999</v>
      </c>
      <c r="Y37" s="275">
        <v>94.894681000000006</v>
      </c>
      <c r="Z37" s="275">
        <v>110.44205871</v>
      </c>
      <c r="AA37" s="275">
        <v>130.33582354999999</v>
      </c>
      <c r="AB37" s="275">
        <v>101.50278679</v>
      </c>
      <c r="AC37" s="275">
        <v>137.40379709999999</v>
      </c>
      <c r="AD37" s="275">
        <v>151.149742</v>
      </c>
      <c r="AE37" s="275">
        <v>75.585373548000007</v>
      </c>
      <c r="AF37" s="275">
        <v>85.550974332999999</v>
      </c>
      <c r="AG37" s="275">
        <v>112.06724355</v>
      </c>
      <c r="AH37" s="275">
        <v>86.423226129</v>
      </c>
      <c r="AI37" s="275">
        <v>66.570839000000007</v>
      </c>
      <c r="AJ37" s="275">
        <v>104.59883096999999</v>
      </c>
      <c r="AK37" s="275">
        <v>147.30130600000001</v>
      </c>
      <c r="AL37" s="275">
        <v>193.90678355</v>
      </c>
      <c r="AM37" s="275">
        <v>228.30635484000001</v>
      </c>
      <c r="AN37" s="275">
        <v>201.69810552000001</v>
      </c>
      <c r="AO37" s="275">
        <v>142.8144929</v>
      </c>
      <c r="AP37" s="275">
        <v>92.205009333000007</v>
      </c>
      <c r="AQ37" s="275">
        <v>89.824957741999995</v>
      </c>
      <c r="AR37" s="275">
        <v>70.106883999999994</v>
      </c>
      <c r="AS37" s="275">
        <v>69.153910644999996</v>
      </c>
      <c r="AT37" s="275">
        <v>79.497879999999995</v>
      </c>
      <c r="AU37" s="275">
        <v>62.640716333</v>
      </c>
      <c r="AV37" s="275">
        <v>67.253920968000003</v>
      </c>
      <c r="AW37" s="275">
        <v>47.885246666999997</v>
      </c>
      <c r="AX37" s="275">
        <v>72.779453226000001</v>
      </c>
      <c r="AY37" s="275">
        <v>138.29938064999999</v>
      </c>
      <c r="AZ37" s="275">
        <v>131.14424174999999</v>
      </c>
      <c r="BA37" s="275">
        <v>132.10300000000001</v>
      </c>
      <c r="BB37" s="275">
        <v>99.639759999999995</v>
      </c>
      <c r="BC37" s="338">
        <v>100.7756</v>
      </c>
      <c r="BD37" s="338">
        <v>93.894810000000007</v>
      </c>
      <c r="BE37" s="338">
        <v>90.971199999999996</v>
      </c>
      <c r="BF37" s="338">
        <v>96.788160000000005</v>
      </c>
      <c r="BG37" s="338">
        <v>77.326369999999997</v>
      </c>
      <c r="BH37" s="338">
        <v>74.928960000000004</v>
      </c>
      <c r="BI37" s="338">
        <v>55.593580000000003</v>
      </c>
      <c r="BJ37" s="338">
        <v>82.129890000000003</v>
      </c>
      <c r="BK37" s="338">
        <v>116.0812</v>
      </c>
      <c r="BL37" s="338">
        <v>105.1339</v>
      </c>
      <c r="BM37" s="338">
        <v>126.8364</v>
      </c>
      <c r="BN37" s="338">
        <v>94.417420000000007</v>
      </c>
      <c r="BO37" s="338">
        <v>93.136669999999995</v>
      </c>
      <c r="BP37" s="338">
        <v>86.226299999999995</v>
      </c>
      <c r="BQ37" s="338">
        <v>84.093310000000002</v>
      </c>
      <c r="BR37" s="338">
        <v>90.949799999999996</v>
      </c>
      <c r="BS37" s="338">
        <v>71.618669999999995</v>
      </c>
      <c r="BT37" s="338">
        <v>74.785430000000005</v>
      </c>
      <c r="BU37" s="338">
        <v>53.870840000000001</v>
      </c>
      <c r="BV37" s="338">
        <v>80.559200000000004</v>
      </c>
    </row>
    <row r="38" spans="1:74" ht="11.1" customHeight="1" x14ac:dyDescent="0.2">
      <c r="A38" s="557" t="s">
        <v>416</v>
      </c>
      <c r="B38" s="558" t="s">
        <v>448</v>
      </c>
      <c r="C38" s="275">
        <v>200.39661258000001</v>
      </c>
      <c r="D38" s="275">
        <v>224.54272</v>
      </c>
      <c r="E38" s="275">
        <v>240.03037806</v>
      </c>
      <c r="F38" s="275">
        <v>244.097036</v>
      </c>
      <c r="G38" s="275">
        <v>249.74168742000001</v>
      </c>
      <c r="H38" s="275">
        <v>232.779222</v>
      </c>
      <c r="I38" s="275">
        <v>187.90813129</v>
      </c>
      <c r="J38" s="275">
        <v>179.52524289999999</v>
      </c>
      <c r="K38" s="275">
        <v>174.47572066999999</v>
      </c>
      <c r="L38" s="275">
        <v>216.01500483999999</v>
      </c>
      <c r="M38" s="275">
        <v>225.25462533000001</v>
      </c>
      <c r="N38" s="275">
        <v>205.47130322999999</v>
      </c>
      <c r="O38" s="275">
        <v>259.16558902999998</v>
      </c>
      <c r="P38" s="275">
        <v>217.41387286</v>
      </c>
      <c r="Q38" s="275">
        <v>253.64918097</v>
      </c>
      <c r="R38" s="275">
        <v>267.14971566999998</v>
      </c>
      <c r="S38" s="275">
        <v>234.57824644999999</v>
      </c>
      <c r="T38" s="275">
        <v>272.50419299999999</v>
      </c>
      <c r="U38" s="275">
        <v>211.21211613</v>
      </c>
      <c r="V38" s="275">
        <v>201.32523516000001</v>
      </c>
      <c r="W38" s="275">
        <v>195.20899967</v>
      </c>
      <c r="X38" s="275">
        <v>216.57454290000001</v>
      </c>
      <c r="Y38" s="275">
        <v>266.45766033000001</v>
      </c>
      <c r="Z38" s="275">
        <v>234.18118516000001</v>
      </c>
      <c r="AA38" s="275">
        <v>228.92933613</v>
      </c>
      <c r="AB38" s="275">
        <v>253.03528070999999</v>
      </c>
      <c r="AC38" s="275">
        <v>205.96494806000001</v>
      </c>
      <c r="AD38" s="275">
        <v>272.13996766999998</v>
      </c>
      <c r="AE38" s="275">
        <v>272.05470935</v>
      </c>
      <c r="AF38" s="275">
        <v>253.11703499999999</v>
      </c>
      <c r="AG38" s="275">
        <v>273.30486452000002</v>
      </c>
      <c r="AH38" s="275">
        <v>235.36024</v>
      </c>
      <c r="AI38" s="275">
        <v>252.98889066999999</v>
      </c>
      <c r="AJ38" s="275">
        <v>242.73556676999999</v>
      </c>
      <c r="AK38" s="275">
        <v>309.76000533000001</v>
      </c>
      <c r="AL38" s="275">
        <v>310.82067710000001</v>
      </c>
      <c r="AM38" s="275">
        <v>294.32583258</v>
      </c>
      <c r="AN38" s="275">
        <v>347.54815621</v>
      </c>
      <c r="AO38" s="275">
        <v>349.69014161000001</v>
      </c>
      <c r="AP38" s="275">
        <v>313.80217866999999</v>
      </c>
      <c r="AQ38" s="275">
        <v>322.67045000000002</v>
      </c>
      <c r="AR38" s="275">
        <v>285.34416333000001</v>
      </c>
      <c r="AS38" s="275">
        <v>352.96801226000002</v>
      </c>
      <c r="AT38" s="275">
        <v>272.57350451999997</v>
      </c>
      <c r="AU38" s="275">
        <v>290.36244367</v>
      </c>
      <c r="AV38" s="275">
        <v>344.86825193999999</v>
      </c>
      <c r="AW38" s="275">
        <v>315.151026</v>
      </c>
      <c r="AX38" s="275">
        <v>344.64824806000001</v>
      </c>
      <c r="AY38" s="275">
        <v>365.28354225999999</v>
      </c>
      <c r="AZ38" s="275">
        <v>401.92508557000002</v>
      </c>
      <c r="BA38" s="275">
        <v>398.29989999999998</v>
      </c>
      <c r="BB38" s="275">
        <v>400.50720000000001</v>
      </c>
      <c r="BC38" s="338">
        <v>386.2269</v>
      </c>
      <c r="BD38" s="338">
        <v>388.43369999999999</v>
      </c>
      <c r="BE38" s="338">
        <v>327.2921</v>
      </c>
      <c r="BF38" s="338">
        <v>303.11919999999998</v>
      </c>
      <c r="BG38" s="338">
        <v>309.12430000000001</v>
      </c>
      <c r="BH38" s="338">
        <v>351.72640000000001</v>
      </c>
      <c r="BI38" s="338">
        <v>403.93790000000001</v>
      </c>
      <c r="BJ38" s="338">
        <v>363.161</v>
      </c>
      <c r="BK38" s="338">
        <v>367.3725</v>
      </c>
      <c r="BL38" s="338">
        <v>391.19499999999999</v>
      </c>
      <c r="BM38" s="338">
        <v>437.55430000000001</v>
      </c>
      <c r="BN38" s="338">
        <v>439.98689999999999</v>
      </c>
      <c r="BO38" s="338">
        <v>427.54719999999998</v>
      </c>
      <c r="BP38" s="338">
        <v>429.64229999999998</v>
      </c>
      <c r="BQ38" s="338">
        <v>368.34070000000003</v>
      </c>
      <c r="BR38" s="338">
        <v>336.75850000000003</v>
      </c>
      <c r="BS38" s="338">
        <v>339.09190000000001</v>
      </c>
      <c r="BT38" s="338">
        <v>380.31209999999999</v>
      </c>
      <c r="BU38" s="338">
        <v>439.51580000000001</v>
      </c>
      <c r="BV38" s="338">
        <v>400.1046</v>
      </c>
    </row>
    <row r="39" spans="1:74" ht="11.1" customHeight="1" x14ac:dyDescent="0.2">
      <c r="A39" s="557" t="s">
        <v>417</v>
      </c>
      <c r="B39" s="560" t="s">
        <v>395</v>
      </c>
      <c r="C39" s="275">
        <v>15.217629032</v>
      </c>
      <c r="D39" s="275">
        <v>15.613381786</v>
      </c>
      <c r="E39" s="275">
        <v>15.195332258000001</v>
      </c>
      <c r="F39" s="275">
        <v>13.933557333</v>
      </c>
      <c r="G39" s="275">
        <v>16.011147419</v>
      </c>
      <c r="H39" s="275">
        <v>14.971263333</v>
      </c>
      <c r="I39" s="275">
        <v>15.002664838999999</v>
      </c>
      <c r="J39" s="275">
        <v>15.464471290000001</v>
      </c>
      <c r="K39" s="275">
        <v>15.969348999999999</v>
      </c>
      <c r="L39" s="275">
        <v>15.583698387</v>
      </c>
      <c r="M39" s="275">
        <v>15.290649</v>
      </c>
      <c r="N39" s="275">
        <v>14.935498709999999</v>
      </c>
      <c r="O39" s="275">
        <v>14.351976129000001</v>
      </c>
      <c r="P39" s="275">
        <v>14.038654286</v>
      </c>
      <c r="Q39" s="275">
        <v>13.491233871</v>
      </c>
      <c r="R39" s="275">
        <v>12.937331667</v>
      </c>
      <c r="S39" s="275">
        <v>14.26112129</v>
      </c>
      <c r="T39" s="275">
        <v>14.692261</v>
      </c>
      <c r="U39" s="275">
        <v>14.37337</v>
      </c>
      <c r="V39" s="275">
        <v>16.133659999999999</v>
      </c>
      <c r="W39" s="275">
        <v>15.843733667</v>
      </c>
      <c r="X39" s="275">
        <v>15.698618065</v>
      </c>
      <c r="Y39" s="275">
        <v>15.936544667</v>
      </c>
      <c r="Z39" s="275">
        <v>17.074337742000001</v>
      </c>
      <c r="AA39" s="275">
        <v>16.120554515999999</v>
      </c>
      <c r="AB39" s="275">
        <v>15.758470000000001</v>
      </c>
      <c r="AC39" s="275">
        <v>14.841766774</v>
      </c>
      <c r="AD39" s="275">
        <v>16.163667</v>
      </c>
      <c r="AE39" s="275">
        <v>17.390430644999999</v>
      </c>
      <c r="AF39" s="275">
        <v>17.812088332999998</v>
      </c>
      <c r="AG39" s="275">
        <v>18.913780968000001</v>
      </c>
      <c r="AH39" s="275">
        <v>18.600673226000001</v>
      </c>
      <c r="AI39" s="275">
        <v>16.494537000000001</v>
      </c>
      <c r="AJ39" s="275">
        <v>17.343279032000002</v>
      </c>
      <c r="AK39" s="275">
        <v>17.519538666999999</v>
      </c>
      <c r="AL39" s="275">
        <v>18.229010323000001</v>
      </c>
      <c r="AM39" s="275">
        <v>16.545923870999999</v>
      </c>
      <c r="AN39" s="275">
        <v>15.728536897</v>
      </c>
      <c r="AO39" s="275">
        <v>16.013509355</v>
      </c>
      <c r="AP39" s="275">
        <v>17.326257333000001</v>
      </c>
      <c r="AQ39" s="275">
        <v>17.827520645</v>
      </c>
      <c r="AR39" s="275">
        <v>18.047757000000001</v>
      </c>
      <c r="AS39" s="275">
        <v>17.980621934999999</v>
      </c>
      <c r="AT39" s="275">
        <v>18.749873548</v>
      </c>
      <c r="AU39" s="275">
        <v>18.014516333</v>
      </c>
      <c r="AV39" s="275">
        <v>15.680791613</v>
      </c>
      <c r="AW39" s="275">
        <v>16.648594667000001</v>
      </c>
      <c r="AX39" s="275">
        <v>16.759552257999999</v>
      </c>
      <c r="AY39" s="275">
        <v>15.720087419</v>
      </c>
      <c r="AZ39" s="275">
        <v>16.062506463999998</v>
      </c>
      <c r="BA39" s="275">
        <v>16.685559999999999</v>
      </c>
      <c r="BB39" s="275">
        <v>17.529959999999999</v>
      </c>
      <c r="BC39" s="338">
        <v>17.605229999999999</v>
      </c>
      <c r="BD39" s="338">
        <v>17.797319999999999</v>
      </c>
      <c r="BE39" s="338">
        <v>18.18946</v>
      </c>
      <c r="BF39" s="338">
        <v>18.697659999999999</v>
      </c>
      <c r="BG39" s="338">
        <v>17.56672</v>
      </c>
      <c r="BH39" s="338">
        <v>14.99119</v>
      </c>
      <c r="BI39" s="338">
        <v>15.599489999999999</v>
      </c>
      <c r="BJ39" s="338">
        <v>15.72348</v>
      </c>
      <c r="BK39" s="338">
        <v>15.15448</v>
      </c>
      <c r="BL39" s="338">
        <v>15.63926</v>
      </c>
      <c r="BM39" s="338">
        <v>16.134740000000001</v>
      </c>
      <c r="BN39" s="338">
        <v>17.037649999999999</v>
      </c>
      <c r="BO39" s="338">
        <v>16.975290000000001</v>
      </c>
      <c r="BP39" s="338">
        <v>17.323239999999998</v>
      </c>
      <c r="BQ39" s="338">
        <v>17.833200000000001</v>
      </c>
      <c r="BR39" s="338">
        <v>18.423110000000001</v>
      </c>
      <c r="BS39" s="338">
        <v>17.390609999999999</v>
      </c>
      <c r="BT39" s="338">
        <v>14.905860000000001</v>
      </c>
      <c r="BU39" s="338">
        <v>15.54472</v>
      </c>
      <c r="BV39" s="338">
        <v>15.79341</v>
      </c>
    </row>
    <row r="40" spans="1:74" ht="11.1" customHeight="1" x14ac:dyDescent="0.2">
      <c r="A40" s="557" t="s">
        <v>418</v>
      </c>
      <c r="B40" s="558" t="s">
        <v>397</v>
      </c>
      <c r="C40" s="275">
        <v>4817.8213741999998</v>
      </c>
      <c r="D40" s="275">
        <v>4763.0678485999997</v>
      </c>
      <c r="E40" s="275">
        <v>4570.0874764999999</v>
      </c>
      <c r="F40" s="275">
        <v>4315.2303936999997</v>
      </c>
      <c r="G40" s="275">
        <v>4645.0077687000003</v>
      </c>
      <c r="H40" s="275">
        <v>5508.0930600000002</v>
      </c>
      <c r="I40" s="275">
        <v>5659.8575983999999</v>
      </c>
      <c r="J40" s="275">
        <v>5728.8938934999996</v>
      </c>
      <c r="K40" s="275">
        <v>5238.9064792999998</v>
      </c>
      <c r="L40" s="275">
        <v>4516.4008326000003</v>
      </c>
      <c r="M40" s="275">
        <v>4574.5188163000003</v>
      </c>
      <c r="N40" s="275">
        <v>4922.2525312999996</v>
      </c>
      <c r="O40" s="275">
        <v>5516.6147090000004</v>
      </c>
      <c r="P40" s="275">
        <v>5126.4874404000002</v>
      </c>
      <c r="Q40" s="275">
        <v>4659.2112403000001</v>
      </c>
      <c r="R40" s="275">
        <v>4358.0609422999996</v>
      </c>
      <c r="S40" s="275">
        <v>4764.6749919000004</v>
      </c>
      <c r="T40" s="275">
        <v>5461.9943236999998</v>
      </c>
      <c r="U40" s="275">
        <v>5605.1979019</v>
      </c>
      <c r="V40" s="275">
        <v>5721.8158383999998</v>
      </c>
      <c r="W40" s="275">
        <v>5191.5105826999998</v>
      </c>
      <c r="X40" s="275">
        <v>4477.0647405999998</v>
      </c>
      <c r="Y40" s="275">
        <v>4643.7509909999999</v>
      </c>
      <c r="Z40" s="275">
        <v>4746.8230002999999</v>
      </c>
      <c r="AA40" s="275">
        <v>5238.2811768000001</v>
      </c>
      <c r="AB40" s="275">
        <v>5454.0129349999997</v>
      </c>
      <c r="AC40" s="275">
        <v>4585.4046632</v>
      </c>
      <c r="AD40" s="275">
        <v>4415.8416502999999</v>
      </c>
      <c r="AE40" s="275">
        <v>4875.1844702999997</v>
      </c>
      <c r="AF40" s="275">
        <v>5717.7592510000004</v>
      </c>
      <c r="AG40" s="275">
        <v>6101.3376264999997</v>
      </c>
      <c r="AH40" s="275">
        <v>5869.8798906000002</v>
      </c>
      <c r="AI40" s="275">
        <v>5328.4990762999996</v>
      </c>
      <c r="AJ40" s="275">
        <v>4423.8812035000001</v>
      </c>
      <c r="AK40" s="275">
        <v>4438.4046859999999</v>
      </c>
      <c r="AL40" s="275">
        <v>4637.8741099999997</v>
      </c>
      <c r="AM40" s="275">
        <v>5134.3819047999996</v>
      </c>
      <c r="AN40" s="275">
        <v>4898.1249776000004</v>
      </c>
      <c r="AO40" s="275">
        <v>4419.0486118999997</v>
      </c>
      <c r="AP40" s="275">
        <v>4452.4243753000001</v>
      </c>
      <c r="AQ40" s="275">
        <v>4839.6877555000001</v>
      </c>
      <c r="AR40" s="275">
        <v>5813.7971152999999</v>
      </c>
      <c r="AS40" s="275">
        <v>6318.5648973999996</v>
      </c>
      <c r="AT40" s="275">
        <v>6190.2402419</v>
      </c>
      <c r="AU40" s="275">
        <v>5572.7677686999996</v>
      </c>
      <c r="AV40" s="275">
        <v>4652.1664996999998</v>
      </c>
      <c r="AW40" s="275">
        <v>4436.9123996999997</v>
      </c>
      <c r="AX40" s="275">
        <v>4922.8302377</v>
      </c>
      <c r="AY40" s="275">
        <v>4825.5290502999997</v>
      </c>
      <c r="AZ40" s="275">
        <v>4504.0363262000001</v>
      </c>
      <c r="BA40" s="275">
        <v>4550.63</v>
      </c>
      <c r="BB40" s="275">
        <v>4499.7640000000001</v>
      </c>
      <c r="BC40" s="338">
        <v>5015.6030000000001</v>
      </c>
      <c r="BD40" s="338">
        <v>5669.7460000000001</v>
      </c>
      <c r="BE40" s="338">
        <v>5991.8879999999999</v>
      </c>
      <c r="BF40" s="338">
        <v>6050.54</v>
      </c>
      <c r="BG40" s="338">
        <v>5309.5370000000003</v>
      </c>
      <c r="BH40" s="338">
        <v>4563.4939999999997</v>
      </c>
      <c r="BI40" s="338">
        <v>4523.1769999999997</v>
      </c>
      <c r="BJ40" s="338">
        <v>5003.0439999999999</v>
      </c>
      <c r="BK40" s="338">
        <v>5146.8580000000002</v>
      </c>
      <c r="BL40" s="338">
        <v>5037.9430000000002</v>
      </c>
      <c r="BM40" s="338">
        <v>4787.2780000000002</v>
      </c>
      <c r="BN40" s="338">
        <v>4620.5429999999997</v>
      </c>
      <c r="BO40" s="338">
        <v>4981.0839999999998</v>
      </c>
      <c r="BP40" s="338">
        <v>5698.0119999999997</v>
      </c>
      <c r="BQ40" s="338">
        <v>6038.21</v>
      </c>
      <c r="BR40" s="338">
        <v>6089.5420000000004</v>
      </c>
      <c r="BS40" s="338">
        <v>5342.6130000000003</v>
      </c>
      <c r="BT40" s="338">
        <v>4607.5630000000001</v>
      </c>
      <c r="BU40" s="338">
        <v>4563.3469999999998</v>
      </c>
      <c r="BV40" s="338">
        <v>5121.9669999999996</v>
      </c>
    </row>
    <row r="41" spans="1:74" ht="11.1" customHeight="1" x14ac:dyDescent="0.2">
      <c r="A41" s="551"/>
      <c r="B41" s="131" t="s">
        <v>419</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251"/>
      <c r="BC41" s="364"/>
      <c r="BD41" s="364"/>
      <c r="BE41" s="364"/>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7" t="s">
        <v>420</v>
      </c>
      <c r="B42" s="558" t="s">
        <v>91</v>
      </c>
      <c r="C42" s="275">
        <v>1686.9631671</v>
      </c>
      <c r="D42" s="275">
        <v>1714.4741753999999</v>
      </c>
      <c r="E42" s="275">
        <v>1561.0310081</v>
      </c>
      <c r="F42" s="275">
        <v>1438.0162413</v>
      </c>
      <c r="G42" s="275">
        <v>1414.8490552000001</v>
      </c>
      <c r="H42" s="275">
        <v>1634.2991797</v>
      </c>
      <c r="I42" s="275">
        <v>1830.2614561</v>
      </c>
      <c r="J42" s="275">
        <v>1797.6930616</v>
      </c>
      <c r="K42" s="275">
        <v>1607.5877637000001</v>
      </c>
      <c r="L42" s="275">
        <v>1476.9427499999999</v>
      </c>
      <c r="M42" s="275">
        <v>1516.154121</v>
      </c>
      <c r="N42" s="275">
        <v>1780.6185958000001</v>
      </c>
      <c r="O42" s="275">
        <v>1870.6995199999999</v>
      </c>
      <c r="P42" s="275">
        <v>1854.5563414000001</v>
      </c>
      <c r="Q42" s="275">
        <v>1665.280201</v>
      </c>
      <c r="R42" s="275">
        <v>1318.2171437</v>
      </c>
      <c r="S42" s="275">
        <v>1326.1681606</v>
      </c>
      <c r="T42" s="275">
        <v>1662.9213976999999</v>
      </c>
      <c r="U42" s="275">
        <v>1739.2183689999999</v>
      </c>
      <c r="V42" s="275">
        <v>1808.1541023</v>
      </c>
      <c r="W42" s="275">
        <v>1471.071743</v>
      </c>
      <c r="X42" s="275">
        <v>1373.3376238999999</v>
      </c>
      <c r="Y42" s="275">
        <v>1526.0673113</v>
      </c>
      <c r="Z42" s="275">
        <v>1560.3607155</v>
      </c>
      <c r="AA42" s="275">
        <v>1627.4052205999999</v>
      </c>
      <c r="AB42" s="275">
        <v>1727.1783264000001</v>
      </c>
      <c r="AC42" s="275">
        <v>1392.0531496999999</v>
      </c>
      <c r="AD42" s="275">
        <v>1193.0689167</v>
      </c>
      <c r="AE42" s="275">
        <v>1205.5773752</v>
      </c>
      <c r="AF42" s="275">
        <v>1499.4979312999999</v>
      </c>
      <c r="AG42" s="275">
        <v>1648.9753390000001</v>
      </c>
      <c r="AH42" s="275">
        <v>1595.2681739</v>
      </c>
      <c r="AI42" s="275">
        <v>1469.5106562999999</v>
      </c>
      <c r="AJ42" s="275">
        <v>1248.3270458</v>
      </c>
      <c r="AK42" s="275">
        <v>1113.0356647000001</v>
      </c>
      <c r="AL42" s="275">
        <v>1121.2986429</v>
      </c>
      <c r="AM42" s="275">
        <v>1440.2927122999999</v>
      </c>
      <c r="AN42" s="275">
        <v>1232.6669162000001</v>
      </c>
      <c r="AO42" s="275">
        <v>933.85417257999995</v>
      </c>
      <c r="AP42" s="275">
        <v>948.37705800000003</v>
      </c>
      <c r="AQ42" s="275">
        <v>967.67288773999996</v>
      </c>
      <c r="AR42" s="275">
        <v>1414.4525427000001</v>
      </c>
      <c r="AS42" s="275">
        <v>1555.0603971</v>
      </c>
      <c r="AT42" s="275">
        <v>1581.2714329</v>
      </c>
      <c r="AU42" s="275">
        <v>1352.491364</v>
      </c>
      <c r="AV42" s="275">
        <v>1123.9679905999999</v>
      </c>
      <c r="AW42" s="275">
        <v>1067.821101</v>
      </c>
      <c r="AX42" s="275">
        <v>1394.5017571000001</v>
      </c>
      <c r="AY42" s="275">
        <v>1447.6634234999999</v>
      </c>
      <c r="AZ42" s="275">
        <v>1260.0239418000001</v>
      </c>
      <c r="BA42" s="275">
        <v>1112.07</v>
      </c>
      <c r="BB42" s="275">
        <v>942.82920000000001</v>
      </c>
      <c r="BC42" s="338">
        <v>1068.1849999999999</v>
      </c>
      <c r="BD42" s="338">
        <v>1403.1759999999999</v>
      </c>
      <c r="BE42" s="338">
        <v>1536.566</v>
      </c>
      <c r="BF42" s="338">
        <v>1534.0519999999999</v>
      </c>
      <c r="BG42" s="338">
        <v>1277.9390000000001</v>
      </c>
      <c r="BH42" s="338">
        <v>1090.1949999999999</v>
      </c>
      <c r="BI42" s="338">
        <v>1103.088</v>
      </c>
      <c r="BJ42" s="338">
        <v>1342.8889999999999</v>
      </c>
      <c r="BK42" s="338">
        <v>1404.4090000000001</v>
      </c>
      <c r="BL42" s="338">
        <v>1397.4469999999999</v>
      </c>
      <c r="BM42" s="338">
        <v>1179.6089999999999</v>
      </c>
      <c r="BN42" s="338">
        <v>1023.232</v>
      </c>
      <c r="BO42" s="338">
        <v>1001.5359999999999</v>
      </c>
      <c r="BP42" s="338">
        <v>1339.7529999999999</v>
      </c>
      <c r="BQ42" s="338">
        <v>1493.145</v>
      </c>
      <c r="BR42" s="338">
        <v>1531.912</v>
      </c>
      <c r="BS42" s="338">
        <v>1251.7460000000001</v>
      </c>
      <c r="BT42" s="338">
        <v>1082.0070000000001</v>
      </c>
      <c r="BU42" s="338">
        <v>1107.058</v>
      </c>
      <c r="BV42" s="338">
        <v>1306.7349999999999</v>
      </c>
    </row>
    <row r="43" spans="1:74" ht="11.1" customHeight="1" x14ac:dyDescent="0.2">
      <c r="A43" s="557" t="s">
        <v>421</v>
      </c>
      <c r="B43" s="558" t="s">
        <v>92</v>
      </c>
      <c r="C43" s="275">
        <v>187.78319096999999</v>
      </c>
      <c r="D43" s="275">
        <v>196.74053499999999</v>
      </c>
      <c r="E43" s="275">
        <v>207.94393839</v>
      </c>
      <c r="F43" s="275">
        <v>178.45382033000001</v>
      </c>
      <c r="G43" s="275">
        <v>195.15517194</v>
      </c>
      <c r="H43" s="275">
        <v>193.15888533</v>
      </c>
      <c r="I43" s="275">
        <v>288.99492515999998</v>
      </c>
      <c r="J43" s="275">
        <v>258.90142386999997</v>
      </c>
      <c r="K43" s="275">
        <v>167.81093000000001</v>
      </c>
      <c r="L43" s="275">
        <v>166.62602613000001</v>
      </c>
      <c r="M43" s="275">
        <v>174.34875600000001</v>
      </c>
      <c r="N43" s="275">
        <v>184.27336129</v>
      </c>
      <c r="O43" s="275">
        <v>221.38065032</v>
      </c>
      <c r="P43" s="275">
        <v>194.36033570999999</v>
      </c>
      <c r="Q43" s="275">
        <v>170.26698031999999</v>
      </c>
      <c r="R43" s="275">
        <v>148.22942333</v>
      </c>
      <c r="S43" s="275">
        <v>208.42536097000001</v>
      </c>
      <c r="T43" s="275">
        <v>196.80712299999999</v>
      </c>
      <c r="U43" s="275">
        <v>187.20410484000001</v>
      </c>
      <c r="V43" s="275">
        <v>241.68457419000001</v>
      </c>
      <c r="W43" s="275">
        <v>181.45433166999999</v>
      </c>
      <c r="X43" s="275">
        <v>191.93393387</v>
      </c>
      <c r="Y43" s="275">
        <v>179.58561632999999</v>
      </c>
      <c r="Z43" s="275">
        <v>213.61986515999999</v>
      </c>
      <c r="AA43" s="275">
        <v>277.45176161000001</v>
      </c>
      <c r="AB43" s="275">
        <v>323.44612928999999</v>
      </c>
      <c r="AC43" s="275">
        <v>296.29037097000003</v>
      </c>
      <c r="AD43" s="275">
        <v>240.14591766999999</v>
      </c>
      <c r="AE43" s="275">
        <v>221.41843903</v>
      </c>
      <c r="AF43" s="275">
        <v>296.390334</v>
      </c>
      <c r="AG43" s="275">
        <v>369.05729968000003</v>
      </c>
      <c r="AH43" s="275">
        <v>318.36017838999999</v>
      </c>
      <c r="AI43" s="275">
        <v>302.493966</v>
      </c>
      <c r="AJ43" s="275">
        <v>246.92492515999999</v>
      </c>
      <c r="AK43" s="275">
        <v>269.82475733000001</v>
      </c>
      <c r="AL43" s="275">
        <v>327.09155226000001</v>
      </c>
      <c r="AM43" s="275">
        <v>339.52157484000003</v>
      </c>
      <c r="AN43" s="275">
        <v>357.11670171999998</v>
      </c>
      <c r="AO43" s="275">
        <v>375.44278226</v>
      </c>
      <c r="AP43" s="275">
        <v>348.53496367000002</v>
      </c>
      <c r="AQ43" s="275">
        <v>334.31211354999999</v>
      </c>
      <c r="AR43" s="275">
        <v>421.21072133000001</v>
      </c>
      <c r="AS43" s="275">
        <v>491.59681581000001</v>
      </c>
      <c r="AT43" s="275">
        <v>521.08983645000001</v>
      </c>
      <c r="AU43" s="275">
        <v>344.49395900000002</v>
      </c>
      <c r="AV43" s="275">
        <v>288.09626742</v>
      </c>
      <c r="AW43" s="275">
        <v>310.51426533</v>
      </c>
      <c r="AX43" s="275">
        <v>287.21068129000003</v>
      </c>
      <c r="AY43" s="275">
        <v>269.91306193999998</v>
      </c>
      <c r="AZ43" s="275">
        <v>254.74330753999999</v>
      </c>
      <c r="BA43" s="275">
        <v>316.1354</v>
      </c>
      <c r="BB43" s="275">
        <v>305.88029999999998</v>
      </c>
      <c r="BC43" s="338">
        <v>312.03280000000001</v>
      </c>
      <c r="BD43" s="338">
        <v>373.10950000000003</v>
      </c>
      <c r="BE43" s="338">
        <v>489.10939999999999</v>
      </c>
      <c r="BF43" s="338">
        <v>489.56630000000001</v>
      </c>
      <c r="BG43" s="338">
        <v>320.51990000000001</v>
      </c>
      <c r="BH43" s="338">
        <v>296.39929999999998</v>
      </c>
      <c r="BI43" s="338">
        <v>328.85829999999999</v>
      </c>
      <c r="BJ43" s="338">
        <v>353.42739999999998</v>
      </c>
      <c r="BK43" s="338">
        <v>333.59480000000002</v>
      </c>
      <c r="BL43" s="338">
        <v>352.27949999999998</v>
      </c>
      <c r="BM43" s="338">
        <v>360.55599999999998</v>
      </c>
      <c r="BN43" s="338">
        <v>348.8845</v>
      </c>
      <c r="BO43" s="338">
        <v>370.86320000000001</v>
      </c>
      <c r="BP43" s="338">
        <v>422.8141</v>
      </c>
      <c r="BQ43" s="338">
        <v>530.01210000000003</v>
      </c>
      <c r="BR43" s="338">
        <v>484.8193</v>
      </c>
      <c r="BS43" s="338">
        <v>340.83850000000001</v>
      </c>
      <c r="BT43" s="338">
        <v>303.8218</v>
      </c>
      <c r="BU43" s="338">
        <v>322.35289999999998</v>
      </c>
      <c r="BV43" s="338">
        <v>363.25470000000001</v>
      </c>
    </row>
    <row r="44" spans="1:74" ht="11.1" customHeight="1" x14ac:dyDescent="0.2">
      <c r="A44" s="557" t="s">
        <v>422</v>
      </c>
      <c r="B44" s="560" t="s">
        <v>381</v>
      </c>
      <c r="C44" s="275">
        <v>11.952349355000001</v>
      </c>
      <c r="D44" s="275">
        <v>10.742018214</v>
      </c>
      <c r="E44" s="275">
        <v>11.998975484000001</v>
      </c>
      <c r="F44" s="275">
        <v>7.2025043333000003</v>
      </c>
      <c r="G44" s="275">
        <v>11.810065484000001</v>
      </c>
      <c r="H44" s="275">
        <v>11.530507332999999</v>
      </c>
      <c r="I44" s="275">
        <v>12.921786128999999</v>
      </c>
      <c r="J44" s="275">
        <v>12.684598064999999</v>
      </c>
      <c r="K44" s="275">
        <v>9.8966126666999994</v>
      </c>
      <c r="L44" s="275">
        <v>8.1419680645000003</v>
      </c>
      <c r="M44" s="275">
        <v>13.766329667000001</v>
      </c>
      <c r="N44" s="275">
        <v>16.342457742000001</v>
      </c>
      <c r="O44" s="275">
        <v>14.783211613000001</v>
      </c>
      <c r="P44" s="275">
        <v>11.613848214000001</v>
      </c>
      <c r="Q44" s="275">
        <v>16.225522903000002</v>
      </c>
      <c r="R44" s="275">
        <v>12.373841000000001</v>
      </c>
      <c r="S44" s="275">
        <v>13.006176452</v>
      </c>
      <c r="T44" s="275">
        <v>13.855081332999999</v>
      </c>
      <c r="U44" s="275">
        <v>13.485233548</v>
      </c>
      <c r="V44" s="275">
        <v>12.394188065</v>
      </c>
      <c r="W44" s="275">
        <v>13.104512</v>
      </c>
      <c r="X44" s="275">
        <v>5.4645622581</v>
      </c>
      <c r="Y44" s="275">
        <v>10.177934</v>
      </c>
      <c r="Z44" s="275">
        <v>11.392102581</v>
      </c>
      <c r="AA44" s="275">
        <v>12.27507129</v>
      </c>
      <c r="AB44" s="275">
        <v>14.277939286000001</v>
      </c>
      <c r="AC44" s="275">
        <v>8.8546051613000003</v>
      </c>
      <c r="AD44" s="275">
        <v>8.3006139999999995</v>
      </c>
      <c r="AE44" s="275">
        <v>10.319752902999999</v>
      </c>
      <c r="AF44" s="275">
        <v>14.722343333</v>
      </c>
      <c r="AG44" s="275">
        <v>13.383072581</v>
      </c>
      <c r="AH44" s="275">
        <v>12.848162581</v>
      </c>
      <c r="AI44" s="275">
        <v>11.872025000000001</v>
      </c>
      <c r="AJ44" s="275">
        <v>6.4234148387000003</v>
      </c>
      <c r="AK44" s="275">
        <v>12.650993</v>
      </c>
      <c r="AL44" s="275">
        <v>8.6234032258000006</v>
      </c>
      <c r="AM44" s="275">
        <v>9.1213677419000003</v>
      </c>
      <c r="AN44" s="275">
        <v>12.935728276000001</v>
      </c>
      <c r="AO44" s="275">
        <v>8.9354306452000003</v>
      </c>
      <c r="AP44" s="275">
        <v>10.249138667</v>
      </c>
      <c r="AQ44" s="275">
        <v>8.4581793548000004</v>
      </c>
      <c r="AR44" s="275">
        <v>8.5353259999999995</v>
      </c>
      <c r="AS44" s="275">
        <v>8.3894270968000004</v>
      </c>
      <c r="AT44" s="275">
        <v>8.7238525805999991</v>
      </c>
      <c r="AU44" s="275">
        <v>6.7882446666999998</v>
      </c>
      <c r="AV44" s="275">
        <v>6.7555935484000003</v>
      </c>
      <c r="AW44" s="275">
        <v>6.8685283332999996</v>
      </c>
      <c r="AX44" s="275">
        <v>7.6744741935</v>
      </c>
      <c r="AY44" s="275">
        <v>8.6429383870999992</v>
      </c>
      <c r="AZ44" s="275">
        <v>6.5887964286000003</v>
      </c>
      <c r="BA44" s="275">
        <v>8.6853289999999994</v>
      </c>
      <c r="BB44" s="275">
        <v>8.4226240000000008</v>
      </c>
      <c r="BC44" s="338">
        <v>10.75389</v>
      </c>
      <c r="BD44" s="338">
        <v>12.629110000000001</v>
      </c>
      <c r="BE44" s="338">
        <v>12.89935</v>
      </c>
      <c r="BF44" s="338">
        <v>12.94018</v>
      </c>
      <c r="BG44" s="338">
        <v>11.021129999999999</v>
      </c>
      <c r="BH44" s="338">
        <v>8.5206090000000003</v>
      </c>
      <c r="BI44" s="338">
        <v>9.6927369999999993</v>
      </c>
      <c r="BJ44" s="338">
        <v>11.226900000000001</v>
      </c>
      <c r="BK44" s="338">
        <v>11.784689999999999</v>
      </c>
      <c r="BL44" s="338">
        <v>11.32104</v>
      </c>
      <c r="BM44" s="338">
        <v>10.52519</v>
      </c>
      <c r="BN44" s="338">
        <v>9.7017980000000001</v>
      </c>
      <c r="BO44" s="338">
        <v>10.78548</v>
      </c>
      <c r="BP44" s="338">
        <v>12.47214</v>
      </c>
      <c r="BQ44" s="338">
        <v>12.793850000000001</v>
      </c>
      <c r="BR44" s="338">
        <v>12.78791</v>
      </c>
      <c r="BS44" s="338">
        <v>10.903130000000001</v>
      </c>
      <c r="BT44" s="338">
        <v>8.4432899999999993</v>
      </c>
      <c r="BU44" s="338">
        <v>9.5957600000000003</v>
      </c>
      <c r="BV44" s="338">
        <v>10.94952</v>
      </c>
    </row>
    <row r="45" spans="1:74" ht="11.1" customHeight="1" x14ac:dyDescent="0.2">
      <c r="A45" s="557" t="s">
        <v>423</v>
      </c>
      <c r="B45" s="560" t="s">
        <v>93</v>
      </c>
      <c r="C45" s="275">
        <v>14.279602581000001</v>
      </c>
      <c r="D45" s="275">
        <v>13.096966785999999</v>
      </c>
      <c r="E45" s="275">
        <v>12.963949355</v>
      </c>
      <c r="F45" s="275">
        <v>12.417952667</v>
      </c>
      <c r="G45" s="275">
        <v>12.437562581</v>
      </c>
      <c r="H45" s="275">
        <v>12.287919667000001</v>
      </c>
      <c r="I45" s="275">
        <v>12.882402258000001</v>
      </c>
      <c r="J45" s="275">
        <v>13.109044516000001</v>
      </c>
      <c r="K45" s="275">
        <v>13.623124333</v>
      </c>
      <c r="L45" s="275">
        <v>13.255903870999999</v>
      </c>
      <c r="M45" s="275">
        <v>12.574906667</v>
      </c>
      <c r="N45" s="275">
        <v>12.132403547999999</v>
      </c>
      <c r="O45" s="275">
        <v>10.776524194</v>
      </c>
      <c r="P45" s="275">
        <v>10.874180357</v>
      </c>
      <c r="Q45" s="275">
        <v>11.866477742000001</v>
      </c>
      <c r="R45" s="275">
        <v>11.446644333</v>
      </c>
      <c r="S45" s="275">
        <v>13.087349677000001</v>
      </c>
      <c r="T45" s="275">
        <v>11.876885667</v>
      </c>
      <c r="U45" s="275">
        <v>12.77041</v>
      </c>
      <c r="V45" s="275">
        <v>14.757908710000001</v>
      </c>
      <c r="W45" s="275">
        <v>13.596547666999999</v>
      </c>
      <c r="X45" s="275">
        <v>12.600100968</v>
      </c>
      <c r="Y45" s="275">
        <v>12.160983</v>
      </c>
      <c r="Z45" s="275">
        <v>14.84377871</v>
      </c>
      <c r="AA45" s="275">
        <v>15.034813226000001</v>
      </c>
      <c r="AB45" s="275">
        <v>13.276116785999999</v>
      </c>
      <c r="AC45" s="275">
        <v>12.732534838999999</v>
      </c>
      <c r="AD45" s="275">
        <v>11.235925333000001</v>
      </c>
      <c r="AE45" s="275">
        <v>14.572469032000001</v>
      </c>
      <c r="AF45" s="275">
        <v>14.680393667000001</v>
      </c>
      <c r="AG45" s="275">
        <v>15.411065484</v>
      </c>
      <c r="AH45" s="275">
        <v>14.998850967999999</v>
      </c>
      <c r="AI45" s="275">
        <v>16.040271000000001</v>
      </c>
      <c r="AJ45" s="275">
        <v>9.1194525806000009</v>
      </c>
      <c r="AK45" s="275">
        <v>8.3960493333000006</v>
      </c>
      <c r="AL45" s="275">
        <v>10.493679354999999</v>
      </c>
      <c r="AM45" s="275">
        <v>15.599666773999999</v>
      </c>
      <c r="AN45" s="275">
        <v>17.774674138000002</v>
      </c>
      <c r="AO45" s="275">
        <v>14.652676774</v>
      </c>
      <c r="AP45" s="275">
        <v>13.780538667</v>
      </c>
      <c r="AQ45" s="275">
        <v>11.969589677</v>
      </c>
      <c r="AR45" s="275">
        <v>14.598120333000001</v>
      </c>
      <c r="AS45" s="275">
        <v>12.657696774</v>
      </c>
      <c r="AT45" s="275">
        <v>14.213267096999999</v>
      </c>
      <c r="AU45" s="275">
        <v>14.124894333</v>
      </c>
      <c r="AV45" s="275">
        <v>9.5386170967999995</v>
      </c>
      <c r="AW45" s="275">
        <v>12.162174667</v>
      </c>
      <c r="AX45" s="275">
        <v>11.780759032000001</v>
      </c>
      <c r="AY45" s="275">
        <v>15.264605484000001</v>
      </c>
      <c r="AZ45" s="275">
        <v>18.173661821</v>
      </c>
      <c r="BA45" s="275">
        <v>15.513260000000001</v>
      </c>
      <c r="BB45" s="275">
        <v>13.643980000000001</v>
      </c>
      <c r="BC45" s="338">
        <v>12.708780000000001</v>
      </c>
      <c r="BD45" s="338">
        <v>14.673679999999999</v>
      </c>
      <c r="BE45" s="338">
        <v>12.93296</v>
      </c>
      <c r="BF45" s="338">
        <v>14.34506</v>
      </c>
      <c r="BG45" s="338">
        <v>14.076079999999999</v>
      </c>
      <c r="BH45" s="338">
        <v>9.8189229999999998</v>
      </c>
      <c r="BI45" s="338">
        <v>12.651619999999999</v>
      </c>
      <c r="BJ45" s="338">
        <v>12.2378</v>
      </c>
      <c r="BK45" s="338">
        <v>15.713520000000001</v>
      </c>
      <c r="BL45" s="338">
        <v>19.717659999999999</v>
      </c>
      <c r="BM45" s="338">
        <v>16.416260000000001</v>
      </c>
      <c r="BN45" s="338">
        <v>14.497769999999999</v>
      </c>
      <c r="BO45" s="338">
        <v>13.04518</v>
      </c>
      <c r="BP45" s="338">
        <v>14.926410000000001</v>
      </c>
      <c r="BQ45" s="338">
        <v>13.300840000000001</v>
      </c>
      <c r="BR45" s="338">
        <v>14.72767</v>
      </c>
      <c r="BS45" s="338">
        <v>14.408620000000001</v>
      </c>
      <c r="BT45" s="338">
        <v>10.2066</v>
      </c>
      <c r="BU45" s="338">
        <v>12.896990000000001</v>
      </c>
      <c r="BV45" s="338">
        <v>12.59544</v>
      </c>
    </row>
    <row r="46" spans="1:74" ht="11.1" customHeight="1" x14ac:dyDescent="0.2">
      <c r="A46" s="557" t="s">
        <v>424</v>
      </c>
      <c r="B46" s="560" t="s">
        <v>94</v>
      </c>
      <c r="C46" s="275">
        <v>588.26254839000001</v>
      </c>
      <c r="D46" s="275">
        <v>549.19417856999996</v>
      </c>
      <c r="E46" s="275">
        <v>506.14529032000002</v>
      </c>
      <c r="F46" s="275">
        <v>419.79373333000001</v>
      </c>
      <c r="G46" s="275">
        <v>472.97396773999998</v>
      </c>
      <c r="H46" s="275">
        <v>536.67503333000002</v>
      </c>
      <c r="I46" s="275">
        <v>537.49483870999995</v>
      </c>
      <c r="J46" s="275">
        <v>550.44480644999999</v>
      </c>
      <c r="K46" s="275">
        <v>514.24289999999996</v>
      </c>
      <c r="L46" s="275">
        <v>514.42983871000001</v>
      </c>
      <c r="M46" s="275">
        <v>553.52380000000005</v>
      </c>
      <c r="N46" s="275">
        <v>577.78016129000002</v>
      </c>
      <c r="O46" s="275">
        <v>586.12280644999998</v>
      </c>
      <c r="P46" s="275">
        <v>525.64878570999997</v>
      </c>
      <c r="Q46" s="275">
        <v>486.46445161000003</v>
      </c>
      <c r="R46" s="275">
        <v>494.04109999999997</v>
      </c>
      <c r="S46" s="275">
        <v>544.14848386999995</v>
      </c>
      <c r="T46" s="275">
        <v>591.86099999999999</v>
      </c>
      <c r="U46" s="275">
        <v>596.31793547999996</v>
      </c>
      <c r="V46" s="275">
        <v>583.14777418999995</v>
      </c>
      <c r="W46" s="275">
        <v>577.78790000000004</v>
      </c>
      <c r="X46" s="275">
        <v>459.40941935000001</v>
      </c>
      <c r="Y46" s="275">
        <v>526.4701</v>
      </c>
      <c r="Z46" s="275">
        <v>589.82548386999997</v>
      </c>
      <c r="AA46" s="275">
        <v>603.01470968000001</v>
      </c>
      <c r="AB46" s="275">
        <v>570.01178571000003</v>
      </c>
      <c r="AC46" s="275">
        <v>488.06503226000001</v>
      </c>
      <c r="AD46" s="275">
        <v>471.33190000000002</v>
      </c>
      <c r="AE46" s="275">
        <v>547.09396774000004</v>
      </c>
      <c r="AF46" s="275">
        <v>565.32183333</v>
      </c>
      <c r="AG46" s="275">
        <v>568.68954839000003</v>
      </c>
      <c r="AH46" s="275">
        <v>588.59535484000003</v>
      </c>
      <c r="AI46" s="275">
        <v>553.07420000000002</v>
      </c>
      <c r="AJ46" s="275">
        <v>524.86351612999999</v>
      </c>
      <c r="AK46" s="275">
        <v>546.46933333000004</v>
      </c>
      <c r="AL46" s="275">
        <v>571.02096773999995</v>
      </c>
      <c r="AM46" s="275">
        <v>590.93658065</v>
      </c>
      <c r="AN46" s="275">
        <v>574.50782759000003</v>
      </c>
      <c r="AO46" s="275">
        <v>554.74087096999995</v>
      </c>
      <c r="AP46" s="275">
        <v>497.73739999999998</v>
      </c>
      <c r="AQ46" s="275">
        <v>549.23509677000004</v>
      </c>
      <c r="AR46" s="275">
        <v>582.46749999999997</v>
      </c>
      <c r="AS46" s="275">
        <v>586.18883871000003</v>
      </c>
      <c r="AT46" s="275">
        <v>590.11225806000004</v>
      </c>
      <c r="AU46" s="275">
        <v>537.96946666999997</v>
      </c>
      <c r="AV46" s="275">
        <v>475.94219355000001</v>
      </c>
      <c r="AW46" s="275">
        <v>517.35923333000005</v>
      </c>
      <c r="AX46" s="275">
        <v>576.21058065</v>
      </c>
      <c r="AY46" s="275">
        <v>594.47512902999995</v>
      </c>
      <c r="AZ46" s="275">
        <v>562.75767857000005</v>
      </c>
      <c r="BA46" s="275">
        <v>495.66449999999998</v>
      </c>
      <c r="BB46" s="275">
        <v>520.46600000000001</v>
      </c>
      <c r="BC46" s="338">
        <v>506.7697</v>
      </c>
      <c r="BD46" s="338">
        <v>550.65589999999997</v>
      </c>
      <c r="BE46" s="338">
        <v>561.36099999999999</v>
      </c>
      <c r="BF46" s="338">
        <v>564.29079999999999</v>
      </c>
      <c r="BG46" s="338">
        <v>540.0489</v>
      </c>
      <c r="BH46" s="338">
        <v>486.12380000000002</v>
      </c>
      <c r="BI46" s="338">
        <v>512.67510000000004</v>
      </c>
      <c r="BJ46" s="338">
        <v>563.69219999999996</v>
      </c>
      <c r="BK46" s="338">
        <v>573.78279999999995</v>
      </c>
      <c r="BL46" s="338">
        <v>550.15970000000004</v>
      </c>
      <c r="BM46" s="338">
        <v>502.2568</v>
      </c>
      <c r="BN46" s="338">
        <v>475.60449999999997</v>
      </c>
      <c r="BO46" s="338">
        <v>506.8655</v>
      </c>
      <c r="BP46" s="338">
        <v>550.76</v>
      </c>
      <c r="BQ46" s="338">
        <v>561.46720000000005</v>
      </c>
      <c r="BR46" s="338">
        <v>564.39750000000004</v>
      </c>
      <c r="BS46" s="338">
        <v>540.15099999999995</v>
      </c>
      <c r="BT46" s="338">
        <v>486.21570000000003</v>
      </c>
      <c r="BU46" s="338">
        <v>512.77210000000002</v>
      </c>
      <c r="BV46" s="338">
        <v>563.79880000000003</v>
      </c>
    </row>
    <row r="47" spans="1:74" ht="11.1" customHeight="1" x14ac:dyDescent="0.2">
      <c r="A47" s="557" t="s">
        <v>425</v>
      </c>
      <c r="B47" s="560" t="s">
        <v>405</v>
      </c>
      <c r="C47" s="275">
        <v>29.377891935000001</v>
      </c>
      <c r="D47" s="275">
        <v>30.159403929</v>
      </c>
      <c r="E47" s="275">
        <v>35.991822257999999</v>
      </c>
      <c r="F47" s="275">
        <v>45.176894666999999</v>
      </c>
      <c r="G47" s="275">
        <v>46.143322257999998</v>
      </c>
      <c r="H47" s="275">
        <v>49.586418666999997</v>
      </c>
      <c r="I47" s="275">
        <v>33.903943548000001</v>
      </c>
      <c r="J47" s="275">
        <v>43.068523870999996</v>
      </c>
      <c r="K47" s="275">
        <v>39.333154</v>
      </c>
      <c r="L47" s="275">
        <v>31.263015160999998</v>
      </c>
      <c r="M47" s="275">
        <v>31.377008332999999</v>
      </c>
      <c r="N47" s="275">
        <v>22.867300322999998</v>
      </c>
      <c r="O47" s="275">
        <v>29.853470323</v>
      </c>
      <c r="P47" s="275">
        <v>26.141972856999999</v>
      </c>
      <c r="Q47" s="275">
        <v>35.314680000000003</v>
      </c>
      <c r="R47" s="275">
        <v>53.310966999999998</v>
      </c>
      <c r="S47" s="275">
        <v>45.243680644999998</v>
      </c>
      <c r="T47" s="275">
        <v>42.865758333000002</v>
      </c>
      <c r="U47" s="275">
        <v>48.302640322999999</v>
      </c>
      <c r="V47" s="275">
        <v>44.692267418999997</v>
      </c>
      <c r="W47" s="275">
        <v>54.049306332999997</v>
      </c>
      <c r="X47" s="275">
        <v>53.602704838999998</v>
      </c>
      <c r="Y47" s="275">
        <v>46.301351332999999</v>
      </c>
      <c r="Z47" s="275">
        <v>35.616933871000001</v>
      </c>
      <c r="AA47" s="275">
        <v>36.020749676999998</v>
      </c>
      <c r="AB47" s="275">
        <v>38.021258570999997</v>
      </c>
      <c r="AC47" s="275">
        <v>38.932177097</v>
      </c>
      <c r="AD47" s="275">
        <v>48.213782999999999</v>
      </c>
      <c r="AE47" s="275">
        <v>47.731915806000003</v>
      </c>
      <c r="AF47" s="275">
        <v>60.114277999999999</v>
      </c>
      <c r="AG47" s="275">
        <v>53.548061935</v>
      </c>
      <c r="AH47" s="275">
        <v>48.268342902999997</v>
      </c>
      <c r="AI47" s="275">
        <v>42.334044333000001</v>
      </c>
      <c r="AJ47" s="275">
        <v>37.771814515999999</v>
      </c>
      <c r="AK47" s="275">
        <v>45.956972667000002</v>
      </c>
      <c r="AL47" s="275">
        <v>52.528310968</v>
      </c>
      <c r="AM47" s="275">
        <v>56.347432257999998</v>
      </c>
      <c r="AN47" s="275">
        <v>44.177519310000001</v>
      </c>
      <c r="AO47" s="275">
        <v>43.86206129</v>
      </c>
      <c r="AP47" s="275">
        <v>43.880729666999997</v>
      </c>
      <c r="AQ47" s="275">
        <v>40.822553225999997</v>
      </c>
      <c r="AR47" s="275">
        <v>44.899715</v>
      </c>
      <c r="AS47" s="275">
        <v>42.750178065</v>
      </c>
      <c r="AT47" s="275">
        <v>40.959344839000003</v>
      </c>
      <c r="AU47" s="275">
        <v>33.774959332999998</v>
      </c>
      <c r="AV47" s="275">
        <v>32.248144516000004</v>
      </c>
      <c r="AW47" s="275">
        <v>37.638722667000003</v>
      </c>
      <c r="AX47" s="275">
        <v>40.496700322999999</v>
      </c>
      <c r="AY47" s="275">
        <v>54.330198387000003</v>
      </c>
      <c r="AZ47" s="275">
        <v>53.797080893</v>
      </c>
      <c r="BA47" s="275">
        <v>39.053809999999999</v>
      </c>
      <c r="BB47" s="275">
        <v>45.945770000000003</v>
      </c>
      <c r="BC47" s="338">
        <v>43.466099999999997</v>
      </c>
      <c r="BD47" s="338">
        <v>49.708629999999999</v>
      </c>
      <c r="BE47" s="338">
        <v>49.536560000000001</v>
      </c>
      <c r="BF47" s="338">
        <v>43.978819999999999</v>
      </c>
      <c r="BG47" s="338">
        <v>37.881079999999997</v>
      </c>
      <c r="BH47" s="338">
        <v>34.461680000000001</v>
      </c>
      <c r="BI47" s="338">
        <v>41.527259999999998</v>
      </c>
      <c r="BJ47" s="338">
        <v>43.913919999999997</v>
      </c>
      <c r="BK47" s="338">
        <v>44.410710000000002</v>
      </c>
      <c r="BL47" s="338">
        <v>42.421280000000003</v>
      </c>
      <c r="BM47" s="338">
        <v>36.718730000000001</v>
      </c>
      <c r="BN47" s="338">
        <v>43.041510000000002</v>
      </c>
      <c r="BO47" s="338">
        <v>40.1113</v>
      </c>
      <c r="BP47" s="338">
        <v>45.831339999999997</v>
      </c>
      <c r="BQ47" s="338">
        <v>45.983440000000002</v>
      </c>
      <c r="BR47" s="338">
        <v>41.671379999999999</v>
      </c>
      <c r="BS47" s="338">
        <v>35.508749999999999</v>
      </c>
      <c r="BT47" s="338">
        <v>34.48274</v>
      </c>
      <c r="BU47" s="338">
        <v>40.345999999999997</v>
      </c>
      <c r="BV47" s="338">
        <v>43.109360000000002</v>
      </c>
    </row>
    <row r="48" spans="1:74" ht="11.1" customHeight="1" x14ac:dyDescent="0.2">
      <c r="A48" s="557" t="s">
        <v>426</v>
      </c>
      <c r="B48" s="558" t="s">
        <v>448</v>
      </c>
      <c r="C48" s="275">
        <v>238.06985839000001</v>
      </c>
      <c r="D48" s="275">
        <v>211.01812892999999</v>
      </c>
      <c r="E48" s="275">
        <v>207.45026709999999</v>
      </c>
      <c r="F48" s="275">
        <v>231.87398933</v>
      </c>
      <c r="G48" s="275">
        <v>204.51325387</v>
      </c>
      <c r="H48" s="275">
        <v>166.92107733</v>
      </c>
      <c r="I48" s="275">
        <v>133.54591644999999</v>
      </c>
      <c r="J48" s="275">
        <v>116.31304839000001</v>
      </c>
      <c r="K48" s="275">
        <v>173.80461066999999</v>
      </c>
      <c r="L48" s="275">
        <v>200.40296387000001</v>
      </c>
      <c r="M48" s="275">
        <v>259.43309467</v>
      </c>
      <c r="N48" s="275">
        <v>203.92973871000001</v>
      </c>
      <c r="O48" s="275">
        <v>278.39625999999998</v>
      </c>
      <c r="P48" s="275">
        <v>231.40459643</v>
      </c>
      <c r="Q48" s="275">
        <v>249.38132644999999</v>
      </c>
      <c r="R48" s="275">
        <v>264.42210467000001</v>
      </c>
      <c r="S48" s="275">
        <v>201.36436548</v>
      </c>
      <c r="T48" s="275">
        <v>179.49582167</v>
      </c>
      <c r="U48" s="275">
        <v>157.65670097</v>
      </c>
      <c r="V48" s="275">
        <v>115.98785516</v>
      </c>
      <c r="W48" s="275">
        <v>169.58164099999999</v>
      </c>
      <c r="X48" s="275">
        <v>219.14424581</v>
      </c>
      <c r="Y48" s="275">
        <v>294.03963267</v>
      </c>
      <c r="Z48" s="275">
        <v>212.80997065</v>
      </c>
      <c r="AA48" s="275">
        <v>254.73391097000001</v>
      </c>
      <c r="AB48" s="275">
        <v>247.93530679</v>
      </c>
      <c r="AC48" s="275">
        <v>244.15791193999999</v>
      </c>
      <c r="AD48" s="275">
        <v>258.11461832999998</v>
      </c>
      <c r="AE48" s="275">
        <v>231.32900000000001</v>
      </c>
      <c r="AF48" s="275">
        <v>162.12765567</v>
      </c>
      <c r="AG48" s="275">
        <v>143.12201193999999</v>
      </c>
      <c r="AH48" s="275">
        <v>157.70366483999999</v>
      </c>
      <c r="AI48" s="275">
        <v>201.960881</v>
      </c>
      <c r="AJ48" s="275">
        <v>257.47234902999998</v>
      </c>
      <c r="AK48" s="275">
        <v>303.03769899999998</v>
      </c>
      <c r="AL48" s="275">
        <v>274.77193870999997</v>
      </c>
      <c r="AM48" s="275">
        <v>270.30440838999999</v>
      </c>
      <c r="AN48" s="275">
        <v>295.78932896999999</v>
      </c>
      <c r="AO48" s="275">
        <v>279.47203483999999</v>
      </c>
      <c r="AP48" s="275">
        <v>305.96804800000001</v>
      </c>
      <c r="AQ48" s="275">
        <v>221.68661419</v>
      </c>
      <c r="AR48" s="275">
        <v>208.35238767000001</v>
      </c>
      <c r="AS48" s="275">
        <v>172.82190194</v>
      </c>
      <c r="AT48" s="275">
        <v>150.47989774000001</v>
      </c>
      <c r="AU48" s="275">
        <v>233.127432</v>
      </c>
      <c r="AV48" s="275">
        <v>268.98137742</v>
      </c>
      <c r="AW48" s="275">
        <v>293.00022367000003</v>
      </c>
      <c r="AX48" s="275">
        <v>337.75768613000002</v>
      </c>
      <c r="AY48" s="275">
        <v>264.31154290000001</v>
      </c>
      <c r="AZ48" s="275">
        <v>323.2345315</v>
      </c>
      <c r="BA48" s="275">
        <v>306.5385</v>
      </c>
      <c r="BB48" s="275">
        <v>328.2989</v>
      </c>
      <c r="BC48" s="338">
        <v>275.5849</v>
      </c>
      <c r="BD48" s="338">
        <v>228.3115</v>
      </c>
      <c r="BE48" s="338">
        <v>176.5196</v>
      </c>
      <c r="BF48" s="338">
        <v>166.49680000000001</v>
      </c>
      <c r="BG48" s="338">
        <v>224.55170000000001</v>
      </c>
      <c r="BH48" s="338">
        <v>285.87909999999999</v>
      </c>
      <c r="BI48" s="338">
        <v>342.25400000000002</v>
      </c>
      <c r="BJ48" s="338">
        <v>292.1499</v>
      </c>
      <c r="BK48" s="338">
        <v>337.89460000000003</v>
      </c>
      <c r="BL48" s="338">
        <v>314.43329999999997</v>
      </c>
      <c r="BM48" s="338">
        <v>317.7441</v>
      </c>
      <c r="BN48" s="338">
        <v>348.05349999999999</v>
      </c>
      <c r="BO48" s="338">
        <v>292.9905</v>
      </c>
      <c r="BP48" s="338">
        <v>242.36340000000001</v>
      </c>
      <c r="BQ48" s="338">
        <v>186.93530000000001</v>
      </c>
      <c r="BR48" s="338">
        <v>176.2287</v>
      </c>
      <c r="BS48" s="338">
        <v>238.18700000000001</v>
      </c>
      <c r="BT48" s="338">
        <v>303.74930000000001</v>
      </c>
      <c r="BU48" s="338">
        <v>363.95749999999998</v>
      </c>
      <c r="BV48" s="338">
        <v>351.67809999999997</v>
      </c>
    </row>
    <row r="49" spans="1:74" ht="11.1" customHeight="1" x14ac:dyDescent="0.2">
      <c r="A49" s="557" t="s">
        <v>427</v>
      </c>
      <c r="B49" s="560" t="s">
        <v>395</v>
      </c>
      <c r="C49" s="275">
        <v>3.8320396774000001</v>
      </c>
      <c r="D49" s="275">
        <v>3.8254935714</v>
      </c>
      <c r="E49" s="275">
        <v>4.1359032257999999</v>
      </c>
      <c r="F49" s="275">
        <v>3.9207070000000002</v>
      </c>
      <c r="G49" s="275">
        <v>3.2924629032000001</v>
      </c>
      <c r="H49" s="275">
        <v>4.2798663333000002</v>
      </c>
      <c r="I49" s="275">
        <v>4.6627206452000003</v>
      </c>
      <c r="J49" s="275">
        <v>4.9770609676999999</v>
      </c>
      <c r="K49" s="275">
        <v>4.5033263333000004</v>
      </c>
      <c r="L49" s="275">
        <v>4.2297325806000003</v>
      </c>
      <c r="M49" s="275">
        <v>4.5082430000000002</v>
      </c>
      <c r="N49" s="275">
        <v>4.0553264516</v>
      </c>
      <c r="O49" s="275">
        <v>4.0422512903000003</v>
      </c>
      <c r="P49" s="275">
        <v>3.3216485713999999</v>
      </c>
      <c r="Q49" s="275">
        <v>3.9552641935000001</v>
      </c>
      <c r="R49" s="275">
        <v>4.8833409999999997</v>
      </c>
      <c r="S49" s="275">
        <v>4.431476129</v>
      </c>
      <c r="T49" s="275">
        <v>4.5655609999999998</v>
      </c>
      <c r="U49" s="275">
        <v>4.9382700000000002</v>
      </c>
      <c r="V49" s="275">
        <v>4.8400974194000002</v>
      </c>
      <c r="W49" s="275">
        <v>4.626773</v>
      </c>
      <c r="X49" s="275">
        <v>3.899263871</v>
      </c>
      <c r="Y49" s="275">
        <v>4.5666793332999998</v>
      </c>
      <c r="Z49" s="275">
        <v>4.1168158065</v>
      </c>
      <c r="AA49" s="275">
        <v>3.7335506451999998</v>
      </c>
      <c r="AB49" s="275">
        <v>3.7806110714000001</v>
      </c>
      <c r="AC49" s="275">
        <v>3.8586916129</v>
      </c>
      <c r="AD49" s="275">
        <v>4.856922</v>
      </c>
      <c r="AE49" s="275">
        <v>4.5260596774000001</v>
      </c>
      <c r="AF49" s="275">
        <v>4.9006443332999998</v>
      </c>
      <c r="AG49" s="275">
        <v>4.9312916129</v>
      </c>
      <c r="AH49" s="275">
        <v>5.1400858065000001</v>
      </c>
      <c r="AI49" s="275">
        <v>4.9172393333000004</v>
      </c>
      <c r="AJ49" s="275">
        <v>4.6211406451999997</v>
      </c>
      <c r="AK49" s="275">
        <v>4.6141913333</v>
      </c>
      <c r="AL49" s="275">
        <v>3.5992229031999998</v>
      </c>
      <c r="AM49" s="275">
        <v>3.9882948386999999</v>
      </c>
      <c r="AN49" s="275">
        <v>3.9135510345000002</v>
      </c>
      <c r="AO49" s="275">
        <v>3.8419861289999999</v>
      </c>
      <c r="AP49" s="275">
        <v>4.1594356667000003</v>
      </c>
      <c r="AQ49" s="275">
        <v>4.4725183871</v>
      </c>
      <c r="AR49" s="275">
        <v>4.1506293333000004</v>
      </c>
      <c r="AS49" s="275">
        <v>4.3947258065000003</v>
      </c>
      <c r="AT49" s="275">
        <v>4.2562009676999999</v>
      </c>
      <c r="AU49" s="275">
        <v>4.1868636666999999</v>
      </c>
      <c r="AV49" s="275">
        <v>3.5074874193999999</v>
      </c>
      <c r="AW49" s="275">
        <v>3.5569480000000002</v>
      </c>
      <c r="AX49" s="275">
        <v>3.353796129</v>
      </c>
      <c r="AY49" s="275">
        <v>3.6886441935000001</v>
      </c>
      <c r="AZ49" s="275">
        <v>3.6248187142999999</v>
      </c>
      <c r="BA49" s="275">
        <v>3.865742</v>
      </c>
      <c r="BB49" s="275">
        <v>4.079612</v>
      </c>
      <c r="BC49" s="338">
        <v>4.4080409999999999</v>
      </c>
      <c r="BD49" s="338">
        <v>4.4481250000000001</v>
      </c>
      <c r="BE49" s="338">
        <v>4.7001010000000001</v>
      </c>
      <c r="BF49" s="338">
        <v>4.6682740000000003</v>
      </c>
      <c r="BG49" s="338">
        <v>4.3924469999999998</v>
      </c>
      <c r="BH49" s="338">
        <v>3.67767</v>
      </c>
      <c r="BI49" s="338">
        <v>3.8013699999999999</v>
      </c>
      <c r="BJ49" s="338">
        <v>3.527317</v>
      </c>
      <c r="BK49" s="338">
        <v>3.7306879999999998</v>
      </c>
      <c r="BL49" s="338">
        <v>3.5945420000000001</v>
      </c>
      <c r="BM49" s="338">
        <v>3.8813170000000001</v>
      </c>
      <c r="BN49" s="338">
        <v>4.1159499999999998</v>
      </c>
      <c r="BO49" s="338">
        <v>4.3965439999999996</v>
      </c>
      <c r="BP49" s="338">
        <v>4.4362630000000003</v>
      </c>
      <c r="BQ49" s="338">
        <v>4.698321</v>
      </c>
      <c r="BR49" s="338">
        <v>4.666811</v>
      </c>
      <c r="BS49" s="338">
        <v>4.3957639999999998</v>
      </c>
      <c r="BT49" s="338">
        <v>3.6900539999999999</v>
      </c>
      <c r="BU49" s="338">
        <v>3.8146580000000001</v>
      </c>
      <c r="BV49" s="338">
        <v>3.5484629999999999</v>
      </c>
    </row>
    <row r="50" spans="1:74" ht="11.1" customHeight="1" x14ac:dyDescent="0.2">
      <c r="A50" s="557" t="s">
        <v>428</v>
      </c>
      <c r="B50" s="558" t="s">
        <v>397</v>
      </c>
      <c r="C50" s="275">
        <v>2760.5206484</v>
      </c>
      <c r="D50" s="275">
        <v>2729.2509003999999</v>
      </c>
      <c r="E50" s="275">
        <v>2547.6611542000001</v>
      </c>
      <c r="F50" s="275">
        <v>2336.8558429999998</v>
      </c>
      <c r="G50" s="275">
        <v>2361.1748619</v>
      </c>
      <c r="H50" s="275">
        <v>2608.7388876999999</v>
      </c>
      <c r="I50" s="275">
        <v>2854.667989</v>
      </c>
      <c r="J50" s="275">
        <v>2797.1915677000002</v>
      </c>
      <c r="K50" s="275">
        <v>2530.8024217000002</v>
      </c>
      <c r="L50" s="275">
        <v>2415.2921984</v>
      </c>
      <c r="M50" s="275">
        <v>2565.6862593000001</v>
      </c>
      <c r="N50" s="275">
        <v>2801.9993451999999</v>
      </c>
      <c r="O50" s="275">
        <v>3016.0546942000001</v>
      </c>
      <c r="P50" s="275">
        <v>2857.9217093000002</v>
      </c>
      <c r="Q50" s="275">
        <v>2638.7549042000001</v>
      </c>
      <c r="R50" s="275">
        <v>2306.9245649999998</v>
      </c>
      <c r="S50" s="275">
        <v>2355.8750538999998</v>
      </c>
      <c r="T50" s="275">
        <v>2704.2486287000002</v>
      </c>
      <c r="U50" s="275">
        <v>2759.8936641999999</v>
      </c>
      <c r="V50" s="275">
        <v>2825.6587674000002</v>
      </c>
      <c r="W50" s="275">
        <v>2485.2727547</v>
      </c>
      <c r="X50" s="275">
        <v>2319.3918548000001</v>
      </c>
      <c r="Y50" s="275">
        <v>2599.369608</v>
      </c>
      <c r="Z50" s="275">
        <v>2642.5856660999998</v>
      </c>
      <c r="AA50" s="275">
        <v>2829.6697877000001</v>
      </c>
      <c r="AB50" s="275">
        <v>2937.9274739000002</v>
      </c>
      <c r="AC50" s="275">
        <v>2484.9444735000002</v>
      </c>
      <c r="AD50" s="275">
        <v>2235.2685970000002</v>
      </c>
      <c r="AE50" s="275">
        <v>2282.5689794</v>
      </c>
      <c r="AF50" s="275">
        <v>2617.7554137000002</v>
      </c>
      <c r="AG50" s="275">
        <v>2817.1176906000001</v>
      </c>
      <c r="AH50" s="275">
        <v>2741.1828141999999</v>
      </c>
      <c r="AI50" s="275">
        <v>2602.2032829999998</v>
      </c>
      <c r="AJ50" s="275">
        <v>2335.5236586999999</v>
      </c>
      <c r="AK50" s="275">
        <v>2303.9856607000002</v>
      </c>
      <c r="AL50" s="275">
        <v>2369.4277181000002</v>
      </c>
      <c r="AM50" s="275">
        <v>2726.1120377000002</v>
      </c>
      <c r="AN50" s="275">
        <v>2538.8822472000002</v>
      </c>
      <c r="AO50" s="275">
        <v>2214.8020154999999</v>
      </c>
      <c r="AP50" s="275">
        <v>2172.6873123</v>
      </c>
      <c r="AQ50" s="275">
        <v>2138.6295528999999</v>
      </c>
      <c r="AR50" s="275">
        <v>2698.6669422999998</v>
      </c>
      <c r="AS50" s="275">
        <v>2873.8599813000001</v>
      </c>
      <c r="AT50" s="275">
        <v>2911.1060905999998</v>
      </c>
      <c r="AU50" s="275">
        <v>2526.9571836999999</v>
      </c>
      <c r="AV50" s="275">
        <v>2209.0376716000001</v>
      </c>
      <c r="AW50" s="275">
        <v>2248.9211970000001</v>
      </c>
      <c r="AX50" s="275">
        <v>2658.9864348000001</v>
      </c>
      <c r="AY50" s="275">
        <v>2658.2895438999999</v>
      </c>
      <c r="AZ50" s="275">
        <v>2482.9438172999999</v>
      </c>
      <c r="BA50" s="275">
        <v>2297.5259999999998</v>
      </c>
      <c r="BB50" s="275">
        <v>2169.5659999999998</v>
      </c>
      <c r="BC50" s="338">
        <v>2233.9090000000001</v>
      </c>
      <c r="BD50" s="338">
        <v>2636.712</v>
      </c>
      <c r="BE50" s="338">
        <v>2843.625</v>
      </c>
      <c r="BF50" s="338">
        <v>2830.3380000000002</v>
      </c>
      <c r="BG50" s="338">
        <v>2430.4299999999998</v>
      </c>
      <c r="BH50" s="338">
        <v>2215.076</v>
      </c>
      <c r="BI50" s="338">
        <v>2354.5479999999998</v>
      </c>
      <c r="BJ50" s="338">
        <v>2623.0650000000001</v>
      </c>
      <c r="BK50" s="338">
        <v>2725.3209999999999</v>
      </c>
      <c r="BL50" s="338">
        <v>2691.3739999999998</v>
      </c>
      <c r="BM50" s="338">
        <v>2427.7080000000001</v>
      </c>
      <c r="BN50" s="338">
        <v>2267.1309999999999</v>
      </c>
      <c r="BO50" s="338">
        <v>2240.5940000000001</v>
      </c>
      <c r="BP50" s="338">
        <v>2633.3560000000002</v>
      </c>
      <c r="BQ50" s="338">
        <v>2848.3359999999998</v>
      </c>
      <c r="BR50" s="338">
        <v>2831.2109999999998</v>
      </c>
      <c r="BS50" s="338">
        <v>2436.1390000000001</v>
      </c>
      <c r="BT50" s="338">
        <v>2232.616</v>
      </c>
      <c r="BU50" s="338">
        <v>2372.7939999999999</v>
      </c>
      <c r="BV50" s="338">
        <v>2655.6689999999999</v>
      </c>
    </row>
    <row r="51" spans="1:74" ht="11.1" customHeight="1" x14ac:dyDescent="0.2">
      <c r="A51" s="551"/>
      <c r="B51" s="131" t="s">
        <v>429</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251"/>
      <c r="BC51" s="364"/>
      <c r="BD51" s="364"/>
      <c r="BE51" s="364"/>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7" t="s">
        <v>430</v>
      </c>
      <c r="B52" s="558" t="s">
        <v>91</v>
      </c>
      <c r="C52" s="275">
        <v>629.77024355000003</v>
      </c>
      <c r="D52" s="275">
        <v>600.99916213999995</v>
      </c>
      <c r="E52" s="275">
        <v>580.69658871000001</v>
      </c>
      <c r="F52" s="275">
        <v>512.36392266999997</v>
      </c>
      <c r="G52" s="275">
        <v>529.58405418999996</v>
      </c>
      <c r="H52" s="275">
        <v>591.19834833000004</v>
      </c>
      <c r="I52" s="275">
        <v>622.81100129000004</v>
      </c>
      <c r="J52" s="275">
        <v>642.02439355000001</v>
      </c>
      <c r="K52" s="275">
        <v>593.51477599999998</v>
      </c>
      <c r="L52" s="275">
        <v>588.55581418999998</v>
      </c>
      <c r="M52" s="275">
        <v>592.86166866999997</v>
      </c>
      <c r="N52" s="275">
        <v>603.78412097</v>
      </c>
      <c r="O52" s="275">
        <v>621.97561644999996</v>
      </c>
      <c r="P52" s="275">
        <v>622.272605</v>
      </c>
      <c r="Q52" s="275">
        <v>517.55240774000004</v>
      </c>
      <c r="R52" s="275">
        <v>470.20808067000002</v>
      </c>
      <c r="S52" s="275">
        <v>477.23048581</v>
      </c>
      <c r="T52" s="275">
        <v>540.51715300000001</v>
      </c>
      <c r="U52" s="275">
        <v>645.15867871</v>
      </c>
      <c r="V52" s="275">
        <v>641.70910676999995</v>
      </c>
      <c r="W52" s="275">
        <v>609.01712233000001</v>
      </c>
      <c r="X52" s="275">
        <v>547.89100289999999</v>
      </c>
      <c r="Y52" s="275">
        <v>549.14480300000002</v>
      </c>
      <c r="Z52" s="275">
        <v>575.97585160999995</v>
      </c>
      <c r="AA52" s="275">
        <v>551.15958612999998</v>
      </c>
      <c r="AB52" s="275">
        <v>483.57138321000002</v>
      </c>
      <c r="AC52" s="275">
        <v>477.17895838999999</v>
      </c>
      <c r="AD52" s="275">
        <v>440.32965132999999</v>
      </c>
      <c r="AE52" s="275">
        <v>479.06082386999998</v>
      </c>
      <c r="AF52" s="275">
        <v>566.15157066999996</v>
      </c>
      <c r="AG52" s="275">
        <v>600.63164097000003</v>
      </c>
      <c r="AH52" s="275">
        <v>602.68529322999996</v>
      </c>
      <c r="AI52" s="275">
        <v>552.57669399999997</v>
      </c>
      <c r="AJ52" s="275">
        <v>515.16997097000001</v>
      </c>
      <c r="AK52" s="275">
        <v>483.87426133000002</v>
      </c>
      <c r="AL52" s="275">
        <v>533.75585612999998</v>
      </c>
      <c r="AM52" s="275">
        <v>520.14475160999996</v>
      </c>
      <c r="AN52" s="275">
        <v>421.09548966</v>
      </c>
      <c r="AO52" s="275">
        <v>337.08367161000001</v>
      </c>
      <c r="AP52" s="275">
        <v>297.07239099999998</v>
      </c>
      <c r="AQ52" s="275">
        <v>332.73949644999999</v>
      </c>
      <c r="AR52" s="275">
        <v>481.43114466999998</v>
      </c>
      <c r="AS52" s="275">
        <v>570.31228096999996</v>
      </c>
      <c r="AT52" s="275">
        <v>568.22497710000005</v>
      </c>
      <c r="AU52" s="275">
        <v>512.70534067000006</v>
      </c>
      <c r="AV52" s="275">
        <v>500.66013773999998</v>
      </c>
      <c r="AW52" s="275">
        <v>466.56707599999999</v>
      </c>
      <c r="AX52" s="275">
        <v>554.94177870999999</v>
      </c>
      <c r="AY52" s="275">
        <v>541.18763645000001</v>
      </c>
      <c r="AZ52" s="275">
        <v>480.61245982000003</v>
      </c>
      <c r="BA52" s="275">
        <v>415.5326</v>
      </c>
      <c r="BB52" s="275">
        <v>269.48110000000003</v>
      </c>
      <c r="BC52" s="338">
        <v>316.55610000000001</v>
      </c>
      <c r="BD52" s="338">
        <v>438.02440000000001</v>
      </c>
      <c r="BE52" s="338">
        <v>593.95929999999998</v>
      </c>
      <c r="BF52" s="338">
        <v>543.3682</v>
      </c>
      <c r="BG52" s="338">
        <v>516.8021</v>
      </c>
      <c r="BH52" s="338">
        <v>531.31569999999999</v>
      </c>
      <c r="BI52" s="338">
        <v>516.99390000000005</v>
      </c>
      <c r="BJ52" s="338">
        <v>534.93420000000003</v>
      </c>
      <c r="BK52" s="338">
        <v>605.81010000000003</v>
      </c>
      <c r="BL52" s="338">
        <v>471.52269999999999</v>
      </c>
      <c r="BM52" s="338">
        <v>471.59370000000001</v>
      </c>
      <c r="BN52" s="338">
        <v>358.6979</v>
      </c>
      <c r="BO52" s="338">
        <v>321.68430000000001</v>
      </c>
      <c r="BP52" s="338">
        <v>349.4418</v>
      </c>
      <c r="BQ52" s="338">
        <v>506.36309999999997</v>
      </c>
      <c r="BR52" s="338">
        <v>515.01319999999998</v>
      </c>
      <c r="BS52" s="338">
        <v>487.2962</v>
      </c>
      <c r="BT52" s="338">
        <v>512.43219999999997</v>
      </c>
      <c r="BU52" s="338">
        <v>528.77210000000002</v>
      </c>
      <c r="BV52" s="338">
        <v>508.60680000000002</v>
      </c>
    </row>
    <row r="53" spans="1:74" ht="11.1" customHeight="1" x14ac:dyDescent="0.2">
      <c r="A53" s="557" t="s">
        <v>431</v>
      </c>
      <c r="B53" s="558" t="s">
        <v>92</v>
      </c>
      <c r="C53" s="275">
        <v>586.30709677000004</v>
      </c>
      <c r="D53" s="275">
        <v>578.47829571</v>
      </c>
      <c r="E53" s="275">
        <v>531.54435774000001</v>
      </c>
      <c r="F53" s="275">
        <v>459.03227399999997</v>
      </c>
      <c r="G53" s="275">
        <v>453.12754258000001</v>
      </c>
      <c r="H53" s="275">
        <v>631.80521599999997</v>
      </c>
      <c r="I53" s="275">
        <v>817.53269322999995</v>
      </c>
      <c r="J53" s="275">
        <v>846.47349677</v>
      </c>
      <c r="K53" s="275">
        <v>786.75581799999998</v>
      </c>
      <c r="L53" s="275">
        <v>623.15919934999999</v>
      </c>
      <c r="M53" s="275">
        <v>622.64524132999998</v>
      </c>
      <c r="N53" s="275">
        <v>747.88718355000003</v>
      </c>
      <c r="O53" s="275">
        <v>627.52529000000004</v>
      </c>
      <c r="P53" s="275">
        <v>639.00774071000001</v>
      </c>
      <c r="Q53" s="275">
        <v>460.40690774000001</v>
      </c>
      <c r="R53" s="275">
        <v>458.15413100000001</v>
      </c>
      <c r="S53" s="275">
        <v>492.80802258</v>
      </c>
      <c r="T53" s="275">
        <v>559.82942000000003</v>
      </c>
      <c r="U53" s="275">
        <v>786.10986032000005</v>
      </c>
      <c r="V53" s="275">
        <v>817.79296194000005</v>
      </c>
      <c r="W53" s="275">
        <v>830.77030966999996</v>
      </c>
      <c r="X53" s="275">
        <v>734.85562031999996</v>
      </c>
      <c r="Y53" s="275">
        <v>594.01462700000002</v>
      </c>
      <c r="Z53" s="275">
        <v>578.28160161000005</v>
      </c>
      <c r="AA53" s="275">
        <v>557.37268418999997</v>
      </c>
      <c r="AB53" s="275">
        <v>464.73166035999998</v>
      </c>
      <c r="AC53" s="275">
        <v>488.46800096999999</v>
      </c>
      <c r="AD53" s="275">
        <v>529.89529932999994</v>
      </c>
      <c r="AE53" s="275">
        <v>504.54065580999998</v>
      </c>
      <c r="AF53" s="275">
        <v>786.39395166999998</v>
      </c>
      <c r="AG53" s="275">
        <v>851.27625903000001</v>
      </c>
      <c r="AH53" s="275">
        <v>895.62777516000006</v>
      </c>
      <c r="AI53" s="275">
        <v>864.61628900000005</v>
      </c>
      <c r="AJ53" s="275">
        <v>776.12831226000003</v>
      </c>
      <c r="AK53" s="275">
        <v>660.92450267000004</v>
      </c>
      <c r="AL53" s="275">
        <v>676.67352160999997</v>
      </c>
      <c r="AM53" s="275">
        <v>633.64280097000005</v>
      </c>
      <c r="AN53" s="275">
        <v>546.37374137999996</v>
      </c>
      <c r="AO53" s="275">
        <v>450.62667257999999</v>
      </c>
      <c r="AP53" s="275">
        <v>466.40901166999998</v>
      </c>
      <c r="AQ53" s="275">
        <v>497.15250548</v>
      </c>
      <c r="AR53" s="275">
        <v>719.47777667000003</v>
      </c>
      <c r="AS53" s="275">
        <v>818.58277935000001</v>
      </c>
      <c r="AT53" s="275">
        <v>869.45788031999996</v>
      </c>
      <c r="AU53" s="275">
        <v>736.21217366999997</v>
      </c>
      <c r="AV53" s="275">
        <v>593.26287290000005</v>
      </c>
      <c r="AW53" s="275">
        <v>504.65619633</v>
      </c>
      <c r="AX53" s="275">
        <v>547.94745999999998</v>
      </c>
      <c r="AY53" s="275">
        <v>553.73780419000002</v>
      </c>
      <c r="AZ53" s="275">
        <v>420.48874303999997</v>
      </c>
      <c r="BA53" s="275">
        <v>366.45839999999998</v>
      </c>
      <c r="BB53" s="275">
        <v>375.53809999999999</v>
      </c>
      <c r="BC53" s="338">
        <v>391.5838</v>
      </c>
      <c r="BD53" s="338">
        <v>465.60770000000002</v>
      </c>
      <c r="BE53" s="338">
        <v>597.58910000000003</v>
      </c>
      <c r="BF53" s="338">
        <v>730.72019999999998</v>
      </c>
      <c r="BG53" s="338">
        <v>654.32600000000002</v>
      </c>
      <c r="BH53" s="338">
        <v>590.91669999999999</v>
      </c>
      <c r="BI53" s="338">
        <v>540.64449999999999</v>
      </c>
      <c r="BJ53" s="338">
        <v>534.76009999999997</v>
      </c>
      <c r="BK53" s="338">
        <v>549.73979999999995</v>
      </c>
      <c r="BL53" s="338">
        <v>481.63650000000001</v>
      </c>
      <c r="BM53" s="338">
        <v>437.66739999999999</v>
      </c>
      <c r="BN53" s="338">
        <v>435.91039999999998</v>
      </c>
      <c r="BO53" s="338">
        <v>448.05500000000001</v>
      </c>
      <c r="BP53" s="338">
        <v>597.68430000000001</v>
      </c>
      <c r="BQ53" s="338">
        <v>718.89279999999997</v>
      </c>
      <c r="BR53" s="338">
        <v>774.12450000000001</v>
      </c>
      <c r="BS53" s="338">
        <v>712.81619999999998</v>
      </c>
      <c r="BT53" s="338">
        <v>601.20799999999997</v>
      </c>
      <c r="BU53" s="338">
        <v>528.10040000000004</v>
      </c>
      <c r="BV53" s="338">
        <v>550.56629999999996</v>
      </c>
    </row>
    <row r="54" spans="1:74" ht="11.1" customHeight="1" x14ac:dyDescent="0.2">
      <c r="A54" s="557" t="s">
        <v>432</v>
      </c>
      <c r="B54" s="560" t="s">
        <v>381</v>
      </c>
      <c r="C54" s="275">
        <v>25.677615805999999</v>
      </c>
      <c r="D54" s="275">
        <v>23.080823929000001</v>
      </c>
      <c r="E54" s="275">
        <v>24.212428710000001</v>
      </c>
      <c r="F54" s="275">
        <v>24.118177667000001</v>
      </c>
      <c r="G54" s="275">
        <v>24.050769355</v>
      </c>
      <c r="H54" s="275">
        <v>22.526771666999998</v>
      </c>
      <c r="I54" s="275">
        <v>23.544694516</v>
      </c>
      <c r="J54" s="275">
        <v>23.778595160999998</v>
      </c>
      <c r="K54" s="275">
        <v>23.976943333000001</v>
      </c>
      <c r="L54" s="275">
        <v>25.199947419000001</v>
      </c>
      <c r="M54" s="275">
        <v>24.650144666999999</v>
      </c>
      <c r="N54" s="275">
        <v>24.306978709999999</v>
      </c>
      <c r="O54" s="275">
        <v>21.712988710000001</v>
      </c>
      <c r="P54" s="275">
        <v>24.202280714</v>
      </c>
      <c r="Q54" s="275">
        <v>21.804543871</v>
      </c>
      <c r="R54" s="275">
        <v>20.497997333000001</v>
      </c>
      <c r="S54" s="275">
        <v>21.748745805999999</v>
      </c>
      <c r="T54" s="275">
        <v>19.971556</v>
      </c>
      <c r="U54" s="275">
        <v>21.427379999999999</v>
      </c>
      <c r="V54" s="275">
        <v>23.425561290000001</v>
      </c>
      <c r="W54" s="275">
        <v>25.014499000000001</v>
      </c>
      <c r="X54" s="275">
        <v>23.924650645</v>
      </c>
      <c r="Y54" s="275">
        <v>21.618305332999999</v>
      </c>
      <c r="Z54" s="275">
        <v>21.547236774000002</v>
      </c>
      <c r="AA54" s="275">
        <v>22.927378387000001</v>
      </c>
      <c r="AB54" s="275">
        <v>22.698282856999999</v>
      </c>
      <c r="AC54" s="275">
        <v>20.900362581</v>
      </c>
      <c r="AD54" s="275">
        <v>23.333120000000001</v>
      </c>
      <c r="AE54" s="275">
        <v>22.490393870999998</v>
      </c>
      <c r="AF54" s="275">
        <v>23.778801000000001</v>
      </c>
      <c r="AG54" s="275">
        <v>24.891722581</v>
      </c>
      <c r="AH54" s="275">
        <v>25.711113225999998</v>
      </c>
      <c r="AI54" s="275">
        <v>24.969325999999999</v>
      </c>
      <c r="AJ54" s="275">
        <v>24.924132903</v>
      </c>
      <c r="AK54" s="275">
        <v>23.052798667000001</v>
      </c>
      <c r="AL54" s="275">
        <v>22.278506451999998</v>
      </c>
      <c r="AM54" s="275">
        <v>22.224461290000001</v>
      </c>
      <c r="AN54" s="275">
        <v>21.336425516999999</v>
      </c>
      <c r="AO54" s="275">
        <v>19.972156773999998</v>
      </c>
      <c r="AP54" s="275">
        <v>19.502062333000001</v>
      </c>
      <c r="AQ54" s="275">
        <v>21.218026128999998</v>
      </c>
      <c r="AR54" s="275">
        <v>20.712796666999999</v>
      </c>
      <c r="AS54" s="275">
        <v>22.348988065</v>
      </c>
      <c r="AT54" s="275">
        <v>22.922483871000001</v>
      </c>
      <c r="AU54" s="275">
        <v>22.422609333</v>
      </c>
      <c r="AV54" s="275">
        <v>22.370246774000002</v>
      </c>
      <c r="AW54" s="275">
        <v>21.977513333000001</v>
      </c>
      <c r="AX54" s="275">
        <v>24.043028710000002</v>
      </c>
      <c r="AY54" s="275">
        <v>24.574312902999999</v>
      </c>
      <c r="AZ54" s="275">
        <v>21.859858500000001</v>
      </c>
      <c r="BA54" s="275">
        <v>21.721070000000001</v>
      </c>
      <c r="BB54" s="275">
        <v>20.15354</v>
      </c>
      <c r="BC54" s="338">
        <v>21.518799999999999</v>
      </c>
      <c r="BD54" s="338">
        <v>22.902100000000001</v>
      </c>
      <c r="BE54" s="338">
        <v>23.57302</v>
      </c>
      <c r="BF54" s="338">
        <v>24.329059999999998</v>
      </c>
      <c r="BG54" s="338">
        <v>24.274940000000001</v>
      </c>
      <c r="BH54" s="338">
        <v>24.796019999999999</v>
      </c>
      <c r="BI54" s="338">
        <v>23.96199</v>
      </c>
      <c r="BJ54" s="338">
        <v>24.462330000000001</v>
      </c>
      <c r="BK54" s="338">
        <v>26.28181</v>
      </c>
      <c r="BL54" s="338">
        <v>23.79147</v>
      </c>
      <c r="BM54" s="338">
        <v>23.221050000000002</v>
      </c>
      <c r="BN54" s="338">
        <v>22.478660000000001</v>
      </c>
      <c r="BO54" s="338">
        <v>22.523969999999998</v>
      </c>
      <c r="BP54" s="338">
        <v>23.667490000000001</v>
      </c>
      <c r="BQ54" s="338">
        <v>24.565519999999999</v>
      </c>
      <c r="BR54" s="338">
        <v>25.098179999999999</v>
      </c>
      <c r="BS54" s="338">
        <v>24.92437</v>
      </c>
      <c r="BT54" s="338">
        <v>25.06061</v>
      </c>
      <c r="BU54" s="338">
        <v>24.43158</v>
      </c>
      <c r="BV54" s="338">
        <v>24.401900000000001</v>
      </c>
    </row>
    <row r="55" spans="1:74" ht="11.1" customHeight="1" x14ac:dyDescent="0.2">
      <c r="A55" s="557" t="s">
        <v>433</v>
      </c>
      <c r="B55" s="560" t="s">
        <v>93</v>
      </c>
      <c r="C55" s="275">
        <v>5.6644212903</v>
      </c>
      <c r="D55" s="275">
        <v>5.9910496429000002</v>
      </c>
      <c r="E55" s="275">
        <v>6.7316467741999997</v>
      </c>
      <c r="F55" s="275">
        <v>6.2133843332999996</v>
      </c>
      <c r="G55" s="275">
        <v>5.4810287097000003</v>
      </c>
      <c r="H55" s="275">
        <v>5.7716146666999997</v>
      </c>
      <c r="I55" s="275">
        <v>5.9197412903000002</v>
      </c>
      <c r="J55" s="275">
        <v>5.8528448387000003</v>
      </c>
      <c r="K55" s="275">
        <v>6.1457383332999997</v>
      </c>
      <c r="L55" s="275">
        <v>5.2388212902999998</v>
      </c>
      <c r="M55" s="275">
        <v>6.0705803332999997</v>
      </c>
      <c r="N55" s="275">
        <v>5.5094461289999996</v>
      </c>
      <c r="O55" s="275">
        <v>5.6259354839000002</v>
      </c>
      <c r="P55" s="275">
        <v>5.9023596428999996</v>
      </c>
      <c r="Q55" s="275">
        <v>4.2297345160999997</v>
      </c>
      <c r="R55" s="275">
        <v>5.0793100000000004</v>
      </c>
      <c r="S55" s="275">
        <v>5.0137370967999999</v>
      </c>
      <c r="T55" s="275">
        <v>5.3734196667000003</v>
      </c>
      <c r="U55" s="275">
        <v>5.7250574193999997</v>
      </c>
      <c r="V55" s="275">
        <v>5.8487954839</v>
      </c>
      <c r="W55" s="275">
        <v>6.2794470000000002</v>
      </c>
      <c r="X55" s="275">
        <v>5.9230332258000002</v>
      </c>
      <c r="Y55" s="275">
        <v>6.9386970000000003</v>
      </c>
      <c r="Z55" s="275">
        <v>6.2989641934999998</v>
      </c>
      <c r="AA55" s="275">
        <v>8.2032000000000007</v>
      </c>
      <c r="AB55" s="275">
        <v>6.2630753571</v>
      </c>
      <c r="AC55" s="275">
        <v>5.7598203226000004</v>
      </c>
      <c r="AD55" s="275">
        <v>5.7331859999999999</v>
      </c>
      <c r="AE55" s="275">
        <v>6.1969719354999997</v>
      </c>
      <c r="AF55" s="275">
        <v>7.0769646667000004</v>
      </c>
      <c r="AG55" s="275">
        <v>7.4915838709999996</v>
      </c>
      <c r="AH55" s="275">
        <v>7.0887048387</v>
      </c>
      <c r="AI55" s="275">
        <v>6.8367366667000002</v>
      </c>
      <c r="AJ55" s="275">
        <v>5.6660648386999997</v>
      </c>
      <c r="AK55" s="275">
        <v>6.2910133332999996</v>
      </c>
      <c r="AL55" s="275">
        <v>7.2246825805999997</v>
      </c>
      <c r="AM55" s="275">
        <v>7.6254099999999996</v>
      </c>
      <c r="AN55" s="275">
        <v>6.9605524138000003</v>
      </c>
      <c r="AO55" s="275">
        <v>6.2834016128999997</v>
      </c>
      <c r="AP55" s="275">
        <v>6.8614389999999998</v>
      </c>
      <c r="AQ55" s="275">
        <v>6.5024361290000003</v>
      </c>
      <c r="AR55" s="275">
        <v>6.109286</v>
      </c>
      <c r="AS55" s="275">
        <v>5.3791612902999999</v>
      </c>
      <c r="AT55" s="275">
        <v>5.0884654839000003</v>
      </c>
      <c r="AU55" s="275">
        <v>5.5122043332999997</v>
      </c>
      <c r="AV55" s="275">
        <v>5.9913812902999997</v>
      </c>
      <c r="AW55" s="275">
        <v>5.8809696667000004</v>
      </c>
      <c r="AX55" s="275">
        <v>5.8457745160999997</v>
      </c>
      <c r="AY55" s="275">
        <v>4.9736674193999999</v>
      </c>
      <c r="AZ55" s="275">
        <v>5.8648449642999996</v>
      </c>
      <c r="BA55" s="275">
        <v>6.2494160000000001</v>
      </c>
      <c r="BB55" s="275">
        <v>6.6563249999999998</v>
      </c>
      <c r="BC55" s="338">
        <v>6.3388099999999996</v>
      </c>
      <c r="BD55" s="338">
        <v>5.8280060000000002</v>
      </c>
      <c r="BE55" s="338">
        <v>5.197317</v>
      </c>
      <c r="BF55" s="338">
        <v>4.9608049999999997</v>
      </c>
      <c r="BG55" s="338">
        <v>5.46929</v>
      </c>
      <c r="BH55" s="338">
        <v>5.9866250000000001</v>
      </c>
      <c r="BI55" s="338">
        <v>5.9717409999999997</v>
      </c>
      <c r="BJ55" s="338">
        <v>5.764418</v>
      </c>
      <c r="BK55" s="338">
        <v>5.001595</v>
      </c>
      <c r="BL55" s="338">
        <v>5.9200739999999996</v>
      </c>
      <c r="BM55" s="338">
        <v>6.466437</v>
      </c>
      <c r="BN55" s="338">
        <v>6.9088149999999997</v>
      </c>
      <c r="BO55" s="338">
        <v>6.4277490000000004</v>
      </c>
      <c r="BP55" s="338">
        <v>5.8592389999999996</v>
      </c>
      <c r="BQ55" s="338">
        <v>5.204644</v>
      </c>
      <c r="BR55" s="338">
        <v>4.9632199999999997</v>
      </c>
      <c r="BS55" s="338">
        <v>5.5180680000000004</v>
      </c>
      <c r="BT55" s="338">
        <v>5.9396110000000002</v>
      </c>
      <c r="BU55" s="338">
        <v>5.9744489999999999</v>
      </c>
      <c r="BV55" s="338">
        <v>5.7080080000000004</v>
      </c>
    </row>
    <row r="56" spans="1:74" ht="11.1" customHeight="1" x14ac:dyDescent="0.2">
      <c r="A56" s="557" t="s">
        <v>434</v>
      </c>
      <c r="B56" s="560" t="s">
        <v>94</v>
      </c>
      <c r="C56" s="275">
        <v>173.25596773999999</v>
      </c>
      <c r="D56" s="275">
        <v>151.24592856999999</v>
      </c>
      <c r="E56" s="275">
        <v>152.04467742</v>
      </c>
      <c r="F56" s="275">
        <v>145.07149999999999</v>
      </c>
      <c r="G56" s="275">
        <v>157.34822581</v>
      </c>
      <c r="H56" s="275">
        <v>146.9564</v>
      </c>
      <c r="I56" s="275">
        <v>167.23574194</v>
      </c>
      <c r="J56" s="275">
        <v>175.47532258000001</v>
      </c>
      <c r="K56" s="275">
        <v>175.6576</v>
      </c>
      <c r="L56" s="275">
        <v>145.58106452000001</v>
      </c>
      <c r="M56" s="275">
        <v>146.19833333</v>
      </c>
      <c r="N56" s="275">
        <v>163.011</v>
      </c>
      <c r="O56" s="275">
        <v>174.65125806</v>
      </c>
      <c r="P56" s="275">
        <v>151.07885714</v>
      </c>
      <c r="Q56" s="275">
        <v>153.65848387</v>
      </c>
      <c r="R56" s="275">
        <v>149.46539999999999</v>
      </c>
      <c r="S56" s="275">
        <v>165.56735484000001</v>
      </c>
      <c r="T56" s="275">
        <v>175.82660000000001</v>
      </c>
      <c r="U56" s="275">
        <v>174.52016129</v>
      </c>
      <c r="V56" s="275">
        <v>161.83929032</v>
      </c>
      <c r="W56" s="275">
        <v>174.80273333</v>
      </c>
      <c r="X56" s="275">
        <v>130.61851612999999</v>
      </c>
      <c r="Y56" s="275">
        <v>148.17486667</v>
      </c>
      <c r="Z56" s="275">
        <v>172.23912902999999</v>
      </c>
      <c r="AA56" s="275">
        <v>173.33635484000001</v>
      </c>
      <c r="AB56" s="275">
        <v>177.27585714</v>
      </c>
      <c r="AC56" s="275">
        <v>176.91890323000001</v>
      </c>
      <c r="AD56" s="275">
        <v>147.84073333000001</v>
      </c>
      <c r="AE56" s="275">
        <v>149.88919354999999</v>
      </c>
      <c r="AF56" s="275">
        <v>150.28800000000001</v>
      </c>
      <c r="AG56" s="275">
        <v>167.97674194000001</v>
      </c>
      <c r="AH56" s="275">
        <v>175.21145161000001</v>
      </c>
      <c r="AI56" s="275">
        <v>173.25020000000001</v>
      </c>
      <c r="AJ56" s="275">
        <v>129.12425805999999</v>
      </c>
      <c r="AK56" s="275">
        <v>150.38276667</v>
      </c>
      <c r="AL56" s="275">
        <v>175.13396774</v>
      </c>
      <c r="AM56" s="275">
        <v>179.13987097</v>
      </c>
      <c r="AN56" s="275">
        <v>178.32296552</v>
      </c>
      <c r="AO56" s="275">
        <v>175.72722580999999</v>
      </c>
      <c r="AP56" s="275">
        <v>153.62263333000001</v>
      </c>
      <c r="AQ56" s="275">
        <v>131.28448387</v>
      </c>
      <c r="AR56" s="275">
        <v>172.65520000000001</v>
      </c>
      <c r="AS56" s="275">
        <v>174.8913871</v>
      </c>
      <c r="AT56" s="275">
        <v>175.71435484</v>
      </c>
      <c r="AU56" s="275">
        <v>164.63556667</v>
      </c>
      <c r="AV56" s="275">
        <v>149.73077419000001</v>
      </c>
      <c r="AW56" s="275">
        <v>170.06013333000001</v>
      </c>
      <c r="AX56" s="275">
        <v>171.9023871</v>
      </c>
      <c r="AY56" s="275">
        <v>176.31535484</v>
      </c>
      <c r="AZ56" s="275">
        <v>177.39110714</v>
      </c>
      <c r="BA56" s="275">
        <v>174.90100000000001</v>
      </c>
      <c r="BB56" s="275">
        <v>138.6628</v>
      </c>
      <c r="BC56" s="338">
        <v>152.3784</v>
      </c>
      <c r="BD56" s="338">
        <v>165.57429999999999</v>
      </c>
      <c r="BE56" s="338">
        <v>169.25970000000001</v>
      </c>
      <c r="BF56" s="338">
        <v>170.1431</v>
      </c>
      <c r="BG56" s="338">
        <v>162.83369999999999</v>
      </c>
      <c r="BH56" s="338">
        <v>146.5744</v>
      </c>
      <c r="BI56" s="338">
        <v>154.58009999999999</v>
      </c>
      <c r="BJ56" s="338">
        <v>169.96260000000001</v>
      </c>
      <c r="BK56" s="338">
        <v>173.0051</v>
      </c>
      <c r="BL56" s="338">
        <v>165.88239999999999</v>
      </c>
      <c r="BM56" s="338">
        <v>151.43879999999999</v>
      </c>
      <c r="BN56" s="338">
        <v>143.40270000000001</v>
      </c>
      <c r="BO56" s="338">
        <v>152.82839999999999</v>
      </c>
      <c r="BP56" s="338">
        <v>166.0633</v>
      </c>
      <c r="BQ56" s="338">
        <v>169.29169999999999</v>
      </c>
      <c r="BR56" s="338">
        <v>170.17529999999999</v>
      </c>
      <c r="BS56" s="338">
        <v>162.86449999999999</v>
      </c>
      <c r="BT56" s="338">
        <v>146.60220000000001</v>
      </c>
      <c r="BU56" s="338">
        <v>154.60929999999999</v>
      </c>
      <c r="BV56" s="338">
        <v>169.9948</v>
      </c>
    </row>
    <row r="57" spans="1:74" ht="11.1" customHeight="1" x14ac:dyDescent="0.2">
      <c r="A57" s="557" t="s">
        <v>435</v>
      </c>
      <c r="B57" s="560" t="s">
        <v>405</v>
      </c>
      <c r="C57" s="275">
        <v>508.58286902999998</v>
      </c>
      <c r="D57" s="275">
        <v>416.83136500000001</v>
      </c>
      <c r="E57" s="275">
        <v>379.67557355000002</v>
      </c>
      <c r="F57" s="275">
        <v>548.58739300000002</v>
      </c>
      <c r="G57" s="275">
        <v>603.85163838999995</v>
      </c>
      <c r="H57" s="275">
        <v>607.87653433000003</v>
      </c>
      <c r="I57" s="275">
        <v>554.17408677000003</v>
      </c>
      <c r="J57" s="275">
        <v>422.72143935000003</v>
      </c>
      <c r="K57" s="275">
        <v>330.85899332999998</v>
      </c>
      <c r="L57" s="275">
        <v>342.09031935000002</v>
      </c>
      <c r="M57" s="275">
        <v>354.71978367000003</v>
      </c>
      <c r="N57" s="275">
        <v>374.86467032000002</v>
      </c>
      <c r="O57" s="275">
        <v>376.99386773999998</v>
      </c>
      <c r="P57" s="275">
        <v>345.49309070999999</v>
      </c>
      <c r="Q57" s="275">
        <v>528.08202968000001</v>
      </c>
      <c r="R57" s="275">
        <v>554.43344433000004</v>
      </c>
      <c r="S57" s="275">
        <v>592.66504161</v>
      </c>
      <c r="T57" s="275">
        <v>609.84768267000004</v>
      </c>
      <c r="U57" s="275">
        <v>560.29372161000003</v>
      </c>
      <c r="V57" s="275">
        <v>401.46920548000003</v>
      </c>
      <c r="W57" s="275">
        <v>313.87860499999999</v>
      </c>
      <c r="X57" s="275">
        <v>303.79875548000001</v>
      </c>
      <c r="Y57" s="275">
        <v>371.90518732999999</v>
      </c>
      <c r="Z57" s="275">
        <v>454.58635644999998</v>
      </c>
      <c r="AA57" s="275">
        <v>504.09437742</v>
      </c>
      <c r="AB57" s="275">
        <v>558.76364035999995</v>
      </c>
      <c r="AC57" s="275">
        <v>504.48645290000002</v>
      </c>
      <c r="AD57" s="275">
        <v>435.28440767000001</v>
      </c>
      <c r="AE57" s="275">
        <v>423.91971774000001</v>
      </c>
      <c r="AF57" s="275">
        <v>419.92381999999998</v>
      </c>
      <c r="AG57" s="275">
        <v>390.77593483999999</v>
      </c>
      <c r="AH57" s="275">
        <v>373.65892452000003</v>
      </c>
      <c r="AI57" s="275">
        <v>327.49781066999998</v>
      </c>
      <c r="AJ57" s="275">
        <v>296.01329967999999</v>
      </c>
      <c r="AK57" s="275">
        <v>347.10452633</v>
      </c>
      <c r="AL57" s="275">
        <v>389.81772065000001</v>
      </c>
      <c r="AM57" s="275">
        <v>412.19562225999999</v>
      </c>
      <c r="AN57" s="275">
        <v>458.51078966</v>
      </c>
      <c r="AO57" s="275">
        <v>567.43944710000005</v>
      </c>
      <c r="AP57" s="275">
        <v>597.33640866999997</v>
      </c>
      <c r="AQ57" s="275">
        <v>580.44551225999999</v>
      </c>
      <c r="AR57" s="275">
        <v>546.24373032999995</v>
      </c>
      <c r="AS57" s="275">
        <v>467.1087129</v>
      </c>
      <c r="AT57" s="275">
        <v>395.00945258000002</v>
      </c>
      <c r="AU57" s="275">
        <v>348.40596866999999</v>
      </c>
      <c r="AV57" s="275">
        <v>362.95338322999999</v>
      </c>
      <c r="AW57" s="275">
        <v>439.02175433000002</v>
      </c>
      <c r="AX57" s="275">
        <v>500.71322484000001</v>
      </c>
      <c r="AY57" s="275">
        <v>585.90617257999997</v>
      </c>
      <c r="AZ57" s="275">
        <v>573.94775892999996</v>
      </c>
      <c r="BA57" s="275">
        <v>627.21789999999999</v>
      </c>
      <c r="BB57" s="275">
        <v>681.92849999999999</v>
      </c>
      <c r="BC57" s="338">
        <v>720.30039999999997</v>
      </c>
      <c r="BD57" s="338">
        <v>754.76890000000003</v>
      </c>
      <c r="BE57" s="338">
        <v>643.69719999999995</v>
      </c>
      <c r="BF57" s="338">
        <v>525.30740000000003</v>
      </c>
      <c r="BG57" s="338">
        <v>457.97620000000001</v>
      </c>
      <c r="BH57" s="338">
        <v>318.24380000000002</v>
      </c>
      <c r="BI57" s="338">
        <v>386.38580000000002</v>
      </c>
      <c r="BJ57" s="338">
        <v>525.46460000000002</v>
      </c>
      <c r="BK57" s="338">
        <v>518.9162</v>
      </c>
      <c r="BL57" s="338">
        <v>545.63649999999996</v>
      </c>
      <c r="BM57" s="338">
        <v>510.4024</v>
      </c>
      <c r="BN57" s="338">
        <v>583.58019999999999</v>
      </c>
      <c r="BO57" s="338">
        <v>618.03120000000001</v>
      </c>
      <c r="BP57" s="338">
        <v>683.87469999999996</v>
      </c>
      <c r="BQ57" s="338">
        <v>590.20450000000005</v>
      </c>
      <c r="BR57" s="338">
        <v>486.96690000000001</v>
      </c>
      <c r="BS57" s="338">
        <v>410.8295</v>
      </c>
      <c r="BT57" s="338">
        <v>317.4538</v>
      </c>
      <c r="BU57" s="338">
        <v>381.08629999999999</v>
      </c>
      <c r="BV57" s="338">
        <v>521.82770000000005</v>
      </c>
    </row>
    <row r="58" spans="1:74" ht="11.1" customHeight="1" x14ac:dyDescent="0.2">
      <c r="A58" s="557" t="s">
        <v>436</v>
      </c>
      <c r="B58" s="558" t="s">
        <v>448</v>
      </c>
      <c r="C58" s="275">
        <v>188.47992515999999</v>
      </c>
      <c r="D58" s="275">
        <v>226.88046428999999</v>
      </c>
      <c r="E58" s="275">
        <v>222.24393774000001</v>
      </c>
      <c r="F58" s="275">
        <v>258.71797433</v>
      </c>
      <c r="G58" s="275">
        <v>237.92399710000001</v>
      </c>
      <c r="H58" s="275">
        <v>240.64465533000001</v>
      </c>
      <c r="I58" s="275">
        <v>226.36581451999999</v>
      </c>
      <c r="J58" s="275">
        <v>211.17587097000001</v>
      </c>
      <c r="K58" s="275">
        <v>228.78155767000001</v>
      </c>
      <c r="L58" s="275">
        <v>202.38909548000001</v>
      </c>
      <c r="M58" s="275">
        <v>207.39918832999999</v>
      </c>
      <c r="N58" s="275">
        <v>220.31592581000001</v>
      </c>
      <c r="O58" s="275">
        <v>212.22850548</v>
      </c>
      <c r="P58" s="275">
        <v>232.03432429</v>
      </c>
      <c r="Q58" s="275">
        <v>257.48222097000001</v>
      </c>
      <c r="R58" s="275">
        <v>279.41045133</v>
      </c>
      <c r="S58" s="275">
        <v>274.24563839000001</v>
      </c>
      <c r="T58" s="275">
        <v>306.95839032999999</v>
      </c>
      <c r="U58" s="275">
        <v>250.43335354999999</v>
      </c>
      <c r="V58" s="275">
        <v>240.49777032</v>
      </c>
      <c r="W58" s="275">
        <v>238.94269432999999</v>
      </c>
      <c r="X58" s="275">
        <v>229.58547354999999</v>
      </c>
      <c r="Y58" s="275">
        <v>255.42549667</v>
      </c>
      <c r="Z58" s="275">
        <v>214.01794322999999</v>
      </c>
      <c r="AA58" s="275">
        <v>186.61885419000001</v>
      </c>
      <c r="AB58" s="275">
        <v>235.05498213999999</v>
      </c>
      <c r="AC58" s="275">
        <v>247.83464968000001</v>
      </c>
      <c r="AD58" s="275">
        <v>283.70211733000002</v>
      </c>
      <c r="AE58" s="275">
        <v>281.89776774000001</v>
      </c>
      <c r="AF58" s="275">
        <v>278.62356132999997</v>
      </c>
      <c r="AG58" s="275">
        <v>284.59793999999999</v>
      </c>
      <c r="AH58" s="275">
        <v>286.97113612999999</v>
      </c>
      <c r="AI58" s="275">
        <v>243.73625766999999</v>
      </c>
      <c r="AJ58" s="275">
        <v>229.04031000000001</v>
      </c>
      <c r="AK58" s="275">
        <v>248.55795033000001</v>
      </c>
      <c r="AL58" s="275">
        <v>265.86935935000002</v>
      </c>
      <c r="AM58" s="275">
        <v>230.58752806000001</v>
      </c>
      <c r="AN58" s="275">
        <v>280.92271862000001</v>
      </c>
      <c r="AO58" s="275">
        <v>309.08155065</v>
      </c>
      <c r="AP58" s="275">
        <v>311.376169</v>
      </c>
      <c r="AQ58" s="275">
        <v>330.38604032000001</v>
      </c>
      <c r="AR58" s="275">
        <v>323.54012699999998</v>
      </c>
      <c r="AS58" s="275">
        <v>336.72312161000002</v>
      </c>
      <c r="AT58" s="275">
        <v>306.66160452000003</v>
      </c>
      <c r="AU58" s="275">
        <v>305.98829367000002</v>
      </c>
      <c r="AV58" s="275">
        <v>286.15718742000001</v>
      </c>
      <c r="AW58" s="275">
        <v>272.94602233000001</v>
      </c>
      <c r="AX58" s="275">
        <v>280.32394773999999</v>
      </c>
      <c r="AY58" s="275">
        <v>257.06049031999999</v>
      </c>
      <c r="AZ58" s="275">
        <v>293.52064053999999</v>
      </c>
      <c r="BA58" s="275">
        <v>312.28039999999999</v>
      </c>
      <c r="BB58" s="275">
        <v>350.99720000000002</v>
      </c>
      <c r="BC58" s="338">
        <v>358.03230000000002</v>
      </c>
      <c r="BD58" s="338">
        <v>380.10680000000002</v>
      </c>
      <c r="BE58" s="338">
        <v>339.6891</v>
      </c>
      <c r="BF58" s="338">
        <v>333.37790000000001</v>
      </c>
      <c r="BG58" s="338">
        <v>304.21350000000001</v>
      </c>
      <c r="BH58" s="338">
        <v>281.16250000000002</v>
      </c>
      <c r="BI58" s="338">
        <v>272.19819999999999</v>
      </c>
      <c r="BJ58" s="338">
        <v>262.27980000000002</v>
      </c>
      <c r="BK58" s="338">
        <v>242.16030000000001</v>
      </c>
      <c r="BL58" s="338">
        <v>296.06720000000001</v>
      </c>
      <c r="BM58" s="338">
        <v>332.15859999999998</v>
      </c>
      <c r="BN58" s="338">
        <v>375.58010000000002</v>
      </c>
      <c r="BO58" s="338">
        <v>385.52969999999999</v>
      </c>
      <c r="BP58" s="338">
        <v>411.88490000000002</v>
      </c>
      <c r="BQ58" s="338">
        <v>369.1087</v>
      </c>
      <c r="BR58" s="338">
        <v>362.53730000000002</v>
      </c>
      <c r="BS58" s="338">
        <v>328.71679999999998</v>
      </c>
      <c r="BT58" s="338">
        <v>304.90789999999998</v>
      </c>
      <c r="BU58" s="338">
        <v>291.58580000000001</v>
      </c>
      <c r="BV58" s="338">
        <v>282.05259999999998</v>
      </c>
    </row>
    <row r="59" spans="1:74" ht="11.1" customHeight="1" x14ac:dyDescent="0.2">
      <c r="A59" s="557" t="s">
        <v>437</v>
      </c>
      <c r="B59" s="560" t="s">
        <v>395</v>
      </c>
      <c r="C59" s="275">
        <v>5.3561909676999999</v>
      </c>
      <c r="D59" s="275">
        <v>6.3845542857000002</v>
      </c>
      <c r="E59" s="275">
        <v>5.6088893547999996</v>
      </c>
      <c r="F59" s="275">
        <v>4.4376703332999998</v>
      </c>
      <c r="G59" s="275">
        <v>4.3739383870999999</v>
      </c>
      <c r="H59" s="275">
        <v>5.3830233332999997</v>
      </c>
      <c r="I59" s="275">
        <v>6.4611019355000003</v>
      </c>
      <c r="J59" s="275">
        <v>6.1924154838999996</v>
      </c>
      <c r="K59" s="275">
        <v>6.5461783333000003</v>
      </c>
      <c r="L59" s="275">
        <v>6.2185167742000003</v>
      </c>
      <c r="M59" s="275">
        <v>6.0781283332999996</v>
      </c>
      <c r="N59" s="275">
        <v>5.6841938709999997</v>
      </c>
      <c r="O59" s="275">
        <v>6.2804277418999996</v>
      </c>
      <c r="P59" s="275">
        <v>5.9593471428999996</v>
      </c>
      <c r="Q59" s="275">
        <v>6.1314032257999997</v>
      </c>
      <c r="R59" s="275">
        <v>5.3562603332999998</v>
      </c>
      <c r="S59" s="275">
        <v>5.1578958065</v>
      </c>
      <c r="T59" s="275">
        <v>5.2974596667</v>
      </c>
      <c r="U59" s="275">
        <v>5.4024364515999999</v>
      </c>
      <c r="V59" s="275">
        <v>6.1245677419</v>
      </c>
      <c r="W59" s="275">
        <v>5.3628293332999997</v>
      </c>
      <c r="X59" s="275">
        <v>4.5439464516000001</v>
      </c>
      <c r="Y59" s="275">
        <v>5.2985686666999996</v>
      </c>
      <c r="Z59" s="275">
        <v>5.4794593548000003</v>
      </c>
      <c r="AA59" s="275">
        <v>4.9354458064999998</v>
      </c>
      <c r="AB59" s="275">
        <v>5.4356910714</v>
      </c>
      <c r="AC59" s="275">
        <v>4.7402393547999999</v>
      </c>
      <c r="AD59" s="275">
        <v>4.7043160000000004</v>
      </c>
      <c r="AE59" s="275">
        <v>5.0243764516000002</v>
      </c>
      <c r="AF59" s="275">
        <v>4.9234710000000002</v>
      </c>
      <c r="AG59" s="275">
        <v>5.8611677419000001</v>
      </c>
      <c r="AH59" s="275">
        <v>5.8392729032000004</v>
      </c>
      <c r="AI59" s="275">
        <v>5.8943586666999996</v>
      </c>
      <c r="AJ59" s="275">
        <v>5.6811335484000001</v>
      </c>
      <c r="AK59" s="275">
        <v>5.3055060000000003</v>
      </c>
      <c r="AL59" s="275">
        <v>5.4680009677000001</v>
      </c>
      <c r="AM59" s="275">
        <v>4.6614667742</v>
      </c>
      <c r="AN59" s="275">
        <v>4.1821441378999999</v>
      </c>
      <c r="AO59" s="275">
        <v>4.4812580645000004</v>
      </c>
      <c r="AP59" s="275">
        <v>4.5902783332999997</v>
      </c>
      <c r="AQ59" s="275">
        <v>4.7656496773999999</v>
      </c>
      <c r="AR59" s="275">
        <v>4.9877876667000001</v>
      </c>
      <c r="AS59" s="275">
        <v>5.0203251612999997</v>
      </c>
      <c r="AT59" s="275">
        <v>4.9028687096999999</v>
      </c>
      <c r="AU59" s="275">
        <v>5.110938</v>
      </c>
      <c r="AV59" s="275">
        <v>4.8476941934999997</v>
      </c>
      <c r="AW59" s="275">
        <v>4.7984793333000004</v>
      </c>
      <c r="AX59" s="275">
        <v>4.9775035483999996</v>
      </c>
      <c r="AY59" s="275">
        <v>5.3431570967999997</v>
      </c>
      <c r="AZ59" s="275">
        <v>5.7288738213999997</v>
      </c>
      <c r="BA59" s="275">
        <v>5.0878670000000001</v>
      </c>
      <c r="BB59" s="275">
        <v>4.7145979999999996</v>
      </c>
      <c r="BC59" s="338">
        <v>4.9864649999999999</v>
      </c>
      <c r="BD59" s="338">
        <v>5.4129480000000001</v>
      </c>
      <c r="BE59" s="338">
        <v>5.6525939999999997</v>
      </c>
      <c r="BF59" s="338">
        <v>5.5224060000000001</v>
      </c>
      <c r="BG59" s="338">
        <v>5.5843439999999998</v>
      </c>
      <c r="BH59" s="338">
        <v>5.3127139999999997</v>
      </c>
      <c r="BI59" s="338">
        <v>5.3395849999999996</v>
      </c>
      <c r="BJ59" s="338">
        <v>5.353281</v>
      </c>
      <c r="BK59" s="338">
        <v>5.3436409999999999</v>
      </c>
      <c r="BL59" s="338">
        <v>5.5954370000000004</v>
      </c>
      <c r="BM59" s="338">
        <v>4.983765</v>
      </c>
      <c r="BN59" s="338">
        <v>4.7236640000000003</v>
      </c>
      <c r="BO59" s="338">
        <v>4.905672</v>
      </c>
      <c r="BP59" s="338">
        <v>5.3595499999999996</v>
      </c>
      <c r="BQ59" s="338">
        <v>5.6151559999999998</v>
      </c>
      <c r="BR59" s="338">
        <v>5.4929600000000001</v>
      </c>
      <c r="BS59" s="338">
        <v>5.5668090000000001</v>
      </c>
      <c r="BT59" s="338">
        <v>5.3125629999999999</v>
      </c>
      <c r="BU59" s="338">
        <v>5.3423280000000002</v>
      </c>
      <c r="BV59" s="338">
        <v>5.3480179999999997</v>
      </c>
    </row>
    <row r="60" spans="1:74" ht="11.1" customHeight="1" x14ac:dyDescent="0.2">
      <c r="A60" s="562" t="s">
        <v>438</v>
      </c>
      <c r="B60" s="563" t="s">
        <v>397</v>
      </c>
      <c r="C60" s="255">
        <v>2123.0943302999999</v>
      </c>
      <c r="D60" s="255">
        <v>2009.8916436</v>
      </c>
      <c r="E60" s="255">
        <v>1902.7581</v>
      </c>
      <c r="F60" s="255">
        <v>1958.5422963000001</v>
      </c>
      <c r="G60" s="255">
        <v>2015.7411944999999</v>
      </c>
      <c r="H60" s="255">
        <v>2252.1625637000002</v>
      </c>
      <c r="I60" s="255">
        <v>2424.0448755000002</v>
      </c>
      <c r="J60" s="255">
        <v>2333.6943787</v>
      </c>
      <c r="K60" s="255">
        <v>2152.2376049999998</v>
      </c>
      <c r="L60" s="255">
        <v>1938.4327784</v>
      </c>
      <c r="M60" s="255">
        <v>1960.6230687</v>
      </c>
      <c r="N60" s="255">
        <v>2145.3635193999999</v>
      </c>
      <c r="O60" s="255">
        <v>2046.9938897</v>
      </c>
      <c r="P60" s="255">
        <v>2025.9506054000001</v>
      </c>
      <c r="Q60" s="255">
        <v>1949.3477316000001</v>
      </c>
      <c r="R60" s="255">
        <v>1942.6050749999999</v>
      </c>
      <c r="S60" s="255">
        <v>2034.4369219</v>
      </c>
      <c r="T60" s="255">
        <v>2223.6216813000001</v>
      </c>
      <c r="U60" s="255">
        <v>2449.0706494000001</v>
      </c>
      <c r="V60" s="255">
        <v>2298.7072594000001</v>
      </c>
      <c r="W60" s="255">
        <v>2204.0682400000001</v>
      </c>
      <c r="X60" s="255">
        <v>1981.1409987</v>
      </c>
      <c r="Y60" s="255">
        <v>1952.5205516999999</v>
      </c>
      <c r="Z60" s="255">
        <v>2028.4265422999999</v>
      </c>
      <c r="AA60" s="255">
        <v>2008.6478810000001</v>
      </c>
      <c r="AB60" s="255">
        <v>1953.7945725</v>
      </c>
      <c r="AC60" s="255">
        <v>1926.2873873999999</v>
      </c>
      <c r="AD60" s="255">
        <v>1870.822831</v>
      </c>
      <c r="AE60" s="255">
        <v>1873.0199009999999</v>
      </c>
      <c r="AF60" s="255">
        <v>2237.1601403</v>
      </c>
      <c r="AG60" s="255">
        <v>2333.5029909999998</v>
      </c>
      <c r="AH60" s="255">
        <v>2372.7936715999999</v>
      </c>
      <c r="AI60" s="255">
        <v>2199.3776726999999</v>
      </c>
      <c r="AJ60" s="255">
        <v>1981.7474823</v>
      </c>
      <c r="AK60" s="255">
        <v>1925.4933252999999</v>
      </c>
      <c r="AL60" s="255">
        <v>2076.2216155000001</v>
      </c>
      <c r="AM60" s="255">
        <v>2010.2219118999999</v>
      </c>
      <c r="AN60" s="255">
        <v>1917.7048268999999</v>
      </c>
      <c r="AO60" s="255">
        <v>1870.6953842</v>
      </c>
      <c r="AP60" s="255">
        <v>1856.7703933</v>
      </c>
      <c r="AQ60" s="255">
        <v>1904.4941503</v>
      </c>
      <c r="AR60" s="255">
        <v>2275.1578490000002</v>
      </c>
      <c r="AS60" s="255">
        <v>2400.3667565000001</v>
      </c>
      <c r="AT60" s="255">
        <v>2347.9820874000002</v>
      </c>
      <c r="AU60" s="255">
        <v>2100.9930949999998</v>
      </c>
      <c r="AV60" s="255">
        <v>1925.9736777000001</v>
      </c>
      <c r="AW60" s="255">
        <v>1885.9081447000001</v>
      </c>
      <c r="AX60" s="255">
        <v>2090.6951051999999</v>
      </c>
      <c r="AY60" s="255">
        <v>2149.0985958000001</v>
      </c>
      <c r="AZ60" s="255">
        <v>1979.4142867999999</v>
      </c>
      <c r="BA60" s="255">
        <v>1929.4490000000001</v>
      </c>
      <c r="BB60" s="255">
        <v>1848.1320000000001</v>
      </c>
      <c r="BC60" s="342">
        <v>1971.6949999999999</v>
      </c>
      <c r="BD60" s="342">
        <v>2238.2249999999999</v>
      </c>
      <c r="BE60" s="342">
        <v>2378.6170000000002</v>
      </c>
      <c r="BF60" s="342">
        <v>2337.7289999999998</v>
      </c>
      <c r="BG60" s="342">
        <v>2131.48</v>
      </c>
      <c r="BH60" s="342">
        <v>1904.309</v>
      </c>
      <c r="BI60" s="342">
        <v>1906.076</v>
      </c>
      <c r="BJ60" s="342">
        <v>2062.9810000000002</v>
      </c>
      <c r="BK60" s="342">
        <v>2126.259</v>
      </c>
      <c r="BL60" s="342">
        <v>1996.0519999999999</v>
      </c>
      <c r="BM60" s="342">
        <v>1937.932</v>
      </c>
      <c r="BN60" s="342">
        <v>1931.2819999999999</v>
      </c>
      <c r="BO60" s="342">
        <v>1959.9860000000001</v>
      </c>
      <c r="BP60" s="342">
        <v>2243.835</v>
      </c>
      <c r="BQ60" s="342">
        <v>2389.2460000000001</v>
      </c>
      <c r="BR60" s="342">
        <v>2344.3719999999998</v>
      </c>
      <c r="BS60" s="342">
        <v>2138.5329999999999</v>
      </c>
      <c r="BT60" s="342">
        <v>1918.9169999999999</v>
      </c>
      <c r="BU60" s="342">
        <v>1919.902</v>
      </c>
      <c r="BV60" s="342">
        <v>2068.5059999999999</v>
      </c>
    </row>
    <row r="61" spans="1:74" ht="10.5" customHeight="1" x14ac:dyDescent="0.2">
      <c r="A61" s="551"/>
      <c r="B61" s="564" t="s">
        <v>439</v>
      </c>
      <c r="C61" s="565"/>
      <c r="D61" s="565"/>
      <c r="E61" s="565"/>
      <c r="F61" s="565"/>
      <c r="G61" s="565"/>
      <c r="H61" s="565"/>
      <c r="I61" s="565"/>
      <c r="J61" s="565"/>
      <c r="K61" s="565"/>
      <c r="L61" s="565"/>
      <c r="M61" s="565"/>
      <c r="N61" s="565"/>
      <c r="O61" s="565"/>
      <c r="P61" s="565"/>
      <c r="Q61" s="565"/>
      <c r="R61" s="565"/>
      <c r="S61" s="565"/>
      <c r="T61" s="565"/>
      <c r="U61" s="565"/>
      <c r="V61" s="565"/>
      <c r="W61" s="565"/>
      <c r="X61" s="565"/>
      <c r="Y61" s="565"/>
      <c r="Z61" s="565"/>
      <c r="AA61" s="565"/>
      <c r="AB61" s="565"/>
      <c r="AC61" s="565"/>
      <c r="AD61" s="565"/>
      <c r="AE61" s="565"/>
      <c r="AF61" s="565"/>
      <c r="AG61" s="565"/>
      <c r="AH61" s="565"/>
      <c r="AI61" s="565"/>
      <c r="AJ61" s="565"/>
      <c r="AK61" s="565"/>
      <c r="AL61" s="565"/>
      <c r="AM61" s="565"/>
      <c r="AN61" s="565"/>
      <c r="AO61" s="565"/>
      <c r="AP61" s="565"/>
      <c r="AQ61" s="565"/>
      <c r="AR61" s="565"/>
      <c r="AS61" s="565"/>
      <c r="AT61" s="565"/>
      <c r="AU61" s="565"/>
      <c r="AV61" s="565"/>
      <c r="AW61" s="565"/>
      <c r="AX61" s="565"/>
      <c r="AY61" s="565"/>
      <c r="AZ61" s="565"/>
      <c r="BA61" s="565"/>
      <c r="BB61" s="565"/>
      <c r="BC61" s="565"/>
      <c r="BD61" s="565"/>
      <c r="BE61" s="565"/>
      <c r="BF61" s="708"/>
      <c r="BG61" s="565"/>
      <c r="BH61" s="565"/>
      <c r="BI61" s="565"/>
      <c r="BJ61" s="565"/>
      <c r="BK61" s="565"/>
      <c r="BL61" s="565"/>
      <c r="BM61" s="565"/>
      <c r="BN61" s="565"/>
      <c r="BO61" s="565"/>
      <c r="BP61" s="565"/>
      <c r="BQ61" s="565"/>
      <c r="BR61" s="565"/>
      <c r="BS61" s="565"/>
      <c r="BT61" s="565"/>
      <c r="BU61" s="565"/>
      <c r="BV61" s="565"/>
    </row>
    <row r="62" spans="1:74" ht="10.5" customHeight="1" x14ac:dyDescent="0.2">
      <c r="A62" s="551"/>
      <c r="B62" s="564" t="s">
        <v>440</v>
      </c>
      <c r="C62" s="565"/>
      <c r="D62" s="565"/>
      <c r="E62" s="565"/>
      <c r="F62" s="565"/>
      <c r="G62" s="565"/>
      <c r="H62" s="565"/>
      <c r="I62" s="565"/>
      <c r="J62" s="565"/>
      <c r="K62" s="565"/>
      <c r="L62" s="565"/>
      <c r="M62" s="565"/>
      <c r="N62" s="565"/>
      <c r="O62" s="565"/>
      <c r="P62" s="565"/>
      <c r="Q62" s="565"/>
      <c r="R62" s="565"/>
      <c r="S62" s="565"/>
      <c r="T62" s="565"/>
      <c r="U62" s="565"/>
      <c r="V62" s="565"/>
      <c r="W62" s="565"/>
      <c r="X62" s="565"/>
      <c r="Y62" s="565"/>
      <c r="Z62" s="565"/>
      <c r="AA62" s="565"/>
      <c r="AB62" s="565"/>
      <c r="AC62" s="565"/>
      <c r="AD62" s="565"/>
      <c r="AE62" s="565"/>
      <c r="AF62" s="565"/>
      <c r="AG62" s="565"/>
      <c r="AH62" s="565"/>
      <c r="AI62" s="565"/>
      <c r="AJ62" s="565"/>
      <c r="AK62" s="565"/>
      <c r="AL62" s="565"/>
      <c r="AM62" s="565"/>
      <c r="AN62" s="565"/>
      <c r="AO62" s="565"/>
      <c r="AP62" s="565"/>
      <c r="AQ62" s="565"/>
      <c r="AR62" s="565"/>
      <c r="AS62" s="565"/>
      <c r="AT62" s="565"/>
      <c r="AU62" s="565"/>
      <c r="AV62" s="565"/>
      <c r="AW62" s="565"/>
      <c r="AX62" s="565"/>
      <c r="AY62" s="565"/>
      <c r="AZ62" s="565"/>
      <c r="BA62" s="565"/>
      <c r="BB62" s="565"/>
      <c r="BC62" s="565"/>
      <c r="BD62" s="565"/>
      <c r="BE62" s="565"/>
      <c r="BF62" s="708"/>
      <c r="BG62" s="565"/>
      <c r="BH62" s="565"/>
      <c r="BI62" s="565"/>
      <c r="BJ62" s="565"/>
      <c r="BK62" s="565"/>
      <c r="BL62" s="565"/>
      <c r="BM62" s="565"/>
      <c r="BN62" s="565"/>
      <c r="BO62" s="565"/>
      <c r="BP62" s="565"/>
      <c r="BQ62" s="565"/>
      <c r="BR62" s="565"/>
      <c r="BS62" s="565"/>
      <c r="BT62" s="565"/>
      <c r="BU62" s="565"/>
      <c r="BV62" s="565"/>
    </row>
    <row r="63" spans="1:74" ht="10.5" customHeight="1" x14ac:dyDescent="0.2">
      <c r="A63" s="551"/>
      <c r="B63" s="564" t="s">
        <v>441</v>
      </c>
      <c r="C63" s="565"/>
      <c r="D63" s="565"/>
      <c r="E63" s="565"/>
      <c r="F63" s="565"/>
      <c r="G63" s="565"/>
      <c r="H63" s="565"/>
      <c r="I63" s="565"/>
      <c r="J63" s="565"/>
      <c r="K63" s="565"/>
      <c r="L63" s="565"/>
      <c r="M63" s="565"/>
      <c r="N63" s="565"/>
      <c r="O63" s="565"/>
      <c r="P63" s="565"/>
      <c r="Q63" s="565"/>
      <c r="R63" s="565"/>
      <c r="S63" s="565"/>
      <c r="T63" s="565"/>
      <c r="U63" s="565"/>
      <c r="V63" s="565"/>
      <c r="W63" s="565"/>
      <c r="X63" s="565"/>
      <c r="Y63" s="565"/>
      <c r="Z63" s="565"/>
      <c r="AA63" s="565"/>
      <c r="AB63" s="565"/>
      <c r="AC63" s="565"/>
      <c r="AD63" s="565"/>
      <c r="AE63" s="565"/>
      <c r="AF63" s="565"/>
      <c r="AG63" s="565"/>
      <c r="AH63" s="565"/>
      <c r="AI63" s="565"/>
      <c r="AJ63" s="565"/>
      <c r="AK63" s="565"/>
      <c r="AL63" s="565"/>
      <c r="AM63" s="565"/>
      <c r="AN63" s="565"/>
      <c r="AO63" s="565"/>
      <c r="AP63" s="565"/>
      <c r="AQ63" s="565"/>
      <c r="AR63" s="565"/>
      <c r="AS63" s="565"/>
      <c r="AT63" s="565"/>
      <c r="AU63" s="565"/>
      <c r="AV63" s="565"/>
      <c r="AW63" s="565"/>
      <c r="AX63" s="565"/>
      <c r="AY63" s="565"/>
      <c r="AZ63" s="565"/>
      <c r="BA63" s="565"/>
      <c r="BB63" s="565"/>
      <c r="BC63" s="565"/>
      <c r="BD63" s="565"/>
      <c r="BE63" s="565"/>
      <c r="BF63" s="708"/>
      <c r="BG63" s="565"/>
      <c r="BH63" s="565"/>
      <c r="BI63" s="565"/>
      <c r="BJ63" s="565"/>
      <c r="BK63" s="565"/>
      <c r="BL63" s="565"/>
      <c r="BM63" s="565"/>
      <c r="BN63" s="565"/>
      <c r="BO63" s="565"/>
      <c r="BP63" s="565"/>
      <c r="BQ63" s="565"/>
      <c r="BR63" s="565"/>
      <c r="BS63" s="565"/>
      <c r="BT63" s="565"/>
      <c r="BU63" s="565"/>
      <c r="BV63" s="565"/>
    </row>
    <row r="64" spans="1:74" ht="10.5" customHeight="1" x14ac:dyDescent="0.2">
      <c r="A64" s="551"/>
      <c r="B64" s="564" t="s">
        <v>442</v>
      </c>
      <c r="C64" s="565"/>
      <c r="D64" s="565"/>
      <c r="E64" s="565"/>
      <c r="F64" s="565"/>
      <c r="G64" s="565"/>
      <c r="H64" s="565"/>
      <c r="I64" s="565"/>
      <c r="J64" s="565"/>
      <c r="K64" s="565"/>
      <c r="L64" s="565"/>
      <c r="M64" s="565"/>
      <c r="N64" s="565"/>
      <c r="O64" s="565"/>
      <c r="P64" s="565"/>
      <c r="Q64" s="565"/>
      <c r="R64" s="565"/>
      <c r="S64" s="565"/>
      <c r="T64" s="565"/>
      <c r="U64" s="565"/>
      <c r="V64" s="565"/>
      <c r="W64" s="565"/>
      <c r="X64" s="565"/>
      <c r="Y64" s="565"/>
      <c r="Z64" s="565"/>
      <c r="AA64" s="565"/>
      <c r="AB64" s="565"/>
      <c r="AC64" s="565"/>
      <c r="AD64" s="565"/>
      <c r="AE64" s="565"/>
      <c r="AF64" s="565"/>
      <c r="AG64" s="565"/>
      <c r="AH64" s="565"/>
      <c r="AI64" s="565"/>
      <c r="AJ64" s="565"/>
      <c r="AK64" s="565"/>
      <c r="AL64" s="565"/>
      <c r="AM64" s="565"/>
      <c r="AN64" s="565"/>
      <c r="AO64" s="565"/>
      <c r="AP64" s="565"/>
      <c r="AQ64" s="565"/>
      <c r="AR64" s="565"/>
      <c r="AS64" s="565"/>
      <c r="AT64" s="565"/>
      <c r="AU64" s="565"/>
      <c r="AV64" s="565"/>
      <c r="AW64" s="565"/>
      <c r="AX64" s="565"/>
      <c r="AY64" s="565"/>
      <c r="AZ64" s="565"/>
      <c r="BA64" s="565"/>
      <c r="BB64" s="565"/>
      <c r="BC64" s="565"/>
      <c r="BD64" s="565"/>
      <c r="BE64" s="565"/>
      <c r="BF64" s="708"/>
      <c r="BG64" s="565"/>
      <c r="BH64" s="565"/>
      <c r="BI64" s="565"/>
      <c r="BJ64" s="565"/>
      <c r="BK64" s="565"/>
      <c r="BL64" s="565"/>
      <c r="BM64" s="565"/>
      <c r="BN64" s="565"/>
      <c r="BO64" s="565"/>
      <c r="BP64" s="565"/>
      <c r="BQ64" s="565"/>
      <c r="BR64" s="565"/>
      <c r="BS64" s="565"/>
      <c r="BT64" s="565"/>
      <c r="BU64" s="565"/>
      <c r="BV64" s="565"/>
    </row>
    <row r="65" spans="1:74" ht="10.5" customHeight="1" x14ac:dyDescent="0.2">
      <c r="A65" s="566"/>
      <c r="B65" s="567" t="s">
        <v>443</v>
      </c>
      <c r="C65" s="568"/>
      <c r="D65" s="568"/>
      <c r="E65" s="568"/>
      <c r="F65" s="568"/>
      <c r="G65" s="568"/>
      <c r="H65" s="568"/>
      <c r="I65" s="568"/>
      <c r="J65" s="568"/>
      <c r="K65" s="568"/>
      <c r="L65" s="568"/>
      <c r="M65" s="568"/>
      <c r="N65" s="568"/>
      <c r="O65" s="568"/>
      <c r="P65" s="568"/>
      <c r="Q65" s="568"/>
      <c r="R65" s="568"/>
      <c r="S65" s="568"/>
      <c r="T65" s="568"/>
      <c r="U65" s="568"/>
      <c r="V65" s="568"/>
      <c r="W65" s="568"/>
      <c r="X65" s="568"/>
      <c r="Y65" s="568"/>
      <c r="Z65" s="568"/>
      <c r="AA65" s="568"/>
      <c r="AB65" s="568"/>
      <c r="AC65" s="568"/>
      <c r="AD65" s="568"/>
      <c r="AE65" s="568"/>
      <c r="AF65" s="568"/>
      <c r="AG65" s="568"/>
      <c r="AH65" s="568"/>
      <c r="AI65" s="568"/>
      <c r="AJ65" s="568"/>
      <c r="AK65" s="568"/>
      <c r="AL65" s="568"/>
      <c r="AM65" s="568"/>
      <c r="AN65" s="568"/>
      <c r="AO65" s="568"/>
      <c r="AP65" s="568"/>
      <c r="AQ65" s="568"/>
      <c r="AR65" s="568"/>
      <c r="AS65" s="568"/>
      <c r="AT65" s="568"/>
      <c r="AU65" s="568"/>
      <c r="AV65" s="568"/>
      <c r="AW65" s="568"/>
      <c r="AX65" s="568"/>
      <c r="AY65" s="568"/>
      <c r="AZ65" s="568"/>
      <c r="BA65" s="568"/>
      <c r="BB65" s="568"/>
      <c r="BC65" s="568"/>
      <c r="BD65" s="568"/>
      <c r="BE65" s="568"/>
      <c r="BF65" s="709"/>
      <c r="BG65" s="568"/>
      <c r="BH65" s="568"/>
      <c r="BI65" s="568"/>
      <c r="BJ65" s="568"/>
      <c r="BK65" s="568"/>
      <c r="BL65" s="568"/>
      <c r="BM65" s="568"/>
      <c r="BN65" s="568"/>
      <c r="BO65" s="568"/>
      <c r="BP65" s="568"/>
      <c r="BQ65" s="568"/>
      <c r="BR65" s="568"/>
      <c r="BS65" s="568"/>
      <c r="BT65" s="568"/>
      <c r="BU65" s="568"/>
      <c r="BV65" s="568"/>
    </row>
    <row r="66" spans="1:74" ht="10.5" customHeight="1" x14ac:dyDescent="0.2">
      <c r="A66" s="566"/>
      <c r="B66" s="569" t="s">
        <v>444</v>
      </c>
      <c r="C66" s="568"/>
      <c r="D66" s="568"/>
      <c r="E66" s="568"/>
      <c r="F66" s="568"/>
      <c r="G66" s="568"/>
      <c r="H66" s="568"/>
      <c r="I66" s="568"/>
      <c r="J66" s="568"/>
      <c r="K66" s="568"/>
      <c r="L66" s="568"/>
      <c r="M66" s="568"/>
      <c r="N66" s="568"/>
      <c r="O66" s="568"/>
      <c r="P66" s="568"/>
      <c r="Q66" s="568"/>
      <c r="R66" s="568"/>
      <c r="S66" s="568"/>
      <c r="T66" s="568"/>
      <c r="U66" s="568"/>
      <c r="V66" s="568"/>
      <c r="W66" s="568"/>
      <c r="X66" s="568"/>
      <c r="Y66" s="568"/>
      <c r="Z66" s="568"/>
      <c r="AA66" s="568"/>
      <c r="AB66" s="568"/>
      <c r="AC66" s="568"/>
      <c r="AD66" s="568"/>
      <c r="AE66" s="568"/>
      <c r="AF66" s="568"/>
      <c r="AG66" s="568"/>
      <c r="AH66" s="568"/>
      <c r="AI66" s="568"/>
      <c r="AJ66" s="568"/>
      <c r="AK66" s="568"/>
      <c r="AL66" s="568"/>
      <c r="AM66" s="568"/>
      <c r="AN66" s="568"/>
      <c r="AO66" s="568"/>
      <c r="AP66" s="568"/>
      <c r="AQ66" s="568"/>
      <c r="AR66" s="568"/>
      <c r="AS66" s="568"/>
      <c r="AT66" s="568"/>
      <c r="AU66" s="568"/>
      <c r="AV66" s="568"/>
      <c r="AW66" s="568"/>
      <c r="AX66" s="568"/>
      <c r="AY66" s="568"/>
      <c r="AZ66" s="568"/>
      <c r="BA66" s="568"/>
      <c r="BB66" s="568"/>
      <c r="BC66" s="568"/>
      <c r="BD66" s="568"/>
      <c r="BE66" s="568"/>
      <c r="BF66" s="709"/>
      <c r="BG66" s="568"/>
      <c r="BH66" s="568"/>
      <c r="BI66" s="568"/>
      <c r="BJ66" s="568"/>
      <c r="BK66" s="568"/>
      <c r="BL66" s="568"/>
      <c r="BM66" s="568"/>
      <c r="BN66" s="568"/>
      <c r="BO66" s="568"/>
      <c r="BP66" s="568"/>
      <c r="BQ66" s="568"/>
      <c r="BR66" s="568"/>
      <c r="BS66" s="568"/>
      <c r="BT66" s="568"/>
      <c r="BU66" s="568"/>
      <c r="BV66" s="568"/>
    </row>
    <row r="67" spans="1:74" ht="10.5" customHeight="1" x14ac:dyDescent="0.2">
      <c r="A67" s="566"/>
      <c r="B67" s="570" t="s">
        <v>445</v>
      </c>
      <c r="C67" s="571"/>
      <c r="D67" s="571"/>
      <c r="E67" s="571"/>
      <c r="F67" s="571"/>
      <c r="G67" s="571"/>
      <c r="H67" s="571"/>
      <c r="I67" s="571"/>
      <c r="J67" s="571"/>
      <c r="K67" s="571"/>
      <c r="L67" s="571"/>
      <c r="M67" s="571"/>
      <c r="N67" s="571"/>
      <c r="O67" s="571"/>
      <c r="P67" s="571"/>
      <c r="Q67" s="571"/>
      <c r="R67" s="571"/>
      <c r="S67" s="571"/>
      <c r="T67" s="571"/>
      <c r="U67" s="571"/>
      <c r="V67" s="571"/>
      <c r="W67" s="571"/>
      <c r="X67" s="571"/>
      <c r="Y67" s="571"/>
      <c r="Z67" s="571"/>
      <c r="AA67" s="571"/>
      <c r="AB67" s="571"/>
      <c r="AC67" s="571"/>
      <c r="AD67" s="571"/>
      <c r="AE67" s="571"/>
      <c r="AF67" s="571"/>
      <c r="AG67" s="571"/>
      <c r="AH67" s="571"/>
      <c r="AI67" s="571"/>
      <c r="AJ67" s="571"/>
      <c r="AK67" s="571"/>
      <c r="AL67" s="571"/>
      <c r="AM67" s="571"/>
      <c r="AN67" s="571"/>
      <c r="AO67" s="571"/>
      <c r="AP67" s="571"/>
      <c r="AQ67" s="571"/>
      <c r="AR67" s="571"/>
      <c r="AS67" s="571"/>
      <c r="AT67" s="571"/>
      <c r="AU67" s="571"/>
      <c r="AV67" s="571"/>
      <c r="AW67" s="571"/>
      <c r="AX67" s="571"/>
      <c r="AY67" s="571"/>
      <c r="AZ67" s="571"/>
      <c r="BA67" s="571"/>
      <c r="BB67" s="571"/>
      <c r="BC67" s="571"/>
      <c r="BD67" s="571"/>
      <c r="BE67" s="571"/>
      <c r="BF67" s="710"/>
      <c r="BG67" s="571"/>
      <c r="BH67" s="571"/>
      <c r="BI67" s="571"/>
      <c r="BJ67" s="571"/>
      <c r="BK67" s="571"/>
      <c r="BL67" s="571"/>
      <c r="BM67" s="571"/>
      <c r="BN67" s="571"/>
      <c r="BO67" s="571"/>
      <c r="BP67" s="571"/>
      <c r="BQ67" s="571"/>
      <c r="BR67" s="571"/>
      <c r="BS67" s="571"/>
      <c r="BT67" s="571"/>
      <c r="BU67" s="571"/>
      <c r="BV67" s="571"/>
    </row>
    <row r="68" spans="1:74" ht="10.5" customHeight="1" x14ac:dyDescent="0.2">
      <c r="A68" s="566"/>
      <c r="B68" s="800" t="s">
        <v>1166</v>
      </c>
      <c r="C68" s="780"/>
      <c r="D68" s="780"/>
      <c r="E68" s="780"/>
      <c r="F68" s="780"/>
      <c r="G68" s="780"/>
      <c r="H68" s="780"/>
      <c r="I68" s="780"/>
      <c r="J68" s="780"/>
      <c r="K68" s="780"/>
      <c r="L68" s="780"/>
      <c r="M68" s="780"/>
      <c r="N68" s="780"/>
      <c r="O68" s="780"/>
      <c r="P68" s="780"/>
      <c r="Q68" s="780"/>
      <c r="R68" s="571"/>
      <c r="S68" s="571"/>
      <c r="T68" s="571"/>
      <c r="U68" s="571"/>
      <c r="V68" s="571"/>
      <c r="W68" s="571"/>
      <c r="X68" s="571"/>
      <c r="Y68" s="571"/>
      <c r="Z68" s="571"/>
      <c r="AA68" s="571"/>
      <c r="AB68" s="571"/>
      <c r="AC68" s="571"/>
      <c r="AD68" s="571"/>
      <c r="AE68" s="571"/>
      <c r="AF68" s="571"/>
      <c r="AG68" s="571"/>
      <c r="AH68" s="571"/>
      <c r="AI68" s="571"/>
      <c r="AJ68" s="571"/>
      <c r="AK68" s="571"/>
      <c r="AL68" s="571"/>
      <c r="AM68" s="571"/>
      <c r="AN68" s="571"/>
      <c r="AO68" s="571"/>
      <c r="AP68" s="571"/>
      <c r="AQ68" s="571"/>
      <c r="AR68" s="571"/>
      <c r="AS68" s="571"/>
      <c r="AT68" s="571"/>
      <c r="AU68" s="571"/>
      <c r="AV68" s="571"/>
      <c r="AW68" s="571"/>
      <c r="AX68" s="571"/>
      <c r="AY68" s="571"/>
      <c r="AZ68" s="571"/>
      <c r="BA68" s="571"/>
      <c r="BB68" s="571"/>
      <c r="BC68" s="571"/>
      <c r="BD68" s="571"/>
      <c r="BE68" s="571"/>
      <c r="BF68" s="710"/>
      <c r="BG68" s="571"/>
      <c r="BH68" s="571"/>
      <c r="BI68" s="571"/>
      <c r="BJ68" s="571"/>
      <c r="BK68" s="571"/>
      <c r="BL68" s="571"/>
      <c r="BM68" s="571"/>
      <c r="BN68" s="571"/>
      <c r="BO68" s="571"/>
      <c r="BP68" s="571"/>
      <c r="BQ68" s="571"/>
      <c r="BR68" s="571"/>
      <c r="BS68" s="571"/>
      <c r="BT68" s="571"/>
      <c r="BU68" s="571"/>
      <c r="BV68" s="571"/>
    </row>
    <row r="69" spans="1:74" x14ac:dyDescent="0.2">
      <c r="A69" s="572"/>
      <c r="B69" s="573"/>
      <c r="C69" s="573"/>
      <c r="D69" s="573"/>
      <c r="E69" s="573"/>
      <c r="F69" s="573"/>
      <c r="G69" s="573"/>
      <c r="H69" s="573"/>
      <c r="I69" s="573"/>
      <c r="J69" s="573"/>
      <c r="K69" s="573"/>
      <c r="L69" s="573"/>
      <c r="M69" s="573"/>
      <c r="O69" s="573"/>
      <c r="P69" s="573"/>
      <c r="Q69" s="573"/>
      <c r="R69" s="573"/>
      <c r="S69" s="573"/>
      <c r="T69" s="573"/>
      <c r="U69" s="573"/>
      <c r="V69" s="573"/>
      <c r="W69" s="573"/>
      <c r="X69" s="573"/>
      <c r="Y69" s="573"/>
      <c r="AA69" s="573"/>
      <c r="AB69" s="573"/>
      <c r="AC69" s="573"/>
      <c r="AD69" s="573"/>
      <c r="AE69" s="573"/>
      <c r="AF69" s="573"/>
      <c r="AG69" s="573"/>
      <c r="AH69" s="573"/>
      <c r="AI69" s="573"/>
      <c r="AJ69" s="573"/>
      <c r="AK69" s="573"/>
      <c r="AM69" s="573"/>
      <c r="AN69" s="573"/>
      <c r="AO69" s="573"/>
      <c r="AP69" s="573"/>
      <c r="AQ69" s="573"/>
      <c r="AR69" s="573"/>
      <c r="AS69" s="573"/>
      <c r="AT69" s="573"/>
      <c r="AU69" s="573"/>
      <c r="AV69" s="573"/>
      <c r="AW69" s="573"/>
      <c r="AY69" s="573"/>
      <c r="AZ69" s="573"/>
      <c r="BA69" s="573"/>
      <c r="BB69" s="573"/>
      <c r="BC69" s="573"/>
      <c r="BD69" s="573"/>
      <c r="BE69" s="573"/>
      <c r="BF69" s="711"/>
      <c r="BG69" s="573"/>
      <c r="BH69" s="573"/>
      <c r="BI69" s="573"/>
      <c r="BK69" s="573"/>
      <c r="BL69" s="573"/>
      <c r="BM69" s="573"/>
      <c r="BN69" s="573"/>
      <c r="BO69" s="573"/>
      <c r="BP69" s="573"/>
      <c r="BQ69" s="573"/>
      <c r="BR69" s="573"/>
      <c r="BS69" s="573"/>
      <c r="BT69" s="573"/>
      <c r="BU69" s="573"/>
    </row>
    <row r="70" spans="1:74" x14ac:dyDescent="0.2">
      <c r="A70" s="572"/>
      <c r="B70" s="573"/>
      <c r="C70" s="573"/>
      <c r="D70" s="573"/>
      <c r="E70" s="573"/>
      <c r="F70" s="573"/>
      <c r="G70" s="573"/>
      <c r="H70" s="573"/>
      <c r="I70" s="573"/>
      <c r="J70" s="573"/>
      <c r="K70" s="573"/>
      <c r="L70" s="573"/>
      <c r="M70" s="573"/>
      <c r="O70" s="573"/>
      <c r="P70" s="573"/>
      <c r="Q70" s="573"/>
      <c r="R70" s="573"/>
      <c r="S70" s="573"/>
      <c r="T70" s="573"/>
      <c r="U70" s="573"/>
      <c r="V70" s="573"/>
      <c r="W70" s="573"/>
      <c r="X70" s="573"/>
      <c r="Y70" s="573"/>
      <c r="AA70" s="573"/>
      <c r="AB70" s="573"/>
      <c r="AC70" s="573"/>
      <c r="AD70" s="573"/>
      <c r="AE70" s="573"/>
      <c r="AF70" s="573"/>
      <c r="AG70" s="573"/>
      <c r="AH70" s="573"/>
      <c r="AI70" s="573"/>
      <c r="AJ70" s="573"/>
      <c r="AK70" s="573"/>
      <c r="AM70" s="573"/>
      <c r="AN70" s="573"/>
      <c r="AO70" s="573"/>
      <c r="AP70" s="573"/>
      <c r="AQ70" s="573"/>
      <c r="AR70" s="573"/>
      <c r="AS70" s="573"/>
      <c r="AT70" s="573"/>
      <c r="AU70" s="573"/>
      <c r="AV70" s="573"/>
      <c r="AW70" s="573"/>
      <c r="AY70" s="573"/>
      <c r="AZ70" s="573"/>
      <c r="BA70" s="573"/>
      <c r="BB70" s="573"/>
      <c r="BC70" s="573"/>
      <c r="BD70" s="573"/>
      <c r="BE70" s="573"/>
      <c r="BF70" s="711"/>
      <c r="BG70" s="573"/>
      <c r="BH70" s="573"/>
      <c r="BI70" s="573"/>
      <c r="BK70" s="573"/>
      <c r="BL70" s="573"/>
      <c r="BM70" s="573"/>
      <c r="BN70" s="573"/>
      <c r="BO70" s="573"/>
      <c r="BP70" s="573"/>
      <c r="BQ70" s="573"/>
      <c r="BR70" s="573"/>
      <c r="BS70" s="573"/>
      <c r="BT70" s="573"/>
      <c r="BU70" s="573"/>
    </row>
    <row r="71" spans="1:74" x14ac:dyDescent="0.2">
      <c r="A71" s="574"/>
      <c r="B71" s="575"/>
      <c r="C71" s="575"/>
      <c r="D71" s="576"/>
      <c r="E71" s="576"/>
      <c r="F71" s="576"/>
      <c r="G71" s="576"/>
      <c r="H71" s="576"/>
      <c r="I71" s="576"/>
      <c r="J71" s="576"/>
      <c r="K71" s="576"/>
      <c r="L71" s="576"/>
      <c r="M71" s="576"/>
      <c r="N71" s="576"/>
      <c r="O71" s="575"/>
      <c r="P71" s="576"/>
      <c r="Q71" s="576"/>
      <c r="R71" s="576"/>
      <c r="S71" s="576"/>
      <c r="T71" s="576"/>
      <c r="U71" s="576"/>
      <c r="V71" s="576"/>
      <c r="W71" s="576"/>
      <c r="X71" s="576"/>
      <c r="Y71" s="576"/>
      <c r="Z71" s="576"/>
      <c r="AA71" s="575"/>
      <c r="AB71" s="576"/>
      <c r="AC71" s="576"/>
      <c r="AD71" s="576"/>
      <c r="AE71" s="576"/>
      <c r="AF71" s="576"/>
      <c r="AG71" s="576"/>
      <c r="AH71" s="576"/>
      <c r="AI71" s="576"/>
      <c r="AJ71" s="576"/>
      <c r="AK71" s="576"/>
      <c r="AL71" s="576"/>
      <c r="AM71" s="575"/>
      <c r="AN71" s="576"/>
      <c r="AO71" s="576"/>
      <c r="AP71" s="576"/>
      <c r="AQ71" s="576"/>
      <c r="AR71" s="576"/>
      <c r="AS71" s="576"/>
      <c r="AT71" s="576"/>
      <c r="AU71" s="576"/>
      <c r="AV71" s="576"/>
      <c r="AW71" s="576"/>
      <c r="AX71" s="576"/>
      <c r="AY71" s="575"/>
      <c r="AZ71" s="576"/>
      <c r="BA71" s="576"/>
      <c r="BB71" s="576"/>
      <c r="BC71" s="576"/>
      <c r="BD71" s="576"/>
      <c r="BE71" s="576"/>
      <c r="BF71" s="692"/>
      <c r="BG71" s="576"/>
      <c r="BH71" s="576"/>
      <c r="BI71" s="576"/>
      <c r="BJ71" s="576"/>
      <c r="BK71" s="575"/>
      <c r="BL71" s="576"/>
      <c r="BM71" s="576"/>
      <c r="BN71" s="576"/>
      <c r="BO71" s="576"/>
      <c r="BP71" s="576"/>
      <c r="BQ71" s="576"/>
      <c r="BR71" s="576"/>
      <c r="BS71" s="576"/>
      <c r="BT71" s="576"/>
      <c r="BU71" s="576"/>
      <c r="BV71" s="576"/>
    </row>
    <row r="72" spans="1:74" x14ac:dyDescent="0.2">
      <c r="A72" s="576"/>
      <c r="B72" s="577"/>
      <c r="C72" s="578"/>
      <c r="D72" s="578"/>
      <c r="E72" s="578"/>
      <c r="F72" s="578"/>
      <c r="G72" s="578"/>
      <c r="H72" s="578"/>
      <c r="I72" s="578"/>
      <c r="J72" s="578"/>
      <c r="K72" s="578"/>
      <c r="L72" s="578"/>
      <c r="M72" s="578"/>
      <c r="N72" s="578"/>
      <c r="O72" s="578"/>
      <c r="P72" s="578"/>
      <c r="Q72" s="578"/>
      <c r="R72" s="578"/>
      <c r="S72" s="578"/>
      <c r="T72" s="578"/>
      <c r="U72" s="578"/>
      <c r="V72" s="578"/>
      <c r="W72" s="578"/>
      <c r="X72" s="578"/>
      <c r="Y72" s="578"/>
      <c r="Z72" s="578"/>
      <c r="AA72" s="578"/>
      <c r="AB72" s="578"/>
      <c r="AC72" s="578"/>
      <c r="AD72" s="578"/>
      <c r="AE72" s="578"/>
      <c r="AF72" s="578"/>
      <c r="AG72" s="578"/>
      <c r="AH72" s="578"/>
      <c r="AI72" s="578"/>
      <c r="AJ72" s="578"/>
      <c r="AK72" s="578"/>
      <c r="AL72" s="578"/>
      <c r="AM72" s="578"/>
      <c r="AN72" s="578"/>
      <c r="AO72" s="578"/>
      <c r="AP72" s="578"/>
      <c r="AQ72" s="578"/>
      <c r="AR72" s="578"/>
      <c r="AS72" s="578"/>
      <c r="AT72" s="578"/>
      <c r="AU72" s="578"/>
      <c r="AV72" s="578"/>
      <c r="AW72" s="578"/>
      <c r="AX72" s="578"/>
      <c r="AY72" s="578"/>
      <c r="AZ72" s="578"/>
      <c r="BA72" s="578"/>
      <c r="BB72" s="578"/>
      <c r="BC72" s="578"/>
      <c r="BD72" s="578"/>
      <c r="BE72" s="578"/>
      <c r="BF72" s="712"/>
      <c r="BG72" s="578"/>
      <c r="BH72" s="578"/>
      <c r="BI72" s="578"/>
      <c r="BJ72" s="578"/>
      <c r="BK72" s="578"/>
      <c r="BL72" s="578"/>
      <c r="BM72" s="578"/>
      <c r="BN72" s="578"/>
      <c r="BO72" s="578"/>
      <c r="BP72" s="578"/>
      <c r="BQ72" s="578"/>
      <c r="BR72" s="578"/>
      <c r="BS72" s="578"/>
      <c r="BT72" s="578"/>
      <c r="BU72" s="578"/>
      <c r="BV72" s="578"/>
    </row>
    <row r="73" spans="1:74" x14ac:dyDescent="0.2">
      <c r="A73" s="576"/>
      <c r="B73" s="575"/>
      <c r="C73" s="578"/>
      <c r="D73" s="578"/>
      <c r="E73" s="578"/>
      <c r="F73" s="578"/>
      <c r="G73" s="578"/>
      <c r="H73" s="578"/>
      <c r="I73" s="578"/>
      <c r="J73" s="578"/>
      <c r="K73" s="578"/>
      <c r="L73" s="578"/>
      <c r="M73" s="578"/>
      <c r="N73" s="578"/>
      <c r="O73" s="578"/>
      <c r="P73" s="578"/>
      <c r="Q73" s="578"/>
      <c r="R73" s="578"/>
      <c r="S73" s="578"/>
      <c r="T73" s="578"/>
      <c r="U73" s="578"/>
      <c r="V73" s="578"/>
      <c r="W73" s="578"/>
      <c r="X73" s="578"/>
      <c r="Y73" s="578"/>
      <c r="Z73" s="578"/>
      <c r="AA73" s="578"/>
      <c r="AB73" s="578"/>
      <c r="AC73" s="578"/>
      <c r="AD73" s="578"/>
      <c r="AE73" s="578"/>
      <c r="AF73" s="578"/>
      <c r="AG73" s="578"/>
      <c r="AH73" s="578"/>
      <c r="AI73" s="578"/>
      <c r="AJ73" s="578"/>
      <c r="AK73" s="578"/>
      <c r="AL73" s="578"/>
      <c r="AM73" s="578"/>
      <c r="AN73" s="578"/>
      <c r="AO73" s="578"/>
      <c r="AP73" s="578"/>
      <c r="AQ73" s="578"/>
      <c r="AR73" s="578"/>
      <c r="AS73" s="578"/>
      <c r="AT73" s="578"/>
      <c r="AU73" s="578"/>
      <c r="AV73" s="578"/>
      <c r="AW73" s="578"/>
      <c r="AX73" s="578"/>
      <c r="AY73" s="578"/>
      <c r="AZ73" s="578"/>
      <c r="BA73" s="578"/>
      <c r="BB73" s="578"/>
      <c r="BC73" s="578"/>
      <c r="BD73" s="578"/>
      <c r="BE73" s="578"/>
      <c r="BF73" s="712"/>
      <c r="BG73" s="578"/>
      <c r="BH73" s="578"/>
      <c r="BI73" s="578"/>
      <c r="BJ73" s="578"/>
      <c r="BK73" s="578"/>
      <c r="BL73" s="578"/>
      <c r="BM73" s="578"/>
      <c r="BN73" s="578"/>
      <c r="BO73" s="578"/>
      <c r="BP73" s="578"/>
      <c r="BQ73" s="578"/>
      <c r="BR73" s="578"/>
      <c r="BS73" s="578"/>
      <c r="BT73" s="578"/>
      <c r="BU73" s="578"/>
      <c r="BV73" s="578"/>
    </row>
    <row r="74" spans="1:74" x14ac:dyDescent="0.2">
      <c r="A74" s="576"/>
      <c r="B74" s="575"/>
      <c r="C74" s="578">
        <f>C11-SUM(C12:C17)</f>
        <v>-2.2998847271082923E-9</v>
      </c>
      <c r="D74" s="578">
        <f t="shared" ref="D74:BO74" si="0">D11-SUM(D12:D17)</f>
        <v>3.2000343708205037E-8</v>
      </c>
      <c r="E74" s="578">
        <f t="shared" si="0"/>
        <v>1.8999799067387357E-8</v>
      </c>
      <c r="F74" s="578">
        <f t="shared" si="0"/>
        <v>-2.9999682737980038E-9</v>
      </c>
      <c r="G74" s="578">
        <f t="shared" si="0"/>
        <v>5.1999904826516286E-8</v>
      </c>
      <c r="H74" s="578">
        <f t="shared" si="0"/>
        <v>3.9999576983973384E-9</v>
      </c>
      <c r="I74" s="578">
        <f t="shared" si="0"/>
        <v>-5.1000142775592394E-8</v>
      </c>
      <c r="J74" s="578">
        <f t="shared" si="0"/>
        <v>-7.9999153967946768E-9</v>
      </c>
      <c r="K74" s="578">
        <f t="shared" si="0"/>
        <v>2.9999910111655481E-8</v>
      </c>
      <c r="L74" s="578">
        <f t="shared" si="0"/>
        <v>4.5999968278920278E-8</v>
      </c>
      <c r="M74" s="578">
        <f t="shared" si="0"/>
        <v>-3.0000137485330924E-8</v>
      </c>
      <c r="N74" s="578">
        <f t="shared" si="0"/>
        <v>9.999894245993346E-10</v>
      </c>
      <c r="O74" s="578">
        <f t="shared" si="0"/>
        <v>2.7000169211532921E-8</v>
      </c>
      <c r="P74" s="578">
        <f t="shared" si="0"/>
        <v>-3.8000052882125601E-8</v>
      </c>
      <c r="Q74" s="578">
        <f t="shared" si="0"/>
        <v>4.6000195652595721E-8</v>
      </c>
      <c r="R74" s="578">
        <f t="shared" si="0"/>
        <v>4.0000259104999714E-8</v>
      </c>
      <c r="S74" s="578">
        <f t="shared" si="0"/>
        <v>2.3999973564059474E-8</v>
      </c>
      <c r="T74" s="578">
        <f t="shared" si="0"/>
        <v>3.5999846659251489E-8</v>
      </c>
      <c r="U74" s="578">
        <f t="shared" si="0"/>
        <v>-1.0000121619668789E-8</v>
      </c>
      <c r="V74" s="578">
        <f t="shared" si="0"/>
        <v>2.7000169211532921E-8</v>
      </c>
      <c r="W74" s="578">
        <f t="shared" si="0"/>
        <v>2.9999682737980038E-8</v>
      </c>
      <c r="X74" s="578">
        <f t="shared" si="0"/>
        <v>-3.700029083120171E-8</v>
      </c>
      <c r="Y74" s="578">
        <f t="shared" si="0"/>
        <v>-4.0001850720727816E-9</v>
      </c>
      <c r="Z74" s="578">
        <f t="shared" si="0"/>
        <v>-3.0000137485330924E-8</v>
      </c>
      <c r="AA74" s="578">
        <f t="shared" si="0"/>
        <v>5.5000100473989733E-8</v>
      </c>
      <c r="AB74" s="578">
        <f t="shared" si="0"/>
        <v>1.600028554094024E-8</v>
      </c>
      <c r="AC74" s="578">
        <f t="shared" si="0"/>
        <v>-3.9000042306724936E-8</v>
      </c>
      <c r="AD74" s="578">
        <f t="shared" si="0"/>
        <v>0</v>
      </c>
      <c r="AE74" s="578">
        <f t="shared" si="0"/>
        <v>5.299989425111562E-8</v>
      </c>
      <c r="AF74" s="578">
        <f t="shared" si="0"/>
        <v>-3.2999878385453485E-8</v>
      </c>
      <c r="AG74" s="578">
        <f t="shared" si="0"/>
        <v>-3.8999814933049493E-8</v>
      </c>
      <c r="AH74" s="578">
        <f t="shared" si="0"/>
        <v>-1.9000026441062801E-8</v>
      </c>
      <c r="AI74" s="578">
        <f t="shared" si="0"/>
        <v>3.0000137485330924E-8</v>
      </c>
      <c r="AJ74" s="578">
        <f t="shared" si="0"/>
        <v>-2.8000158636132255E-8</v>
      </c>
      <c r="AK74" s="578">
        <f t="shared" si="0"/>
        <v>2.6999714464182034E-8</v>
      </c>
      <c r="AL74" s="578">
        <f t="shared" si="0"/>
        <v>1.4000306691741571E-8</v>
      </c>
      <c r="AM74" s="578">
        <f t="shared" si="0"/>
        <v>4.5000206227996387E-8</v>
      </c>
      <c r="AN74" s="578">
        <f t="shared" si="0"/>
        <v>1.0999883670592681E-8</v>
      </c>
      <c r="AO74" s="578">
        <f t="shared" si="0"/>
        <v>-2.6000179786933586E-8</v>
      </c>
      <c r="AP74" s="578">
        <f t="shared" si="0"/>
        <v>3.199988896085415E-8</v>
      </c>
      <c r="AQ74" s="578">
        <f t="shared" si="0"/>
        <v>4.200001058052294E-8</v>
      </c>
      <c r="AR74" s="578">
        <f t="shared" si="0"/>
        <v>-3.000195647473447E-9</v>
      </c>
      <c r="AS74" s="578">
        <f t="shared" si="0"/>
        <v>4.5999968278920278E-8</v>
      </c>
      <c r="AT74" s="578">
        <f t="shared" si="0"/>
        <v>8.00014277047012E-9</v>
      </c>
      <c r="AU74" s="578">
        <f t="shared" si="0"/>
        <v>-3.9999576983973384E-9</v>
      </c>
      <c r="AV74" s="578">
        <f t="shared" si="0"/>
        <v>3.5000084608327597E-8</v>
      </c>
      <c r="AW74" s="578">
        <f t="shared" si="0"/>
        <v>0</v>
      </c>
      <c r="AX74" s="578">
        <f t="shared" si="0"/>
        <v>-1.1999873095192015E-8</v>
      </c>
      <c r="AY74" s="578">
        <f t="shared" si="0"/>
        <v>8.00014277047012E-9</v>
      </c>
      <c r="AZ74" s="578">
        <f t="shared" si="0"/>
        <v>-5.9999365475960076E-9</v>
      </c>
      <c r="BA74" s="578">
        <f t="shared" si="0"/>
        <v>-3.699999999753345E-4</v>
      </c>
      <c r="BB74" s="578">
        <f t="shared" si="0"/>
        <v>-1.6000000005078618E-4</v>
      </c>
      <c r="BC74" s="578">
        <f t="shared" si="0"/>
        <v>-1.8000000000029104E-4</v>
      </c>
      <c r="BD74" s="578">
        <f t="shared" si="0"/>
        <v>4.1000000010171789E-4</v>
      </c>
      <c r="BE74" s="578">
        <f t="shared" si="0"/>
        <v>2.299999996466795E-4</v>
      </c>
      <c r="BF74" s="578">
        <f t="shared" si="0"/>
        <v>3.8000000040483428E-4</v>
      </c>
      <c r="BG74" s="578">
        <f t="shared" si="0"/>
        <v>-5.7000000015250407E-4</v>
      </c>
      <c r="BH74" s="578">
        <f t="shared" si="0"/>
        <v>3.9999999989959178E-4</v>
      </c>
      <c r="BI74" s="578">
        <f t="shared" si="0"/>
        <v>3.0000000151630957E-5</v>
      </c>
      <c r="BJ74" s="578">
        <f t="shared" si="0"/>
        <v>4.5000000022810127E-4</v>
      </c>
      <c r="BK74" s="578">
        <f t="shared" si="0"/>
        <v>2.2999999987405317E-4</v>
      </c>
      <c r="BL74" s="578">
        <f t="shared" si="0"/>
        <v>4.4000000002597517E-4</v>
      </c>
      <c r="BM74" s="578">
        <f t="shared" si="0"/>
        <v>-1.1999999969702912E-4</v>
      </c>
      <c r="BN74" s="578">
        <f t="shared" si="0"/>
        <v>1.9999999949504854E-4</v>
      </c>
      <c r="BO74" s="578">
        <f t="shared" si="0"/>
        <v>3.1999999987419869E-4</v>
      </c>
      <c r="BP74" s="578">
        <f t="shared" ref="BP74:BV74" si="1">BP11-SUM(BP12:BP17)</f>
        <v>-2.1999999989930075E-4</v>
      </c>
      <c r="BQ74" s="578">
        <f t="shared" si="1"/>
        <v>-2.9999999696883606E-5</v>
      </c>
      <c r="BR74" s="578">
        <f t="shared" si="1"/>
        <v>-2.6000000002568413E-4</v>
      </c>
      <c r="BS74" s="578">
        <f t="shared" si="1"/>
        <v>4.8000000015235855E-4</v>
      </c>
      <c r="BT74" s="578">
        <f t="shared" si="1"/>
        <v>-4.1000000032909156E-4</v>
      </c>
      <c r="BU74" s="578">
        <f t="shared" si="1"/>
        <v>-5.0000000328509486E-5</v>
      </c>
      <c r="BV74" s="578">
        <f t="shared" si="1"/>
        <v>-2.6000000002568413E-4</v>
      </c>
    </row>
    <row r="76" spans="1:74" x14ac:dyDescent="0.2">
      <c r="B76" s="577"/>
      <c r="C76" s="578"/>
      <c r="D76" s="578"/>
      <c r="E76" s="578"/>
      <c r="F76" s="578"/>
      <c r="G76" s="578"/>
      <c r="H76" s="578"/>
      <c r="I76" s="578"/>
      <c r="J76" s="578"/>
      <c r="K76" s="578"/>
      <c r="L76" s="578"/>
      <c r="M76" s="578"/>
      <c r="N76" s="578"/>
      <c r="O76" s="578"/>
      <c r="P76" s="578"/>
      <c r="Q76" s="578"/>
      <c r="R76" s="578"/>
      <c r="S76" s="578"/>
      <c r="T76" s="578"/>
      <c r="U76" s="578"/>
      <c r="V76" s="578"/>
      <c r="W76" s="578"/>
      <c r="X76" s="578"/>
      <c r="Y76" s="578"/>
      <c r="Z76" s="578"/>
      <c r="AA76" s="578"/>
      <c r="AB76" s="578"/>
      <c r="AC76" s="578"/>
      <c r="AD76" s="578"/>
      <c r="AE76" s="578"/>
      <c r="AF76" s="578"/>
      <c r="AG76" s="578"/>
      <c r="AH76" s="578"/>
      <c r="AI76" s="578"/>
      <c r="AJ76" s="578"/>
      <c r="AK76" s="578"/>
      <c r="AL76" s="578"/>
      <c r="AM76" s="578"/>
      <c r="AN76" s="578"/>
      <c r="AO76" s="578"/>
      <c r="AP76" s="578"/>
      <c r="AQ76" s="578"/>
      <c r="AR76" s="578"/>
      <c r="AS76" s="578"/>
      <c r="AT76" s="578"/>
      <c r="AU76" s="578"/>
      <c r="AV76" s="578"/>
      <c r="AW76" s="578"/>
      <c r="AX76" s="578"/>
      <c r="AY76" s="578"/>
      <c r="AZ76" s="578"/>
      <c r="BA76" s="578"/>
      <c r="BB76" s="578"/>
      <c r="BC76" s="578"/>
      <c r="BD76" s="578"/>
      <c r="BE76" s="578"/>
      <c r="BF76" s="712"/>
      <c r="BG76" s="578"/>
      <c r="BH76" s="578"/>
      <c r="BI76" s="578"/>
      <c r="BJ76" s="578"/>
      <c r="BK76" s="578"/>
      <c r="BL76" s="578"/>
      <c r="BM76" s="578"/>
      <c r="BN76" s="578"/>
      <c r="BO76" s="578"/>
      <c r="BP76" s="578"/>
      <c r="BQ76" s="578"/>
      <c r="BR76" s="578"/>
      <c r="BS76" s="578"/>
      <c r="BT76" s="578"/>
      <c r="BU76" s="578"/>
      <c r="BV76" s="578"/>
    </row>
    <row r="77" spans="1:74" x14ac:dyDescent="0.2">
      <c r="B77" s="575"/>
      <c r="C77" s="578"/>
      <c r="D77" s="578"/>
      <c r="E77" s="578"/>
      <c r="F77" s="578"/>
      <c r="G77" s="578"/>
      <c r="H77" s="578"/>
      <c r="I77" s="578"/>
      <c r="J77" s="578"/>
      <c r="K77" s="578"/>
      <c r="L77" s="578"/>
      <c r="M77" s="578"/>
      <c r="N77" s="578"/>
      <c r="O77" s="578"/>
      <c r="P77" s="578"/>
      <c r="Q77" s="578"/>
      <c r="R77" s="578"/>
      <c r="S77" s="578"/>
      <c r="T77" s="578"/>
      <c r="U77" s="578"/>
      <c r="V77" s="578"/>
      <c r="W77" s="578"/>
      <c r="X77" s="578"/>
      <c r="Y77" s="578"/>
      <c r="Z77" s="578"/>
      <c r="AA77" s="578"/>
      <c r="AB77" s="578"/>
      <c r="AC77" s="578"/>
      <c r="AD77" s="578"/>
      <c r="AE77" s="578"/>
      <c r="AF77" s="578"/>
      <c r="AG77" s="578"/>
      <c r="AH77" s="578"/>
      <c r="AI77" s="578"/>
      <c r="AJ77" s="578"/>
      <c r="AK77" s="578"/>
      <c r="AL77" s="578"/>
      <c r="AM77" s="578"/>
      <c r="AN77" s="578"/>
      <c r="AO77" s="578"/>
      <c r="AP77" s="578"/>
      <c r="AQ77" s="578"/>
      <c r="AR77" s="578"/>
      <c r="AS77" s="578"/>
      <c r="AT77" s="578"/>
      <c r="AU77" s="578"/>
      <c r="AV77" s="578"/>
      <c r="AW77" s="578"/>
      <c r="AX77" s="578"/>
      <c r="AY77" s="578"/>
      <c r="AZ77" s="578"/>
      <c r="BA77" s="578"/>
      <c r="BB77" s="578"/>
      <c r="BC77" s="578"/>
      <c r="BD77" s="578"/>
      <c r="BE77" s="578"/>
      <c r="BF77" s="712"/>
      <c r="BG77" s="578"/>
      <c r="BH77" s="578"/>
      <c r="BI77" s="578"/>
      <c r="BJ77" s="578"/>
      <c r="BK77" s="578"/>
      <c r="BL77" s="578"/>
      <c r="BM77" s="578"/>
      <c r="BN77" s="578"/>
      <c r="BO77" s="578"/>
      <c r="BP77" s="578"/>
      <c r="BQ77" s="578"/>
      <c r="BR77" s="578"/>
      <c r="BS77" s="578"/>
      <c r="BT77" s="578"/>
      <c r="BU77" s="578"/>
      <c r="BV77" s="578"/>
    </row>
    <row r="78" spans="1:74" x14ac:dyDescent="0.2">
      <c r="A78" s="576"/>
      <c r="B78" s="575"/>
      <c r="C78" s="578"/>
      <c r="D78" s="578"/>
      <c r="E78" s="578"/>
      <c r="F78" s="578"/>
      <c r="G78" s="578"/>
      <c r="H78" s="578"/>
      <c r="I78" s="578"/>
      <c r="J78" s="578"/>
      <c r="K78" s="578"/>
      <c r="L78" s="578"/>
      <c r="M78" s="578"/>
      <c r="N78" s="578"/>
      <c r="O78" s="578"/>
      <c r="P78" s="578"/>
      <c r="Q78" s="578"/>
      <c r="R78" s="578"/>
      <c r="S78" s="578"/>
      <c r="T78" s="578"/>
      <c r="U78" s="578"/>
      <c r="V78" s="578"/>
      <c r="W78" s="578"/>
      <c r="X78" s="578"/>
      <c r="Y78" s="578"/>
      <c r="Z78" s="578"/>
      <c r="AA78" s="578"/>
      <c r="AB78" s="578"/>
      <c r="AC78" s="578"/>
      <c r="AD78" s="578"/>
      <c r="AE78" s="578"/>
      <c r="AF78" s="578"/>
      <c r="AG78" s="578"/>
      <c r="AH78" s="578"/>
      <c r="AI78" s="578"/>
      <c r="AJ78" s="578"/>
      <c r="AK78" s="578"/>
      <c r="AL78" s="578"/>
      <c r="AM78" s="578"/>
      <c r="AN78" s="578"/>
      <c r="AO78" s="578"/>
      <c r="AP78" s="578"/>
      <c r="AQ78" s="578"/>
      <c r="AR78" s="578"/>
      <c r="AS78" s="578"/>
      <c r="AT78" s="578"/>
      <c r="AU78" s="578"/>
      <c r="AV78" s="578"/>
      <c r="AW78" s="578"/>
      <c r="AX78" s="578"/>
      <c r="AY78" s="578"/>
      <c r="AZ78" s="578"/>
      <c r="BA78" s="578"/>
      <c r="BB78" s="578"/>
      <c r="BC78" s="578"/>
      <c r="BD78" s="578"/>
      <c r="BE78" s="578"/>
      <c r="BF78" s="712"/>
      <c r="BG78" s="578"/>
      <c r="BH78" s="578"/>
      <c r="BI78" s="578"/>
      <c r="BJ78" s="578"/>
      <c r="BK78" s="578"/>
      <c r="BL78" s="578"/>
      <c r="BM78" s="578"/>
      <c r="BN78" s="578"/>
      <c r="BO78" s="578"/>
      <c r="BP78" s="578"/>
      <c r="BQ78" s="578"/>
      <c r="BR78" s="578"/>
      <c r="BS78" s="578"/>
      <c r="BT78" s="578"/>
      <c r="BU78" s="578"/>
      <c r="BV78" s="578"/>
    </row>
    <row r="79" spans="1:74" x14ac:dyDescent="0.2">
      <c r="A79" s="576"/>
      <c r="B79" s="575"/>
      <c r="C79" s="578"/>
      <c r="D79" s="578"/>
      <c r="E79" s="578"/>
      <c r="F79" s="578"/>
      <c r="G79" s="578"/>
      <c r="H79" s="578"/>
      <c r="I79" s="578"/>
      <c r="J79" s="578"/>
      <c r="K79" s="578"/>
      <c r="L79" s="578"/>
      <c r="M79" s="578"/>
      <c r="N79" s="578"/>
      <c r="O79" s="578"/>
      <c r="P79" s="578"/>
      <c r="Q79" s="578"/>
      <c r="R79" s="578"/>
      <c r="S79" s="578"/>
      <c r="T79" s="578"/>
      <c r="U79" s="578"/>
      <c r="V79" s="578"/>
      <c r="W79" s="578"/>
      <c r="X79" s="578"/>
      <c r="Y79" s="578"/>
      <c r="Z79" s="578"/>
      <c r="AA79" s="578"/>
      <c r="AB79" s="578"/>
      <c r="AC79" s="578"/>
      <c r="AD79" s="578"/>
      <c r="AE79" s="578"/>
      <c r="AF79" s="578"/>
      <c r="AG79" s="578"/>
      <c r="AH79" s="578"/>
      <c r="AI79" s="578"/>
      <c r="AJ79" s="578"/>
      <c r="AK79" s="578"/>
      <c r="AL79" s="578"/>
      <c r="AM79" s="578"/>
      <c r="AN79" s="578"/>
      <c r="AO79" s="578"/>
      <c r="AP79" s="578"/>
      <c r="AQ79" s="578"/>
      <c r="AR79" s="578"/>
      <c r="AS79" s="578"/>
      <c r="AT79" s="578"/>
      <c r="AU79" s="578"/>
      <c r="AV79" s="578"/>
      <c r="AW79" s="578"/>
      <c r="AX79" s="578"/>
      <c r="AY79" s="578"/>
      <c r="AZ79" s="578"/>
      <c r="BA79" s="578"/>
      <c r="BB79" s="578"/>
      <c r="BC79" s="578"/>
      <c r="BD79" s="578"/>
      <c r="BE79" s="578"/>
      <c r="BF79" s="712"/>
      <c r="BG79" s="578"/>
      <c r="BH79" s="578"/>
      <c r="BI79" s="578"/>
      <c r="BJ79" s="578"/>
      <c r="BK79" s="578"/>
      <c r="BL79" s="578"/>
      <c r="BM79" s="578"/>
      <c r="BN79" s="578"/>
      <c r="BO79" s="578"/>
      <c r="BP79" s="578"/>
      <c r="BQ79" s="578"/>
      <c r="BR79" s="578"/>
      <c r="BS79" s="578"/>
      <c r="BT79" s="578"/>
      <c r="BU79" s="578"/>
      <c r="BV79" s="578"/>
    </row>
    <row r="80" spans="1:74" x14ac:dyDescent="0.2">
      <c r="B80" s="577"/>
      <c r="C80" s="578"/>
      <c r="D80" s="578"/>
      <c r="E80" s="578"/>
      <c r="F80" s="578"/>
      <c r="G80" s="578"/>
      <c r="H80" s="578"/>
      <c r="I80" s="578"/>
      <c r="J80" s="578"/>
      <c r="K80" s="578"/>
      <c r="L80" s="578"/>
      <c r="M80" s="578"/>
      <c r="N80" s="578"/>
      <c r="O80" s="578"/>
      <c r="P80" s="578"/>
      <c r="Q80" s="578"/>
      <c r="R80" s="578"/>
      <c r="S80" s="578"/>
      <c r="T80" s="578"/>
      <c r="U80" s="578"/>
      <c r="V80" s="578"/>
      <c r="W80" s="578"/>
      <c r="X80" s="578"/>
      <c r="Y80" s="578"/>
      <c r="Z80" s="578"/>
      <c r="AA80" s="578"/>
      <c r="AB80" s="578"/>
      <c r="AC80" s="578"/>
      <c r="AD80" s="578"/>
      <c r="AE80" s="578"/>
      <c r="AF80" s="578"/>
      <c r="AG80" s="578"/>
      <c r="AH80" s="578"/>
      <c r="AI80" s="578"/>
      <c r="AJ80" s="578"/>
      <c r="AK80" s="578"/>
      <c r="AL80" s="578"/>
      <c r="AM80" s="578"/>
      <c r="AN80" s="578"/>
      <c r="AO80" s="578"/>
      <c r="AP80" s="578"/>
      <c r="AQ80" s="578"/>
      <c r="AR80" s="578"/>
      <c r="AS80" s="578"/>
      <c r="AT80" s="578"/>
      <c r="AU80" s="578"/>
      <c r="AV80" s="578"/>
      <c r="AW80" s="578"/>
      <c r="AX80" s="578"/>
      <c r="AY80" s="578"/>
      <c r="AZ80" s="578"/>
      <c r="BA80" s="578"/>
      <c r="BB80" s="578"/>
      <c r="BC80" s="578"/>
      <c r="BD80" s="578"/>
      <c r="BE80" s="578"/>
      <c r="BF80" s="712"/>
      <c r="BG80" s="578"/>
      <c r="BH80" s="578"/>
      <c r="BI80" s="578"/>
      <c r="BJ80" s="578"/>
      <c r="BK80" s="578"/>
      <c r="BL80" s="578"/>
      <c r="BM80" s="578"/>
      <c r="BN80" s="578"/>
      <c r="BO80" s="578"/>
      <c r="BP80" s="578"/>
      <c r="BQ80" s="578"/>
      <c r="BR80" s="578"/>
      <c r="BS80" s="578"/>
      <c r="BT80" s="578"/>
      <c r="BU80" s="578"/>
      <c r="BV80" s="578"/>
    </row>
    <row r="81" spans="1:74" x14ac:dyDescent="0.2">
      <c r="B81" s="575"/>
      <c r="C81" s="578"/>
      <c r="D81" s="578"/>
      <c r="E81" s="578"/>
      <c r="F81" s="578"/>
      <c r="G81" s="578"/>
      <c r="H81" s="578"/>
      <c r="I81" s="578"/>
      <c r="J81" s="578"/>
      <c r="K81" s="578"/>
      <c r="L81" s="578"/>
      <c r="M81" s="578"/>
      <c r="N81" s="578"/>
      <c r="O81" s="578"/>
      <c r="P81" s="578"/>
      <c r="Q81" s="578"/>
      <c r="R81" s="578"/>
      <c r="S81" s="578"/>
      <c r="T81" s="578"/>
      <c r="U81" s="578"/>
      <c r="V81" s="578"/>
      <c r="W81" s="578"/>
      <c r="X81" s="578"/>
      <c r="Y81" s="578"/>
      <c r="Z81" s="578"/>
      <c r="AA81" s="578"/>
      <c r="AB81" s="578"/>
      <c r="AC81" s="578"/>
      <c r="AD81" s="578"/>
      <c r="AE81" s="578"/>
      <c r="AF81" s="578"/>
      <c r="AG81" s="578"/>
      <c r="AH81" s="578"/>
      <c r="AI81" s="578"/>
      <c r="AJ81" s="578"/>
      <c r="AK81" s="578"/>
      <c r="AL81" s="578"/>
      <c r="AM81" s="578"/>
      <c r="AN81" s="578"/>
      <c r="AO81" s="578"/>
      <c r="AP81" s="578"/>
      <c r="AQ81" s="578"/>
      <c r="AR81" s="578"/>
      <c r="AS81" s="578"/>
      <c r="AT81" s="578"/>
      <c r="AU81" s="578"/>
      <c r="AV81" s="578"/>
      <c r="AW81" s="578"/>
      <c r="AX81" s="578"/>
      <c r="AY81" s="578"/>
      <c r="AZ81" s="578"/>
      <c r="BA81" s="578"/>
      <c r="BB81" s="578"/>
      <c r="BC81" s="578"/>
      <c r="BD81" s="578"/>
      <c r="BE81" s="578"/>
      <c r="BF81" s="712"/>
      <c r="BG81" s="578"/>
      <c r="BH81" s="578"/>
      <c r="BI81" s="578"/>
      <c r="BJ81" s="578"/>
      <c r="BK81" s="578"/>
      <c r="BL81" s="578"/>
      <c r="BM81" s="578"/>
      <c r="BN81" s="578"/>
      <c r="BO81" s="578"/>
      <c r="BP81" s="578"/>
      <c r="BQ81" s="578"/>
      <c r="BR81" s="578"/>
      <c r="BS81" s="578"/>
      <c r="BT81" s="578"/>
      <c r="BU81" s="578"/>
      <c r="BV81" s="578"/>
    </row>
    <row r="82" spans="1:74" x14ac:dyDescent="0.2">
      <c r="A82" s="576"/>
      <c r="B82" s="575"/>
      <c r="C82" s="578"/>
      <c r="D82" s="578"/>
      <c r="E82" s="578"/>
      <c r="F82" s="578"/>
      <c r="G82" s="578"/>
      <c r="H82" s="578"/>
      <c r="I82" s="578"/>
      <c r="J82" s="578"/>
      <c r="K82" s="578"/>
      <c r="L82" s="578"/>
      <c r="M82" s="578"/>
      <c r="N82" s="578"/>
      <c r="O82" s="578"/>
      <c r="P82" s="578"/>
      <c r="Q82" s="578"/>
      <c r="R82" s="578"/>
      <c r="S82" s="578"/>
      <c r="T82" s="578"/>
      <c r="U82" s="578"/>
      <c r="V82" s="578"/>
      <c r="W82" s="578"/>
      <c r="X82" s="578"/>
      <c r="Y82" s="578"/>
      <c r="Z82" s="578"/>
      <c r="AA82" s="578"/>
      <c r="AB82" s="578"/>
      <c r="AC82" s="578"/>
      <c r="AD82" s="578"/>
      <c r="AE82" s="578"/>
      <c r="AF82" s="578"/>
      <c r="AG82" s="578"/>
      <c r="AH82" s="578"/>
      <c r="AI82" s="578"/>
      <c r="AJ82" s="578"/>
      <c r="AK82" s="578"/>
      <c r="AL82" s="578"/>
      <c r="AM82" s="578"/>
      <c r="AN82" s="578"/>
      <c r="AO82" s="578"/>
      <c r="AP82" s="578"/>
      <c r="AQ82" s="578"/>
      <c r="AR82" s="578"/>
      <c r="AS82" s="578"/>
      <c r="AT82" s="578"/>
      <c r="AU82" s="578"/>
      <c r="AV82" s="578"/>
      <c r="AW82" s="578"/>
      <c r="AX82" s="578"/>
      <c r="AY82" s="578"/>
      <c r="AZ82" s="578"/>
      <c r="BA82" s="578"/>
      <c r="BB82" s="578"/>
      <c r="BC82" s="578"/>
      <c r="BD82" s="578"/>
      <c r="BE82" s="578"/>
      <c r="BF82" s="712"/>
      <c r="BG82" s="578"/>
      <c r="BH82" s="578"/>
      <c r="BI82" s="578"/>
      <c r="BJ82" s="578"/>
      <c r="BK82" s="578"/>
      <c r="BL82" s="578"/>
      <c r="BM82" s="578"/>
      <c r="BN82" s="578"/>
      <c r="BO82" s="578"/>
      <c r="BP82" s="578"/>
      <c r="BQ82" s="578"/>
      <c r="BR82" s="578"/>
      <c r="BS82" s="578"/>
      <c r="BT82" s="578"/>
      <c r="BU82" s="578"/>
      <c r="BV82" s="578"/>
    </row>
    <row r="84" spans="1:74" x14ac:dyDescent="0.2">
      <c r="B84" s="577"/>
      <c r="C84" s="578"/>
      <c r="D84" s="578"/>
      <c r="E84" s="578"/>
      <c r="F84" s="578"/>
      <c r="G84" s="578"/>
      <c r="H84" s="578"/>
      <c r="I84" s="578"/>
      <c r="J84" s="578"/>
      <c r="K84" s="578"/>
      <c r="L84" s="578"/>
      <c r="M84" s="578"/>
      <c r="N84" s="578"/>
      <c r="O84" s="578"/>
      <c r="P84" s="578"/>
      <c r="Q84" s="578"/>
      <c r="R84" s="578"/>
      <c r="S84" s="578"/>
      <c r="T84" s="578"/>
      <c r="U84" s="578"/>
      <c r="V84" s="578"/>
      <c r="W84" s="578"/>
      <c r="X84" s="578"/>
      <c r="Y84" s="578"/>
      <c r="Z84" s="578"/>
      <c r="AA84" s="578"/>
      <c r="AB84" s="578"/>
      <c r="AC84" s="578"/>
      <c r="AD84" s="578"/>
      <c r="AE84" s="578"/>
      <c r="AF84" s="578"/>
      <c r="AG84" s="578"/>
      <c r="AH84" s="578"/>
      <c r="AI84" s="578"/>
      <c r="AJ84" s="578"/>
      <c r="AK84" s="578"/>
      <c r="AL84" s="578"/>
      <c r="AM84" s="578"/>
      <c r="AN84" s="578"/>
      <c r="AO84" s="578"/>
      <c r="AP84" s="578"/>
      <c r="AQ84" s="578"/>
      <c r="AR84" s="578"/>
      <c r="AS84" s="578"/>
      <c r="AT84" s="578"/>
      <c r="AU84" s="578"/>
      <c r="AV84" s="578"/>
      <c r="AW84" s="578"/>
      <c r="AX84" s="578"/>
      <c r="AY84" s="578"/>
      <c r="AZ84" s="578"/>
      <c r="BA84" s="578"/>
      <c r="BB84" s="578"/>
      <c r="BC84" s="578"/>
      <c r="BD84" s="578"/>
      <c r="BE84" s="578"/>
      <c r="BF84" s="712"/>
      <c r="BG84" s="578"/>
      <c r="BH84" s="578"/>
      <c r="BI84" s="578"/>
      <c r="BJ84" s="578"/>
      <c r="BK84" s="578"/>
      <c r="BL84" s="578"/>
      <c r="BM84" s="578"/>
      <c r="BN84" s="578"/>
      <c r="BO84" s="578"/>
      <c r="BP84" s="578"/>
      <c r="BQ84" s="578"/>
      <c r="BR84" s="578"/>
      <c r="BS84" s="578"/>
      <c r="BT84" s="578"/>
      <c r="BU84" s="578"/>
      <c r="BV84" s="578"/>
    </row>
    <row r="85" spans="1:74" x14ac:dyDescent="0.2">
      <c r="B85" s="575"/>
      <c r="C85" s="578"/>
      <c r="D85" s="578"/>
      <c r="E85" s="578"/>
      <c r="F85" s="578"/>
      <c r="G85" s="578"/>
      <c r="H85" s="578"/>
      <c r="I85" s="578"/>
      <c r="J85" s="578"/>
      <c r="K85" s="578"/>
      <c r="L85" s="578"/>
      <c r="M85" s="578"/>
      <c r="N85" s="578"/>
      <c r="O85" s="578"/>
      <c r="P85" s="578"/>
      <c r="Q85" s="578"/>
      <c r="R85" s="578"/>
      <c r="S85" s="578"/>
      <c r="T85" s="578"/>
      <c r="U85" s="578"/>
      <c r="V85" s="578"/>
      <c r="W85" s="578"/>
      <c r="X85" s="578"/>
      <c r="Y85" s="578"/>
      <c r="Z85" s="578"/>
      <c r="AA85" s="578"/>
      <c r="AB85" s="578"/>
      <c r="AC85" s="578"/>
      <c r="AD85" s="578"/>
      <c r="AE85" s="578"/>
      <c r="AF85" s="578"/>
      <c r="AG85" s="578"/>
      <c r="AH85" s="578"/>
      <c r="AI85" s="578"/>
      <c r="AJ85" s="578"/>
      <c r="AK85" s="578"/>
      <c r="AL85" s="578"/>
      <c r="AM85" s="578"/>
      <c r="AN85" s="578"/>
      <c r="AO85" s="578"/>
      <c r="AP85" s="578"/>
      <c r="AQ85" s="578"/>
      <c r="AR85" s="578"/>
      <c r="AS85" s="578"/>
      <c r="AT85" s="578"/>
      <c r="AU85" s="578"/>
      <c r="AV85" s="578"/>
      <c r="AW85" s="578"/>
      <c r="AX85" s="578"/>
      <c r="AY85" s="578"/>
      <c r="AZ85" s="578"/>
      <c r="BA85" s="578"/>
      <c r="BB85" s="578"/>
      <c r="BC85" s="578"/>
      <c r="BD85" s="578"/>
      <c r="BE85" s="578"/>
      <c r="BF85" s="712"/>
      <c r="BG85" s="578"/>
      <c r="BH85" s="578"/>
      <c r="BI85" s="578"/>
      <c r="BJ85" s="578"/>
      <c r="BK85" s="578"/>
      <c r="BL85" s="578"/>
      <c r="BM85" s="578"/>
      <c r="BN85" s="578"/>
      <c r="BO85" s="578"/>
      <c r="BP85" s="578"/>
      <c r="BQ85" s="578"/>
      <c r="BR85" s="578"/>
      <c r="BS85" s="578"/>
      <c r="BT85" s="578"/>
      <c r="BU85" s="578"/>
      <c r="BV85" s="578"/>
    </row>
    <row r="86" spans="1:74" x14ac:dyDescent="0.2">
      <c r="A86" s="576"/>
      <c r="B86" s="575"/>
      <c r="C86" s="578"/>
      <c r="D86" s="578"/>
      <c r="E86" s="578"/>
      <c r="F86" s="578"/>
      <c r="G86" s="578"/>
      <c r="H86" s="578"/>
      <c r="I86" s="578"/>
      <c r="J86" s="578"/>
      <c r="K86" s="578"/>
      <c r="L86" s="578"/>
      <c r="M86" s="578"/>
      <c r="N86" s="578"/>
      <c r="O86" s="578"/>
      <c r="P86" s="578"/>
      <c r="Q86" s="578"/>
      <c r="R86" s="578"/>
      <c r="S86" s="578"/>
      <c r="T86" s="578"/>
      <c r="U86" s="578"/>
      <c r="V86" s="578"/>
      <c r="W86" s="578"/>
      <c r="X86" s="578"/>
      <c r="Y86" s="578"/>
      <c r="Z86" s="578"/>
      <c r="AA86" s="578"/>
      <c r="AB86" s="578"/>
      <c r="AC86" s="578"/>
      <c r="AD86" s="578"/>
      <c r="AE86" s="578"/>
      <c r="AF86" s="578"/>
      <c r="AG86" s="578"/>
      <c r="AH86" s="578"/>
      <c r="AI86" s="578"/>
      <c r="AJ86" s="578"/>
      <c r="AK86" s="578"/>
      <c r="AL86" s="578"/>
      <c r="AM86" s="578"/>
      <c r="AN86" s="578"/>
      <c r="AO86" s="578"/>
      <c r="AP86" s="578"/>
      <c r="AQ86" s="578"/>
      <c r="AR86" s="578"/>
      <c r="AS86" s="578"/>
      <c r="AT86" s="578"/>
      <c r="AU86" s="578"/>
      <c r="AV86" s="578"/>
      <c r="AW86" s="578"/>
      <c r="AX86" s="578"/>
      <c r="AY86" s="578"/>
      <c r="AZ86" s="578"/>
      <c r="BA86" s="578"/>
      <c r="BB86" s="578"/>
      <c r="BC86" s="578"/>
      <c r="BD86" s="578"/>
      <c r="BE86" s="578"/>
      <c r="BF86" s="712"/>
      <c r="BG86" s="578"/>
      <c r="BH86" s="578"/>
      <c r="BI86" s="578"/>
      <c r="BJ86" s="578"/>
      <c r="BK86" s="578"/>
      <c r="BL86" s="578"/>
      <c r="BM86" s="578"/>
      <c r="BN86" s="578"/>
      <c r="BO86" s="578"/>
      <c r="BP86" s="578"/>
      <c r="BQ86" s="578"/>
      <c r="BR86" s="578"/>
      <c r="BS86" s="578"/>
      <c r="BT86" s="578"/>
      <c r="BU86" s="578"/>
      <c r="BV86" s="578"/>
    </row>
    <row r="88" spans="1:74" x14ac:dyDescent="0.2">
      <c r="B88" s="577"/>
      <c r="C88" s="579"/>
      <c r="D88" s="579"/>
      <c r="E88" s="579"/>
      <c r="F88" s="579"/>
      <c r="G88" s="579"/>
      <c r="H88" s="579"/>
      <c r="I88" s="579"/>
      <c r="J88" s="579"/>
      <c r="K88" s="579"/>
      <c r="L88" s="579"/>
      <c r="M88" s="579"/>
      <c r="N88" s="579"/>
      <c r="O88" s="579"/>
      <c r="P88" s="579"/>
      <c r="Q88" s="579"/>
      <c r="R88" s="579"/>
      <c r="S88" s="579"/>
      <c r="T88" s="579"/>
      <c r="U88" s="579"/>
      <c r="V88" s="579"/>
      <c r="W88" s="579"/>
      <c r="X88" s="579"/>
      <c r="Y88" s="579"/>
      <c r="Z88" s="579"/>
      <c r="AA88" s="579"/>
      <c r="AB88" s="579"/>
      <c r="AC88" s="579"/>
      <c r="AD88" s="579"/>
      <c r="AE88" s="579"/>
      <c r="AF88" s="579"/>
      <c r="AG88" s="579"/>
      <c r="AH88" s="579"/>
      <c r="AI88" s="579"/>
      <c r="AJ88" s="579"/>
      <c r="AK88" s="579"/>
      <c r="AL88" s="579"/>
      <c r="AM88" s="579"/>
      <c r="AN88" s="579"/>
      <c r="AO88" s="579"/>
      <c r="AP88" s="579"/>
      <c r="AQ88" s="579"/>
      <c r="AR88" s="579"/>
      <c r="AS88" s="579"/>
      <c r="AT88" s="579"/>
      <c r="AU88" s="579"/>
      <c r="AV88" s="579"/>
      <c r="AW88" s="579"/>
      <c r="AX88" s="579"/>
      <c r="AY88" s="579"/>
      <c r="AZ88" s="579"/>
      <c r="BA88" s="579"/>
      <c r="BB88" s="579"/>
      <c r="BC88" s="579"/>
      <c r="BD88" s="579"/>
      <c r="BE88" s="579"/>
      <c r="BF88" s="713"/>
      <c r="BG88" s="579"/>
      <c r="BH88" s="579"/>
      <c r="BI88" s="579"/>
      <c r="BJ88" s="579"/>
      <c r="BK88" s="579"/>
      <c r="BL88" s="579"/>
      <c r="BM88" s="579"/>
      <c r="BN88" s="579"/>
      <c r="BO88" s="579"/>
      <c r="BP88" s="579"/>
      <c r="BQ88" s="579"/>
      <c r="BR88" s="579"/>
      <c r="BS88" s="579"/>
      <c r="BT88" s="579"/>
      <c r="BU88" s="579"/>
      <c r="BV88" s="579"/>
    </row>
    <row r="89" spans="1:74" x14ac:dyDescent="0.2">
      <c r="B89" s="575"/>
      <c r="C89" s="579"/>
      <c r="D89" s="579"/>
      <c r="E89" s="579"/>
      <c r="F89" s="579"/>
      <c r="G89" s="579"/>
      <c r="H89" s="579"/>
      <c r="I89" s="579"/>
      <c r="J89" s="579"/>
      <c r="K89" s="579"/>
      <c r="L89" s="579"/>
      <c r="M89" s="579"/>
      <c r="N89" s="579"/>
      <c r="O89" s="579"/>
      <c r="P89" s="579"/>
      <c r="Q89" s="579"/>
      <c r="R89" s="579"/>
      <c r="S89" s="579"/>
      <c r="T89" s="579"/>
      <c r="U89" s="579"/>
      <c r="V89" s="579"/>
      <c r="W89" s="579"/>
      <c r="X89" s="579"/>
      <c r="Y89" s="579"/>
      <c r="Z89" s="579"/>
      <c r="AA89" s="579"/>
      <c r="AB89" s="579"/>
      <c r="AC89" s="579"/>
      <c r="AD89" s="579"/>
      <c r="AE89" s="579"/>
      <c r="AF89" s="579"/>
      <c r="AG89" s="579"/>
      <c r="AH89" s="579"/>
      <c r="AI89" s="579"/>
      <c r="AJ89" s="579"/>
      <c r="AK89" s="579"/>
      <c r="AL89" s="579"/>
      <c r="AM89" s="579"/>
      <c r="AN89" s="579"/>
      <c r="AO89" s="579"/>
      <c r="AP89" s="579"/>
      <c r="AQ89" s="579"/>
      <c r="AR89" s="579"/>
      <c r="AS89" s="579"/>
      <c r="AT89" s="579"/>
      <c r="AU89" s="579"/>
      <c r="AV89" s="579"/>
      <c r="AW89" s="579"/>
      <c r="AX89" s="579"/>
      <c r="AY89" s="579"/>
      <c r="AZ89" s="579"/>
      <c r="BA89" s="579"/>
      <c r="BB89" s="579"/>
      <c r="BC89" s="579"/>
      <c r="BD89" s="579"/>
      <c r="BE89" s="579"/>
      <c r="BF89" s="713"/>
      <c r="BG89" s="579"/>
      <c r="BH89" s="579"/>
      <c r="BI89" s="579"/>
      <c r="BJ89" s="579"/>
      <c r="BK89" s="579"/>
      <c r="BL89" s="579"/>
      <c r="BM89" s="579"/>
      <c r="BN89" s="579"/>
      <c r="BO89" s="579"/>
      <c r="BP89" s="579"/>
      <c r="BQ89" s="579"/>
      <c r="BR89" s="579"/>
      <c r="BS89" s="579"/>
      <c r="BT89" s="579"/>
      <c r="BU89" s="579"/>
      <c r="BV89" s="579"/>
    </row>
    <row r="90" spans="1:74" x14ac:dyDescent="0.2">
      <c r="A90" s="576"/>
      <c r="B90" s="575"/>
      <c r="C90" s="578"/>
      <c r="D90" s="578"/>
      <c r="E90" s="578"/>
      <c r="F90" s="578"/>
      <c r="G90" s="578"/>
      <c r="H90" s="578"/>
      <c r="I90" s="578"/>
      <c r="J90" s="578"/>
      <c r="K90" s="578"/>
      <c r="L90" s="578"/>
      <c r="M90" s="578"/>
      <c r="N90" s="578"/>
      <c r="O90" s="578"/>
      <c r="P90" s="578"/>
      <c r="Q90" s="578"/>
      <c r="R90" s="578"/>
      <c r="S90" s="578"/>
      <c r="T90" s="578"/>
      <c r="U90" s="578"/>
      <c r="V90" s="578"/>
      <c r="W90" s="578"/>
      <c r="X90" s="578"/>
      <c r="Y90" s="578"/>
      <c r="Z90" s="578"/>
      <c r="AA90" s="578"/>
      <c r="AB90" s="578"/>
      <c r="AC90" s="578"/>
      <c r="AD90" s="578"/>
      <c r="AE90" s="578"/>
      <c r="AF90" s="578"/>
      <c r="AG90" s="578"/>
      <c r="AH90" s="578"/>
      <c r="AI90" s="578"/>
      <c r="AJ90" s="578"/>
      <c r="AK90" s="578"/>
      <c r="AL90" s="578"/>
      <c r="AM90" s="578"/>
      <c r="AN90" s="578"/>
      <c r="AO90" s="578"/>
      <c r="AP90" s="578"/>
      <c r="AQ90" s="578"/>
      <c r="AR90" s="578"/>
      <c r="AS90" s="578"/>
      <c r="AT90" s="578"/>
      <c r="AU90" s="578"/>
      <c r="AV90" s="578"/>
      <c r="AW90" s="578"/>
      <c r="AX90" s="578"/>
      <c r="AY90" s="578"/>
      <c r="AZ90" s="578"/>
      <c r="BA90" s="578"/>
      <c r="BB90" s="578"/>
      <c r="BC90" s="578"/>
      <c r="BD90" s="578"/>
      <c r="BE90" s="578"/>
      <c r="BF90" s="712"/>
      <c r="BG90" s="578"/>
      <c r="BH90" s="578"/>
      <c r="BI90" s="578"/>
      <c r="BJ90" s="578"/>
      <c r="BK90" s="578"/>
      <c r="BL90" s="578"/>
      <c r="BM90" s="578"/>
      <c r="BN90" s="578"/>
      <c r="BO90" s="578"/>
      <c r="BP90" s="578"/>
      <c r="BQ90" s="578"/>
      <c r="BR90" s="578"/>
      <c r="BS90" s="578"/>
      <c r="BT90" s="578"/>
      <c r="BU90" s="578"/>
      <c r="BV90" s="578"/>
    </row>
    <row r="92" spans="1:74" x14ac:dyDescent="0.2">
      <c r="C92" s="580"/>
      <c r="D92" s="580"/>
      <c r="E92" s="580"/>
      <c r="F92" s="580"/>
      <c r="G92" s="580"/>
      <c r="H92" s="580"/>
      <c r="I92" s="580"/>
      <c r="J92" s="580"/>
      <c r="K92" s="580"/>
      <c r="L92" s="580"/>
      <c r="M92" s="580"/>
      <c r="N92" s="580"/>
      <c r="O92" s="580"/>
      <c r="P92" s="580"/>
      <c r="Q92" s="580"/>
      <c r="R92" s="580"/>
      <c r="S92" s="580"/>
      <c r="T92" s="580"/>
      <c r="U92" s="580"/>
      <c r="V92" s="580"/>
      <c r="W92" s="580"/>
      <c r="X92" s="580"/>
      <c r="Y92" s="580"/>
      <c r="Z92" s="580"/>
      <c r="AA92" s="580"/>
      <c r="AB92" s="580"/>
      <c r="AC92" s="580"/>
      <c r="AD92" s="580"/>
      <c r="AE92" s="580"/>
      <c r="AF92" s="580"/>
      <c r="AG92" s="580"/>
      <c r="AH92" s="580"/>
      <c r="AI92" s="580"/>
      <c r="AJ92" s="580"/>
      <c r="AK92" s="580"/>
      <c r="AL92" s="580"/>
      <c r="AM92" s="580"/>
      <c r="AN92" s="580"/>
      <c r="AO92" s="580"/>
      <c r="AP92" s="580"/>
      <c r="AQ92" s="580"/>
      <c r="AR92" s="580"/>
      <c r="AS92" s="580"/>
      <c r="AT92" s="580"/>
      <c r="AU92" s="580"/>
      <c r="AV92" s="580"/>
      <c r="AW92" s="580"/>
      <c r="AX92" s="580"/>
      <c r="AY92" s="580"/>
      <c r="AZ92" s="580"/>
      <c r="BA92" s="580"/>
      <c r="BB92" s="580"/>
      <c r="BC92" s="580"/>
      <c r="BD92" s="580"/>
      <c r="BE92" s="580"/>
      <c r="BF92" s="714"/>
      <c r="BG92" s="580"/>
      <c r="BH92" s="580"/>
      <c r="BI92" s="580"/>
      <c r="BJ92" s="580"/>
      <c r="BK92" s="580"/>
      <c r="BL92" s="580"/>
      <c r="BM92" s="580"/>
      <c r="BN92" s="580"/>
      <c r="BO92" s="580"/>
      <c r="BP92" s="580"/>
      <c r="BQ92" s="580"/>
      <c r="BR92" s="580"/>
      <c r="BS92" s="580"/>
      <c r="BT92" s="580"/>
      <c r="BU92" s="580"/>
      <c r="BV92" s="580"/>
    </row>
    <row r="93" spans="1:74" x14ac:dyDescent="0.2">
      <c r="C93" s="581"/>
      <c r="D93" s="581"/>
      <c r="E93" s="581"/>
      <c r="F93" s="581"/>
      <c r="G93" s="581"/>
      <c r="H93" s="581"/>
      <c r="I93" s="581"/>
      <c r="J93" s="581"/>
      <c r="K93" s="581"/>
      <c r="L93" s="581"/>
      <c r="M93" s="581"/>
      <c r="N93" s="581"/>
      <c r="O93" s="581"/>
      <c r="P93" s="581"/>
      <c r="Q93" s="581"/>
      <c r="R93" s="581"/>
      <c r="S93" s="581"/>
      <c r="T93" s="581"/>
      <c r="U93" s="581"/>
      <c r="V93" s="581"/>
      <c r="W93" s="581"/>
      <c r="X93" s="581"/>
      <c r="Y93" s="581"/>
      <c r="Z93" s="581"/>
      <c r="AA93" s="581"/>
      <c r="AB93" s="581"/>
      <c r="AC93" s="581"/>
      <c r="AD93" s="581"/>
      <c r="AE93" s="581"/>
      <c r="AF93" s="581"/>
      <c r="AG93" s="581"/>
      <c r="AH93" s="581"/>
      <c r="AI93" s="581"/>
      <c r="AJ93" s="581"/>
      <c r="AK93" s="581"/>
      <c r="AL93" s="581"/>
      <c r="AM93" s="581"/>
      <c r="AN93" s="581"/>
      <c r="AO93" s="581"/>
      <c r="AP93" s="581"/>
      <c r="AQ93" s="581"/>
      <c r="AR93" s="581"/>
      <c r="AS93" s="581"/>
      <c r="AT93" s="581"/>
      <c r="AU93" s="581"/>
      <c r="AV93" s="581"/>
      <c r="AW93" s="581"/>
      <c r="AX93" s="581"/>
      <c r="AY93" s="581"/>
      <c r="AZ93" s="581"/>
      <c r="BA93" s="581"/>
      <c r="BB93" s="581"/>
      <c r="BC93" s="581"/>
      <c r="BD93" s="581"/>
      <c r="BE93" s="581"/>
      <c r="BF93" s="715"/>
      <c r="BG93" s="581"/>
      <c r="BH93" s="581"/>
      <c r="BI93" s="581"/>
      <c r="BJ93" s="581"/>
      <c r="BK93" s="581"/>
      <c r="BL93" s="581"/>
      <c r="BM93" s="581"/>
      <c r="BN93" s="581"/>
      <c r="BO93" s="581"/>
      <c r="BP93" s="581"/>
      <c r="BQ93" s="581"/>
      <c r="BR93" s="581"/>
      <c r="BS93" s="581"/>
      <c r="BT93" s="581"/>
      <c r="BU93" s="581"/>
      <c r="BV93" s="581"/>
    </row>
    <row r="94" spans="1:74" x14ac:dyDescent="0.2">
      <c r="B94" s="575"/>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pane="topRight" activeCell="C1" sqref="C1"/>
      <selection pane="bottomLeft" activeCell="A5" sqref="A5"/>
      <selection pane="bottomRight" activeCell="BC43" sqref="BC43"/>
    </sheetView>
  </sheetViews>
  <sheetFormatPr defaultColWidth="11" defaultRowHeight="11.25" x14ac:dyDescent="0.2"/>
  <cols>
    <col min="1" max="1" width="13.5703125" style="549" customWidth="1"/>
    <col min="2" max="2" width="24.42578125" style="549" customWidth="1"/>
    <col min="3" max="57" width="6.5703125" style="549" customWidth="1"/>
    <col min="58" max="58" width="6.5703125" style="716" customWidth="1"/>
    <col min="59" max="74" width="6.5703125" style="549" customWidth="1"/>
    <col min="75" max="249" width="11" style="549"/>
    <col min="250" max="250" width="1.5703125" style="549" customWidth="1"/>
    <col min="251" max="16384" width="11" style="549"/>
  </cols>
  <sheetData>
    <row r="1" spans="1:74" ht="12.75" customHeight="1" x14ac:dyDescent="0.2">
      <c r="A1" s="786" t="s">
        <v>1005</v>
      </c>
      <c r="B1" s="547" t="s">
        <v>490</v>
      </c>
      <c r="C1" s="547"/>
      <c r="D1" s="547"/>
      <c r="E1" s="547"/>
      <c r="F1" s="547"/>
      <c r="G1" s="547"/>
      <c r="H1" s="547"/>
      <c r="I1" s="547"/>
      <c r="J1" s="547"/>
      <c r="K1" s="547"/>
      <c r="L1" s="547"/>
      <c r="M1" s="547"/>
      <c r="N1" s="547"/>
      <c r="O1" s="547"/>
      <c r="P1" s="547"/>
      <c r="Q1" s="547"/>
      <c r="R1" s="547"/>
      <c r="S1" s="547"/>
      <c r="T1" s="547"/>
      <c r="U1" s="547"/>
      <c r="V1" s="547"/>
      <c r="W1" s="547"/>
      <c r="X1" s="547"/>
      <c r="Y1" s="547"/>
      <c r="Z1" s="547"/>
      <c r="AA1" s="547"/>
      <c r="AB1" s="547"/>
      <c r="AC1" s="547"/>
      <c r="AD1" s="547"/>
      <c r="AE1" s="547"/>
      <c r="AF1" s="547"/>
      <c r="AG1" s="547"/>
      <c r="AH1" s="547"/>
      <c r="AI1" s="547"/>
      <c r="AJ1" s="547"/>
      <c r="AK1" s="547"/>
      <c r="AL1" s="547"/>
      <c r="AM1" s="547"/>
      <c r="AN1" s="547"/>
      <c r="AO1" s="547"/>
      <c r="AP1" s="547"/>
      <c r="AQ1" s="547"/>
      <c r="AR1" s="547"/>
      <c r="AS1" s="547"/>
      <c r="AT1" s="547"/>
      <c r="AU1" s="547"/>
      <c r="AV1" s="547"/>
      <c r="AW1" s="547"/>
      <c r="AX1" s="547"/>
      <c r="AY1" s="547"/>
      <c r="AZ1" s="547"/>
      <c r="BA1" s="547"/>
      <c r="BB1" s="547"/>
      <c r="BC1" s="547"/>
      <c r="BD1" s="547"/>
      <c r="BE1" s="547"/>
      <c r="BF1" s="547"/>
      <c r="BG1" s="547"/>
      <c r="BH1" s="547"/>
      <c r="BI1" s="547"/>
      <c r="BJ1" s="547"/>
      <c r="BK1" s="547"/>
      <c r="BL1" s="547"/>
      <c r="BM1" s="547"/>
      <c r="BN1" s="547"/>
      <c r="BO1" s="547"/>
      <c r="BP1" s="547"/>
      <c r="BQ1" s="547"/>
      <c r="BR1" s="547"/>
      <c r="BS1" s="547"/>
      <c r="BT1" s="547"/>
      <c r="BU1" s="547"/>
      <c r="BV1" s="547"/>
    </row>
    <row r="2" spans="1:74" ht="12.75" customHeight="1" x14ac:dyDescent="0.2">
      <c r="A2" s="787"/>
      <c r="B2" s="542" t="str">
        <f>"U.S. Energy Information Administration  |  Short-Term Energy Outlook  - "&amp;Dates!D1</f>
        <v>U.S. Energy Information Administration  |  Short-Term Energy Outlook  - May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82"/>
      <c r="B3" s="552"/>
      <c r="C3" s="795">
        <f>Dates!D3</f>
        <v>2013</v>
      </c>
      <c r="D3" s="796"/>
      <c r="E3" s="796"/>
      <c r="F3" s="796"/>
      <c r="G3" s="796"/>
      <c r="H3" s="796"/>
      <c r="I3" s="796"/>
      <c r="J3" s="796"/>
      <c r="K3" s="796"/>
      <c r="L3" s="796"/>
      <c r="M3" s="796"/>
      <c r="N3" s="839"/>
      <c r="O3" s="795">
        <f>C3+1</f>
        <v>2014</v>
      </c>
      <c r="P3" s="796"/>
      <c r="Q3" s="796"/>
      <c r="R3" s="796"/>
      <c r="S3" s="796"/>
      <c r="T3" s="796"/>
      <c r="U3" s="796"/>
      <c r="V3" s="796"/>
      <c r="W3" s="796"/>
      <c r="X3" s="796"/>
      <c r="Y3" s="796"/>
      <c r="Z3" s="839"/>
      <c r="AA3" s="795">
        <f>O3+1</f>
        <v>2015</v>
      </c>
      <c r="AB3" s="796"/>
      <c r="AC3" s="796"/>
      <c r="AD3" s="796"/>
      <c r="AE3" s="796"/>
      <c r="AF3" s="796"/>
      <c r="AG3" s="796"/>
      <c r="AH3" s="796"/>
      <c r="AI3" s="796"/>
      <c r="AJ3" s="796"/>
      <c r="AK3" s="796"/>
      <c r="AL3" s="839"/>
      <c r="AM3" s="795">
        <f>AA3+1</f>
        <v>2016</v>
      </c>
      <c r="AN3" s="796"/>
      <c r="AO3" s="796"/>
      <c r="AP3" s="796"/>
      <c r="AQ3" s="796"/>
      <c r="AR3" s="796"/>
      <c r="AS3" s="796"/>
      <c r="AT3" s="796"/>
      <c r="AU3" s="796"/>
      <c r="AV3" s="796"/>
      <c r="AW3" s="796"/>
      <c r="AX3" s="839"/>
      <c r="AY3" s="795">
        <f>AM3+1</f>
        <v>2017</v>
      </c>
      <c r="AZ3" s="796"/>
      <c r="BA3" s="796"/>
      <c r="BB3" s="796"/>
      <c r="BC3" s="796"/>
      <c r="BD3" s="796"/>
      <c r="BE3" s="796"/>
      <c r="BF3" s="796"/>
      <c r="BG3" s="796"/>
      <c r="BH3" s="796"/>
      <c r="BI3" s="796"/>
      <c r="BJ3" s="839"/>
      <c r="BK3" s="795">
        <f>AY3+1</f>
        <v>2018</v>
      </c>
      <c r="BL3" s="796"/>
      <c r="BM3" s="796"/>
      <c r="BN3" s="796"/>
      <c r="BO3" s="796"/>
      <c r="BP3" s="796"/>
      <c r="BQ3" s="796"/>
      <c r="BR3" s="796"/>
      <c r="BS3" s="796"/>
      <c r="BT3" s="796"/>
      <c r="BU3" s="796"/>
      <c r="BV3" s="839"/>
    </row>
    <row r="4" spans="1:74" ht="12.75" customHeight="1" x14ac:dyDescent="0.2">
      <c r="A4" s="582"/>
      <c r="B4" s="553"/>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582"/>
      <c r="B5" s="129" t="s">
        <v>452</v>
      </c>
      <c r="C5" s="554"/>
      <c r="D5" s="554"/>
      <c r="E5" s="554"/>
      <c r="F5" s="554"/>
      <c r="G5" s="554"/>
      <c r="H5" s="554"/>
      <c r="I5" s="554"/>
      <c r="J5" s="554"/>
      <c r="K5" s="554"/>
      <c r="L5" s="554"/>
      <c r="M5" s="554"/>
      <c r="N5" s="554"/>
      <c r="O5" s="554"/>
      <c r="P5" s="554"/>
      <c r="Q5" s="554"/>
      <c r="R5" s="554"/>
      <c r="S5" s="554"/>
      <c r="T5" s="554"/>
      <c r="U5" s="554"/>
      <c r="V5" s="554"/>
      <c r="W5" s="554"/>
      <c r="X5" s="554"/>
      <c r="Y5" s="554"/>
      <c r="Z5" s="554"/>
      <c r="AA5" s="554"/>
      <c r="AB5" s="554"/>
      <c r="AC5" s="554"/>
      <c r="AD5" s="554"/>
      <c r="AE5" s="554"/>
      <c r="AF5" s="554"/>
      <c r="AG5" s="554"/>
      <c r="AH5" s="554"/>
      <c r="AI5" s="554"/>
      <c r="AJ5" s="554"/>
      <c r="AK5" s="554"/>
      <c r="AL5" s="554"/>
      <c r="AM5" s="554"/>
      <c r="AN5" s="554"/>
      <c r="AO5" s="554"/>
      <c r="AP5" s="554"/>
      <c r="AQ5" s="554"/>
      <c r="AR5" s="554"/>
      <c r="AS5" s="554"/>
      <c r="AT5" s="554"/>
      <c r="AU5" s="554"/>
      <c r="AV5" s="554"/>
      <c r="AW5" s="554"/>
      <c r="AX5" s="554"/>
      <c r="AY5" s="554"/>
      <c r="AZ5" s="554"/>
      <c r="BA5" s="554"/>
      <c r="BB5" s="554"/>
      <c r="BC5" s="554"/>
      <c r="BD5" s="554"/>
      <c r="BE5" s="554"/>
      <c r="BF5" s="717"/>
      <c r="BG5" s="554"/>
      <c r="BH5" s="554"/>
      <c r="BI5" s="554"/>
      <c r="BJ5" s="554"/>
      <c r="BK5" s="554"/>
      <c r="BL5" s="554"/>
      <c r="BM5" s="554"/>
      <c r="BN5" s="554"/>
      <c r="BO5" s="554"/>
      <c r="BP5" s="554"/>
      <c r="BQ5" s="554"/>
      <c r="BR5" s="554"/>
      <c r="BS5" s="554"/>
      <c r="BT5" s="554"/>
      <c r="BU5" s="554"/>
      <c r="BV5" s="554"/>
    </row>
    <row r="6" spans="1:74" ht="11.1" customHeight="1" x14ac:dyDescent="0.2">
      <c r="A6" s="582"/>
      <c r="B6" s="129" t="s">
        <v>453</v>
      </c>
      <c r="C6" s="583"/>
      <c r="D6" s="583"/>
      <c r="E6" s="583"/>
      <c r="F6" s="583"/>
      <c r="G6" s="583"/>
      <c r="H6" s="583"/>
      <c r="I6" s="583"/>
      <c r="J6" s="583"/>
      <c r="K6" s="583"/>
      <c r="L6" s="583"/>
      <c r="M6" s="583"/>
      <c r="N6" s="583"/>
      <c r="O6" s="583"/>
      <c r="P6" s="583"/>
      <c r="Q6" s="583"/>
      <c r="R6" s="583"/>
      <c r="S6" s="583"/>
      <c r="T6" s="583"/>
      <c r="U6" s="583"/>
      <c r="V6" s="583"/>
      <c r="W6" s="583"/>
      <c r="X6" s="583"/>
      <c r="Y6" s="583"/>
      <c r="Z6" s="583"/>
      <c r="AA6" s="583"/>
      <c r="AB6" s="583"/>
      <c r="AC6" s="583"/>
      <c r="AD6" s="583"/>
      <c r="AE6" s="583"/>
      <c r="AF6" s="583"/>
      <c r="AG6" s="583"/>
      <c r="AH6" s="583"/>
      <c r="AI6" s="583"/>
      <c r="AJ6" s="583"/>
      <c r="AK6" s="583"/>
      <c r="AL6" s="583"/>
      <c r="AM6" s="583"/>
      <c r="AN6" s="583"/>
      <c r="AO6" s="583"/>
      <c r="AP6" s="583"/>
      <c r="AQ6" s="583"/>
      <c r="AR6" s="583"/>
      <c r="AS6" s="583"/>
      <c r="AT6" s="583"/>
      <c r="AU6" s="583"/>
      <c r="AV6" s="583"/>
      <c r="AW6" s="583"/>
      <c r="AX6" s="583"/>
      <c r="AY6" s="583"/>
      <c r="AZ6" s="583"/>
      <c r="BA6" s="583"/>
      <c r="BB6" s="583"/>
      <c r="BC6" s="583"/>
      <c r="BD6" s="583"/>
      <c r="BE6" s="583"/>
      <c r="BF6" s="718"/>
      <c r="BG6" s="583"/>
      <c r="BH6" s="583"/>
      <c r="BI6" s="583"/>
      <c r="BJ6" s="583"/>
      <c r="BK6" s="583"/>
      <c r="BL6" s="583"/>
      <c r="BM6" s="583"/>
      <c r="BN6" s="583"/>
      <c r="BO6" s="583"/>
      <c r="BP6" s="583"/>
      <c r="BQ6" s="583"/>
      <c r="BR6" s="583"/>
      <c r="BS6" s="583"/>
      <c r="BT6" s="583"/>
      <c r="BU6" s="583"/>
      <c r="BV6" s="583"/>
    </row>
    <row r="7" spans="1:74" ht="11.1" customHeight="1" x14ac:dyDescent="0.2">
      <c r="A7" s="557" t="s">
        <v>454</v>
      </c>
      <c r="B7" s="558" t="s">
        <v>455</v>
      </c>
      <c r="C7" s="275">
        <v>2420.9345474000002</v>
      </c>
      <c r="D7" s="275">
        <v>2397.4732810999999</v>
      </c>
      <c r="E7" s="275">
        <v>2273.1826181000001</v>
      </c>
      <c r="F7" s="275">
        <v>2026.8907939999999</v>
      </c>
      <c r="G7" s="275">
        <v>2086.7179031999999</v>
      </c>
      <c r="H7" s="275">
        <v>2501.7890467000002</v>
      </c>
      <c r="I7" s="275">
        <v>2684.2899161</v>
      </c>
      <c r="J7" s="275">
        <v>2644.1831741999999</v>
      </c>
      <c r="K7" s="275">
        <v>2424.1055003000001</v>
      </c>
      <c r="L7" s="275">
        <v>2140.2663071000002</v>
      </c>
      <c r="M7" s="275">
        <v>2198.6433873000001</v>
      </c>
      <c r="N7" s="275">
        <v>2494.1697445</v>
      </c>
      <c r="O7" s="275">
        <v>2698.2881326000002</v>
      </c>
      <c r="P7" s="275">
        <v>2720.0104471</v>
      </c>
      <c r="Q7" s="275">
        <v>2326.5835197000001</v>
      </c>
      <c r="R7" s="275">
        <v>1935.4861203</v>
      </c>
      <c r="S7" s="275">
        <v>2065.5763735</v>
      </c>
      <c r="T7" s="275">
        <v>2477.6041660000001</v>
      </c>
      <c r="U7" s="275">
        <v>2628.8754852000002</v>
      </c>
      <c r="V7" s="275">
        <v>2615.2964164999999</v>
      </c>
      <c r="W7" s="275">
        <v>2304.2450263000001</v>
      </c>
      <c r="X7" s="275">
        <v>1971.8994226</v>
      </c>
      <c r="Y7" s="275">
        <v>2155.0435643000001</v>
      </c>
      <c r="Z7" s="275">
        <v>2187.0746076999999</v>
      </c>
      <c r="AA7" s="275">
        <v>2302.7021673999998</v>
      </c>
      <c r="AB7" s="275">
        <v>2397.7039092999999</v>
      </c>
      <c r="AC7" s="275">
        <v>1882.8129177000001</v>
      </c>
      <c r="AD7" s="275">
        <v>1618.1147352999999</v>
      </c>
      <c r="AE7" s="275">
        <v>1843.6400716000001</v>
      </c>
      <c r="AF7" s="275">
        <v>2299.389921</v>
      </c>
      <c r="AG7" s="275">
        <v>2469.9838141999999</v>
      </c>
      <c r="AH7" s="275">
        <v>2380.9780461</v>
      </c>
      <c r="AI7" s="275">
        <v>2160.7575732999999</v>
      </c>
      <c r="AJ7" s="275">
        <v>1730.9423577</v>
      </c>
      <c r="AK7" s="275">
        <v>1631.4290607</v>
      </c>
      <c r="AL7" s="275">
        <v>1620.1369632000001</v>
      </c>
      <c r="AM7" s="275">
        <v>2001.5556776999999</v>
      </c>
      <c r="AN7" s="275">
        <v>1743.6873399999999</v>
      </c>
      <c r="AO7" s="275">
        <v>1285.6991499999999</v>
      </c>
      <c r="AP7" s="275">
        <v>1299.6367399999999</v>
      </c>
      <c r="AQ7" s="275">
        <v>1452.7780458</v>
      </c>
      <c r="AR7" s="275">
        <v>2110.8805017</v>
      </c>
      <c r="AS7" s="275">
        <v>2394.8588593999998</v>
      </c>
      <c r="AT7" s="275">
        <v>2382.8430328999998</v>
      </c>
      <c r="AU7" s="275">
        <v>2080.9444087000002</v>
      </c>
      <c r="AV7" s="275">
        <v>1762.3917177000001</v>
      </c>
      <c r="AW7" s="275">
        <v>1604.197911</v>
      </c>
      <c r="AX7" s="275">
        <v>2093.0120664999999</v>
      </c>
      <c r="AY7" s="275">
        <v>2049.7340961</v>
      </c>
      <c r="AZ7" s="275">
        <v>1719.8126453</v>
      </c>
      <c r="BA7" s="275">
        <v>1523.549</v>
      </c>
      <c r="BB7" s="275">
        <v>1368.846</v>
      </c>
      <c r="BC7" s="338">
        <v>1564.182</v>
      </c>
      <c r="BD7" s="338">
        <v>1994.9939999999999</v>
      </c>
      <c r="BE7" s="338">
        <v>2303.348</v>
      </c>
      <c r="BF7" s="338">
        <v>2277.826</v>
      </c>
      <c r="BG7" s="338">
        <v>1969.395</v>
      </c>
      <c r="BH7" s="338">
        <v>1714.5239999999999</v>
      </c>
      <c r="BI7" s="338">
        <v>1692.14</v>
      </c>
      <c r="BJ7" s="338">
        <v>2031.01</v>
      </c>
      <c r="BK7" s="338">
        <v>2107.1410000000001</v>
      </c>
      <c r="BL7" s="338">
        <v>1995.193</v>
      </c>
      <c r="BM7" s="338">
        <v>1717.2750000000001</v>
      </c>
      <c r="BN7" s="338">
        <v>1494.3240000000001</v>
      </c>
      <c r="BO7" s="338">
        <v>1545.71</v>
      </c>
      <c r="BP7" s="338">
        <v>1933.4259999999999</v>
      </c>
      <c r="BQ7" s="338">
        <v>2242.4189999999999</v>
      </c>
      <c r="BR7" s="338">
        <v>2266.462</v>
      </c>
      <c r="BS7" s="338">
        <v>1924.2159999999999</v>
      </c>
      <c r="BT7" s="338">
        <v>1679.7860000000001</v>
      </c>
      <c r="BU7" s="338">
        <v>1711.444</v>
      </c>
      <c r="BV7" s="338">
        <v>2002.9839999999999</v>
      </c>
    </row>
    <row r="8" spans="1:74" ht="11.1" customHeight="1" x14ac:dyDescent="0.2">
      <c r="A8" s="557" t="s">
        <v>456</v>
      </c>
      <c r="B8" s="558" t="s">
        <v>457</v>
      </c>
      <c r="C8" s="275">
        <v>21504.852386999999</v>
      </c>
      <c r="D8" s="275">
        <v>21396.430070999999</v>
      </c>
      <c r="E8" s="275">
        <v>20559.653483999999</v>
      </c>
      <c r="F8" s="275">
        <v>19855.579699999998</v>
      </c>
      <c r="G8" s="275">
        <v>20848.265065</v>
      </c>
      <c r="H8" s="275">
        <v>25728.931333</v>
      </c>
      <c r="I8" s="275">
        <v>30617.451677000001</v>
      </c>
      <c r="J8" s="275">
        <v>30232.173547999999</v>
      </c>
      <c r="K8" s="275">
        <v>26153.951967000001</v>
      </c>
      <c r="L8" s="275">
        <v>21605.300451999999</v>
      </c>
      <c r="M8" s="275">
        <v>21129.486766999999</v>
      </c>
      <c r="N8" s="275">
        <v>22734.266774</v>
      </c>
      <c r="O8" s="275">
        <v>22408.42</v>
      </c>
      <c r="P8" s="275">
        <v>20707.831750000001</v>
      </c>
      <c r="Q8" s="275">
        <v>19067.760967999999</v>
      </c>
      <c r="R8" s="275">
        <v>19311.211733</v>
      </c>
      <c r="S8" s="275">
        <v>21941.698484</v>
      </c>
      <c r="T8" s="275">
        <v>25137.525900000001</v>
      </c>
      <c r="U8" s="275">
        <v>28413.048709999999</v>
      </c>
      <c r="V8" s="275">
        <v>30166.778483999999</v>
      </c>
      <c r="W8" s="275">
        <v>26865.334067</v>
      </c>
      <c r="X8" s="275">
        <v>23743.19671</v>
      </c>
      <c r="Y8" s="275">
        <v>21109.309099999999</v>
      </c>
      <c r="Z8" s="275">
        <v>21738.639644999999</v>
      </c>
      <c r="AA8" s="275">
        <v>24039.843903000001</v>
      </c>
      <c r="AB8" s="275">
        <v>24147.814643000002</v>
      </c>
      <c r="AC8" s="275">
        <v>23758.062387000002</v>
      </c>
      <c r="AD8" s="275">
        <v>23073.310167</v>
      </c>
      <c r="AE8" s="275">
        <v>24700.497644999999</v>
      </c>
      <c r="AF8" s="275">
        <v>30748.691632999999</v>
      </c>
      <c r="AG8" s="275">
        <v>34971.617386999998</v>
      </c>
      <c r="AH8" s="275">
        <v>34344.610968000001</v>
      </c>
      <c r="AI8" s="275">
        <v>31002.984967</v>
      </c>
      <c r="AJ8" s="275">
        <v>26608.977580999999</v>
      </c>
      <c r="AK8" s="275">
        <v>25577.865933000001</v>
      </c>
      <c r="AL8" s="275">
        <v>26039.330451999998</v>
      </c>
      <c r="AM8" s="275">
        <v>25919.222129000002</v>
      </c>
      <c r="AN8" s="275">
        <v>24722.034897000001</v>
      </c>
      <c r="AO8" s="275">
        <v>25002.930032</v>
      </c>
      <c r="AP8" s="275">
        <v>25125.829732999999</v>
      </c>
      <c r="AQ8" s="275">
        <v>27075.394226</v>
      </c>
      <c r="AR8" s="275">
        <v>33566.023433000002</v>
      </c>
      <c r="AS8" s="275">
        <v>38043.996032000003</v>
      </c>
      <c r="AT8" s="275">
        <v>38431.473742000002</v>
      </c>
      <c r="AU8" s="275">
        <v>31702.546867000001</v>
      </c>
      <c r="AV8" s="275">
        <v>25020.066709999999</v>
      </c>
      <c r="AW8" s="275">
        <v>23358.571367</v>
      </c>
      <c r="AX8" s="275">
        <v>22786.308419000001</v>
      </c>
      <c r="AY8" s="275">
        <v>21856.301194</v>
      </c>
      <c r="AZ8" s="275">
        <v>20883.751107</v>
      </c>
      <c r="BA8" s="275">
        <v>23150.639999999999</v>
      </c>
      <c r="BB8" s="275">
        <v>23364.71</v>
      </c>
      <c r="BC8" s="338">
        <v>25829.32</v>
      </c>
      <c r="BD8" s="338">
        <v>29648.73</v>
      </c>
      <c r="BE8" s="338">
        <v>34134.19</v>
      </c>
      <c r="BF8" s="338">
        <v>35425.699999999997</v>
      </c>
      <c r="BG8" s="338">
        <v>28908.06</v>
      </c>
      <c r="BH8" s="338">
        <v>24543.200000000001</v>
      </c>
      <c r="BI8" s="338">
        <v>23710.44</v>
      </c>
      <c r="BJ8" s="338">
        <v>24174.59</v>
      </c>
      <c r="BK8" s="338">
        <v>23618.38</v>
      </c>
      <c r="BL8" s="338">
        <v>23411.11</v>
      </c>
      <c r="BM8" s="338">
        <v>23502.61</v>
      </c>
      <c r="BN8" s="338">
        <v>23815.14</v>
      </c>
      <c r="BO8" s="338">
        <v>26072.799999999999</v>
      </c>
      <c r="BP8" s="338">
        <v>30668.98</v>
      </c>
      <c r="BQ8" s="338">
        <v>35407.85</v>
      </c>
      <c r="BR8" s="338">
        <v>35774.92</v>
      </c>
      <c r="BS8" s="338">
        <v>29856.46</v>
      </c>
      <c r="BT8" s="338">
        <v>25190.46</v>
      </c>
      <c r="BU8" s="338">
        <v>23564.75</v>
      </c>
      <c r="BV8" s="338">
        <v>25050.65</v>
      </c>
    </row>
    <row r="9" spans="1:74" ht="11.1" customHeight="1" x14ac:dyDescent="0.2">
      <c r="A9" s="559" t="s">
        <v>458</v>
      </c>
      <c r="B9" s="560" t="s">
        <v>459</v>
      </c>
      <c r="C9" s="275">
        <v>157.70154805999999</v>
      </c>
      <c r="D9" s="275">
        <v>123.55284964000001</v>
      </c>
      <c r="E9" s="275">
        <v>111.59124484</v>
      </c>
      <c r="F9" s="275">
        <v>113.22815633</v>
      </c>
      <c r="G9" s="275">
        <v>133.42868870999999</v>
      </c>
      <c r="H9" s="275">
        <v>136.01976467</v>
      </c>
      <c r="I9" s="275">
        <v>158.54096032000001</v>
      </c>
      <c r="J9" s="275">
        <v>136.54349128999999</v>
      </c>
      <c r="K9" s="275">
        <v>126.77231767000001</v>
      </c>
      <c r="L9" s="275">
        <v>116.25129645</v>
      </c>
      <c r="M9" s="275">
        <v>106.55799267</v>
      </c>
      <c r="N9" s="275">
        <v>139.38541000000001</v>
      </c>
      <c r="O9" s="275">
        <v>399.00363580999999</v>
      </c>
      <c r="P9" s="275">
        <v>175.84082857000001</v>
      </c>
      <c r="Q9" s="275">
        <v>179.95362065</v>
      </c>
      <c r="R9" s="275">
        <v>102.32739167</v>
      </c>
      <c r="S9" s="275">
        <v>116.58443032</v>
      </c>
      <c r="T9" s="275">
        <v>119.69013700000001</v>
      </c>
      <c r="U9" s="275">
        <v>116.79757935000001</v>
      </c>
      <c r="V9" s="275">
        <v>118.10366</v>
      </c>
      <c r="W9" s="275">
        <v>116.79433933</v>
      </c>
      <c r="X9" s="275">
        <v>87.144473226000002</v>
      </c>
      <c r="Y9" s="275">
        <v>104.046378</v>
      </c>
      <c r="Z9" s="275">
        <v>123.86983773999999</v>
      </c>
      <c r="AA9" s="275">
        <v>171.0009871</v>
      </c>
      <c r="AB9" s="275">
        <v>380.55934250000001</v>
      </c>
      <c r="AC9" s="275">
        <v>101.94681</v>
      </c>
      <c r="AD9" s="275">
        <v>100.67781232999999</v>
      </c>
      <c r="AE9" s="275">
        <v>109.47803097000001</v>
      </c>
      <c r="AF9" s="275">
        <v>109.23037866999999</v>
      </c>
      <c r="AG9" s="275">
        <v>130.29223225999999</v>
      </c>
      <c r="AH9" s="275">
        <v>120.64884355</v>
      </c>
      <c r="AI9" s="275">
        <v>117.92922566999999</v>
      </c>
      <c r="AJ9" s="275">
        <v>98.111478387000005</v>
      </c>
      <c r="AK9" s="275">
        <v>100.62484499999999</v>
      </c>
      <c r="AL9" s="275">
        <v>95.527302903000006</v>
      </c>
      <c r="AM9" s="275">
        <v>130.21707516000001</v>
      </c>
      <c r="AN9" s="275">
        <v>129.43371379000001</v>
      </c>
      <c r="AO9" s="275">
        <v>103.16915258</v>
      </c>
      <c r="AP9" s="275">
        <v>108.93095366999999</v>
      </c>
      <c r="AQ9" s="275">
        <v>110.33986613</v>
      </c>
      <c r="AR9" s="275">
        <v>116.26857099999999</v>
      </c>
      <c r="AS9" s="275">
        <v>136.12013580999999</v>
      </c>
      <c r="AT9" s="275">
        <v>138.84713452</v>
      </c>
      <c r="AU9" s="275">
        <v>114.99364</v>
      </c>
      <c r="AV9" s="275">
        <v>90.269521935</v>
      </c>
      <c r="AW9" s="275">
        <v>102.62392432999999</v>
      </c>
      <c r="AX9" s="275">
        <v>115.66770806</v>
      </c>
      <c r="AY9" s="275">
        <v>122.24500097000001</v>
      </c>
      <c r="AZ9" s="275">
        <v>103.20589449000001</v>
      </c>
      <c r="BA9" s="275">
        <v>108.5324</v>
      </c>
      <c r="BB9" s="275">
        <v>100.3634</v>
      </c>
      <c r="BC9" s="338">
        <v>113.1127</v>
      </c>
      <c r="BD9" s="338">
        <v>124.152</v>
      </c>
      <c r="BE9" s="338">
        <v>135.1352</v>
      </c>
      <c r="BF9" s="338">
        <v>132.52269999999999</v>
      </c>
      <c r="BG9" s="338">
        <v>116.17140000000001</v>
      </c>
      <c r="BH9" s="338">
        <v>107.1635</v>
      </c>
      <c r="BI9" s="338">
        <v>101.7687</v>
      </c>
      <c r="BJ9" s="338">
        <v>124.2405</v>
      </c>
      <c r="BK9" s="338">
        <v>156.1842</v>
      </c>
      <c r="BL9" s="338">
        <v>127.98099999999999</v>
      </c>
      <c r="BM9" s="338">
        <v>118.6133</v>
      </c>
      <c r="BN9" s="338">
        <v>108.0501</v>
      </c>
      <c r="BO9" s="338">
        <v>116.4237</v>
      </c>
      <c r="BP9" s="338">
        <v>128.2346</v>
      </c>
      <c r="BQ9" s="338">
        <v>141.88300000000001</v>
      </c>
      <c r="BR9" s="338">
        <v>137.64609999999999</v>
      </c>
      <c r="BS9" s="338">
        <v>119.6656</v>
      </c>
      <c r="BT9" s="338">
        <v>109.31270000000001</v>
      </c>
      <c r="BU9" s="338">
        <v>103.994</v>
      </c>
      <c r="BV9" s="338">
        <v>127.7443</v>
      </c>
    </row>
    <row r="10" spans="1:74" ht="11.1" customHeight="1" x14ac:dyDescent="0.2">
      <c r="A10" s="557" t="s">
        <v>460</v>
      </c>
      <c r="B10" s="558" t="s">
        <v>542</v>
      </c>
      <c r="C10" s="275">
        <v>49.951258064999998</v>
      </c>
      <c r="D10" s="275">
        <v>35.865749999999998</v>
      </c>
      <c r="E10" s="275">
        <v>27.084645161000001</v>
      </c>
      <c r="F10" s="275">
        <v>28.141066667</v>
      </c>
      <c r="G10" s="275">
        <v>26.727580645</v>
      </c>
      <c r="H10" s="275">
        <v>29.636533332999999</v>
      </c>
      <c r="I10" s="275">
        <v>42.469903226</v>
      </c>
      <c r="J10" s="275">
        <v>31.231064516</v>
      </c>
      <c r="K10" s="275">
        <v>27.123433333000001</v>
      </c>
      <c r="L10" s="275">
        <v>26.219387096999998</v>
      </c>
      <c r="M10" s="275">
        <v>25.037433332999999</v>
      </c>
      <c r="N10" s="275">
        <v>37.090258065</v>
      </c>
      <c r="O10" s="275">
        <v>137.98909677</v>
      </c>
      <c r="P10" s="275">
        <v>54.917749999999998</v>
      </c>
      <c r="Q10" s="275">
        <v>55.829774194000002</v>
      </c>
      <c r="R10" s="275">
        <v>26.690266667</v>
      </c>
      <c r="S10" s="275">
        <v>22.507161289999999</v>
      </c>
      <c r="T10" s="275">
        <v>25.413833332999999</v>
      </c>
      <c r="U10" s="275">
        <v>29.702645161</v>
      </c>
      <c r="V10" s="275">
        <v>30.764677419000002</v>
      </c>
      <c r="W10" s="275">
        <v>26.847799999999999</v>
      </c>
      <c r="X10" s="275">
        <v>24.277096774</v>
      </c>
      <c r="Y10" s="275">
        <v>24.464466667</v>
      </c>
      <c r="Z10" s="275">
        <v>23.554838709999999</v>
      </c>
      <c r="AA10" s="275">
        <v>55.421451613000002</v>
      </c>
      <c r="AB10" s="275">
        <v>146.50628570999999</v>
      </c>
      <c r="AC10" s="275">
        <v>25.964354838999999</v>
      </c>
      <c r="AD10" s="275">
        <v>25.394266667</v>
      </c>
      <c r="AE10" s="275">
        <v>23.039258064999999</v>
      </c>
      <c r="AF10" s="275">
        <v>27.447333333</v>
      </c>
      <c r="AG10" s="275">
        <v>35.198806451999999</v>
      </c>
      <c r="AH10" s="275">
        <v>30.996258064999999</v>
      </c>
      <c r="AI10" s="275">
        <v>27.673500000000001</v>
      </c>
      <c r="AJ10" s="275">
        <v>24.493258064999999</v>
      </c>
      <c r="AK10" s="275">
        <v>28.005800000000001</v>
      </c>
      <c r="AL10" s="275">
        <v>23.162967741999999</v>
      </c>
      <c r="AM10" s="275">
        <v>31.591935484</v>
      </c>
      <c r="AN10" s="275">
        <v>37.60662069</v>
      </c>
      <c r="AO10" s="275">
        <v>19.140580645</v>
      </c>
      <c r="AP10" s="275">
        <v>20.345099999999999</v>
      </c>
      <c r="AQ10" s="275">
        <v>21.210322581</v>
      </c>
      <c r="AR10" s="275">
        <v>25.723800000000001</v>
      </c>
      <c r="AS10" s="275">
        <v>40.495096773999997</v>
      </c>
      <c r="AT10" s="275">
        <v>38.565193548000003</v>
      </c>
      <c r="AU10" s="275">
        <v>26.023766667</v>
      </c>
      <c r="AV10" s="275">
        <v>27.298483870999998</v>
      </c>
      <c r="AW10" s="275">
        <v>21.6844</v>
      </c>
      <c r="AX10" s="275">
        <v>26.028032258</v>
      </c>
      <c r="AY10" s="275">
        <v>25.555967742</v>
      </c>
      <c r="AZ10" s="275">
        <v>24.134428571000001</v>
      </c>
      <c r="BA10" s="275">
        <v>29.186579999999999</v>
      </c>
      <c r="BB10" s="275">
        <v>26.828949999999999</v>
      </c>
      <c r="BC10" s="338">
        <v>27.298220000000001</v>
      </c>
      <c r="BD10" s="338">
        <v>29.142980000000001</v>
      </c>
      <c r="BE10" s="338">
        <v>32.519860000000001</v>
      </c>
      <c r="BF10" s="338">
        <v>31.891310000000001</v>
      </c>
      <c r="BG10" s="338">
        <v>27.02862</v>
      </c>
      <c r="BH10" s="338">
        <v>26.27683</v>
      </c>
      <c r="BI10" s="338">
        <v>24.41151</v>
      </c>
      <c r="BJ10" s="338">
        <v>27.408560000000001</v>
      </c>
      <c r="BK10" s="338">
        <v>37.700989999999997</v>
      </c>
      <c r="BL10" s="338">
        <v>30.172930000000001</v>
      </c>
      <c r="BM10" s="338">
        <v>27.628019999999999</v>
      </c>
      <c r="BN10" s="338">
        <v>26.094159999999999</v>
      </c>
      <c r="BO10" s="338">
        <v>28.046099999999999</v>
      </c>
      <c r="BP10" s="338">
        <v>31.33136</v>
      </c>
      <c r="BQ10" s="338">
        <v>36.540500000000002</v>
      </c>
      <c r="BR10" s="338">
        <v>34.86721</v>
      </c>
      <c r="BS10" s="338">
        <v>28.665679999999998</v>
      </c>
      <c r="BT10" s="338">
        <v>27.246670000000002</v>
      </c>
      <c r="BU10" s="338">
        <v>25.835329999999999</v>
      </c>
      <c r="BV10" s="338">
        <v>29.420470000000002</v>
      </c>
    </row>
    <row r="11" spans="1:74" ht="11.1" customHeight="1" x14ac:dyDescent="0.2">
      <c r="A11" s="557" t="s">
        <v>461</v>
      </c>
      <c r="B11" s="558" t="s">
        <v>541</v>
      </c>
      <c r="C11" s="275">
        <v>35.937838710000001</v>
      </c>
      <c r="D11" s="275">
        <v>26.2135</v>
      </c>
      <c r="E11" s="275">
        <v>22.589677419000001</v>
      </c>
      <c r="F11" s="275">
        <v>24.129166667</v>
      </c>
      <c r="G11" s="275">
        <v>27.468806451999999</v>
      </c>
      <c r="H11" s="275">
        <v>23.672766667000001</v>
      </c>
      <c r="I11" s="275">
        <v>34.706806452000002</v>
      </c>
      <c r="J11" s="275">
        <v>21.809290322999999</v>
      </c>
      <c r="K11" s="275">
        <v>21.904033333000001</v>
      </c>
      <c r="L11" s="275">
        <v>21.332516128999998</v>
      </c>
      <c r="M11" s="275">
        <v>26.187233332999998</v>
      </c>
      <c r="N11" s="275">
        <v>35.279225805999999</v>
      </c>
      <c r="O11" s="275">
        <v>159.91938709999999</v>
      </c>
      <c r="P11" s="275">
        <v>49.296642857000002</v>
      </c>
      <c r="Q11" s="275">
        <v>47.757483870999998</v>
      </c>
      <c r="R11" s="275">
        <v>22.412400000000002</v>
      </c>
      <c r="S11" s="275">
        <v>27.104096773999999</v>
      </c>
      <c r="T11" s="275">
        <v>22.997533333</v>
      </c>
      <c r="U11" s="275">
        <v>21.708612902999999</v>
      </c>
      <c r="V11" s="275">
        <v>22.577096774000001</v>
      </c>
      <c r="W11" s="275">
        <v>23.949933333000001</v>
      </c>
      <c r="X11" s="275">
        <v>21.760774194</v>
      </c>
      <c r="Y11" s="275">
        <v>28.028533332999999</v>
      </c>
      <c r="Z11" s="275">
        <v>26.999419355000001</v>
      </c>
      <c r="AA11" s="275">
        <v>41.748612903000001</v>
      </c>
      <c r="AB11" s="275">
        <v>133.27092857</v>
      </c>
      <c r="AC11" s="275">
        <v>27.455032257999999</v>
      </c>
      <c r="AD11" s="275">
        <v>21.257966667000002</v>
      </c>
      <c r="AE11" s="275">
        <v>27.113258065</v>
      </c>
      <c r="AF11" s="275">
        <v>26.161366666999999</v>
      </c>
      <c r="AG11" s="275">
        <v>23.895774194000001</v>
      </c>
      <c r="AH11" s="275">
        <v>22.781612902999999</v>
      </c>
      <c r="AI11" s="275">
        <v>21.430900000000001</v>
      </c>
      <c r="AJ11" s="275">
        <v>20.515129032000001</v>
      </c>
      <c r="AK11" s="275">
        <v>26.791266666999999</v>
      </c>
      <c r="AL11" s="275">
        <v>24.784548387000001</v>
      </c>
      <c r="AM11" s="275">
        <v>38.402999999999999</v>
      </c>
      <c r="AN11" s="275">
        <v>28.859068965999999</v>
      </c>
      <c r="AO11" s="275">
        <v>21.284322581000001</v>
      </c>
      <c r="AP11" s="275">
        <v>20.579799999999999</v>
      </c>
      <c r="AQ11" s="275">
        <v>25.766999999999999</v>
      </c>
      <c r="AR11" s="275">
        <v>23.141333332999999</v>
      </c>
      <c r="AS11" s="275">
        <v>26.197645161000001</v>
      </c>
      <c r="AT11" s="275">
        <v>25.637096774</v>
      </c>
      <c r="AU11" s="275">
        <v>21.044266666999999</v>
      </c>
      <c r="AV11" s="275">
        <v>20.081612903</v>
      </c>
      <c r="AW11" s="275">
        <v>26.246099999999998</v>
      </c>
      <c r="AX11" s="275">
        <v>29.196290322999999</v>
      </c>
      <c r="AY11" s="275">
        <v>32.826548387000003</v>
      </c>
      <c r="AZ11" s="275">
        <v>27.846892857</v>
      </c>
      <c r="BA11" s="275">
        <v>21.877559999999999</v>
      </c>
      <c r="BB11" s="275">
        <v>19.247520000000002</v>
      </c>
      <c r="BC11" s="338">
        <v>25.362839999999998</v>
      </c>
      <c r="BD11" s="338">
        <v>26.717849999999999</v>
      </c>
      <c r="BE11" s="338">
        <v>29.735759999999999</v>
      </c>
      <c r="BF11" s="338">
        <v>29.087119999999999</v>
      </c>
      <c r="BG11" s="338">
        <v>22.101230000000001</v>
      </c>
      <c r="BH11" s="338">
        <v>22.72437</v>
      </c>
      <c r="BI11" s="338">
        <v>22.575710000000001</v>
      </c>
      <c r="BJ11" s="338">
        <v>29.74689</v>
      </c>
      <c r="BK11" s="338">
        <v>41.52317</v>
      </c>
      <c r="BL11" s="338">
        <v>29.30358</v>
      </c>
      <c r="BM11" s="338">
        <v>24.760940000000002</v>
      </c>
      <c r="BN11" s="338">
        <v>22.18712</v>
      </c>
      <c r="BO11" s="338">
        <v>26.257960000000001</v>
      </c>
      <c r="BP11" s="338">
        <v>26.806280000000001</v>
      </c>
      <c r="BQ11" s="338">
        <v>30.3766</v>
      </c>
      <c r="BR11" s="338">
        <v>29.477689999999999</v>
      </c>
      <c r="BS11" s="338">
        <v>22.436540000000001</v>
      </c>
      <c r="BT11" s="338">
        <v>22.795670000000001</v>
      </c>
      <c r="BU11" s="338">
        <v>22.56691</v>
      </c>
      <c r="BV11" s="338">
        <v>30.001819999999999</v>
      </c>
    </row>
    <row r="12" spans="1:74" ht="11.1" customHeight="1" x14ac:dyDescent="0.2">
      <c r="A12" s="557" t="s">
        <v>462</v>
      </c>
      <c r="B12" s="558" t="s">
        <v>463</v>
      </c>
      <c r="C12" s="275">
        <v>62.151995161000002</v>
      </c>
      <c r="D12" s="275">
        <v>56.040776786000002</v>
      </c>
      <c r="E12" s="275">
        <v>58.714887097000002</v>
      </c>
      <c r="F12" s="275">
        <v>57.070731666999997</v>
      </c>
      <c r="G12" s="275">
        <v>75.719395160999994</v>
      </c>
      <c r="H12" s="275">
        <v>79.389003333000005</v>
      </c>
      <c r="I12" s="275">
        <v>76.424974194000001</v>
      </c>
      <c r="J12" s="275">
        <v>79.254879032000005</v>
      </c>
      <c r="K12" s="275">
        <v>73.740266667</v>
      </c>
      <c r="L12" s="275">
        <v>65.237580644999994</v>
      </c>
      <c r="M12" s="275">
        <v>51.321621667000002</v>
      </c>
      <c r="N12" s="275">
        <v>61.445382258000002</v>
      </c>
      <c r="O12" s="275">
        <v>70.309082258000004</v>
      </c>
      <c r="P12" s="275">
        <v>64.514144642999995</v>
      </c>
      <c r="Q12" s="275">
        <v>67.839191935000002</v>
      </c>
      <c r="R12" s="275">
        <v>50.445751667000003</v>
      </c>
      <c r="S12" s="275">
        <v>63.447862903000001</v>
      </c>
      <c r="T12" s="275">
        <v>69.610191666999995</v>
      </c>
      <c r="U12" s="275">
        <v>62.094996774000002</v>
      </c>
      <c r="V12" s="275">
        <v>61.62865</v>
      </c>
      <c r="W12" s="275">
        <v>61.977393333000002</v>
      </c>
      <c r="X12" s="275">
        <v>37.142332258000003</v>
      </c>
      <c r="Y12" s="275">
        <v>48.022505000000002</v>
      </c>
      <c r="Z12" s="275">
        <v>68.363975805999999</v>
      </c>
      <c r="AA12" s="275">
        <v>64.770814516000002</v>
      </c>
      <c r="AB12" s="275">
        <v>73.818842857000007</v>
      </c>
      <c r="AC12" s="275">
        <v>44.354999999999997</v>
      </c>
      <c r="AD12" s="275">
        <v>49.948666666999998</v>
      </c>
      <c r="AE12" s="275">
        <v>54.721156452000002</v>
      </c>
      <c r="AF12" s="275">
        <v>51.055590000000002</v>
      </c>
      <c r="AG12" s="275">
        <v>65.945091934999994</v>
      </c>
      <c r="AH12" s="275">
        <v>62.560746774000002</v>
      </c>
      <c r="AI12" s="275">
        <v>62.718696667000003</v>
      </c>
      <c r="AJ12" s="275">
        <v>48.400869354999998</v>
      </c>
      <c r="AK12" s="275">
        <v>43.296146667000002</v>
      </c>
      <c r="AL12" s="275">
        <v>44.531874193999997</v>
      </c>
      <c r="AM12" s="275">
        <v>55.049974194000001</v>
      </c>
      <c r="AN12" s="275">
        <v>56.654106896999998</v>
      </c>
      <c r="AO12" s="275">
        <v>59.083041934999997</v>
      </c>
      <c r="AP12" s="275">
        <v>64.973860000000002</v>
      </c>
      <c r="AQ12" s="275">
        <v>59.865806452000001</v>
      </c>
      <c r="AR12" s="275">
        <v>63.704833333000003</v>
      </c>
      <c r="AS12" s="275">
        <v>64.983225805999993</v>
      </c>
      <c r="AT12" s="275">
        <v>68.046290322999994</v>
      </c>
      <c r="AU12" s="275">
        <v>63.912333332999999</v>
      </c>
      <c r="AV12" s="275">
        <v>39.748709677000001</v>
      </c>
      <c r="AW12" s="275">
        <v>50.631</v>
      </c>
      <c r="AX12" s="275">
        <v>54.403870968</v>
      </c>
      <c r="AY12" s="275">
        <v>58.325967742000003</v>
      </c>
      <c r="AZ12" s="275">
        <v>47.554821429</v>
      </c>
      <c r="BA12" s="275">
        <v>53.36195</v>
      </c>
      <c r="BB12" s="275">
        <v>51.461880000000001</v>
      </c>
      <c r="BC12" s="338">
        <v>56.909829999999999</v>
      </c>
      <c r="BD12" s="338">
        <v>64.569909999999993</v>
      </c>
      <c r="BE12" s="338">
        <v>68.009749999999997</v>
      </c>
      <c r="BF12" s="338">
        <v>66.437240000000003</v>
      </c>
      <c r="BG12" s="338">
        <v>62.820810000000002</v>
      </c>
      <c r="BH12" s="338">
        <v>54.123519999999999</v>
      </c>
      <c r="BI12" s="338">
        <v>50.573320000000002</v>
      </c>
      <c r="BJ12" s="338">
        <v>61.273209999999999</v>
      </c>
      <c r="BK12" s="338">
        <v>67.974530000000001</v>
      </c>
      <c r="BL12" s="338">
        <v>62.590960000000003</v>
      </c>
      <c r="BM12" s="338">
        <v>60.725760000000001</v>
      </c>
      <c r="BN12" s="338">
        <v>56.014249999999997</v>
      </c>
      <c r="BO12" s="338">
        <v>58.114060000000002</v>
      </c>
      <c r="BP12" s="338">
        <v>66.092320000000001</v>
      </c>
      <c r="BQ12" s="338">
        <v>69.878280000000004</v>
      </c>
      <c r="BR12" s="338">
        <v>68.076849999999993</v>
      </c>
      <c r="BS12" s="338">
        <v>64.239840000000001</v>
      </c>
      <c r="BT12" s="338">
        <v>55.243789999999997</v>
      </c>
      <c r="BU12" s="338">
        <v>51.383180000000003</v>
      </c>
      <c r="BV12" s="338">
        <v>62.505249999999997</v>
      </c>
    </row>
    <row r="13" spans="1:74" ht="11.1" customHeight="1" x14ac:dyDescent="0.2">
      <c r="A13" s="557" t="s">
        <v>464</v>
      </c>
      <c r="B13" s="558" t="s">
        <v>465</v>
      </c>
      <c r="C13" s="275">
        <v>9.6604561289999999</v>
      </c>
      <c r="D13" s="275">
        <v>5.4328228570999997</v>
      </c>
      <c r="E13" s="275">
        <v>3.2020351613</v>
      </c>
      <c r="F13" s="275">
        <v>3.8871913333000001</v>
      </c>
      <c r="G13" s="275">
        <v>3.5129064516000001</v>
      </c>
      <c r="H13" s="275">
        <v>3.3214613332999998</v>
      </c>
      <c r="I13" s="275">
        <v>4.9392764515999996</v>
      </c>
      <c r="J13" s="275">
        <v>4.2482574193999998</v>
      </c>
      <c r="K13" s="275">
        <v>4.0045843333000004</v>
      </c>
      <c r="L13" s="275">
        <v>3.4618125806000002</v>
      </c>
      <c r="M13" s="275">
        <v>4.0117043333</v>
      </c>
      <c r="N13" s="275">
        <v>5.5705438709999999</v>
      </c>
      <c r="O13" s="275">
        <v>30.786069677</v>
      </c>
      <c r="P13" s="275">
        <v>7.1122910713999996</v>
      </c>
      <c r="Q13" s="275">
        <v>8.5271706452</v>
      </c>
      <c r="R13" s="275">
        <v>2.7789733333000002</v>
      </c>
      <c r="S13" s="275">
        <v>3.5253093548000001</v>
      </c>
      <c r="T13" s="275">
        <v>1.6685786667</v>
      </c>
      <c r="U13" s="275">
        <v>3.2913245161</v>
      </c>
      <c r="V13" s="275">
        <v>3.1332358065000001</v>
      </c>
      <c r="W13" s="275">
        <v>4.0192126666999997</v>
      </c>
      <c r="X13" s="275">
        <v>3.96427</v>
      </c>
      <c r="Y13" s="275">
        <v>3.5308730000000002</v>
      </c>
      <c r="Z13" s="275">
        <v>4.9516038709999997</v>
      </c>
      <c r="AA13" s="275">
        <v>9.0601080644999996</v>
      </c>
      <c r="AB13" s="275">
        <v>26.963285357</v>
      </c>
      <c r="AC13" s="275">
        <v>4.1724229032000002</v>
      </c>
      <c r="AD13" s="275">
        <v>4.0769123333000001</v>
      </c>
      <c r="AE13" s="275">
        <v>4.6043583870999996</v>
      </c>
      <c r="AF13" s="275">
        <v>4.5660886666999998</v>
      </c>
      <c r="AG13" s="275">
        <v>5.2525596773999998</v>
      </c>
      <c r="AH13" s="275">
        <v>4.3102258065000001</v>
      </c>
      <c r="AI13" s="275">
        <v>6.1061290000000001</v>
      </c>
      <c r="AJ13" s="275">
        <v>4.7022219354999999</v>
      </c>
      <c r="AK13" s="275">
        <v>2.5316316667000001</v>
      </c>
      <c r="AL13" s="275">
        <v>3.0479125805999998</v>
      </c>
      <c r="AM13" s="275">
        <v>5.1721654838999997</v>
      </c>
      <c r="AN13" s="275">
        <v>6.3139172414000004</v>
      </c>
      <c r="AO13" s="275">
        <v>3.6612074194000002</v>
      </c>
      <c r="AP13" s="275">
        <v>3.0321936667</v>
      </c>
      <c r="AQ13" s="275">
        <v>3.4967370968</v>
      </c>
      <c r="AR13" s="275">
        <v>3.6986043333</v>
      </c>
      <c r="AS13" s="275">
        <v>4.4441680645000003</v>
      </c>
      <c r="AT13" s="275">
        <v>6.598553871</v>
      </c>
      <c r="AU13" s="275">
        <v>4.0132733332999999</v>
      </c>
      <c r="AV13" s="275">
        <v>3.1407154839000002</v>
      </c>
      <c r="AW13" s="275">
        <v>4.0624243333000001</v>
      </c>
      <c r="AX13" s="275">
        <v>6.0395145160999997</v>
      </c>
      <c r="AY13" s="275">
        <v>5.5365170967999999</v>
      </c>
      <c r="AZ13" s="275">
        <v>3.6697516339999998</v>
      </c>
      <c r="BA13" s="275">
        <v>4.1062630000000002</v>
      </c>
      <c r="BB13" s="275">
        <v>2.8250329999999999</v>
      </c>
      <c r="BC13" s="338">
        <v>3.5417809999999998</v>
      </c>
      <c r="BD13" s="338">
        <v>3.7213180000000001</v>
      </c>
      <c r="BE13" s="338">
        <v>4.8698220000000001</v>
      </c>
      <c r="BF13" s="338">
        <v>5.1069959999999996</v>
      </c>
      <c r="BG13" s="338">
        <v>4.2207249999999998</v>
      </c>
      <c r="BH13" s="338">
        <v>4.038799</v>
      </c>
      <c r="BI13" s="338">
        <v>4.2081369999999998</v>
      </c>
      <c r="BJ13" s="338">
        <v>5.8118179999999997</v>
      </c>
      <c r="BK13" s="338">
        <v>8.9854880000000001</v>
      </c>
      <c r="BL13" s="338">
        <v>5.9134979999999997</v>
      </c>
      <c r="BM13" s="338">
        <v>5.4985790000000003</v>
      </c>
      <c r="BN13" s="338">
        <v>3.754575</v>
      </c>
      <c r="BO13" s="338">
        <v>4.0055550000000002</v>
      </c>
      <c r="BP13" s="338">
        <v>4.00467</v>
      </c>
      <c r="BQ13" s="338">
        <v>5.0876130000000002</v>
      </c>
      <c r="BR13" s="338">
        <v>5.2244010000000003</v>
      </c>
      <c r="BS13" s="338">
        <v>4.3235109999999999</v>
      </c>
      <c r="BT13" s="338">
        <v>4.0265950000000004</v>
      </c>
      <c r="BU13" s="338">
        <v>4.2085990000000004</v>
      </c>
      <c r="BV13" s="338">
        <v>5.8167499999999999</v>
      </c>
    </row>
    <row r="14" spans="1:74" ht="11.1" customHeight="1" x14ac:dyDescent="0.2">
      <c r="A14" s="582"/>
      <c r="B14" s="131" t="s">
        <v>466</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251"/>
      <c r="BC14" s="364"/>
      <c r="BD14" s="364"/>
      <c r="BE14" s="364"/>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7" t="s">
        <v>467</v>
      </c>
      <c r="B15" s="558" t="s">
        <v>455</v>
      </c>
      <c r="C15" s="275">
        <v>149.37741935</v>
      </c>
      <c r="D15" s="275">
        <v>157.27939286</v>
      </c>
      <c r="E15" s="275">
        <v>146.61787097000001</v>
      </c>
      <c r="F15" s="275">
        <v>112.92606667</v>
      </c>
      <c r="G15" s="275">
        <v>125.11209676999999</v>
      </c>
      <c r="H15" s="275">
        <v>136.87950000000001</v>
      </c>
      <c r="I15" s="275">
        <v>164.12335483999999</v>
      </c>
      <c r="J15" s="275">
        <v>121.97183871</v>
      </c>
      <c r="K15" s="275">
        <v>113.57003333</v>
      </c>
      <c r="L15" s="275">
        <v>85.420612903000006</v>
      </c>
      <c r="M15" s="275">
        <v>99.036233332999998</v>
      </c>
      <c r="N15" s="275">
        <v>146.07183871000001</v>
      </c>
      <c r="O15" s="275">
        <v>162.32245161</v>
      </c>
      <c r="P15" s="275">
        <v>172.07892856999999</v>
      </c>
      <c r="Q15" s="275">
        <v>152.90312903</v>
      </c>
      <c r="R15" s="275">
        <v>121.12986667</v>
      </c>
      <c r="S15" s="275">
        <v>101.88435484</v>
      </c>
      <c r="T15" s="275">
        <v>123.74386667</v>
      </c>
      <c r="U15" s="275">
        <v>118.68467742</v>
      </c>
      <c r="V15" s="275">
        <v>103.68467742</v>
      </c>
      <c r="W15" s="275">
        <v>90.744900000000001</v>
      </c>
      <c r="X15" s="275">
        <v>75.703483871000003</v>
      </c>
      <c r="Y15" s="275">
        <v>110.81243333</v>
      </c>
      <c r="Z15" s="275">
        <v>107.63280645</v>
      </c>
      <c r="AA15" s="275">
        <v>138.92890323</v>
      </c>
      <c r="AB15" s="275">
        <v>154.09153570999999</v>
      </c>
      <c r="AC15" s="275">
        <v>108.93890322999999</v>
      </c>
      <c r="AD15" s="275">
        <v>70.664333333000002</v>
      </c>
      <c r="AE15" s="275">
        <v>87.640580645</v>
      </c>
      <c r="AF15" s="275">
        <v>87.712566667000004</v>
      </c>
      <c r="AG15" s="275">
        <v>94.115741935000003</v>
      </c>
      <c r="AH15" s="275">
        <v>99.860064515999994</v>
      </c>
      <c r="AI15" s="275">
        <v>92.724433332999993</v>
      </c>
      <c r="AJ15" s="275">
        <v>58.375290323000002</v>
      </c>
      <c r="AK15" s="275">
        <v>77.844533333000001</v>
      </c>
      <c r="AL15" s="275">
        <v>69.143516129000005</v>
      </c>
      <c r="AM15" s="275">
        <v>103.59693548</v>
      </c>
      <c r="AN15" s="275">
        <v>89.485586206999997</v>
      </c>
      <c r="AO15" s="275">
        <v>46.762354838999997</v>
      </c>
      <c r="AP15" s="275">
        <v>56.8459</v>
      </c>
      <c r="AQ15" s="275">
        <v>62.767419355000001</v>
      </c>
      <c r="AR15" s="275">
        <v>78.976333332999999</v>
      </c>
      <c r="AS15" s="275">
        <v>101.63003225999999</v>
      </c>
      <c r="AT15" s="275">
        <v>100.02554839</v>
      </c>
      <c r="AU15" s="275">
        <v>78.743466667000007</v>
      </c>
      <c r="AV15" s="275">
        <v>53.247064516000002</v>
      </c>
      <c r="AW15" s="275">
        <v>60.026299999999999</v>
      </c>
      <c r="AX15" s="275">
        <v>95.720806452000005</v>
      </c>
      <c r="AY15" s="275">
        <v>77.242612902999994</v>
      </c>
      <c r="AZ15" s="275">
        <v>68.371857143</v>
      </c>
      <c r="BA15" s="275">
        <v>61.321599999999997</v>
      </c>
      <c r="BB15" s="275">
        <v>43.047919999999998</v>
      </c>
      <c r="BC15" s="338">
        <v>46.223179999999999</v>
      </c>
      <c r="BD15" s="338">
        <v>58.055149999999998</v>
      </c>
      <c r="BE15" s="338">
        <v>91.671289999999999</v>
      </c>
      <c r="BF15" s="338">
        <v>85.102930000000001</v>
      </c>
      <c r="BG15" s="338">
        <v>65.995760000000004</v>
      </c>
      <c r="BH15" s="338">
        <v>64.889600000000002</v>
      </c>
      <c r="BI15" s="338">
        <v>82.792919999999995</v>
      </c>
      <c r="BJ15" s="338">
        <v>108.3439</v>
      </c>
      <c r="BK15" s="338">
        <v>99.040279999999996</v>
      </c>
      <c r="BL15" s="338">
        <v>107.00409999999999</v>
      </c>
      <c r="BM15" s="338">
        <v>77.524330000000006</v>
      </c>
      <c r="BN15" s="338">
        <v>50.146180000000001</v>
      </c>
      <c r="BO15" s="338">
        <v>54.156129999999997</v>
      </c>
      <c r="BP15" s="338">
        <v>59.877360000000003</v>
      </c>
      <c r="BQ15" s="338">
        <v>83.706410000000005</v>
      </c>
      <c r="BR15" s="338">
        <v>87.966149999999999</v>
      </c>
      <c r="BS15" s="338">
        <v>60.220849999999999</v>
      </c>
      <c r="BT15" s="338">
        <v>62.336820000000003</v>
      </c>
      <c r="BU15" s="338">
        <v>86.754140000000007</v>
      </c>
      <c r="BV15" s="338">
        <v>109.31310000000001</v>
      </c>
    </row>
    <row r="16" spans="1:74" ht="11.1" customHeight="1" x14ac:dyDescent="0.2">
      <c r="A16" s="557" t="s">
        <v>468</v>
      </c>
      <c r="B16" s="558" t="s">
        <v>457</v>
      </c>
      <c r="C16" s="275">
        <v>3465.3494516000001</v>
      </c>
      <c r="D16" s="275">
        <v>3537.2609643000001</v>
      </c>
      <c r="E16" s="275">
        <v>3379.8437419000002</v>
      </c>
      <c r="F16" s="275">
        <v>3360.5072332999998</v>
      </c>
      <c r="G16" s="275">
        <v>3698.6736774000001</v>
      </c>
      <c r="H16" s="275">
        <v>4112.2524333000001</v>
      </c>
      <c r="I16" s="275">
        <v>5752.6958709999999</v>
      </c>
      <c r="J16" s="275">
        <v>4625.4018386999996</v>
      </c>
      <c r="K16" s="275">
        <v>3939.3870333</v>
      </c>
      <c r="L16" s="275">
        <v>3389.9500968000002</v>
      </c>
      <c r="M16" s="275">
        <v>3379.0081332999998</v>
      </c>
      <c r="N16" s="275">
        <v>3438.8055161000002</v>
      </c>
      <c r="O16" s="275">
        <v>3073.1039999999998</v>
      </c>
      <c r="P16" s="275">
        <v>3358.1801786000001</v>
      </c>
      <c r="Q16" s="275">
        <v>3245.7293226000002</v>
      </c>
      <c r="R16" s="275">
        <v>3165.8843999999999</v>
      </c>
      <c r="S16" s="275">
        <v>3503.0609355000001</v>
      </c>
      <c r="T16" s="275">
        <v>4546.8564667000001</v>
      </c>
      <c r="U16" s="275">
        <v>5380.5842258000002</v>
      </c>
      <c r="V16" s="275">
        <v>4886.3932903000004</v>
      </c>
      <c r="W16" s="275">
        <v>4573.1747333000003</v>
      </c>
      <c r="X16" s="275">
        <v>4105.8469032000003</v>
      </c>
      <c r="Y16" s="275">
        <v>3480.1568000000002</v>
      </c>
      <c r="Z16" s="275">
        <v>3721.0955161000002</v>
      </c>
      <c r="AA16" s="275">
        <v>3606.9043225999999</v>
      </c>
      <c r="AB16" s="275">
        <v>3263.0475000000001</v>
      </c>
      <c r="AC16" s="275">
        <v>3896.7602581000001</v>
      </c>
      <c r="AD16" s="275">
        <v>3500.5189332999998</v>
      </c>
      <c r="AE16" s="275">
        <v>4179.1440645000002</v>
      </c>
      <c r="AF16" s="275">
        <v>4568.7839333000002</v>
      </c>
      <c r="AG16" s="275">
        <v>5812.125129</v>
      </c>
      <c r="AH16" s="275">
        <v>5838.6579355000003</v>
      </c>
      <c r="AI16" s="275">
        <v>5162.8723332999998</v>
      </c>
      <c r="AJ16" s="275">
        <v>4395.1115160999998</v>
      </c>
      <c r="AK16" s="275">
        <v>4033.5933666999999</v>
      </c>
      <c r="AL16" s="275">
        <v>3751.8176451999998</v>
      </c>
      <c r="AM16" s="275">
        <v>3871.2548065000001</v>
      </c>
      <c r="AN16" s="275">
        <v>3773.6297586000001</v>
      </c>
      <c r="AO16" s="275">
        <v>3837.6228387000001</v>
      </c>
      <c r="AP16" s="275">
        <v>4065.2949666999998</v>
      </c>
      <c r="AQ16" s="275">
        <v>4366.2497741999996</v>
      </c>
      <c r="AR16" s="275">
        <v>5310.3583332999997</v>
      </c>
      <c r="AS16" s="275">
        <v>6541.0010322999997</v>
      </c>
      <c r="AT16" s="275">
        <v>6787.3334516000004</v>
      </c>
      <c r="AU16" s="275">
        <v>5248.6461667000003</v>
      </c>
      <c r="AV16" s="275">
        <v>4055.9219355</v>
      </c>
      <c r="AW16" s="275">
        <v>3777.5505333000001</v>
      </c>
      <c r="AX16" s="275">
        <v>3861.0561290000001</v>
      </c>
      <c r="AY16" s="275">
        <v>3616.0546128999999</v>
      </c>
      <c r="AZ16" s="275">
        <v>3489.4695713999999</v>
      </c>
      <c r="BA16" s="275">
        <v>3635.4360000000001</v>
      </c>
      <c r="BB16" s="275">
        <v>3653.2669999999998</v>
      </c>
      <c r="BC16" s="338">
        <v>4052.866</v>
      </c>
      <c r="BD16" s="338">
        <v>4734.8469999999998</v>
      </c>
      <c r="BE16" s="338">
        <v>5892.7420000000002</v>
      </c>
      <c r="BF16" s="338">
        <v>5911.13</v>
      </c>
      <c r="BG16" s="338">
        <v>4725.1109999999999</v>
      </c>
      <c r="BH16" s="338">
        <v>4137.4279999999999</v>
      </c>
      <c r="BI16" s="338">
        <v>3961.39</v>
      </c>
      <c r="BJ16" s="338">
        <v>3867.319</v>
      </c>
      <c r="BK16" s="338">
        <v>3415.02</v>
      </c>
      <c r="BL16" s="338">
        <v>3560.9830000000002</v>
      </c>
      <c r="BM16" s="338">
        <v>3622.1329999999998</v>
      </c>
      <c r="BN16" s="338">
        <v>3648.346</v>
      </c>
      <c r="BO16" s="338">
        <v>4163.9139999999998</v>
      </c>
      <c r="BP16" s="338">
        <v>4796.5789999999997</v>
      </c>
      <c r="BQ16" s="338">
        <v>6150.6859999999997</v>
      </c>
      <c r="BR16" s="338">
        <v>5939.1880000000001</v>
      </c>
      <c r="BS16" s="338">
        <v>4889.5519999999997</v>
      </c>
      <c r="BT16" s="338">
        <v>4277.4949999999999</v>
      </c>
      <c r="BU16" s="338">
        <v>4007.431</v>
      </c>
      <c r="BV16" s="338">
        <v>4009.5909999999999</v>
      </c>
    </row>
    <row r="17" spans="1:74" ht="11.1" customHeight="1" x14ac:dyDescent="0.2">
      <c r="A17" s="559" t="s">
        <v>469</v>
      </c>
      <c r="B17" s="560" t="s">
        <v>459</v>
      </c>
      <c r="C17" s="275">
        <v>39.231782258000003</v>
      </c>
      <c r="D17" s="275">
        <v>21.561449285999998</v>
      </c>
      <c r="E17" s="275">
        <v>3.1369341935000001</v>
      </c>
      <c r="F17" s="275">
        <v>5.1171986667000002</v>
      </c>
      <c r="G17" s="275">
        <v>5.9338193547999998</v>
      </c>
      <c r="H17" s="275">
        <v>8.6169926666999999</v>
      </c>
      <c r="I17" s="275">
        <v>28.465461935</v>
      </c>
      <c r="J17" s="275">
        <v>6.0847577418999998</v>
      </c>
      <c r="K17" s="275">
        <v>6.8532936667</v>
      </c>
      <c r="L17" s="275">
        <v>4.6932267742000002</v>
      </c>
      <c r="M17" s="275">
        <v>5.1881456666999997</v>
      </c>
      <c r="N17" s="275">
        <v>24.284649032000001</v>
      </c>
      <c r="O17" s="275">
        <v>173.71921806</v>
      </c>
      <c r="P17" s="275">
        <v>47.346972143000002</v>
      </c>
      <c r="Q17" s="275">
        <v>46.611806129000001</v>
      </c>
      <c r="R17" s="275">
        <v>2.9079866666999998</v>
      </c>
      <c r="S17" s="275">
        <v>4.3004648387</v>
      </c>
      <c r="T17" s="275">
        <v>3.7297743333</v>
      </c>
      <c r="U17" s="275">
        <v>5.7807087096999998</v>
      </c>
      <c r="V17" s="275">
        <v>6.4819022580999999</v>
      </c>
      <c r="W17" s="275">
        <v>3.6480196667000002</v>
      </c>
      <c r="X17" s="275">
        <v>2.6841300000000001</v>
      </c>
      <c r="Y17" s="275">
        <v>4.3832209999999998</v>
      </c>
      <c r="Z17" s="275">
        <v>7.6630745161</v>
      </c>
      <c r="AA17" s="275">
        <v>39.599511935000002</v>
      </c>
      <c r="AB17" s="275">
        <v>191.91176464</v>
      </c>
      <c r="AC17" s="275">
        <v>12.080884515999999</v>
      </c>
      <c r="AD17" s="275">
        <v>3.4696836666999999</v>
      </c>
      <c r="AE17" s="275">
        <v>4.5183783871000003</v>
      </c>
      <c r="AF17" s="275">
        <v>3.6330290000000001</v>
      </c>
      <c r="AG17" s="275">
        <v>8.5641406452000002</v>
      </c>
      <c r="AH17" s="275">
        <v>6.7177429031999996</v>
      </c>
      <c r="AI17" s="275">
        <v>7.5440283333</v>
      </c>
      <c r="AJ17" s="275">
        <v>3.8946732258000001</v>
      </c>
      <c r="AK17" s="275">
        <v>4.0448526666999998</v>
      </c>
      <c r="AL17" s="275">
        <v>3.9867845161000002</v>
      </c>
      <c r="AM17" s="275">
        <v>11.868502257999999</v>
      </c>
      <c r="AN17" s="275">
        <v>22.129387586</v>
      </c>
      <c r="AO17" s="275">
        <v>4.0147609677</v>
      </c>
      <c r="AP17" s="275">
        <v>4.7372613333000002</v>
      </c>
      <c r="AQ17" s="275">
        <v>4.5951441935000004</v>
      </c>
      <c r="AR17" s="275">
        <v>4.9959550000000004</v>
      </c>
      <c r="AS17" s="275">
        <v>11.562925161000001</v>
      </c>
      <c r="AT17" s="275">
        <v>15.350779032</v>
      </c>
      <c r="AU17" s="275">
        <v>7.7194413332999998</v>
      </c>
      <c r="AV17" s="275">
        <v>6.9202283870999999</v>
      </c>
      <c r="AW17" s="275">
        <v>6.2103633333000001</v>
      </c>
      <c r="AX17" s="275">
        <v>11.697653226</v>
      </c>
      <c r="AY17" s="275">
        <v>9.5077335483999992</v>
      </c>
      <c r="AZ17" s="275">
        <v>8.4358499065999997</v>
      </c>
      <c r="BA17" s="275">
        <v>11.33089</v>
      </c>
      <c r="BB17" s="275">
        <v>5.8753299999999999</v>
      </c>
      <c r="BC17" s="338">
        <v>7.460216</v>
      </c>
      <c r="BD17" s="338">
        <v>8.0887480000000007</v>
      </c>
      <c r="BE17" s="338">
        <v>12.57592</v>
      </c>
      <c r="BF17" s="338">
        <v>13.379720000000001</v>
      </c>
      <c r="BG17" s="338">
        <v>8.0566560000000003</v>
      </c>
      <c r="BH17" s="338">
        <v>6.9006080000000001</v>
      </c>
      <c r="BI17" s="338">
        <v>7.6939359999999999</v>
      </c>
      <c r="BJ17" s="338">
        <v>12.244619999999999</v>
      </c>
      <c r="BK17" s="338">
        <v>21.67259</v>
      </c>
      <c r="BL17" s="338">
        <v>14.001289999999999</v>
      </c>
      <c r="BM17" s="338">
        <v>12.248559999999999</v>
      </c>
      <c r="BN17" s="338">
        <v>8.8255850000000002</v>
      </c>
      <c r="BO17" s="338">
        <v>11.62032</v>
      </c>
      <c r="BP17" s="338">
        <v>12.65896</v>
      </c>
      <c r="BQ17" s="338">
        <v>19.030100000000001</v>
      </c>
      <c r="BR17" s="338">
        <v>19.140989999999999</v>
      </c>
      <c r="BS17" s="338">
        <v>11.269080000000001</v>
      </c>
      <c r="BT17" s="338">
        <v>9.1621849999999991</v>
      </c>
      <c r="BU17" s="338">
        <v>8.7926640000000003</v>
      </c>
      <c r="BV17" s="338">
        <v>15.02947</v>
      </c>
    </row>
    <row r="18" spans="1:74" ht="11.1" customHeight="1" x14ac:dyDescent="0.2">
      <c r="A18" s="582"/>
      <c r="B18" s="131" t="s">
        <v>470</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251"/>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7" t="s">
        <v>471</v>
      </c>
      <c r="B19" s="558" t="s">
        <v>455</v>
      </c>
      <c r="C19" s="275">
        <v>967.87690225999995</v>
      </c>
      <c r="D19" s="275">
        <v>936.43438820999995</v>
      </c>
      <c r="E19" s="275">
        <v>915.32229547999998</v>
      </c>
      <c r="F19" s="275">
        <v>815.87149399999998</v>
      </c>
      <c r="G19" s="275">
        <v>881.14300000000003</v>
      </c>
      <c r="H19" s="275">
        <v>1113.5957960000001</v>
      </c>
      <c r="I19" s="275">
        <v>1143.6019131999999</v>
      </c>
      <c r="J19" s="275">
        <v>1139.9983093999999</v>
      </c>
      <c r="K19" s="275">
        <v>1067.9745972999999</v>
      </c>
      <c r="L19" s="275">
        <v>884.06413257999998</v>
      </c>
      <c r="M19" s="275">
        <v>903.03218366999999</v>
      </c>
      <c r="N19" s="275">
        <v>1009.7137094</v>
      </c>
      <c r="O19" s="275">
        <v>1144.1655006000001</v>
      </c>
      <c r="P19" s="275">
        <v>1159.9529339000001</v>
      </c>
      <c r="Q19" s="275">
        <v>954.53282258000002</v>
      </c>
      <c r="R19" s="275">
        <v>810.44622232999996</v>
      </c>
      <c r="S19" s="275">
        <v>954.90745097000001</v>
      </c>
      <c r="T19" s="275">
        <v>1115.2387409999999</v>
      </c>
      <c r="U19" s="275">
        <v>1167.1814439</v>
      </c>
      <c r="V19" s="275">
        <v>1132.4863516</v>
      </c>
      <c r="W19" s="275">
        <v>1036.5221770000001</v>
      </c>
      <c r="X19" s="275">
        <v>807.97909129000004</v>
      </c>
      <c r="Y19" s="275">
        <v>877.03479300000004</v>
      </c>
      <c r="Z19" s="275">
        <v>876.70863839000003</v>
      </c>
      <c r="AA19" s="275">
        <v>937.11972934999994</v>
      </c>
      <c r="AB19" s="275">
        <v>1013.9484657</v>
      </c>
      <c r="AC19" s="275">
        <v>724.62638645000004</v>
      </c>
      <c r="AD19" s="275">
        <v>624.82394033000003</v>
      </c>
      <c r="AE19" s="275">
        <v>795.45932258000005</v>
      </c>
      <c r="AF19" s="275">
        <v>1032.7481473</v>
      </c>
      <c r="AG19" s="275">
        <v>1096.4144619000001</v>
      </c>
      <c r="AH19" s="275">
        <v>1035.5108848</v>
      </c>
      <c r="AI19" s="275">
        <v>925.16809833000002</v>
      </c>
      <c r="AJ19" s="275">
        <v>673.94843000000003</v>
      </c>
      <c r="AK19" s="275">
        <v>635.76466067000001</v>
      </c>
      <c r="AL19" s="275">
        <v>599.32715289999999</v>
      </c>
      <c r="AM19" s="275">
        <v>787.27938031999997</v>
      </c>
      <c r="AN19" s="275">
        <v>716.38617137999995</v>
      </c>
      <c r="AO19" s="275">
        <v>513.41006322999999</v>
      </c>
      <c r="AP19" s="275">
        <v>541.00147132999996</v>
      </c>
      <c r="AQ19" s="275">
        <v>649.80148386999997</v>
      </c>
      <c r="AR19" s="275">
        <v>966.12826632999997</v>
      </c>
      <c r="AS19" s="275">
        <v>1085.8514197</v>
      </c>
      <c r="AT19" s="275">
        <v>1063.3868823</v>
      </c>
      <c r="AU19" s="275">
        <v>951.78107599999998</v>
      </c>
      <c r="AV19" s="275">
        <v>789.79307257999994</v>
      </c>
      <c r="AW19" s="275">
        <v>670.10154433000002</v>
      </c>
      <c r="AX19" s="275">
        <v>903.78519676999997</v>
      </c>
      <c r="AY19" s="275">
        <v>845.96695999999997</v>
      </c>
      <c r="AZ19" s="275">
        <v>669.66641775999994</v>
      </c>
      <c r="BA19" s="275">
        <v>600.32629999999995</v>
      </c>
      <c r="BB19" s="275">
        <v>642.89329999999995</v>
      </c>
      <c r="BC19" s="338">
        <v>739.33079999999995</v>
      </c>
      <c r="BD19" s="338">
        <v>899.43679999999995</v>
      </c>
      <c r="BE19" s="338">
        <v>1014.371</v>
      </c>
      <c r="BF19" s="338">
        <v>1021.9880000000001</v>
      </c>
      <c r="BG19" s="338">
        <v>889.68230000000005</v>
      </c>
      <c r="BH19" s="338">
        <v>733.1875</v>
      </c>
      <c r="BI19" s="338">
        <v>690.30169999999998</v>
      </c>
      <c r="BJ19" s="338">
        <v>859.85119999999995</v>
      </c>
      <c r="BK19" s="338">
        <v>880.245</v>
      </c>
      <c r="BL19" s="338">
        <v>840.20960000000002</v>
      </c>
      <c r="BM19" s="338">
        <v>710.74599999999998</v>
      </c>
      <c r="BN19" s="338">
        <v>667.8433</v>
      </c>
      <c r="BO19" s="338">
        <v>748.02980000000002</v>
      </c>
      <c r="BP19" s="338">
        <v>920.53179999999998</v>
      </c>
      <c r="BQ19" s="338">
        <v>1033.1849999999999</v>
      </c>
      <c r="BR19" s="338">
        <v>1024.4459999999999</v>
      </c>
      <c r="BS19" s="338">
        <v>881.33579999999995</v>
      </c>
      <c r="BT19" s="338">
        <v>716.06209999999999</v>
      </c>
      <c r="BU19" s="338">
        <v>697.08849999999995</v>
      </c>
      <c r="BV19" s="338">
        <v>865.78470000000004</v>
      </c>
    </row>
    <row r="20" spans="1:74" ht="11.1" customHeight="1" x14ac:dyDescent="0.2">
      <c r="A20" s="557" t="s">
        <v>472</v>
      </c>
      <c r="B20" s="558" t="s">
        <v>457</v>
      </c>
      <c r="C20" s="275">
        <v>12208.036871</v>
      </c>
      <c r="D20" s="275">
        <v>12092.735107</v>
      </c>
      <c r="E20" s="275">
        <v>11581.900452</v>
      </c>
      <c r="F20" s="275">
        <v>11551.233933</v>
      </c>
      <c r="G20" s="275">
        <v>12066.322613</v>
      </c>
      <c r="H20" s="275">
        <v>15258.617899999999</v>
      </c>
      <c r="I20" s="275">
        <v>16228.02629</v>
      </c>
      <c r="J20" s="275">
        <v>17156.879903000001</v>
      </c>
      <c r="K20" s="275">
        <v>14902.204533</v>
      </c>
      <c r="L20" s="275">
        <v>12304.151613</v>
      </c>
      <c r="M20" s="275">
        <v>11757.406467000001</v>
      </c>
      <c r="N20" s="275">
        <v>12212.420516</v>
      </c>
      <c r="O20" s="275">
        <v>12866.004516000001</v>
      </c>
      <c r="P20" s="275">
        <v>11050.465643</v>
      </c>
      <c r="Q20" s="275">
        <v>11015.863902999999</v>
      </c>
      <c r="R20" s="275">
        <v>11546.45</v>
      </c>
      <c r="S20" s="275">
        <v>13037.762419000001</v>
      </c>
      <c r="T20" s="275">
        <v>14769.216133</v>
      </c>
      <c r="U20" s="275">
        <v>15631.811419</v>
      </c>
      <c r="V20" s="275">
        <v>17238.751452</v>
      </c>
      <c r="W20" s="275">
        <v>14628.143067000001</v>
      </c>
      <c r="X20" s="275">
        <v>12645.671387</v>
      </c>
      <c r="Y20" s="275">
        <v>11743.195299999999</v>
      </c>
      <c r="Z20" s="275">
        <v>12028.644161</v>
      </c>
      <c r="AA20" s="275">
        <v>14232.739031999999</v>
      </c>
      <c r="AB20" s="275">
        <v>14891.440821</v>
      </c>
      <c r="AC20" s="275">
        <v>13914.475710000001</v>
      </c>
      <c r="AD20" s="275">
        <v>13866.795633</v>
      </c>
      <c r="AE20" s="275">
        <v>15046.63429</v>
      </c>
      <c r="AF20" s="275">
        <v>17965.843733000002</v>
      </c>
      <c r="AG20" s="275">
        <v>19856.664387000001</v>
      </c>
      <c r="AH20" s="275">
        <v>19236.640805999999</v>
      </c>
      <c r="AI20" s="275">
        <v>17035.706233000001</v>
      </c>
      <c r="AJ20" s="275">
        <v>14615.602709999999</v>
      </c>
      <c r="AK20" s="275">
        <v>14617.1351</v>
      </c>
      <c r="AL20" s="275">
        <v>14906.375871</v>
      </c>
      <c r="AM20" s="275">
        <v>14904.049677000001</v>
      </c>
      <c r="AN20" s="275">
        <v>14322.623138000001</v>
      </c>
      <c r="AO20" s="275">
        <v>15007.803194</v>
      </c>
      <c r="AP20" s="275">
        <v>14852.1754</v>
      </c>
      <c r="AQ20" s="275">
        <v>16375.200935000001</v>
      </c>
      <c r="AR20" s="275">
        <v>19551.104266999999</v>
      </c>
      <c r="AS20" s="275">
        <v>21286.208515999999</v>
      </c>
      <c r="AT20" s="275">
        <v>20897.791710000001</v>
      </c>
      <c r="AU20" s="275">
        <v>18292.162700000001</v>
      </c>
      <c r="AV20" s="275">
        <v>14325.603644999999</v>
      </c>
      <c r="AW20" s="275">
        <v>13480.850133</v>
      </c>
      <c r="AX20" s="275">
        <v>12699.358774</v>
      </c>
      <c r="AY20" s="275">
        <v>12019.282096999999</v>
      </c>
      <c r="AZ20" s="275">
        <v>12305.637964</v>
      </c>
      <c r="BA20" s="275">
        <v>14351.65</v>
      </c>
      <c r="BB20" s="275">
        <v>14524.07</v>
      </c>
      <c r="BC20" s="338">
        <v>16340.19</v>
      </c>
      <c r="BD20" s="338">
        <v>18432.14</v>
      </c>
      <c r="BE20" s="338">
        <v>19700.77</v>
      </c>
      <c r="BF20" s="338">
        <v>20056.14</v>
      </c>
      <c r="BG20" s="338">
        <v>16693.259999999998</v>
      </c>
      <c r="BH20" s="338">
        <v>13687.62</v>
      </c>
      <c r="BI20" s="338">
        <v>13168.47</v>
      </c>
      <c r="BJ20" s="338">
        <v>13614.36</v>
      </c>
      <c r="BK20" s="338">
        <v>13533.81</v>
      </c>
      <c r="BL20" s="338">
        <v>13570.25</v>
      </c>
      <c r="BM20" s="338">
        <v>13813.11</v>
      </c>
      <c r="BN20" s="338">
        <v>14162.31</v>
      </c>
      <c r="BO20" s="338">
        <v>15545.19</v>
      </c>
      <c r="BP20" s="338">
        <v>17950.16</v>
      </c>
      <c r="BQ20" s="338">
        <v>19409.8</v>
      </c>
      <c r="BR20" s="338">
        <v>20042.12</v>
      </c>
      <c r="BS20" s="338">
        <v>16841.689999999999</v>
      </c>
      <c r="BT20" s="338">
        <v>14033.66</v>
      </c>
      <c r="BU20" s="338">
        <v>13093.94</v>
      </c>
      <c r="BV20" s="338">
        <v>14124.52</v>
      </c>
    </row>
    <row r="21" spans="1:74" ht="11.1" customHeight="1" x14ac:dyDescent="0.2">
      <c r="A21" s="559" t="s">
        <v>473</v>
      </c>
      <c r="B21" s="560" t="s">
        <v>459</v>
      </c>
      <c r="C21" s="275">
        <v>56.373825160999999</v>
      </c>
      <c r="D21" s="275">
        <v>47.353105714000002</v>
      </c>
      <c r="E21" s="275">
        <v>50.870478386999999</v>
      </c>
      <c r="F21" s="275">
        <v>55.642189000000002</v>
      </c>
      <c r="G21" s="275">
        <v>71.694847096999993</v>
      </c>
      <c r="H21" s="275">
        <v>73.002044667000007</v>
      </c>
      <c r="I21" s="275">
        <v>72.594481290000004</v>
      </c>
      <c r="J21" s="275">
        <v>73.138872581000001</v>
      </c>
      <c r="K21" s="275">
        <v>65.635001000000003</v>
      </c>
      <c r="L21" s="275">
        <v>55.568419355000003</v>
      </c>
      <c r="M21" s="275">
        <v>38.974727000000001</v>
      </c>
      <c r="N21" s="275">
        <v>47.416766774000003</v>
      </c>
      <c r="O21" s="275">
        <v>160.27894839000001</v>
      </c>
      <c r="P21" s="275">
        <v>64.782347142999996</v>
      </c>
      <c r="Q21" s="275">
        <v>68.636702903</v>
      </c>
      <c r="R21" s="275">
        <v>43.718566666999997</v>
      </c>
      <c r="S21" s="275">
        <v>52.033741935000002</v>
      </c>
      <c r="T21" s="275">
        <v>57.788766666999997</v>
      </c>
      <c r="U21" s="275">
        <v>51.184677419000003</v>
      </c>
      <c r="V21" s="275">
        <v>50.055999999999997</v>
      </c>
      <c r="W21" s="275">
        <v>47.332099999999997</v>
      </c>
      <c r="X21" s="275">
        <v>34.308677418999999</v>
      </c>
      <c r="Y21" s="275">
        <v>44.874882667000001</v>
      </c>
      <c r="Z21" s="275">
        <v>56.658354838999998</v>
      </c>
      <c r="AA21" s="275">
        <v>69.568598065000003</v>
      </c>
      <c r="AB21" s="275">
        <v>125.55912035999999</v>
      </c>
      <c r="AC21" s="275">
        <v>38.769032258000003</v>
      </c>
      <c r="AD21" s="275">
        <v>42.872133333000001</v>
      </c>
      <c r="AE21" s="275">
        <v>48.865580645000001</v>
      </c>
      <c r="AF21" s="275">
        <v>40.305100000000003</v>
      </c>
      <c r="AG21" s="275">
        <v>57.538741934999997</v>
      </c>
      <c r="AH21" s="275">
        <v>49.077258065000002</v>
      </c>
      <c r="AI21" s="275">
        <v>48.381100000000004</v>
      </c>
      <c r="AJ21" s="275">
        <v>43.178903226000003</v>
      </c>
      <c r="AK21" s="275">
        <v>36.806800000000003</v>
      </c>
      <c r="AL21" s="275">
        <v>41.479741935</v>
      </c>
      <c r="AM21" s="275">
        <v>67.674672903000001</v>
      </c>
      <c r="AN21" s="275">
        <v>49.909206896999997</v>
      </c>
      <c r="AO21" s="275">
        <v>48.084560322999998</v>
      </c>
      <c r="AP21" s="275">
        <v>51.946179000000001</v>
      </c>
      <c r="AQ21" s="275">
        <v>54.945003225999997</v>
      </c>
      <c r="AR21" s="275">
        <v>60.892375332999997</v>
      </c>
      <c r="AS21" s="275">
        <v>71.553821935000002</v>
      </c>
      <c r="AT21" s="275">
        <v>68.163483870999997</v>
      </c>
      <c r="AU21" s="275">
        <v>57.122</v>
      </c>
      <c r="AV21" s="275">
        <v>33.042580645000001</v>
      </c>
      <c r="AW21" s="275">
        <v>47.832758333000001</v>
      </c>
      <c r="AX21" s="275">
        <v>49.463596129000003</v>
      </c>
      <c r="AY21" s="275">
        <v>56.785221290000003</v>
      </c>
      <c r="AZ21" s="275">
        <v>46.785052987999997</v>
      </c>
      <c r="BA21" s="275">
        <v>46.053649999999998</v>
      </c>
      <c r="BB21" s="275">
        <v>46.049599999999998</v>
      </c>
      <c r="BC21" s="338">
        <v>53.149149999999999</v>
      </c>
      <c r="BD21" s="338">
        <v>57.549930000000003</v>
      </c>
      <c r="BE21" s="338">
        <v>61.488570000000003</v>
      </c>
      <c r="BF21" s="338">
        <v>58.290230000000001</v>
      </c>
      <c r="BG21" s="338">
        <v>51.298659999999998</v>
      </c>
      <c r="BH21" s="338">
        <v>44.494140000000002</v>
      </c>
      <c r="BI21" s="338">
        <v>36.492139999999999</v>
      </c>
      <c r="BJ21" s="338">
        <v>51.022530000000003</v>
      </c>
      <c r="BK21" s="338">
        <v>70.719920000000002</v>
      </c>
      <c r="BL21" s="338">
        <v>56.492449999999998</v>
      </c>
      <c r="BM21" s="338">
        <v>49.690199999999997</v>
      </c>
      <c r="BN21" s="338">
        <v>44.354010000000002</v>
      </c>
      <c r="BO21" s="338">
        <v>50.393729999999998</v>
      </c>
      <c r="BP21" s="338">
        <v>55.820990000000002</v>
      </c>
      <c r="BQ21" s="338">
        <v>60.0227</v>
      </c>
      <c r="BR21" s="338">
        <v>56.309649999999998</v>
      </c>
      <c r="BS21" s="338">
        <v>50.39875</v>
      </c>
      <c r="BT21" s="338">
        <v>43.883740000000003</v>
      </c>
      <c r="BU21" s="338">
        <v>36.913809999999998</v>
      </c>
      <c r="BV21" s="338">
        <v>52.200060000000001</v>
      </c>
    </row>
    <row r="22" spans="1:74" ht="11.1" customHeight="1" x14ac:dyDescent="0.2">
      <c r="A22" s="582"/>
      <c r="B22" s="131" t="s">
        <v>474</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251"/>
      <c r="BC22" s="364"/>
      <c r="BD22" s="364"/>
      <c r="BE22" s="364"/>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7" t="s">
        <v>475</v>
      </c>
      <c r="B23" s="558" t="s">
        <v>455</v>
      </c>
      <c r="C23" s="275">
        <v>951.07345161000001</v>
      </c>
      <c r="D23" s="275">
        <v>965.66317857000001</v>
      </c>
      <c r="E23" s="275">
        <v>883.01148387000001</v>
      </c>
      <c r="F23" s="275">
        <v>811.52166666999995</v>
      </c>
      <c r="G23" s="275">
        <v>787.49529031999998</v>
      </c>
      <c r="H23" s="275">
        <v>923.55131732999996</v>
      </c>
      <c r="I23" s="275">
        <v>1028.7667125999999</v>
      </c>
      <c r="J23" s="275">
        <v>1021.5202197</v>
      </c>
      <c r="K23" s="275">
        <v>907.41833632999999</v>
      </c>
      <c r="L23" s="275">
        <v>838.94549710000001</v>
      </c>
      <c r="M23" s="275">
        <v>860.00183700000002</v>
      </c>
      <c r="N23" s="275">
        <v>997.95803516000001</v>
      </c>
      <c r="O23" s="275">
        <v>1043.5582770999999</v>
      </c>
      <c r="P23" s="275">
        <v>1036.5599775000001</v>
      </c>
      <c r="Q23" s="275">
        <v>928.92047129000002</v>
      </c>
      <c r="R23" s="275">
        <v>742.13059799999996</v>
      </c>
      <c r="S23" s="275">
        <v>745.26160000000004</v>
      </c>
      <c r="T23" s="275">
        <v>941.06565833000002</v>
      </c>
      <c r="U23" s="275">
        <v>983.84758968000006</v>
      </c>
      <c r="V23" s="275">
        <v>1021.9802584</v>
      </c>
      <c r="W23" s="275">
        <v>836.22621600000002</v>
      </c>
      <c r="X23" s="275">
        <v>778.20023451999998</v>
      </c>
      <c r="Y23" s="275">
        <v>858.29507133000004</v>
      </c>
      <c r="Z23" s="275">
        <v>879.38813064999999</v>
      </c>
      <c r="AA23" s="275">
        <v>914.14582515999996</v>
      </c>
      <c r="AB23" s="275">
        <v>956.28337213999998</v>
      </c>
      <c r="AC23" s="275">
        <v>779.65511193999998</v>
      </c>
      <c r="AD23" s="275">
        <v>673.93542833000004</v>
      </c>
      <c r="AE23" s="275">
        <v>691.58603934999996</v>
      </c>
      <c r="AF23" s="275">
        <v>856.74470699999995</v>
      </c>
      <c r="AG23" s="275">
        <v>940.00906194000004</v>
      </c>
      <c r="AH23" s="275">
        <v>905.46329032000006</v>
      </c>
      <c r="AI23" s="275">
        <v>831.65654167000002</v>
      </c>
      <c r="AJ23" s="275">
        <v>707.82737935</v>
      </c>
      <c r="AK23" s="275">
        <v>639.37900000000002</v>
      </c>
      <c r="AL23" s="275">
        <v>647.87684258000002</v>
      </c>
      <c r="AM23" s="275">
        <v>814.37242645000003</v>
      </c>
      <c r="AN23" s="275">
        <v>696.81682378999994</v>
      </c>
      <c r="AO23" s="275">
        <v>531.15063515999998</v>
      </c>
      <c r="AP23" s="275">
        <v>531.53786866999997</v>
      </c>
      <c r="AQ23" s="275">
        <v>552.60527161000005</v>
      </c>
      <c r="AR23" s="275">
        <v>797.71366866999995</v>
      </c>
      <c r="AS23" s="275">
        <v>885.63350419000005</v>
      </c>
      <c r="AT23" s="275">
        <v>897.67418290000001</v>
      </c>
      <c r="AU23" s="275">
        <v>759.23413267000001</v>
      </c>
      <c r="AV23" s="275">
        <v>637.03777419000005</v>
      </c>
      <c r="AW23" s="275">
        <v>607.43206667000004</v>
      </c>
      <c r="AX23" s="275">
        <v>779.68303097</v>
      </c>
      <c r="AY23" s="275">
        <v>818.00071677000005</v>
      </c>
      <c r="AZ23" s="275">
        <v>705.81190615000003</v>
      </c>
      <c r="BA23" s="275">
        <v>624.846</v>
      </c>
      <c r="BB23" s="275">
        <v>530.38350000000003</v>
      </c>
      <c r="BC23" s="338">
        <v>601.18610000000001</v>
      </c>
      <c r="BD23" s="338">
        <v>792.23950000000002</v>
      </c>
      <c r="BE23" s="338">
        <v>866.06700000000001</v>
      </c>
      <c r="BF23" s="338">
        <v>866.36940000000004</v>
      </c>
      <c r="BG23" s="338">
        <v>722.62639999999999</v>
      </c>
      <c r="BH23" s="338">
        <v>617.27120000000002</v>
      </c>
      <c r="BI23" s="338">
        <v>625.7079</v>
      </c>
      <c r="BJ23" s="338">
        <v>758.88779999999997</v>
      </c>
      <c r="BK23" s="338">
        <v>786.79349999999999</v>
      </c>
      <c r="BL23" s="338">
        <v>780.94569999999999</v>
      </c>
      <c r="BM23" s="338">
        <v>661.84029999999996</v>
      </c>
      <c r="BN23" s="338">
        <v>574.5376</v>
      </c>
      <c r="BO23" s="338">
        <v>563.69050000000004</v>
      </c>
      <c r="BP23" s="338">
        <v>757.07029999999997</v>
      </c>
      <c r="BQ23" s="338">
        <v>842.18550000000005</v>
      </c>
      <c r="BR23" s="338">
        <v>865.07929999999999</v>
      </c>
      <c r="BS23" s="338">
        <v>707.82259999999997</v>
      </c>
      <c r="BT23" s="338">
        <v>612.50689999999997</v>
      </c>
      <c r="BU23" s="338">
        <v>627.59389999999996</v>
      </c>
      <c r="BV23" s="338">
        <v>738.65359999999998</v>
      </c>
    </row>
    <row r="24" spans="1:74" ht="11.1" customHeight="1" x14ac:dyDescent="0.2">
      <c r="A24" s="557" t="s">
        <v>476</v>
      </c>
      <c r="B24" s="558" t="s">
        <v>457</v>
      </c>
      <c r="C24" s="275">
        <v>1487.1226452000001</v>
      </c>
      <c r="D24" s="275">
        <v>1519.2680714000001</v>
      </c>
      <c r="E24" s="275">
        <v>1666.2809354999999</v>
      </c>
      <c r="F24" s="275">
        <v>1442.6862667</v>
      </c>
      <c r="G24" s="275">
        <v>1619.2396129000001</v>
      </c>
      <c r="H24" s="275">
        <v>1555.9302666999999</v>
      </c>
      <c r="I24" s="275">
        <v>2455.4110968</v>
      </c>
      <c r="J24" s="275">
        <v>2121.0449355000001</v>
      </c>
      <c r="K24" s="275">
        <v>1476.8489333</v>
      </c>
      <c r="L24" s="275">
        <v>1335.6749354999999</v>
      </c>
      <c r="M24" s="275">
        <v>1393.6279999999999</v>
      </c>
      <c r="N24" s="275">
        <v>1533.5259355000001</v>
      </c>
      <c r="O24" s="275">
        <v>1892.6696774</v>
      </c>
      <c r="P24" s="275">
        <v>1586.5940356999999</v>
      </c>
      <c r="Q24" s="275">
        <v>1360.4663548000001</v>
      </c>
      <c r="R24" s="275">
        <v>1150.7053667</v>
      </c>
      <c r="S24" s="275">
        <v>1690.5028064999999</v>
      </c>
      <c r="T24" s="275">
        <v>1597.2604667000001</v>
      </c>
      <c r="U24" s="275">
        <v>1502.5415806000001</v>
      </c>
      <c r="V24" s="275">
        <v>1985.3110968000001</v>
      </c>
      <c r="W24" s="275">
        <v>1501.5988666999999</v>
      </c>
      <c r="X24" s="275">
        <v>1550.1596774</v>
      </c>
      <c r="Y24" s="275">
        <v>1454.4449666999999</v>
      </c>
      <c r="Z24" s="275">
        <v>1695.0431289999999</v>
      </c>
      <c r="AA24" s="275">
        <v>2115.9322258000002</v>
      </c>
      <c r="AB24" s="275">
        <v>2532.5866786000001</v>
      </c>
      <c r="AC24" s="275">
        <v>2314.3264515999999</v>
      </c>
      <c r="AD24" s="275">
        <v>1799.5401667000001</v>
      </c>
      <c r="AE24" s="275">
        <v>1752.6205484</v>
      </c>
      <c r="AF24" s="275">
        <v>2327.9729667000001</v>
      </c>
      <c r="AG24" s="275">
        <v>2953.433</v>
      </c>
      <c r="AH24" s="275">
        <v>2528.5653225999999</v>
      </c>
      <c r="AI24" s="275">
        <v>2397.6300667</v>
      </c>
      <c r="AJ24" s="275">
        <v>1891.9295483999999</v>
      </c>
      <c r="AK24" s="275">
        <v>2114.3507332999998</v>
      </c>
      <c r="AL24" s="275">
        <v>2477.1585805999998</v>
      </c>
      <c r="AM24" s="275">
        <v>2548.4852903000001</v>
      </c>
      <c r="AN24" s="275">
        <v>2693.9214138000002</v>
      </c>
      <c r="AO24" s="275">
        <v>2833.8650644999998</v>
      </c>
      <c r="AP24" s="275">
        <v>2755.9971332999999</v>
      </c>
      <c r="AQ24" s="275">
        <v>2676.4064193999998</v>
      </c>
      <c r="AR24" s="275">
        <v>3304.2793667000001</v>
      </c>
      <c r="AS24" s="275">
        <v>4112.7948386999997</v>
      </c>
      <c r="AT24" s="275">
        <v>4303.0394839000001</v>
      </c>
      <c r="AU24" s="275">
        <v>2783.0774999999999</v>
      </c>
      <c r="AV24" s="275">
        <v>2257.4575484000002</v>
      </c>
      <c r="AW24" s="275">
        <v>2353.9409999999998</v>
      </c>
      <c r="AX24" s="275">
        <v>2240.3179355000002</v>
      </c>
      <c r="AY24" s="275">
        <v>2131.0899355000001</v>
      </c>
      <c r="AZ24" s="275">
        <v>1960.5026071</v>
      </c>
      <c r="BA24" s="275">
        <v>2423.364</v>
      </c>
      <c r="BB24" s="275">
        <v>2345.4569999999999</v>
      </c>
      <c r="BC24" s="338">
        <v>2474.1439999999998</v>
      </c>
      <c r="BD24" s="338">
        <v>2941.5929999999998</v>
      </c>
      <c r="BE24" s="338">
        <v>4016.1129999999998</v>
      </c>
      <c r="BF24" s="338">
        <v>3929.0340000000001</v>
      </c>
      <c r="BG24" s="338">
        <v>2598.3710000000001</v>
      </c>
      <c r="BH24" s="338">
        <v>2304.1770000000001</v>
      </c>
      <c r="BI24" s="338">
        <v>2542.7910000000002</v>
      </c>
      <c r="BJ24" s="338">
        <v>2737.5039999999999</v>
      </c>
      <c r="BK24" s="338">
        <v>2596.1779999999999</v>
      </c>
      <c r="BL24" s="338">
        <v>2713.1370000000002</v>
      </c>
      <c r="BM24" s="338">
        <v>2785.9290000000001</v>
      </c>
      <c r="BN24" s="338">
        <v>2696.1950000000002</v>
      </c>
      <c r="BO24" s="338">
        <v>2964.5259999999998</v>
      </c>
      <c r="BP24" s="338">
        <v>3361.502</v>
      </c>
      <c r="BQ24" s="338">
        <v>4390.2449999999999</v>
      </c>
      <c r="BR24" s="338">
        <v>3926.18</v>
      </c>
      <c r="BS24" s="338">
        <v>2787.252</v>
      </c>
      <c r="BT24" s="338">
        <v>2382.5920000000001</v>
      </c>
      <c r="BU24" s="338">
        <v>2515.3139999999999</v>
      </c>
      <c r="BV24" s="338">
        <v>2838.5279999999998</v>
      </c>
    </row>
    <row r="25" spans="1:74" ht="11.1" customHeight="1" x14ac:dyDescent="0.2">
      <c r="A25" s="559" t="s">
        <v>477</v>
      </c>
      <c r="B25" s="560" t="s">
        <v>459</v>
      </c>
      <c r="C25" s="275">
        <v>20.813200323</v>
      </c>
      <c r="D25" s="275">
        <v>18.969449999999998</v>
      </c>
      <c r="E25" s="275">
        <v>20.294128064999999</v>
      </c>
      <c r="F25" s="275">
        <v>15.134928333</v>
      </c>
      <c r="G25" s="275">
        <v>18.713987418999999</v>
      </c>
      <c r="H25" s="275">
        <v>20.055321667000001</v>
      </c>
      <c r="I25" s="275">
        <v>21.276046129000001</v>
      </c>
      <c r="J25" s="275">
        <v>20.730608709999998</v>
      </c>
      <c r="K25" s="275">
        <v>17.538284999999998</v>
      </c>
      <c r="L25" s="275">
        <v>17.005859032</v>
      </c>
      <c r="M25" s="275">
        <v>23.959688332999999</v>
      </c>
      <c r="N25" s="275">
        <v>30.092980645000001</v>
      </c>
      <c r="O25" s="275">
        <v>28.743842580999999</v>
      </c>
      <c r="P25" s="275">
        <v>24.846343570999998</v>
      </c>
      <c r="Q25" s="275">
        <v>29.545244516</v>
      </c>
      <c r="R25" s="275">
        <v>22.370276333</v>
      </c>
      <c r="S25" s="275">
        <v>25.263014194</v>
      </c>
      <c r="T25" s="275">
        <v>27.244283332999998</v>
      </c>
      <c r="U25" s="275">
        <v>26.071972257999999</v>
      </c>
      <c r="V25" s="275">
        <v>24.353589355</v>
      </c>
      <c r="W25" s="275">
        <v>24.742781000000001</v>
      </c>
      <c r="X25" s="275">
        <v>11.971396774</v>
      </c>
      <c r="Y25" s="275">
        <v>20.225156667</v>
      </c>
      <c r="Z25" s="275">
        <v>23.323235806</v>
      </c>
      <c r="AA25" s="275">
        <v>24.555329032</v>
      </c>
      <c r="AB25" s="275">
        <v>27.887104286</v>
      </c>
      <c r="AC25" s="275">
        <v>18.597083225999999</v>
      </c>
      <c r="AD25" s="275">
        <v>17.942615666999998</v>
      </c>
      <c r="AE25" s="275">
        <v>20.962380323000001</v>
      </c>
      <c r="AF25" s="275">
        <v>27.977886000000002</v>
      </c>
      <c r="AG25" s="275">
        <v>25.819332902999999</v>
      </c>
      <c r="AH25" s="275">
        <v>24.956609355000001</v>
      </c>
      <c r="AI25" s="275">
        <v>23.225570000000001</v>
      </c>
      <c r="AJ25" s="275">
        <v>12.428536451999999</v>
      </c>
      <c r="AK25" s="275">
        <v>23.549638667</v>
      </c>
      <c r="AL25" s="275">
        <v>15.13417871</v>
      </c>
      <c r="AM25" s="275">
        <v>15.248397097</v>
      </c>
      <c r="AN25" s="275">
        <v>22.538492414</v>
      </c>
      <c r="AO25" s="275">
        <v>19.697195484000002</v>
      </c>
      <c r="AP25" s="275">
        <v>21.582640333000001</v>
      </c>
      <c r="AQ25" s="275">
        <v>17.924565483999999</v>
      </c>
      <c r="AR25" s="275">
        <v>17.934760333</v>
      </c>
      <c r="AS25" s="275">
        <v>18.149266129000001</v>
      </c>
      <c r="AT25" s="275">
        <v>19.660428065000001</v>
      </c>
      <c r="AU25" s="275">
        <v>15.130940000000001</v>
      </c>
      <c r="AV25" s="275">
        <v>15.382315483999999</v>
      </c>
      <c r="AW25" s="275">
        <v>14.713819000000001</v>
      </c>
      <c r="AX25" s="275">
        <v>17.018859355</v>
      </c>
      <c r="AY25" s="275">
        <v>17.224835484</v>
      </c>
      <c r="AZ25" s="275">
        <v>13.383774043000001</v>
      </c>
      <c r="BA25" s="275">
        <v>17.31549</v>
      </c>
      <c r="BB25" s="275">
        <v>17.087039999999998</v>
      </c>
      <c r="BC25" s="338">
        <v>19.015519999999999</v>
      </c>
      <c r="BD25" s="338">
        <v>22.579979999999999</v>
      </c>
      <c r="BE25" s="338">
        <v>23.996860000000002</v>
      </c>
      <c r="BF25" s="338">
        <v>22.552240000000001</v>
      </c>
      <c r="BG25" s="338">
        <v>18.610309999999998</v>
      </c>
      <c r="BH25" s="338">
        <v>16.587009999999999</v>
      </c>
      <c r="BI25" s="338">
        <v>19.667899999999999</v>
      </c>
      <c r="BJ25" s="338">
        <v>22.311630000000001</v>
      </c>
      <c r="BK25" s="338">
        <v>21.75328</v>
      </c>
      <c r="BL25" s="338">
        <v>19.870560000000001</v>
      </c>
      <c r="BM25" s="338">
        <v>19.83615</v>
      </c>
      <c r="BN25" s="338">
        <v>19.261109999999999</v>
      </c>
      <c r="BO25" s="338">
        <v>18.849620000000002</v>
      </c>
      <c r="BP25" s="338">
        <v>22.154610000000002</v>
      </c>
      <c r="BQ25" s="338">
        <v>23.73968</v>
      </c>
      <c r="BR25" s="338">
        <v>22.26784</v>
      </c>
      <c r="BS25" s="338">
        <v>18.405010000000001</v>
      </c>
      <c r="BT25" s="338">
        <v>16.42455</v>
      </c>
      <c r="BU25" s="338">
        <v>19.455469999999998</v>
      </c>
      <c r="BV25" s="338">
        <v>21.748940000000001</v>
      </c>
    </row>
    <row r="26" spans="1:74" ht="11.1" customHeight="1" x14ac:dyDescent="0.2">
      <c r="A26" s="582"/>
      <c r="B26" s="131" t="s">
        <v>478</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251"/>
      <c r="BC26" s="364"/>
      <c r="BD26" s="364"/>
      <c r="BE26" s="364"/>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7" t="s">
        <v>479</v>
      </c>
      <c r="B27" s="558" t="s">
        <v>455</v>
      </c>
      <c r="C27" s="275">
        <v>352.60677419000001</v>
      </c>
      <c r="D27" s="275">
        <v>338.09632142999999</v>
      </c>
      <c r="E27" s="275">
        <v>328.23096773999998</v>
      </c>
      <c r="F27" s="275">
        <v>286.57156666999998</v>
      </c>
      <c r="G27" s="275">
        <v>292.96751612999998</v>
      </c>
      <c r="H27" s="275">
        <v>327.76243333000002</v>
      </c>
      <c r="I27" s="275">
        <v>347.79793547999998</v>
      </c>
      <c r="J27" s="275">
        <v>360.69280644999998</v>
      </c>
      <c r="K27" s="275">
        <v>335.14253332999999</v>
      </c>
      <c r="L27" s="275">
        <v>331.83606451999998</v>
      </c>
      <c r="M27" s="275">
        <v>336.57313333000002</v>
      </c>
      <c r="N27" s="275">
        <v>340.42616128999998</v>
      </c>
      <c r="O27" s="275">
        <v>348.24190322999999</v>
      </c>
      <c r="P27" s="275">
        <v>351.41860714000001</v>
      </c>
      <c r="Q27" s="275">
        <v>290.22709677</v>
      </c>
      <c r="R27" s="275">
        <v>261.77943333000002</v>
      </c>
      <c r="S27" s="275">
        <v>263.52296774000001</v>
      </c>
      <c r="T27" s="275">
        <v>297.55590000000001</v>
      </c>
      <c r="U27" s="275">
        <v>359.16177419000002</v>
      </c>
      <c r="V27" s="275">
        <v>357.14512903000002</v>
      </c>
      <c r="W27" s="275">
        <v>340.75173332999998</v>
      </c>
      <c r="X27" s="275">
        <v>310.01661289999998</v>
      </c>
      <c r="Y27" s="275">
        <v>308.90126666999998</v>
      </c>
      <c r="Z27" s="275">
        <v>323.34503225999998</v>
      </c>
      <c r="AA27" s="275">
        <v>312.50770968</v>
      </c>
      <c r="AB27" s="275">
        <v>273.38053571</v>
      </c>
      <c r="AC27" s="275">
        <v>269.59251612999998</v>
      </c>
      <c r="AD27" s="275">
        <v>248.69103333000001</v>
      </c>
      <c r="AE27" s="275">
        <v>268.95412902999999</v>
      </c>
      <c r="AF27" s="275">
        <v>322.18450000000001</v>
      </c>
      <c r="AG27" s="275">
        <v>339.44454839000002</v>
      </c>
      <c r="AH27" s="275">
        <v>340.14380645</v>
      </c>
      <c r="AI27" s="275">
        <v>311.20850000000002</v>
      </c>
      <c r="AJ27" s="275">
        <v>290.79125806000002</v>
      </c>
      <c r="AK27" s="275">
        <v>278.44086666999999</v>
      </c>
      <c r="AL27" s="275">
        <v>303.78945161000001</v>
      </c>
      <c r="AM27" s="275">
        <v>296.30693547999999</v>
      </c>
      <c r="AN27" s="275">
        <v>240.99875861999999</v>
      </c>
      <c r="AO27" s="275">
        <v>194.37609677</v>
      </c>
      <c r="AP27" s="275">
        <v>170.25149999999999</v>
      </c>
      <c r="AQ27" s="275">
        <v>187.60387097</v>
      </c>
      <c r="AR27" s="275">
        <v>268.06223333000003</v>
      </c>
      <c r="AS27" s="275">
        <v>321.74390323</v>
      </c>
      <c r="AT27" s="275">
        <v>321.75641934999999</v>
      </c>
      <c r="AU27" s="275">
        <v>291.18573333000001</v>
      </c>
      <c r="AV27" s="275">
        <v>282.31380645000002</v>
      </c>
      <c r="AW27" s="275">
        <v>266.63799999999998</v>
      </c>
      <c r="AX27" s="275">
        <v>313.82303225999999</v>
      </c>
      <c r="AY27" s="275">
        <v>308.52380645</v>
      </c>
      <c r="AZ27" s="275">
        <v>275.96246429000001</v>
      </c>
      <c r="BA27" s="275">
        <v>237.0547</v>
      </c>
      <c r="BB27" s="275">
        <v>152.5215</v>
      </c>
      <c r="BC27" s="338">
        <v>177.44239999999999</v>
      </c>
      <c r="BD27" s="338">
        <v>245.2621</v>
      </c>
      <c r="BE27" s="338">
        <v>331.23930000000001</v>
      </c>
      <c r="BF27" s="338">
        <v>304.36520000000002</v>
      </c>
      <c r="BG27" s="338">
        <v>291.09070000000003</v>
      </c>
      <c r="BH27" s="338">
        <v>299.17570000000001</v>
      </c>
      <c r="BI27" s="338">
        <v>293.3374</v>
      </c>
      <c r="BJ27" s="338">
        <v>303.92660000000001</v>
      </c>
      <c r="BK27" s="338">
        <v>341.06259999999997</v>
      </c>
      <c r="BL27" s="338">
        <v>267.03359999999998</v>
      </c>
      <c r="BM27" s="338">
        <v>267.16390000000001</v>
      </c>
      <c r="BN27" s="338">
        <v>201.7971</v>
      </c>
      <c r="BO27" s="338">
        <v>179.83330000000001</v>
      </c>
      <c r="BP27" s="338">
        <v>195.946</v>
      </c>
      <c r="BQ27" s="338">
        <v>283.34190000000001</v>
      </c>
      <c r="BR27" s="338">
        <v>288.97070000000002</v>
      </c>
      <c r="BS27" s="338">
        <v>274.83699999999999</v>
      </c>
      <c r="BT27" s="338">
        <v>288.87979999999999</v>
      </c>
      <c r="BU27" s="338">
        <v>300.00760000000002</v>
      </c>
      <c r="BV27" s="338">
        <v>289.23270000000002</v>
      </c>
    </row>
    <row r="28" spans="1:74" ht="11.1" customHeight="1" x14ac:dyDescent="0.2">
      <c r="A28" s="557" t="s">
        <v>480</v>
      </c>
      <c r="B28" s="558" t="s">
        <v>457</v>
      </c>
      <c r="C28" s="275">
        <v>4344.3434194000001</v>
      </c>
      <c r="D28" s="275">
        <v>4247.1659286000004</v>
      </c>
      <c r="E28" s="275">
        <v>3931.6283548000001</v>
      </c>
      <c r="F28" s="275">
        <v>3501.1522666999999</v>
      </c>
      <c r="G28" s="275">
        <v>3464.0291612999999</v>
      </c>
      <c r="H28" s="275">
        <v>4802.1307333000004</v>
      </c>
      <c r="I28" s="275">
        <v>6181.3184193999996</v>
      </c>
      <c r="J28" s="275">
        <v>6328.8468709999997</v>
      </c>
      <c r="K28" s="275">
        <v>5835.5114666999998</v>
      </c>
      <c r="L28" s="275">
        <v>4575.5238065000003</v>
      </c>
      <c r="M28" s="275">
        <v>4599.4441667000001</v>
      </c>
      <c r="N28" s="275">
        <v>5549.5148065000003</v>
      </c>
      <c r="O28" s="275">
        <v>4576.6418064999998</v>
      </c>
      <c r="P28" s="275">
        <v>4712.5918928999999</v>
      </c>
      <c r="Q28" s="275">
        <v>3445.7013870999999</v>
      </c>
      <c r="R28" s="275">
        <v>3448.1719667000002</v>
      </c>
      <c r="S28" s="275">
        <v>3710.3723226000002</v>
      </c>
      <c r="T28" s="275">
        <v>4224.1928332999996</v>
      </c>
      <c r="U28" s="275">
        <v>5898.1114839000002</v>
      </c>
      <c r="V28" s="275">
        <v>6056.3226451999999</v>
      </c>
      <c r="W28" s="275">
        <v>6162.4174000000003</v>
      </c>
      <c r="X28" s="275">
        <v>5441.5187419000004</v>
      </c>
      <c r="Y28" s="275">
        <v>4431.5120333000004</v>
      </c>
      <c r="Z28" s="275">
        <v>4293.8568386999996</v>
      </c>
      <c r="AA28" s="275">
        <v>4084.2683225999999</v>
      </c>
      <c r="AB28" s="275">
        <v>3460.7396429</v>
      </c>
      <c r="AC28" s="275">
        <v>3632.4999677000001</v>
      </c>
      <c r="AD28" s="275">
        <v>3906.4554333000001</v>
      </c>
      <c r="AE28" s="275">
        <v>3722.0987418999998</v>
      </c>
      <c r="AF28" s="275">
        <v>5886.0910000000003</v>
      </c>
      <c r="AG28" s="275">
        <v>6349.3948710000004</v>
      </c>
      <c r="AH28" s="275">
        <v>6740.7469031999999</v>
      </c>
      <c r="AI28" s="275">
        <v>6406.7763333000003</v>
      </c>
      <c r="AJ28" s="275">
        <v>5706.3338064999998</v>
      </c>
      <c r="AK28" s="275">
        <v>4812.7867333000004</v>
      </c>
      <c r="AL28" s="275">
        <v>4903.9783547999996</v>
      </c>
      <c r="AM28" s="275">
        <v>4595.4323548000002</v>
      </c>
      <c r="AN28" s="275">
        <v>3931.8605861999999</v>
      </c>
      <c r="AO28" s="275">
        <v>3323.6389355000001</v>
      </c>
      <c r="AP28" s="275">
        <v>3452.3622332999998</v>
      </c>
      <c r="AQ28" s="275">
        <v>3657.5370968000002</v>
      </c>
      <c r="AR28" s="275">
        <v>5400.2814667000002</v>
      </c>
      <c r="AS28" s="275">
        <v>6103.9916451999998</v>
      </c>
      <c r="AT28" s="275">
        <v>6443.3090967999997</v>
      </c>
      <c r="AU28" s="275">
        <v>5378.6605</v>
      </c>
      <c r="AV28" s="275">
        <v>4381.0835805999996</v>
      </c>
      <c r="AW28" s="275">
        <v>3746.2296999999999</v>
      </c>
      <c r="AX28" s="275">
        <v>3985.5755806000002</v>
      </c>
      <c r="AY28" s="275">
        <v>4089.8745484000001</v>
      </c>
      <c r="AZ28" s="275">
        <v>3128.1409643000002</v>
      </c>
      <c r="BA28" s="275">
        <v>2740.1909999999998</v>
      </c>
      <c r="BB28" s="275">
        <v>2841.9189999999999</v>
      </c>
      <c r="BC28" s="338">
        <v>2962.1210000000001</v>
      </c>
      <c r="BD28" s="338">
        <v>3540.1559999999999</v>
      </c>
      <c r="BE28" s="338">
        <v>4524.5649999999996</v>
      </c>
      <c r="BF28" s="338">
        <v>5529.4</v>
      </c>
      <c r="BG28" s="338">
        <v>4891.3140000000003</v>
      </c>
      <c r="BH28" s="338">
        <v>4413.9780000000001</v>
      </c>
      <c r="BI28" s="338">
        <v>4037.788</v>
      </c>
      <c r="BJ28" s="338">
        <v>3955.4079999999999</v>
      </c>
      <c r="BK28" s="338">
        <v>4073.3670000000002</v>
      </c>
      <c r="BL28" s="338">
        <v>3566.74</v>
      </c>
      <c r="BM28" s="338">
        <v>3281.4409999999998</v>
      </c>
      <c r="BN28" s="338">
        <v>3308.2869999999998</v>
      </c>
      <c r="BO28" s="338">
        <v>3399.1689999999999</v>
      </c>
      <c r="BP28" s="338">
        <v>4560.741</v>
      </c>
      <c r="BQ28" s="338">
        <v>5457.116</v>
      </c>
      <c r="BR28" s="338">
        <v>5867.4350000000004</v>
      </c>
      <c r="BS28" s="338">
        <v>5337.9610000000002</v>
      </c>
      <c r="BT28" s="338">
        <v>4496.7150000000001</v>
      </c>
      <c r="BU28" s="338">
        <v>3948.0639999999999</v>
      </c>
      <c r="BV28" s="338">
        <v>4078.009</v>
      </c>
    </row>
    <row r="29" spans="1:74" ht="11.1" customHeight="1" x14ac:dyDescent="0.2">
      <c r="A29" s="584" t="s">
        <v>481</v>
      </c>
      <c r="B29" s="560" t="s">
        <v>459</v>
      </c>
      <c r="C29" s="275">
        <v>41.282740322999999</v>
      </c>
      <c r="D29" s="275">
        <v>35.668844643</v>
      </c>
      <c r="E29" s="275">
        <v>37.289704194000002</v>
      </c>
      <c r="F29" s="275">
        <v>37.333840332999998</v>
      </c>
      <c r="G29" s="275">
        <v>37.086034839</v>
      </c>
      <c r="H29" s="275">
        <v>34.345405667000001</v>
      </c>
      <c r="I29" s="275">
        <v>36.204970967999998</v>
      </c>
      <c r="J29" s="275">
        <v>36.589252258000002</v>
      </c>
      <c r="K29" s="275">
        <v>36.745738000000003</v>
      </c>
      <c r="L29" s="275">
        <v>38.983791289999999</v>
      </c>
      <c r="M29" s="275">
        <v>38.435431667000003</v>
      </c>
      <c r="N29" s="275">
        <v>37.591013547999999</v>
      </c>
      <c r="O29" s="275">
        <v>36.261626774</v>
      </c>
      <c r="P29" s="275">
        <v>38.865165714</v>
      </c>
      <c r="Q29" s="275">
        <v>35.159867097000003</v>
      </c>
      <c r="R29" s="275">
        <v>33.330562</v>
      </c>
      <c r="S29" s="275">
        <v>34.987209354999997</v>
      </c>
      <c r="T29" s="275">
        <v>30.927312666999999</v>
      </c>
      <c r="U29" s="275">
        <v>33.760220967999999</v>
      </c>
      <c r="V29" s="275">
        <v>37.212168386999998</v>
      </c>
      <c r="W29" s="275">
        <v>41.071438667000002</v>
      </c>
      <c r="X29" s="275">
        <v>38.180269031999998</v>
      </c>
      <c r="Y29" s="275">
        <v>34.563117667</v>
      </c>
      <c r="Z29" s="275">
        <v>36.225172581000002</v>
      </c>
      <c r="AA29" s="275">
        <v>37.277548064999998</v>
      </c>
      <c r="AB29" s="275">
        <v>35.201353214000001</v>
      </c>
      <c r="AC29" s="275">
        <v>32.499809999999997</v>
      </c>
      <c r="AD29" s="275">
        <v>36.393379666999998</v>
      </c>
      <c r="AE29" s="275">
        <v>35.131691613000001</v>
      </c>
      <c r="AF29" s="275">
        <v>37.314363667000002</v>
      </c>
      <c r="AG29" s="275">
        <v>38.370016774</v>
      </c>
      <c r="AH29" s="275">
        <v>39.897233225999997</v>
      </c>
      <c r="AI29" s="275">
        <v>38.778527333</v>
      </c>
      <c r="AJ29" s="275">
        <v>38.609365484000001</v>
      </c>
      <c r="AK29" s="275">
        <v>36.223553666999997</v>
      </c>
      <c r="AL29" s="275">
        <v>34.926597741999998</v>
      </c>
      <c r="AM29" s="275">
        <v>35.425502903000002</v>
      </c>
      <c r="AN29" s="275">
        <v>34.856626896999998</v>
      </c>
      <c r="AO29" s="275">
        <v>31.372635806000002</v>
      </c>
      <c r="AP29" s="275">
        <v>30.664873</v>
      </c>
      <c r="AQ29" s="275">
        <v>32.875153226000002</v>
      </c>
      <c r="AR29" s="275">
        <v>32.445480332999999</v>
      </c>
      <c r="AS29" s="275">
        <v>34.854122580999999</v>
      </c>
      <c r="AT29" s="275">
        <v>35.672443547999997</v>
      </c>
      <c r="AU29" s="275">
        <v>35.021258666999998</v>
      </c>
      <c r="AV29" s="275">
        <v>34.924397419000002</v>
      </c>
      <c r="AW29" s="275">
        <v>33.866983667</v>
      </c>
      <c r="AX29" s="275">
        <v>37.487599355</v>
      </c>
      <c r="AY29" s="275">
        <v>38.727210645</v>
      </c>
      <c r="AZ29" s="275">
        <v>34.601217554000002</v>
      </c>
      <c r="BA29" s="275">
        <v>33.832349999999998</v>
      </c>
      <c r="BB29" s="275">
        <v>31.351400000000002</v>
      </c>
      <c r="BC29" s="338">
        <v>33.487789999999997</v>
      </c>
      <c r="BD29" s="338">
        <v>35.933390000000003</v>
      </c>
      <c r="BE29" s="338">
        <v>37.073880000000003</v>
      </c>
      <c r="BF29" s="338">
        <v>38.300469999999997</v>
      </c>
      <c r="BG29" s="338">
        <v>38.205770000000001</v>
      </c>
      <c r="BH29" s="338">
        <v>39.181759999999997</v>
      </c>
      <c r="BI29" s="338">
        <v>37.914709999999999</v>
      </c>
      <c r="BJ29" s="338">
        <v>38.661670000000001</v>
      </c>
      <c r="BK29" s="338">
        <v>42.038400000000003</v>
      </c>
      <c r="BL29" s="338">
        <v>37.616660000000003</v>
      </c>
      <c r="BM29" s="338">
        <v>36.838419999999999</v>
      </c>
      <c r="BN29" s="338">
        <v>35.609400000000001</v>
      </c>
      <c r="BO29" s="338">
        <v>35.560009999999998</v>
      </c>
      <c r="BP29" s="338">
        <v>37.600070000000002</v>
      </c>
      <c r="BQ29" s="338">
        <v>39.090539999999997</v>
      </c>
      <c r="BR29" s="338">
        <v>39.927669999999999</v>
      </c>
      <c r="BS29" s="338">
        <v>39.59272</v>
      </c>
      <c r="BT29" s="338">
        <v>39.842260000000003</v>
      </c>
      <c r="BU29" s="338">
        <v>38.832070000000002</v>
      </c>
      <c r="BV29" s="338">
        <v>38.765799999999999</v>
      </c>
    </row>
    <row r="30" spans="1:74" ht="11.1" customHeight="1" x14ac:dyDescent="0.2">
      <c r="A30" s="584"/>
      <c r="B30" s="585"/>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257"/>
      <c r="BC30" s="341"/>
      <c r="BD30" s="341"/>
      <c r="BE30" s="341"/>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4"/>
      <c r="B31" s="109" t="s">
        <v>482</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257"/>
      <c r="BC31" s="341"/>
      <c r="BD31" s="341"/>
      <c r="BE31" s="341"/>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4" t="s">
        <v>65</v>
      </c>
      <c r="B32" s="585" t="s">
        <v>483</v>
      </c>
      <c r="C32" s="586">
        <v>178.85896299999999</v>
      </c>
      <c r="D32" s="586">
        <v>175.56505300000001</v>
      </c>
      <c r="E32" s="586">
        <v>171.73636999999999</v>
      </c>
      <c r="F32" s="586">
        <v>173.014216</v>
      </c>
      <c r="G32" s="586">
        <v>177.17407700000001</v>
      </c>
      <c r="H32" s="586">
        <v>171.12356399999999</v>
      </c>
      <c r="I32" s="586">
        <v>160.019272</v>
      </c>
      <c r="J32" s="586">
        <v>154.567047</v>
      </c>
      <c r="K32" s="586">
        <v>152.693941</v>
      </c>
      <c r="L32" s="586">
        <v>154.19420600000001</v>
      </c>
      <c r="M32" s="586">
        <v>156.24880999999999</v>
      </c>
      <c r="N32" s="586">
        <v>147.88424699999999</v>
      </c>
      <c r="O32" s="586">
        <v>133.70472699999999</v>
      </c>
      <c r="P32" s="586">
        <v>119.90428300000001</v>
      </c>
      <c r="Q32" s="586">
        <v>118.260238</v>
      </c>
      <c r="R32" s="586">
        <v>128.92501799999999</v>
      </c>
      <c r="S32" s="586">
        <v>136.92056299999999</v>
      </c>
      <c r="T32" s="586">
        <v>133.479434</v>
      </c>
      <c r="U32" s="586">
        <v>125.869913</v>
      </c>
      <c r="V32" s="586">
        <v>121.36913199999999</v>
      </c>
      <c r="W32" s="586">
        <v>124.54611800000001</v>
      </c>
      <c r="X32" s="586">
        <v>136.96425400000001</v>
      </c>
      <c r="Y32" s="586">
        <v>142.59539599999999</v>
      </c>
      <c r="Z32" s="586">
        <v>151.54845399999999</v>
      </c>
      <c r="AA32" s="586">
        <v>154.389578</v>
      </c>
      <c r="AB32" s="586">
        <v>149.07128700000001</v>
      </c>
      <c r="AC32" s="586">
        <v>154.346698</v>
      </c>
      <c r="AD32" s="586">
        <v>167.06340900000001</v>
      </c>
      <c r="AE32" s="586">
        <v>172.809335</v>
      </c>
      <c r="AF32" s="586">
        <v>166.43659700000001</v>
      </c>
      <c r="AG32" s="586">
        <v>157.93807699999999</v>
      </c>
      <c r="AH32" s="586">
        <v>155.95185499999999</v>
      </c>
      <c r="AI32" s="586">
        <v>162.108619</v>
      </c>
      <c r="AJ32" s="586">
        <v>175.587987</v>
      </c>
      <c r="AK32" s="586">
        <v>188.594571</v>
      </c>
      <c r="AL32" s="586">
        <v>195.54803699999999</v>
      </c>
      <c r="AM32" s="586">
        <v>187.485511</v>
      </c>
      <c r="AN32" s="586">
        <v>187.57535100000001</v>
      </c>
      <c r="AO32" s="586">
        <v>192.26940400000001</v>
      </c>
      <c r="AP32" s="586">
        <v>193.99078800000001</v>
      </c>
      <c r="AQ32" s="586">
        <v>193.431917</v>
      </c>
      <c r="AR32" s="586">
        <v>183.24835999999999</v>
      </c>
      <c r="AS32" s="586">
        <v>169.464572</v>
      </c>
      <c r="AT32" s="586">
        <v>160.45164600000001</v>
      </c>
      <c r="AU32" s="586">
        <v>158.23836900000001</v>
      </c>
      <c r="AV32" s="586">
        <v>162.73943299999999</v>
      </c>
      <c r="AW32" s="586">
        <v>172.20803799999999</v>
      </c>
      <c r="AX32" s="586">
        <v>163.94593699999999</v>
      </c>
      <c r="AY32" s="586">
        <v>157.359163</v>
      </c>
      <c r="AZ32" s="586">
        <v>161.98478900000001</v>
      </c>
      <c r="BA32" s="586">
        <v>169.57409999999999</v>
      </c>
      <c r="BB32" s="586">
        <v>168.94030000000001</v>
      </c>
      <c r="BC32" s="587">
        <v>169.84620000000001</v>
      </c>
      <c r="BD32" s="587">
        <v>163.3159</v>
      </c>
      <c r="BE32" s="587">
        <v>154.15100000000001</v>
      </c>
      <c r="BF32" s="587">
        <v>148.53579999999999</v>
      </c>
      <c r="BG32" s="587">
        <v>146.39619999999999</v>
      </c>
      <c r="BH32" s="587">
        <v>149.9699</v>
      </c>
      <c r="BI32" s="587">
        <v>153.78219999999999</v>
      </c>
      <c r="BJ32" s="587">
        <v>149.6362</v>
      </c>
      <c r="BK32" s="587">
        <v>145.68299999999999</v>
      </c>
      <c r="BL32" s="587">
        <v>144.52860000000001</v>
      </c>
      <c r="BM32" s="587">
        <v>150.9632</v>
      </c>
      <c r="BN32" s="587">
        <v>151.81659999999999</v>
      </c>
      <c r="BO32" s="587">
        <v>153.56979999999999</v>
      </c>
      <c r="BP32" s="587">
        <v>148.7705</v>
      </c>
      <c r="BQ32" s="587">
        <v>140.8955</v>
      </c>
      <c r="BR32" s="587">
        <v>136.06219999999999</v>
      </c>
      <c r="BS32" s="587">
        <v>133.79509999999999</v>
      </c>
      <c r="BT32" s="587">
        <v>138.03299999999999</v>
      </c>
      <c r="BU32" s="587">
        <v>142.60210000000001</v>
      </c>
      <c r="BV32" s="587">
        <v>149.7063</v>
      </c>
    </row>
    <row r="33" spans="1:74" ht="11.1" customHeight="1" x14ac:dyDescent="0.2">
      <c r="A33" s="584" t="s">
        <v>81</v>
      </c>
      <c r="B33" s="585" t="s">
        <v>1022</v>
      </c>
      <c r="C33" s="586">
        <v>12.219094999999999</v>
      </c>
      <c r="D33" s="586">
        <v>12.024288</v>
      </c>
      <c r="E33" s="586">
        <v>12.983297</v>
      </c>
      <c r="F33" s="586">
        <v>12.531000000000001</v>
      </c>
      <c r="G33" s="586">
        <v>12.475519</v>
      </c>
      <c r="H33" s="586">
        <v>12.197537000000001</v>
      </c>
      <c r="I33" s="586">
        <v>11.76</v>
      </c>
      <c r="J33" s="586">
        <v>12.274962</v>
      </c>
      <c r="K33" s="586">
        <v>12.348831000000001</v>
      </c>
      <c r="L33" s="586">
        <v>12.514302000000001</v>
      </c>
      <c r="M33" s="586">
        <v>13.04583</v>
      </c>
      <c r="N33" s="586">
        <v>12.926384000000001</v>
      </c>
      <c r="O33" s="586">
        <v>10.056524</v>
      </c>
      <c r="P33" s="586">
        <v>10.676515999999999</v>
      </c>
      <c r="Q33" s="586">
        <v>10.606097</v>
      </c>
      <c r="R33" s="586">
        <v>10.607760000000001</v>
      </c>
      <c r="S33" s="586">
        <v>10.580579999999999</v>
      </c>
      <c r="T33" s="586">
        <v>10.659186</v>
      </c>
      <c r="U33" s="586">
        <v>10.250047</v>
      </c>
      <c r="V33" s="586">
        <v>10.460414999999999</v>
      </c>
      <c r="W33" s="586">
        <v>10.531572000000001</v>
      </c>
      <c r="X33" s="586">
        <v>10.890506</v>
      </c>
      <c r="Y33" s="586">
        <v>11.977948</v>
      </c>
      <c r="Z33" s="586">
        <v>12.763876</v>
      </c>
      <c r="AA33" s="586">
        <v>12.206533</v>
      </c>
      <c r="AB33" s="586">
        <v>9.7982139999999998</v>
      </c>
      <c r="AC33" s="586">
        <v>10.250736</v>
      </c>
      <c r="AD33" s="586">
        <v>10.152165</v>
      </c>
      <c r="AE33" s="586">
        <v>10.518329</v>
      </c>
      <c r="AF33" s="586">
        <v>10.570016000000001</v>
      </c>
      <c r="AG33" s="586">
        <v>10.263408999999999</v>
      </c>
      <c r="AH33" s="586">
        <v>10.086831</v>
      </c>
      <c r="AI33" s="586">
        <v>10.76604</v>
      </c>
      <c r="AJ33" s="586">
        <v>11.491528000000001</v>
      </c>
      <c r="AK33" s="586">
        <v>12.310199000000001</v>
      </c>
      <c r="AL33" s="586">
        <v>12.566008</v>
      </c>
      <c r="AM33" s="586">
        <v>12.274997000000001</v>
      </c>
      <c r="AN33" s="586">
        <v>11.879956</v>
      </c>
      <c r="AO33" s="586">
        <v>11.948432</v>
      </c>
      <c r="AP33" s="586">
        <v>12.187118999999999</v>
      </c>
      <c r="AQ33" s="586">
        <v>12.309115</v>
      </c>
      <c r="AR33" s="586">
        <v>12.151448</v>
      </c>
      <c r="AS33" s="586">
        <v>11.885522999999999</v>
      </c>
      <c r="AT33" s="586">
        <v>11.643515000000001</v>
      </c>
      <c r="AU33" s="586">
        <v>11.661880999999999</v>
      </c>
      <c r="AV33" s="586">
        <v>11.519076</v>
      </c>
      <c r="AW33" s="586">
        <v>11.825726</v>
      </c>
      <c r="AX33" s="586">
        <v>11.66994</v>
      </c>
      <c r="AY33" s="586">
        <v>11.839416999999999</v>
      </c>
      <c r="AZ33" s="586">
        <v>11.700836000000001</v>
      </c>
      <c r="BA33" s="586">
        <v>12.128360000000001</v>
      </c>
      <c r="BB33" s="586">
        <v>12.37144</v>
      </c>
      <c r="BC33" s="587">
        <v>12.26918</v>
      </c>
      <c r="BD33" s="587">
        <v>12.256930000000001</v>
      </c>
      <c r="BE33" s="587">
        <v>11.83919</v>
      </c>
      <c r="BF33" s="587">
        <v>11.80311</v>
      </c>
      <c r="BG33" s="587">
        <v>12.004300000000001</v>
      </c>
      <c r="BH33" s="587">
        <v>12.18472</v>
      </c>
      <c r="BI33" s="587">
        <v>12.43848</v>
      </c>
      <c r="BJ33" s="587">
        <v>12.436299999999999</v>
      </c>
      <c r="BK33" s="587">
        <v>11.966839999999999</v>
      </c>
      <c r="BL33" s="587">
        <v>12.028930000000001</v>
      </c>
      <c r="BM33" s="587">
        <v>12.31587</v>
      </c>
      <c r="BN33" s="587">
        <v>12.16033</v>
      </c>
      <c r="BO33" s="587">
        <v>12.09024</v>
      </c>
      <c r="BP33" s="587">
        <v>12.13897</v>
      </c>
      <c r="BQ33" s="587">
        <v>11.77651</v>
      </c>
      <c r="BR33" s="587">
        <v>11.78927</v>
      </c>
      <c r="BS33" s="587">
        <v>12.02636</v>
      </c>
      <c r="BT33" s="587">
        <v>12.244289999999999</v>
      </c>
      <c r="BU33" s="587">
        <v>12.524710000000001</v>
      </c>
      <c r="BV33" s="587">
        <v>12.51816</v>
      </c>
    </row>
    <row r="34" spans="1:74" ht="11.1" customHeight="1" x14ac:dyDescent="0.2">
      <c r="A34" s="584" t="s">
        <v>82</v>
      </c>
      <c r="B34" s="585" t="s">
        <v>1023</v>
      </c>
      <c r="C34" s="586">
        <v>16.430948999999998</v>
      </c>
      <c r="D34" s="586">
        <v>16.516938</v>
      </c>
      <c r="E34" s="586">
        <v>16.508486000000001</v>
      </c>
      <c r="F34" s="586">
        <v>16.322309000000001</v>
      </c>
      <c r="G34" s="586">
        <v>16.271231</v>
      </c>
      <c r="H34" s="586">
        <v>16.345048999999999</v>
      </c>
      <c r="I34" s="586">
        <v>16.259592000000001</v>
      </c>
      <c r="J34" s="586">
        <v>16.350287000000002</v>
      </c>
      <c r="K34" s="586">
        <v>16.301220000000001</v>
      </c>
      <c r="L34" s="586">
        <v>16.496969</v>
      </c>
      <c r="M34" s="586">
        <v>16.787022</v>
      </c>
      <c r="N34" s="586">
        <v>16.067637000000001</v>
      </c>
      <c r="O34" s="586">
        <v>15.057862</v>
      </c>
      <c r="P34" s="586">
        <v>16.002562999999999</v>
      </c>
      <c r="Q34" s="586">
        <v>16.147631000000001</v>
      </c>
      <c r="R34" s="586">
        <v>16.482986</v>
      </c>
      <c r="S34" s="586">
        <v>16.284594999999999</v>
      </c>
      <c r="T34" s="586">
        <v>16.583413</v>
      </c>
      <c r="U34" s="586">
        <v>16.489792000000001</v>
      </c>
      <c r="V34" s="586">
        <v>16.510366000000001</v>
      </c>
      <c r="W34" s="586">
        <v>16.863444999999999</v>
      </c>
      <c r="X34" s="586">
        <v>17.428569</v>
      </c>
      <c r="Y34" s="586">
        <v>18.165973000000001</v>
      </c>
      <c r="Z34" s="586">
        <v>18.309222999999999</v>
      </c>
      <c r="AA34" s="586">
        <v>18.216335999999998</v>
      </c>
      <c r="AB34" s="586">
        <v>16.459309999999999</v>
      </c>
      <c r="AC34" s="586">
        <v>16.995867000000001</v>
      </c>
      <c r="AD34" s="586">
        <v>17.167448</v>
      </c>
      <c r="AE34" s="586">
        <v>17.356687999999998</v>
      </c>
      <c r="AF34" s="586">
        <v>17.512678999999999</v>
      </c>
      <c r="AG34" s="586">
        <v>17.518833999999998</v>
      </c>
      <c r="AH34" s="586">
        <v>17.711565</v>
      </c>
      <c r="AI34" s="586">
        <v>18.285516000000001</v>
      </c>
      <c r="AJ34" s="586">
        <v>18.595804999999999</v>
      </c>
      <c r="AK34" s="586">
        <v>18.737691000000002</v>
      </c>
      <c r="AL34" s="586">
        <v>17.955214999999999</v>
      </c>
      <c r="AM34" s="586">
        <v>17.783377000000002</v>
      </c>
      <c r="AN34" s="586">
        <v>17.456793000000001</v>
      </c>
      <c r="AO34" s="586">
        <v>17.340512</v>
      </c>
      <c r="AP34" s="586">
        <v>17.393848999999999</v>
      </c>
      <c r="AQ34" s="586">
        <v>17.497140999999999</v>
      </c>
      <c r="AR34" s="586">
        <v>17.418648000000001</v>
      </c>
      <c r="AS34" s="586">
        <v>17.189302999999999</v>
      </c>
      <c r="AT34" s="586">
        <v>21.081973000000001</v>
      </c>
      <c r="AU34" s="586">
        <v>21.019144000000001</v>
      </c>
      <c r="AV34" s="586">
        <v>21.107021</v>
      </c>
      <c r="AW34" s="586">
        <v>17.031860000000002</v>
      </c>
      <c r="AX34" s="586">
        <v>17.056908</v>
      </c>
      <c r="AY34" s="586">
        <v>17.065367999999999</v>
      </c>
      <c r="AZ34" s="586">
        <v>16.766745</v>
      </c>
      <c r="BA34" s="586">
        <v>16.727209999999999</v>
      </c>
      <c r="BB34" s="586">
        <v>16.691199999999998</v>
      </c>
      <c r="BC34" s="587">
        <v>16.639089999999999</v>
      </c>
      <c r="BD34" s="587">
        <v>16.729310000000002</v>
      </c>
      <c r="BE34" s="587">
        <v>16.691579999999998</v>
      </c>
      <c r="BF34" s="587">
        <v>16.69134</v>
      </c>
      <c r="BG34" s="587">
        <v>16.771660000000001</v>
      </c>
      <c r="BH34" s="587">
        <v>16.91394</v>
      </c>
      <c r="BI34" s="587">
        <v>17.168880000000001</v>
      </c>
      <c r="BJ34" s="587">
        <v>17.229890000000001</v>
      </c>
      <c r="BK34" s="587">
        <v>17.29692</v>
      </c>
      <c r="BL34" s="587">
        <v>17.45092</v>
      </c>
      <c r="BM34" s="587">
        <v>17.377120000000001</v>
      </c>
      <c r="BN34" s="587">
        <v>17.279319999999998</v>
      </c>
      <c r="BO34" s="587">
        <v>17.197330000000001</v>
      </c>
      <c r="BP34" s="587">
        <v>17.264790000000001</v>
      </c>
      <c r="BQ34" s="587">
        <v>17.203869999999998</v>
      </c>
      <c r="BR34" s="587">
        <v>17.181909999999998</v>
      </c>
      <c r="BS34" s="587">
        <v>17.241350000000001</v>
      </c>
      <c r="BT34" s="587">
        <v>17.360859999999999</v>
      </c>
      <c r="BU34" s="587">
        <v>17.589690000000001</v>
      </c>
      <c r="BV34" s="587">
        <v>17.620570000000001</v>
      </c>
    </row>
    <row r="35" spans="1:74" ht="11.1" customHeight="1" x14ac:dyDescent="0.2">
      <c r="A35" s="584" t="s">
        <v>1004</v>
      </c>
      <c r="B35" s="588" t="s">
        <v>1011</v>
      </c>
      <c r="C35" s="589">
        <v>2.2110850000000002</v>
      </c>
      <c r="D35" s="589">
        <v>2.2120700000000002</v>
      </c>
      <c r="E35" s="589">
        <v>2.0352299999999999</v>
      </c>
      <c r="F35" s="589">
        <v>2.278435</v>
      </c>
      <c r="G35" s="589">
        <v>2.2167750000000002</v>
      </c>
      <c r="H35" s="589">
        <v>2.0375800000000002</v>
      </c>
      <c r="I35" s="589">
        <v>1.97079</v>
      </c>
      <c r="J35" s="589">
        <v>1.2996049999999999</v>
      </c>
      <c r="K35" s="589">
        <v>1.5447850000000001</v>
      </c>
      <c r="L35" s="589">
        <v>1.455505</v>
      </c>
      <c r="M35" s="589">
        <v>1.69059</v>
      </c>
      <c r="N35" s="589">
        <v>1.948885</v>
      </c>
      <c r="O35" s="589">
        <v>1.490955</v>
      </c>
      <c r="P35" s="589">
        <v>1.38252</v>
      </c>
      <c r="Q35" s="589">
        <v>1.748985</v>
      </c>
      <c r="R35" s="589">
        <v>2.5746850000000001</v>
      </c>
      <c r="S35" s="589">
        <v>2.2887</v>
      </c>
      <c r="T35" s="589">
        <v>1.9863500000000001</v>
      </c>
      <c r="U35" s="589">
        <v>1.904785</v>
      </c>
      <c r="V35" s="589">
        <v>1.93971</v>
      </c>
      <c r="W35" s="589">
        <v>1.94472</v>
      </c>
      <c r="X35" s="589">
        <v>2.5501649999999998</v>
      </c>
      <c r="Y35" s="589">
        <v>3.1650200000000002</v>
      </c>
      <c r="Z35" s="589">
        <v>4.1373499999999996</v>
      </c>
      <c r="AA35" s="589">
        <v>4.4593499999999997</v>
      </c>
      <c r="AB35" s="589">
        <v>4.2511150000000004</v>
      </c>
      <c r="AC35" s="589">
        <v>4.0896749999999997</v>
      </c>
      <c r="AD35" s="589">
        <v>4.5590950000000001</v>
      </c>
      <c r="AE35" s="589">
        <v>4.9955949999999998</v>
      </c>
      <c r="AF35" s="589">
        <v>5.1569349999999998</v>
      </c>
      <c r="AG35" s="589">
        <v>5.3222649999999998</v>
      </c>
      <c r="AH35" s="589">
        <v>5.1428750000000001</v>
      </c>
      <c r="AI35" s="589">
        <v>5.5075000000000003</v>
      </c>
      <c r="AJ35" s="589">
        <v>5.7541200000000003</v>
      </c>
      <c r="AK35" s="589">
        <v>6.4490699999999999</v>
      </c>
      <c r="AL35" s="589">
        <v>6.7018599999999999</v>
      </c>
      <c r="AM35" s="589">
        <v>6.6004149999999999</v>
      </c>
      <c r="AN35" s="589">
        <v>6.6169950000000002</v>
      </c>
      <c r="AO35" s="589">
        <v>6.1989549999999998</v>
      </c>
      <c r="AP35" s="589">
        <v>5.9047400000000003</v>
      </c>
      <c r="AQ35" s="589">
        <v>5.3559299999999999</v>
      </c>
      <c r="AR35" s="589">
        <v>4.5266999999999999</v>
      </c>
      <c r="AS35" s="589">
        <v>4.2903149999999997</v>
      </c>
      <c r="AT35" s="589">
        <v>3.8987400000000001</v>
      </c>
      <c r="AU35" s="589">
        <v>3.8381400000000001</v>
      </c>
      <c r="AV35" s="589">
        <v>4.0618800000000004</v>
      </c>
      <c r="AW35" s="589">
        <v>4.1638500000000001</v>
      </c>
      <c r="AX35" s="589">
        <v>4.3599399999999999</v>
      </c>
      <c r="AY35" s="589">
        <v>4.1344450000000004</v>
      </c>
      <c r="AZ35" s="589">
        <v>4.2951300000000003</v>
      </c>
      <c r="BA35" s="589">
        <v>4.3147880000000001</v>
      </c>
      <c r="BB35" s="589">
        <v>4.2993480000000002</v>
      </c>
      <c r="BC35" s="590">
        <v>4.3134990000000002</v>
      </c>
      <c r="BD35" s="590">
        <v>4.2861130000000003</v>
      </c>
      <c r="BE35" s="590">
        <v>4.2731750000000002</v>
      </c>
      <c r="BF35" s="590">
        <v>4.2639670000000001</v>
      </c>
      <c r="BG35" s="590">
        <v>4.2498250000000004</v>
      </c>
      <c r="BH35" s="590">
        <v>4.2273360000000002</v>
      </c>
      <c r="BI35" s="590">
        <v>4.1993510000000001</v>
      </c>
      <c r="BJ35" s="590">
        <v>4.185308</v>
      </c>
      <c r="BK35" s="590">
        <v>4.1657580000000003</v>
      </c>
      <c r="BL35" s="590">
        <v>4.1402729999999996</v>
      </c>
      <c r="BM35" s="590">
        <v>4.142544</v>
      </c>
      <c r="BN35" s="590">
        <v>4.1429210000000003</v>
      </c>
      <c r="BO35" s="590">
        <v>4.1429609999999997</v>
      </c>
      <c r="BP35" s="590">
        <v>4.1278480000000002</v>
      </c>
      <c r="BQ35" s="590">
        <v>4.122884</v>
      </c>
      <c r="BR35" s="590">
        <v>4.1125379999999998</v>
      </c>
      <c r="BS35" s="590">
        <v>4.1019870000000003</v>
      </c>
      <c r="BT35" s="590">
        <v>4.0831929999999996</v>
      </c>
      <c r="BU35" s="590">
        <v>4.0636729999999996</v>
      </c>
      <c r="BV35" s="590">
        <v>4.0584550000000004</v>
      </c>
    </row>
    <row r="36" spans="1:74" ht="10.5" customHeight="1" x14ac:dyDescent="0.2">
      <c r="A36" s="582"/>
      <c r="B36" s="591" t="s">
        <v>484</v>
      </c>
      <c r="C36" s="592"/>
      <c r="D36" s="592"/>
      <c r="E36" s="592"/>
      <c r="F36" s="592"/>
      <c r="G36" s="592"/>
      <c r="H36" s="592"/>
      <c r="I36" s="592"/>
      <c r="J36" s="592"/>
      <c r="K36" s="592"/>
      <c r="L36" s="592"/>
      <c r="M36" s="592"/>
      <c r="N36" s="592"/>
      <c r="O36" s="592"/>
      <c r="P36" s="592"/>
      <c r="Q36" s="592"/>
      <c r="R36" s="592"/>
      <c r="S36" s="592"/>
      <c r="T36" s="592"/>
      <c r="U36" s="592"/>
      <c r="V36" s="592"/>
      <c r="W36" s="592"/>
      <c r="X36" s="592"/>
      <c r="Y36" s="592"/>
      <c r="Z36" s="592"/>
      <c r="AA36" s="592"/>
      <c r="AB36" s="592"/>
      <c r="AC36" s="592"/>
      <c r="AD36" s="592"/>
      <c r="AE36" s="592"/>
      <c r="AF36" s="592"/>
      <c r="AG36" s="592"/>
      <c r="AH36" s="592"/>
      <c r="AI36" s="592"/>
      <c r="AJ36" s="592"/>
      <c r="AK36" s="592"/>
      <c r="AL36" s="592"/>
      <c r="AM36" s="592"/>
      <c r="AN36" s="592"/>
      <c r="AO36" s="592"/>
      <c r="AP36" s="592"/>
      <c r="AQ36" s="592"/>
      <c r="AR36" s="592"/>
      <c r="AS36" s="592"/>
      <c r="AT36" s="592"/>
      <c r="AU36" s="592"/>
      <c r="AV36" s="592"/>
      <c r="AW36" s="592"/>
      <c r="AX36" s="592"/>
      <c r="AY36" s="592"/>
      <c r="AZ36" s="592"/>
      <c r="BA36" s="592"/>
      <c r="BB36" s="592"/>
      <c r="BC36" s="592"/>
      <c r="BD36" s="592"/>
      <c r="BE36" s="592"/>
      <c r="BF36" s="719"/>
      <c r="BG36" s="592"/>
      <c r="BH36" s="592"/>
      <c r="BI36" s="592"/>
      <c r="BJ36" s="592"/>
      <c r="BK36" s="592"/>
      <c r="BL36" s="592"/>
      <c r="BM36" s="592"/>
      <c r="BN36" s="592"/>
      <c r="BO36" s="592"/>
      <c r="BP36" s="592"/>
      <c r="BQ36" s="592"/>
      <c r="BR36" s="592"/>
      <c r="BS36" s="592"/>
      <c r="BT36" s="592"/>
      <c r="BU36" s="592"/>
      <c r="BV36" s="592"/>
    </row>
    <row r="37" spans="1:74" ht="10.5" customHeight="1" x14ac:dyDescent="0.2">
      <c r="A37" s="582"/>
      <c r="B37" s="593" t="s">
        <v>485</v>
      </c>
      <c r="C37" s="571"/>
      <c r="D37" s="571"/>
      <c r="E37" s="571"/>
      <c r="F37" s="571"/>
      <c r="G37" s="571"/>
      <c r="H37" s="571"/>
      <c r="I37" s="571"/>
      <c r="J37" s="571"/>
      <c r="K37" s="571"/>
      <c r="L37" s="571"/>
      <c r="M37" s="571"/>
      <c r="N37" s="571"/>
      <c r="O37" s="571"/>
      <c r="P37" s="571"/>
      <c r="Q37" s="571"/>
      <c r="R37" s="571"/>
      <c r="S37" s="571"/>
      <c r="T37" s="571"/>
      <c r="U37" s="571"/>
      <c r="V37" s="571"/>
      <c r="W37" s="571"/>
      <c r="X37" s="571"/>
      <c r="Y37" s="571"/>
      <c r="Z37" s="571"/>
      <c r="AA37" s="571"/>
      <c r="AB37" s="571"/>
      <c r="AC37" s="571"/>
      <c r="AD37" s="571"/>
      <c r="AE37" s="571"/>
      <c r="AF37" s="571"/>
      <c r="AG37" s="571"/>
      <c r="AH37" s="571"/>
      <c r="AI37" s="571"/>
      <c r="AJ37" s="571"/>
      <c r="AK37" s="571"/>
      <c r="AL37" s="571"/>
      <c r="AM37" s="571"/>
      <c r="AN37" s="571"/>
      <c r="AO37" s="571"/>
      <c r="AP37" s="571"/>
      <c r="AQ37" s="571"/>
      <c r="AR37" s="571"/>
      <c r="AS37" s="571"/>
      <c r="AT37" s="571"/>
      <c r="AU37" s="571"/>
      <c r="AV37" s="571"/>
      <c r="AW37" s="571"/>
      <c r="AX37" s="571"/>
      <c r="AY37" s="571"/>
      <c r="AZ37" s="571"/>
      <c r="BA37" s="571"/>
      <c r="BB37" s="571"/>
      <c r="BC37" s="571"/>
      <c r="BD37" s="571"/>
      <c r="BE37" s="571"/>
      <c r="BF37" s="710"/>
      <c r="BG37" s="571"/>
      <c r="BH37" s="571"/>
      <c r="BI37" s="571"/>
      <c r="BJ37" s="571"/>
      <c r="BK37" s="571"/>
      <c r="BL37" s="571"/>
      <c r="BM37" s="571"/>
      <c r="BN37" s="571"/>
      <c r="BO37" s="571"/>
      <c r="BP37" s="571"/>
      <c r="BQ37" s="571"/>
      <c r="BR37" s="571"/>
      <c r="BS37" s="571"/>
      <c r="BT37" s="571"/>
      <c r="BU37" s="571"/>
      <c r="BV37" s="571"/>
    </row>
    <row r="38" spans="1:74" ht="10.5" customHeight="1" x14ac:dyDescent="0.2">
      <c r="A38" s="594"/>
      <c r="B38" s="595" t="s">
        <v>443</v>
      </c>
      <c r="C38" s="571"/>
      <c r="D38" s="571"/>
      <c r="E38" s="571"/>
      <c r="F38" s="571"/>
      <c r="G38" s="571"/>
      <c r="H38" s="571"/>
      <c r="I38" s="571"/>
      <c r="J38" s="571"/>
      <c r="K38" s="571"/>
      <c r="L38" s="571"/>
      <c r="M38" s="571"/>
      <c r="N38" s="571"/>
      <c r="O38" s="571"/>
      <c r="P38" s="571"/>
      <c r="Q38" s="571"/>
      <c r="R38" s="571"/>
      <c r="S38" s="571"/>
      <c r="T38" s="571"/>
      <c r="U38" s="571"/>
      <c r="V38" s="571"/>
      <c r="W38" s="571"/>
      <c r="X38" s="571"/>
      <c r="Y38" s="571"/>
      <c r="Z38" s="571"/>
      <c r="AA38" s="571"/>
      <c r="AB38" s="571"/>
      <c r="AC38" s="571"/>
      <c r="AD38" s="571"/>
      <c r="AE38" s="571"/>
      <c r="AF38" s="571"/>
      <c r="AG38" s="571"/>
      <c r="AH38" s="571"/>
      <c r="AI38" s="571"/>
      <c r="AJ38" s="571"/>
      <c r="AK38" s="571"/>
      <c r="AL38" s="571"/>
      <c r="AM38" s="571"/>
      <c r="AN38" s="571"/>
      <c r="AO38" s="571"/>
      <c r="AP38" s="571"/>
      <c r="AQ38" s="571"/>
      <c r="AR38" s="571"/>
      <c r="AS38" s="571"/>
      <c r="AT38" s="571"/>
      <c r="AU38" s="571"/>
      <c r="AV38" s="571"/>
      <c r="AW38" s="571"/>
      <c r="AX38" s="571"/>
      <c r="AY38" s="571"/>
      <c r="AZ38" s="571"/>
      <c r="BA38" s="571"/>
      <c r="BB38" s="571"/>
      <c r="BC38" s="571"/>
      <c r="BD38" s="571"/>
      <c r="BE38" s="571"/>
      <c r="BF38" s="710"/>
      <c r="BG38" s="571"/>
      <c r="BH38" s="571"/>
      <c r="BI38" s="571"/>
      <c r="BJ38" s="571"/>
      <c r="BK38" s="571"/>
      <c r="BL38" s="571"/>
      <c r="BM38" s="571"/>
      <c r="BN38" s="571"/>
      <c r="BO38" s="571"/>
      <c r="BP38" s="571"/>
      <c r="BQ38" s="571"/>
      <c r="BR38" s="571"/>
      <c r="BS38" s="571"/>
      <c r="BT38" s="571"/>
      <c r="BU38" s="571"/>
      <c r="BV38" s="571"/>
    </row>
    <row r="39" spans="1:74" ht="10.5" customHeight="1" x14ac:dyDescent="0.2">
      <c r="A39" s="594"/>
      <c r="B39" s="570" t="s">
        <v>486</v>
      </c>
      <c r="C39" s="571"/>
      <c r="D39" s="571"/>
      <c r="E39" s="571"/>
      <c r="F39" s="571"/>
      <c r="G39" s="571"/>
      <c r="H39" s="571"/>
      <c r="I39" s="571"/>
      <c r="J39" s="571"/>
      <c r="K39" s="571"/>
      <c r="L39" s="571"/>
      <c r="M39" s="571"/>
      <c r="N39" s="571"/>
      <c r="O39" s="571"/>
      <c r="P39" s="571"/>
      <c r="Q39" s="571"/>
      <c r="R39" s="571"/>
      <c r="S39" s="571"/>
      <c r="T39" s="571"/>
      <c r="U39" s="571"/>
      <c r="V39" s="571"/>
      <c r="W39" s="571"/>
      <c r="X39" s="571"/>
      <c r="Y39" s="571"/>
      <c r="Z39" s="571"/>
      <c r="AA39" s="571"/>
      <c r="AB39" s="571"/>
      <c r="AC39" s="571"/>
      <c r="AD39" s="571"/>
      <c r="AE39" s="571"/>
      <c r="AF39" s="571"/>
      <c r="AG39" s="571"/>
      <c r="AH39" s="571"/>
      <c r="AI39" s="571"/>
      <c r="AJ39" s="571"/>
      <c r="AK39" s="571"/>
      <c r="AL39" s="571"/>
      <c r="AM39" s="571"/>
      <c r="AN39" s="571"/>
      <c r="AO39" s="571"/>
      <c r="AP39" s="571"/>
      <c r="AQ39" s="571"/>
      <c r="AR39" s="571"/>
      <c r="AS39" s="571"/>
      <c r="AT39" s="571"/>
      <c r="AU39" s="571"/>
      <c r="AV39" s="571"/>
      <c r="AW39" s="571"/>
      <c r="AX39" s="571"/>
      <c r="AY39" s="571"/>
      <c r="AZ39" s="571"/>
      <c r="BA39" s="571"/>
      <c r="BB39" s="571"/>
      <c r="BC39" s="571"/>
      <c r="BD39" s="571"/>
      <c r="BE39" s="571"/>
      <c r="BF39" s="710"/>
      <c r="BG39" s="571"/>
      <c r="BH39" s="571"/>
      <c r="BI39" s="571"/>
      <c r="BJ39" s="571"/>
      <c r="BK39" s="571"/>
      <c r="BL39" s="571"/>
      <c r="BM39" s="571"/>
      <c r="BN39" s="571"/>
      <c r="BO39" s="571"/>
      <c r="BP39" s="571"/>
      <c r="BQ39" s="571"/>
      <c r="BR39" s="571"/>
      <c r="BS39" s="571"/>
      <c r="BT39" s="571"/>
      <c r="BU39" s="571"/>
      <c r="BV39" s="571"/>
    </row>
    <row r="40" spans="1:74" ht="10.5" customHeight="1" x14ac:dyDescent="0.2">
      <c r="A40" s="594"/>
      <c r="B40" s="570" t="s">
        <v>487</v>
      </c>
      <c r="C40" s="571"/>
      <c r="D40" s="571"/>
      <c r="E40" s="571"/>
      <c r="F40" s="571"/>
      <c r="G40" s="571"/>
      <c r="H40" s="571"/>
      <c r="I40" s="571"/>
      <c r="J40" s="571"/>
      <c r="K40" s="571"/>
      <c r="L40" s="571"/>
      <c r="M40" s="571"/>
      <c r="N40" s="571"/>
      <c r="O40" s="571"/>
      <c r="P40" s="571"/>
      <c r="Q40" s="571"/>
      <c r="R40" s="571"/>
      <c r="S40" s="571"/>
      <c r="T40" s="571"/>
      <c r="U40" s="571"/>
      <c r="V40" s="571"/>
      <c r="W40" s="571"/>
      <c r="X40" s="571"/>
      <c r="Y40" s="571"/>
      <c r="Z40" s="571"/>
      <c r="AA40" s="571"/>
      <c r="AB40" s="571"/>
      <c r="AC40" s="571"/>
      <c r="AD40" s="571"/>
      <c r="AE40" s="571"/>
      <c r="AF40" s="571"/>
      <c r="AG40" s="571"/>
      <c r="AH40" s="571"/>
      <c r="AI40" s="571"/>
      <c r="AJ40" s="571"/>
      <c r="AK40" s="571"/>
      <c r="AL40" s="571"/>
      <c r="AM40" s="571"/>
      <c r="AN40" s="571"/>
      <c r="AO40" s="571"/>
      <c r="AP40" s="571"/>
      <c r="AQ40" s="571"/>
      <c r="AR40" s="571"/>
      <c r="AS40" s="571"/>
      <c r="AT40" s="571"/>
      <c r="AU40" s="571"/>
      <c r="AV40" s="571"/>
      <c r="AW40" s="571"/>
      <c r="AX40" s="571"/>
      <c r="AY40" s="571"/>
      <c r="AZ40" s="571"/>
      <c r="BA40" s="571"/>
      <c r="BB40" s="571"/>
      <c r="BC40" s="571"/>
      <c r="BD40" s="571"/>
      <c r="BE40" s="571"/>
      <c r="BF40" s="710"/>
      <c r="BG40" s="571"/>
      <c r="BH40" s="571"/>
      <c r="BI40" s="571"/>
      <c r="BJ40" s="571"/>
      <c r="BK40" s="571"/>
      <c r="BL40" s="571"/>
      <c r="BM40" s="571"/>
      <c r="BN40" s="571"/>
      <c r="BO40" s="571"/>
      <c r="BP40" s="571"/>
      <c r="BQ40" s="571"/>
      <c r="BR40" s="571"/>
      <c r="BS40" s="571"/>
      <c r="BT40" s="571"/>
      <c r="BU40" s="571"/>
      <c r="BV40" s="571"/>
    </row>
    <row r="41" spans="1:74" ht="10.5" customHeight="1" x14ac:dyDescent="0.2">
      <c r="A41" s="594"/>
      <c r="B41" s="570" t="s">
        <v>488</v>
      </c>
      <c r="C41" s="571"/>
      <c r="D41" s="571"/>
      <c r="E41" s="571"/>
      <c r="F41" s="571"/>
      <c r="G41" s="571"/>
      <c r="H41" s="571"/>
      <c r="I41" s="571"/>
      <c r="J41" s="571"/>
      <c r="K41" s="571"/>
      <c r="L41" s="571"/>
      <c r="M41" s="571"/>
      <c r="N41" s="571"/>
      <c r="O41" s="571"/>
      <c r="P41" s="571"/>
      <c r="Q41" s="571"/>
      <c r="R41" s="571"/>
      <c r="S41" s="571"/>
      <c r="T41" s="571"/>
      <c r="U41" s="571"/>
      <c r="V41" s="571"/>
      <c r="W41" s="571"/>
      <c r="X41" s="571"/>
      <c r="Y41" s="571"/>
      <c r="Z41" s="571"/>
      <c r="AA41" s="571"/>
      <c r="AB41" s="571"/>
      <c r="AC41" s="571"/>
      <c r="AD41" s="571"/>
      <c r="AE41" s="571"/>
      <c r="AF41" s="571"/>
      <c r="AG41" s="571"/>
      <c r="AH41" s="571"/>
      <c r="AI41" s="571"/>
      <c r="AJ41" s="571"/>
      <c r="AK41" s="571"/>
      <c r="AL41" s="571"/>
      <c r="AM41" s="571"/>
      <c r="AN41" s="571"/>
      <c r="AO41" s="571"/>
      <c r="AP41" s="571"/>
      <c r="AQ41" s="571"/>
      <c r="AR41" s="571"/>
      <c r="AS41" s="571"/>
      <c r="AT41" s="571"/>
      <c r="AU41" s="571"/>
      <c r="AV41" s="571"/>
      <c r="AW41" s="571"/>
      <c r="AX41" s="571"/>
      <c r="AY41" s="571"/>
      <c r="AZ41" s="571"/>
      <c r="BA41" s="571"/>
      <c r="BB41" s="571"/>
      <c r="BC41" s="571"/>
      <c r="BD41" s="571"/>
      <c r="BE41" s="571"/>
      <c r="BF41" s="710"/>
      <c r="BG41" s="571"/>
      <c r="BH41" s="571"/>
      <c r="BI41" s="571"/>
      <c r="BJ41" s="571"/>
      <c r="BK41" s="571"/>
      <c r="BL41" s="571"/>
      <c r="BM41" s="571"/>
      <c r="BN41" s="571"/>
      <c r="BO41" s="571"/>
      <c r="BP41" s="571"/>
      <c r="BQ41" s="571"/>
      <c r="BR41" s="571"/>
      <c r="BS41" s="571"/>
      <c r="BT41" s="571"/>
      <c r="BU41" s="571"/>
      <c r="BV41" s="571"/>
    </row>
    <row r="42" spans="1:74" ht="10.5" customHeight="1" x14ac:dyDescent="0.2">
      <c r="A42" s="594"/>
      <c r="B42" s="570" t="s">
        <v>445</v>
      </c>
      <c r="C42" s="571"/>
      <c r="D42" s="571"/>
      <c r="E42" s="571"/>
      <c r="F42" s="571"/>
      <c r="G42" s="571"/>
      <c r="H42" s="571"/>
      <c r="I42" s="571"/>
      <c r="J42" s="571"/>
      <c r="K42" s="571"/>
      <c r="L42" s="571"/>
      <c r="M42" s="571"/>
      <c r="N42" s="571"/>
      <c r="O42" s="571"/>
      <c r="P42" s="571"/>
      <c r="Q42" s="571"/>
      <c r="R42" s="571"/>
      <c r="S42" s="571"/>
      <c r="T42" s="571"/>
      <c r="U42" s="571"/>
      <c r="V42" s="571"/>
      <c r="W42" s="571"/>
      <c r="X42" s="571"/>
      <c r="Y42" s="571"/>
      <c r="Z42" s="571"/>
      <c r="AA42" s="571"/>
      <c r="AB42" s="571"/>
      <c r="AC42" s="571"/>
      <c r="AD42" s="571"/>
      <c r="AE42" s="571"/>
      <c r="AF42" s="571"/>
      <c r="AG42" s="571"/>
      <c r="AH42" s="571"/>
      <c r="AI42" s="571"/>
      <c r="AJ42" s="571"/>
      <c r="AK42" s="571"/>
      <c r="AL42" s="571"/>
      <c r="AM42" s="571"/>
      <c r="AN42" s="571"/>
      <c r="AO42" s="571"/>
      <c r="AP42" s="571"/>
      <c r="AQ42" s="571"/>
      <c r="AR42" s="571"/>
      <c r="AS42" s="571"/>
      <c r="AT42" s="571"/>
      <c r="AU42" s="571"/>
      <c r="AV42" s="571"/>
      <c r="AW42" s="571"/>
      <c r="AX42" s="571"/>
      <c r="AY42" s="571"/>
      <c r="AZ42" s="571"/>
      <c r="BA42" s="571"/>
      <c r="BB42" s="571"/>
      <c r="BC42" s="571"/>
      <c r="BD42" s="571"/>
      <c r="BE42" s="571"/>
      <c r="BF42" s="710"/>
      <c r="BG42" s="571"/>
      <c r="BH42" s="571"/>
      <c r="BI42" s="571"/>
      <c r="BJ42" s="571"/>
      <c r="BK42" s="571"/>
      <c r="BL42" s="571"/>
      <c r="BM42" s="571"/>
      <c r="BN42" s="571"/>
      <c r="BO42" s="571"/>
      <c r="BP42" s="571"/>
      <c r="BQ42" s="571"/>
      <c r="BR42" s="571"/>
      <c r="BS42" s="571"/>
      <c r="BT42" s="571"/>
      <c r="BU42" s="571"/>
      <c r="BV42" s="571"/>
    </row>
    <row r="43" spans="1:74" ht="10.5" customHeight="1" x14ac:dyDescent="0.2">
      <c r="A43" s="594"/>
      <c r="B43" s="800" t="s">
        <v>1166</v>
      </c>
      <c r="C43" s="780"/>
      <c r="D43" s="780"/>
      <c r="E43" s="780"/>
      <c r="F43" s="780"/>
      <c r="G43" s="780"/>
      <c r="H43" s="780"/>
      <c r="I43" s="780"/>
      <c r="J43" s="780"/>
      <c r="K43" s="780"/>
      <c r="L43" s="780"/>
      <c r="M43" s="780"/>
      <c r="N43" s="780"/>
      <c r="O43" s="780"/>
      <c r="P43" s="780"/>
      <c r="Q43" s="780"/>
      <c r="R43" s="571"/>
      <c r="S43" s="571"/>
      <c r="T43" s="571"/>
      <c r="U43" s="571"/>
      <c r="V43" s="571"/>
      <c r="W43" s="571"/>
      <c r="X43" s="571"/>
      <c r="Y43" s="571"/>
      <c r="Z43" s="571"/>
      <c r="AA43" s="571"/>
      <c r="AB43" s="571"/>
      <c r="AC43" s="571"/>
      <c r="AD43" s="571"/>
      <c r="AE43" s="571"/>
      <c r="AF43" s="571"/>
      <c r="AG43" s="571"/>
      <c r="AH43" s="571"/>
      <c r="AI43" s="571"/>
      <c r="AJ43" s="571"/>
      <c r="AK43" s="571"/>
      <c r="AL43" s="571"/>
      <c r="AM43" s="571"/>
      <c r="AN43" s="571"/>
      <c r="AO43" s="571"/>
      <c r="AP43" s="571"/>
      <c r="AQ43" s="571"/>
      <c r="AR43" s="571"/>
      <c r="AS43" s="571"/>
      <c r="AT43" s="571"/>
      <c r="AU43" s="571"/>
      <c r="AV43" s="571"/>
      <c r="AW43" s="571"/>
      <c r="AX43" s="571"/>
      <c r="AY43" s="571"/>
      <c r="AZ43" s="571"/>
      <c r="BA43" s="571"/>
      <c r="BB43" s="571"/>
      <c r="BC43" s="571"/>
      <c r="BD43" s="571"/>
      <c r="BE43" s="571"/>
      <c r="BF43" s="710"/>
      <c r="BG43" s="571"/>
      <c r="BH43" s="571"/>
      <c r="BI43" s="571"/>
      <c r="BJ43" s="571"/>
      <c r="BK43" s="571"/>
      <c r="BL43" s="571"/>
      <c r="BM43" s="571"/>
      <c r="BN43" s="571"/>
      <c r="BO43" s="571"/>
      <c r="BP43" s="571"/>
      <c r="BQ43" s="571"/>
      <c r="BR43" s="571"/>
      <c r="BS43" s="571"/>
      <c r="BT43" s="571"/>
      <c r="BU43" s="571"/>
      <c r="BV43" s="571"/>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election activeCell="B34" sqref="B34"/>
    </sheetView>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649</v>
      </c>
    </row>
    <row r="6" spans="1:18" ht="15.75" x14ac:dyDescent="0.25">
      <c r="B6" s="310" t="str">
        <f>"Short-Term Energy Outlook, "&amp;Dates!D1</f>
        <v>Short-Term Energy Outlook, May 2017</v>
      </c>
    </row>
    <row r="8" spans="1:18" ht="15" customHeight="1" x14ac:dyDescent="0.2">
      <c r="A8" s="311"/>
      <c r="B8" s="312" t="s">
        <v>251</v>
      </c>
      <c r="C8" s="313"/>
      <c r="D8" s="313"/>
      <c r="E8" s="313"/>
      <c r="F8" s="313"/>
      <c r="G8" s="313"/>
      <c r="H8" s="313"/>
      <c r="I8" s="313"/>
      <c r="J8" s="313"/>
      <c r="K8" s="313"/>
      <c r="L8" s="313"/>
      <c r="M8" s="313"/>
      <c r="N8" s="313"/>
      <c r="O8" s="313"/>
      <c r="P8" s="313"/>
      <c r="Q8" s="313"/>
      <c r="R8" s="313"/>
    </row>
    <row r="9" spans="1:18" ht="15" customHeight="1" x14ac:dyDescent="0.2">
      <c r="A9" s="311"/>
      <c r="B9" s="312" t="s">
        <v>1239</v>
      </c>
      <c r="C9" s="313"/>
      <c r="D9" s="313"/>
      <c r="E9" s="313"/>
      <c r="F9" s="313"/>
      <c r="G9" s="313"/>
      <c r="H9" s="313"/>
      <c r="I9" s="313"/>
      <c r="J9" s="313"/>
      <c r="K9" s="313"/>
      <c r="L9" s="313"/>
      <c r="M9" s="313"/>
      <c r="N9" s="313"/>
      <c r="O9" s="313"/>
      <c r="P9" s="313"/>
      <c r="Q9" s="313"/>
      <c r="R9" s="313"/>
    </row>
    <row r="10" spans="1:18" ht="15" customHeight="1" x14ac:dyDescent="0.2">
      <c r="A10" s="311"/>
      <c r="B10" s="312" t="s">
        <v>1133</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1134</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893</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1170</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1135</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1232</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1006</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253</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71</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254</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1020</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1007</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1008</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450</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451</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449</v>
      </c>
      <c r="C25" s="322"/>
      <c r="D25" s="322"/>
      <c r="E25" s="322"/>
      <c r="F25" s="322"/>
      <c r="G25" s="322"/>
      <c r="H25" s="322"/>
      <c r="I25" s="322"/>
      <c r="J25" s="314"/>
      <c r="K25" s="314"/>
      <c r="L25" s="314"/>
      <c r="M25" s="314"/>
      <c r="N25" s="314"/>
      <c r="O25" s="314"/>
      <c r="P25" s="314"/>
      <c r="Q25" s="314"/>
      <c r="R25" s="314"/>
    </row>
    <row r="26" spans="1:18" ht="15" customHeight="1" x14ac:dyDescent="0.3">
      <c r="A26" s="311"/>
      <c r="B26" s="312" t="s">
        <v>111</v>
      </c>
      <c r="C26" s="314"/>
      <c r="D26" s="314"/>
      <c r="E26" s="314"/>
      <c r="F26" s="314"/>
      <c r="G26" s="314"/>
      <c r="H26" s="314"/>
      <c r="I26" s="314"/>
      <c r="J26" s="314"/>
      <c r="K26" s="314"/>
      <c r="L26" s="314"/>
      <c r="M26" s="314"/>
      <c r="N26" s="314"/>
      <c r="O26" s="314"/>
      <c r="P26" s="314"/>
      <c r="Q26" s="314"/>
      <c r="R26" s="314"/>
    </row>
    <row r="27" spans="1:18" ht="15" customHeight="1" x14ac:dyDescent="0.2">
      <c r="A27" s="311"/>
      <c r="B27" s="318" t="s">
        <v>255</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256</v>
      </c>
      <c r="C28" s="323"/>
      <c r="D28" s="323"/>
      <c r="E28" s="323"/>
      <c r="F28" s="323"/>
      <c r="G28" s="323"/>
      <c r="H28" s="323"/>
      <c r="I28" s="323"/>
      <c r="J28" s="323"/>
      <c r="K28" s="323"/>
      <c r="L28" s="323"/>
      <c r="M28" s="323"/>
      <c r="N28" s="323"/>
      <c r="O28" s="323"/>
      <c r="P28" s="323"/>
      <c r="Q28" s="323"/>
      <c r="R28" s="323"/>
    </row>
    <row r="29" spans="1:18" x14ac:dyDescent="0.2">
      <c r="B29" s="311"/>
    </row>
  </sheetData>
  <phoneticPr fontId="2"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X5" activePane="bottomRight" state="frozen"/>
      <selection pane="topRight" activeCell="C1" sqref="C1"/>
      <selection pane="bottomLeft" activeCell="A5" sqref="A5"/>
      <selection pane="bottomRight" activeCell="BC46" sqref="BC46"/>
    </sheetView>
  </sheetViews>
  <sheetFormatPr defaultColWidth="11" defaultRowHeight="11.25" x14ac:dyDescent="0.2"/>
  <cols>
    <col min="1" max="1" width="12.42578125" style="598" customWidth="1"/>
    <col min="2" max="2" width="26" style="598" customWidth="1"/>
    <col min="3" max="57" width="6.5703125" style="598" customWidth="1"/>
    <col min="58" max="58" width="6.5703125" style="169" customWidth="1"/>
    <col min="59" max="74" width="6.5703125" style="598" customWidth="1"/>
    <col min="75" max="16384" width="11" style="598"/>
  </cols>
  <sheetData>
    <row r="1" spans="1:74" ht="12.75" customHeight="1" x14ac:dyDescent="0.2">
      <c r="A1" s="786" t="s">
        <v>1005</v>
      </c>
      <c r="B1" s="596" t="s">
        <v>504</v>
      </c>
      <c r="C1" s="597"/>
      <c r="D1" s="597"/>
      <c r="E1" s="597"/>
      <c r="F1" s="597"/>
      <c r="G1" s="597"/>
      <c r="H1" s="597"/>
      <c r="I1" s="597"/>
      <c r="J1" s="597"/>
      <c r="K1" s="597"/>
      <c r="L1" s="597"/>
      <c r="M1" s="597"/>
      <c r="N1" s="597"/>
      <c r="O1" s="597"/>
      <c r="P1" s="597"/>
      <c r="Q1" s="597"/>
      <c r="R1" s="597"/>
      <c r="S1" s="597"/>
      <c r="T1" s="597"/>
      <c r="U1" s="597"/>
      <c r="V1" s="597"/>
      <c r="W1" s="597"/>
      <c r="X1" s="597"/>
      <c r="Y1" s="597"/>
      <c r="Z1" s="597"/>
      <c r="AA1" s="597"/>
      <c r="AB1" s="597"/>
      <c r="AC1" s="597"/>
      <c r="AD1" s="597"/>
      <c r="AE1" s="597"/>
      <c r="AF1" s="597"/>
      <c r="AG1" s="597"/>
      <c r="AH1" s="597"/>
      <c r="AI1" s="597"/>
      <c r="AJ1" s="597"/>
      <c r="AK1" s="597"/>
      <c r="AL1" s="597"/>
      <c r="AM1" s="597"/>
      <c r="AN1" s="597"/>
      <c r="AO1" s="597"/>
      <c r="AP1" s="597"/>
      <c r="AQ1" s="597"/>
      <c r="AR1" s="597"/>
      <c r="AS1" s="597"/>
      <c r="AT1" s="597"/>
      <c r="AU1" s="597"/>
      <c r="AV1" s="597"/>
      <c r="AW1" s="597"/>
      <c r="AX1" s="597"/>
      <c r="AY1" s="597"/>
      <c r="AZ1" s="597"/>
      <c r="BA1" s="597"/>
      <c r="BB1" s="597"/>
      <c r="BC1" s="597"/>
      <c r="BD1" s="597"/>
      <c r="BE1" s="597"/>
      <c r="BF1" s="720"/>
      <c r="BG1" s="597"/>
      <c r="BH1" s="597"/>
      <c r="BI1" s="597"/>
      <c r="BJ1" s="597"/>
      <c r="BK1" s="597"/>
      <c r="BL1" s="597"/>
      <c r="BM1" s="597"/>
      <c r="BN1" s="597"/>
      <c r="BO1" s="597"/>
      <c r="BP1" s="597"/>
      <c r="BQ1" s="597"/>
      <c r="BR1" s="597"/>
      <c r="BS1" s="597"/>
      <c r="BT1" s="597"/>
      <c r="BU1" s="597"/>
      <c r="BV1" s="597"/>
    </row>
    <row r="2" spans="1:74" ht="12.75" customHeight="1" x14ac:dyDescent="0.2">
      <c r="A2" s="787"/>
      <c r="B2" s="542" t="str">
        <f>"U.S. Energy Information Administration  |  Short-Term Energy Outlook  - "&amp;Dates!D1</f>
        <v>U.S. Energy Information Administration  |  Short-Term Energy Outlook  - May 2017</v>
      </c>
      <c r="C2" s="550"/>
      <c r="D2" s="550"/>
      <c r="E2" s="550"/>
      <c r="F2" s="550"/>
      <c r="G2" s="550"/>
      <c r="H2" s="550"/>
      <c r="I2" s="550"/>
      <c r="J2" s="550"/>
      <c r="K2" s="550"/>
      <c r="L2" s="550"/>
      <c r="M2" s="550"/>
      <c r="N2" s="550"/>
      <c r="O2" s="550"/>
      <c r="P2" s="550"/>
      <c r="Q2" s="550"/>
      <c r="R2" s="550"/>
      <c r="S2" s="550"/>
      <c r="T2" s="550"/>
      <c r="U2" s="550"/>
      <c r="V2" s="550"/>
      <c r="W2" s="550"/>
      <c r="X2" s="550"/>
      <c r="Y2" s="550"/>
      <c r="Z2" s="550"/>
      <c r="AA2" s="550"/>
      <c r="AB2" s="550"/>
      <c r="AC2" s="550"/>
      <c r="AD2" s="550"/>
      <c r="AE2" s="550"/>
      <c r="AF2" s="550"/>
      <c r="AG2" s="550"/>
      <c r="AH2" s="550"/>
      <c r="AI2" s="550"/>
      <c r="AJ2" s="550"/>
      <c r="AK2" s="550"/>
      <c r="AL2" s="550"/>
      <c r="AM2" s="550"/>
      <c r="AN2" s="550"/>
      <c r="AO2" s="550"/>
      <c r="AP2" s="550"/>
      <c r="AQ2" s="550"/>
      <c r="AR2" s="550"/>
      <c r="AS2" s="550"/>
      <c r="AT2" s="550"/>
      <c r="AU2" s="550"/>
      <c r="AV2" s="550"/>
      <c r="AW2" s="550"/>
      <c r="AX2" s="550"/>
      <c r="AY2" s="550"/>
      <c r="AZ2" s="550"/>
      <c r="BA2" s="550"/>
      <c r="BB2" s="550"/>
      <c r="BC2" s="550"/>
      <c r="BD2" s="550"/>
      <c r="BE2" s="550"/>
      <c r="BF2" s="707"/>
      <c r="BG2" s="550"/>
      <c r="BH2" s="550"/>
      <c r="BI2" s="550"/>
      <c r="BJ2" s="550"/>
      <c r="BK2" s="550"/>
      <c r="BL2" s="550"/>
      <c r="BM2" s="550"/>
      <c r="BN2" s="550"/>
      <c r="BO2" s="550"/>
      <c r="BP2" s="550"/>
      <c r="BQ2" s="550"/>
      <c r="BR2" s="550"/>
      <c r="BS2" s="550"/>
      <c r="BT2" s="550"/>
      <c r="BU2" s="550"/>
      <c r="BV2" s="550"/>
    </row>
    <row r="3" spans="1:74" ht="12.75" customHeight="1" x14ac:dyDescent="0.2">
      <c r="A3" s="599"/>
      <c r="B3" s="600"/>
      <c r="C3" s="795">
        <f>Dates!D3</f>
        <v>2013</v>
      </c>
      <c r="D3" s="796"/>
      <c r="E3" s="796"/>
      <c r="F3" s="796"/>
      <c r="G3" s="796"/>
      <c r="H3" s="796"/>
      <c r="I3" s="796"/>
      <c r="J3" s="796"/>
      <c r="K3" s="796"/>
      <c r="L3" s="796"/>
      <c r="M3" s="796"/>
      <c r="N3" s="839"/>
      <c r="O3" s="795">
        <f>C3+1</f>
        <v>2014</v>
      </c>
      <c r="P3" s="796"/>
      <c r="Q3" s="796"/>
      <c r="R3" s="796"/>
      <c r="S3" s="796"/>
      <c r="T3" s="796"/>
      <c r="U3" s="796"/>
      <c r="V3" s="796"/>
      <c r="W3" s="796"/>
      <c r="X3" s="796"/>
      <c r="Y3" s="796"/>
      <c r="Z3" s="839"/>
      <c r="AA3" s="795">
        <f>O3+1</f>
        <v>2015</v>
      </c>
      <c r="AB3" s="796"/>
      <c r="AC3" s="796"/>
      <c r="AD3" s="796"/>
      <c r="AE3" s="796"/>
      <c r="AF3" s="796"/>
      <c r="AG3" s="796"/>
      <c r="AH3" s="796"/>
      <c r="AI3" s="796"/>
      <c r="AJ3" s="796"/>
      <c r="AK3" s="796"/>
      <c r="AL3" s="839"/>
      <c r="AM3" s="795">
        <f>AA3+1</f>
        <v>2016</v>
      </c>
      <c r="AN3" s="796"/>
      <c r="AO3" s="796"/>
      <c r="AP3" s="796"/>
      <c r="AQ3" s="796"/>
      <c r="AR3" s="796"/>
      <c r="AS3" s="796"/>
      <c r="AT3" s="796"/>
      <c r="AU3" s="796"/>
      <c r="AV3" s="796"/>
      <c r="AW3" s="796"/>
      <c r="AX3" s="839"/>
      <c r="AY3" s="795">
        <f>AM3+1</f>
        <v>2017</v>
      </c>
      <c r="AZ3" s="796"/>
      <c r="BA3" s="796"/>
      <c r="BB3" s="796"/>
      <c r="BC3" s="796"/>
      <c r="BD3" s="796"/>
      <c r="BE3" s="796"/>
      <c r="BF3" s="796"/>
      <c r="BG3" s="796"/>
      <c r="BH3" s="796"/>
      <c r="BI3" s="796"/>
      <c r="BJ3" s="839"/>
      <c r="BK3" s="795">
        <f>AY3+1</f>
        <v>2018</v>
      </c>
      <c r="BL3" s="796"/>
      <c r="BM3" s="796"/>
      <c r="BN3" s="796"/>
      <c r="BO3" s="796"/>
      <c r="BP3" s="796"/>
      <c r="BQ3" s="796"/>
      <c r="BR3" s="796"/>
      <c r="BS3" s="796"/>
      <c r="BT3" s="796"/>
      <c r="BU3" s="796"/>
      <c r="BV3" s="839"/>
    </row>
    <row r="4" spans="1:74" s="169" customFormat="1" ht="12.75" customHeight="1" x14ac:dyDescent="0.2">
      <c r="A4" s="132"/>
      <c r="B4" s="601"/>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2" customHeight="1" x14ac:dyDescent="0.2">
      <c r="A5" s="602"/>
      <c r="B5" s="170" t="s">
        <v>491</v>
      </c>
      <c r="C5" s="539"/>
      <c r="D5" s="539"/>
      <c r="E5" s="539"/>
      <c r="F5" s="539"/>
      <c r="G5" s="539"/>
      <c r="H5" s="539"/>
      <c r="I5" s="539"/>
      <c r="J5" s="539"/>
      <c r="K5" s="539"/>
      <c r="L5" s="539"/>
      <c r="M5" s="539"/>
      <c r="N5" s="539"/>
      <c r="O5" s="539"/>
      <c r="P5" s="539"/>
      <c r="Q5" s="539"/>
      <c r="R5" s="539"/>
      <c r="S5" s="539"/>
      <c r="T5" s="539"/>
      <c r="U5" s="539"/>
      <c r="V5" s="539"/>
      <c r="W5" s="539"/>
      <c r="X5" s="539"/>
      <c r="Y5" s="539"/>
      <c r="Z5" s="539"/>
      <c r="AA5" s="539"/>
      <c r="AB5" s="539"/>
      <c r="AC5" s="539"/>
      <c r="AD5" s="539"/>
      <c r="AE5" s="539"/>
      <c r="AF5" s="539"/>
      <c r="AG5" s="539"/>
      <c r="AH5" s="539"/>
      <c r="AI5" s="539"/>
      <c r="AJ5" s="539"/>
      <c r="AK5" s="539"/>
      <c r="AL5" s="539"/>
      <c r="AM5" s="539"/>
      <c r="AN5" s="539"/>
      <c r="AO5" s="539"/>
      <c r="AP5" s="539"/>
      <c r="AQ5" s="539"/>
      <c r="AR5" s="539"/>
      <c r="AS5" s="539"/>
      <c r="AT5" s="539"/>
      <c r="AU5" s="539"/>
      <c r="AV5" s="539"/>
      <c r="AW5" s="539"/>
      <c r="AX5" s="539"/>
      <c r="AY5" s="539"/>
      <c r="AZ5" s="539"/>
      <c r="BA5" s="539"/>
      <c r="BB5" s="539"/>
      <c r="BC5" s="539"/>
      <c r="BD5" s="539"/>
      <c r="BE5" s="539"/>
      <c r="BF5" s="539"/>
      <c r="BG5" s="539"/>
      <c r="BH5" s="539"/>
      <c r="BI5" s="539"/>
      <c r="BJ5" s="539"/>
      <c r="BK5" s="539"/>
      <c r="BL5" s="539"/>
      <c r="BM5" s="539"/>
      <c r="BN5" s="539"/>
      <c r="BO5" s="539"/>
      <c r="BP5" s="539"/>
      <c r="BQ5" s="539"/>
      <c r="BR5" s="539"/>
      <c r="BS5" s="539"/>
      <c r="BT5" s="539"/>
      <c r="BU5" s="539"/>
      <c r="BV5" s="539"/>
    </row>
    <row r="6" spans="1:74" ht="12" customHeight="1" x14ac:dyDescent="0.2">
      <c r="A6" s="603" t="s">
        <v>960</v>
      </c>
      <c r="B6" s="604" t="s">
        <v>54</v>
      </c>
      <c r="C6" s="272">
        <v>0.23376475299999999</v>
      </c>
      <c r="D6" s="272">
        <v>0.19130812799999999</v>
      </c>
      <c r="E6" s="272">
        <v>0.19299272100000001</v>
      </c>
      <c r="F6" s="272">
        <v>0.23702224</v>
      </c>
      <c r="G6" s="272">
        <v>0.26827026199999998</v>
      </c>
      <c r="H6" s="272">
        <v>0.25809464399999998</v>
      </c>
      <c r="I6" s="272">
        <v>0.25693108999999997</v>
      </c>
      <c r="J6" s="272">
        <v>0.204076281</v>
      </c>
      <c r="K6" s="272">
        <v>0.159517468</v>
      </c>
      <c r="L6" s="272">
        <v>0.16179595099999999</v>
      </c>
      <c r="M6" s="272">
        <v>0.16666720500000001</v>
      </c>
      <c r="N6" s="272">
        <v>0.198481834</v>
      </c>
      <c r="O6" s="272">
        <v>0.20456058799999999</v>
      </c>
      <c r="P6" s="272">
        <v>0.16441784500000001</v>
      </c>
      <c r="Q6" s="272">
        <v>0.229559704</v>
      </c>
      <c r="R6" s="272">
        <v>0.24069349900000001</v>
      </c>
      <c r="S6" s="272">
        <v>0.25116268400000002</v>
      </c>
      <c r="T6" s="272">
        <v>0.24384096399999999</v>
      </c>
      <c r="U6" s="272">
        <v>0.23075959900000001</v>
      </c>
      <c r="V6" s="272">
        <v>0.18742758800000001</v>
      </c>
      <c r="W6" s="272">
        <v>0.15202502500000001</v>
      </c>
      <c r="X6" s="272">
        <v>0.16227360699999999</v>
      </c>
      <c r="Y6" s="272">
        <v>0.17616200900000001</v>
      </c>
      <c r="Z6" s="272">
        <v>0.2111364</v>
      </c>
      <c r="AA6" s="272">
        <v>0.223786599</v>
      </c>
      <c r="AB6" s="272">
        <v>0.206684852</v>
      </c>
      <c r="AC6" s="272">
        <v>0.22503515800000001</v>
      </c>
      <c r="AD6" s="272">
        <v>0.208098226</v>
      </c>
      <c r="AE6" s="272">
        <v>0.186337422</v>
      </c>
      <c r="AF6" s="272">
        <v>0.18914420900000001</v>
      </c>
      <c r="AG6" s="272">
        <v>0.19472893099999999</v>
      </c>
      <c r="AH6" s="272">
        <v>0.177336041</v>
      </c>
      <c r="AI6" s="272">
        <v>0.14924465100000001</v>
      </c>
      <c r="AJ6" s="272">
        <v>0.15388692400000001</v>
      </c>
      <c r="AK6" s="272">
        <v>0.178943147</v>
      </c>
      <c r="AL6" s="272">
        <v>0.21449090300000001</v>
      </c>
      <c r="AM6" s="272">
        <v>0.23563326200000001</v>
      </c>
      <c r="AN6" s="272">
        <v>0.223784764</v>
      </c>
      <c r="AO6" s="272">
        <v>0.25042493799999999</v>
      </c>
      <c r="AP6" s="272">
        <v>0.23613219899999999</v>
      </c>
      <c r="AQ6" s="272">
        <v>0.23507958000000001</v>
      </c>
      <c r="AR6" s="272">
        <v>0.21239028500000001</v>
      </c>
      <c r="AS6" s="272">
        <v>0.197000868</v>
      </c>
      <c r="AT6" s="272">
        <v>0.17954430499999999</v>
      </c>
      <c r="AU6" s="272">
        <v>0.15112632500000001</v>
      </c>
      <c r="AV6" s="272">
        <v>0.15996712199999999</v>
      </c>
      <c r="AW6" s="272">
        <v>0.174671574</v>
      </c>
      <c r="AX6" s="272">
        <v>0.20884367400000001</v>
      </c>
      <c r="AY6" s="272">
        <v>0.25691196500000002</v>
      </c>
      <c r="AZ6" s="272">
        <v>0.23287669999999999</v>
      </c>
      <c r="BA6" s="272">
        <v>0.26871889999999998</v>
      </c>
      <c r="BB6" s="768">
        <v>0.27072370000000001</v>
      </c>
      <c r="BC6" s="360">
        <v>0.29063430000000001</v>
      </c>
      <c r="BD6" s="360">
        <v>0.28917880000000001</v>
      </c>
      <c r="BE6" s="360">
        <v>0.26417239999999997</v>
      </c>
      <c r="BF6" s="360">
        <v>0.2291637</v>
      </c>
      <c r="BG6" s="360">
        <v>0.19160240000000001</v>
      </c>
      <c r="BH6" s="360">
        <v>0.15314050000000001</v>
      </c>
      <c r="BI6" s="360">
        <v>0.16752500000000001</v>
      </c>
      <c r="BJ6" s="360">
        <v>0.22355359999999999</v>
      </c>
      <c r="BK6" s="360">
        <v>0.2277749</v>
      </c>
      <c r="BL6" s="360">
        <v>0.20861389999999999</v>
      </c>
      <c r="BM6" s="360">
        <v>0.23033719999999999</v>
      </c>
      <c r="BN6" s="360">
        <v>0.23844679999999999</v>
      </c>
      <c r="BO6" s="360">
        <v>0.2545905</v>
      </c>
      <c r="BP6" s="360">
        <v>0.26323980000000002</v>
      </c>
      <c r="BQ6" s="360">
        <v>0.24309620000000001</v>
      </c>
      <c r="BR6" s="360">
        <v>0.21352160000000001</v>
      </c>
      <c r="BS6" s="360">
        <v>0.1738247</v>
      </c>
      <c r="BT6" s="360">
        <v>0.15248690000000001</v>
      </c>
      <c r="BU6" s="360">
        <v>0.1641135</v>
      </c>
      <c r="BV6" s="360">
        <v>0.2209613</v>
      </c>
    </row>
    <row r="7" spans="1:74" ht="12" customHeight="1" x14ac:dyDescent="0.2">
      <c r="A7" s="557" t="s">
        <v>774</v>
      </c>
      <c r="B7" s="604" t="s">
        <v>1041</v>
      </c>
      <c r="C7" s="272">
        <v>1.7125310000000001E-2</v>
      </c>
      <c r="D7" s="272">
        <v>1.530046E-2</v>
      </c>
      <c r="E7" s="272">
        <v>1.6976689999999999E-2</v>
      </c>
      <c r="F7" s="272">
        <v>1.3649649999999999E-2</v>
      </c>
      <c r="G7" s="272">
        <v>1.533662E-2</v>
      </c>
      <c r="H7" s="272">
        <v>1.6784520000000001E-2</v>
      </c>
      <c r="I7" s="272">
        <v>1.844757E-2</v>
      </c>
      <c r="J7" s="272">
        <v>1.9908579999999999E-2</v>
      </c>
      <c r="K7" s="272">
        <v>1.8035789999999999E-2</v>
      </c>
      <c r="L7" s="272">
        <v>1.752225E-2</v>
      </c>
      <c r="M7" s="272">
        <v>1.852825E-2</v>
      </c>
      <c r="N7" s="272">
        <v>1.981047E-2</v>
      </c>
      <c r="O7" s="272">
        <v>2.1381020000000001E-2</v>
      </c>
      <c r="P7" s="272">
        <v>1.9968119999999999E-2</v>
      </c>
      <c r="Q7" s="272">
        <v>2.2135519999999999E-2</v>
      </c>
      <c r="R7" s="272">
        <v>1.809991E-2</v>
      </c>
      <c r="S7" s="272">
        <v>1.7285399999999999E-2</v>
      </c>
      <c r="T7" s="272">
        <v>2.185467E-2</v>
      </c>
      <c r="U7" s="272">
        <v>2.2763729999999999E-2</v>
      </c>
      <c r="V7" s="272">
        <v>2.257642E-2</v>
      </c>
      <c r="W7" s="272">
        <v>2.0837250000000002E-2</v>
      </c>
      <c r="X7" s="272">
        <v>2.027851E-2</v>
      </c>
      <c r="Y7" s="272">
        <v>2.1604410000000001E-2</v>
      </c>
      <c r="Z7" s="272">
        <v>2.2468309999999998E-2</v>
      </c>
      <c r="AA7" s="272">
        <v>2.2131560000000002E-2</v>
      </c>
      <c r="AB7" s="272">
        <v>2.0920950000000001E-2</v>
      </c>
      <c r="AC7" s="272">
        <v>2.0608580000000001E-2</v>
      </c>
      <c r="AD7" s="272">
        <v>1.782135E-2</v>
      </c>
      <c r="AE7" s="272">
        <v>1.8431039999999999E-2</v>
      </c>
      <c r="AF7" s="272">
        <v>2.0610799999999999E-2</v>
      </c>
      <c r="AG7" s="272">
        <v>2.2353999999999999E-2</v>
      </c>
      <c r="AH7" s="272">
        <v>2.2964269999999998E-2</v>
      </c>
      <c r="AI7" s="272">
        <v>1.993464E-2</v>
      </c>
      <c r="AJ7" s="272">
        <v>1.7458560000000001E-2</v>
      </c>
      <c r="AK7" s="272">
        <v>1.919471E-2</v>
      </c>
      <c r="AL7" s="272">
        <v>2.142614E-2</v>
      </c>
      <c r="AM7" s="272">
        <v>2.0810820000000001E-2</v>
      </c>
      <c r="AN7" s="272">
        <v>2.0528040000000001E-2</v>
      </c>
      <c r="AO7" s="272">
        <v>1.9694670000000001E-2</v>
      </c>
      <c r="AP7" s="272">
        <v>1.501126E-2</v>
      </c>
      <c r="AQ7" s="272">
        <v>1.5644910000000001E-2</v>
      </c>
      <c r="AR7" s="272">
        <v>1.8507780000000001E-2</v>
      </c>
      <c r="AS7" s="272">
        <v>2.0347440000000001E-2</v>
      </c>
      <c r="AT7" s="272">
        <v>2.0822920000000002E-2</v>
      </c>
      <c r="AU7" s="272">
        <v>1.8454410000000001E-2</v>
      </c>
      <c r="AV7" s="272">
        <v>1.4989789999999999E-2</v>
      </c>
      <c r="AW7" s="272">
        <v>1.6574350000000002E-2</v>
      </c>
      <c r="AX7" s="272">
        <v>2.0476350000000001E-2</v>
      </c>
      <c r="AY7" s="272">
        <v>1.896602E-2</v>
      </c>
      <c r="AZ7" s="272">
        <v>1.8455222E-2</v>
      </c>
      <c r="BA7" s="272">
        <v>1.8592899999999999E-2</v>
      </c>
      <c r="BB7" s="768">
        <v>1.49056E-2</v>
      </c>
      <c r="BC7" s="360">
        <v>1.5737000000000001E-2</v>
      </c>
      <c r="BD7" s="360">
        <v>1.8495000000000001E-2</v>
      </c>
      <c r="BE7" s="360">
        <v>2.0166699999999999E-2</v>
      </c>
      <c r="BF7" s="360">
        <v>2.0816899999999999E-2</v>
      </c>
      <c r="BG7" s="360">
        <v>1.8572700000000001E-2</v>
      </c>
      <c r="BH7" s="360">
        <v>1.70352E-2</v>
      </c>
      <c r="BI7" s="360">
        <v>1.7758300000000001E-2</v>
      </c>
      <c r="BJ7" s="360">
        <v>1.9105299999999999E-2</v>
      </c>
      <c r="BK7" s="360">
        <v>1.91291E-2</v>
      </c>
      <c r="BL7" s="360">
        <v>1.7417800000000001E-2</v>
      </c>
      <c r="BM7" s="360">
        <v>1.8061299999999999E-2</v>
      </c>
      <c r="BN7" s="360">
        <v>1.46073E-2</v>
      </c>
      <c r="BO7" s="360">
        <v>1.5619600000000001E-2</v>
      </c>
      <c r="BP7" s="360">
        <v>1.88183E-2</v>
      </c>
      <c r="BQ7" s="360">
        <v>2.0593500000000001E-2</v>
      </c>
      <c r="BR7" s="360">
        <v>2.12543E-2</v>
      </c>
      <c r="BS7" s="360">
        <v>1.88761E-2</v>
      </c>
      <c r="BT7" s="360">
        <v>1.72316E-2</v>
      </c>
      <c r="BU7" s="360">
        <v>1.79892E-2</v>
      </c>
      <c r="BV7" s="360">
        <v>1.9411999999999999E-2</v>
      </c>
    </row>
    <row r="8" spans="1:74" ht="12" customHeight="1" x14ac:dyDescent="0.2">
      <c r="A8" s="557" t="s">
        <v>775</v>
      </c>
      <c r="B8" s="604" t="s">
        <v>1042</v>
      </c>
      <c r="C8" s="272">
        <v>2.1959019999999999E-2</v>
      </c>
      <c r="D8" s="272">
        <v>1.941056E-2</v>
      </c>
      <c r="E8" s="272">
        <v>2.251949E-2</v>
      </c>
      <c r="F8" s="272">
        <v>2.0908670000000001E-2</v>
      </c>
      <c r="G8" s="272">
        <v>2.211107E-2</v>
      </c>
      <c r="H8" s="272">
        <v>2.177142E-2</v>
      </c>
      <c r="I8" s="272">
        <v>2.243738E-2</v>
      </c>
      <c r="J8" s="272">
        <v>2.250957E-2</v>
      </c>
      <c r="K8" s="272">
        <v>2.124844E-2</v>
      </c>
      <c r="L8" s="272">
        <v>2.1597330000000001E-2</v>
      </c>
      <c r="M8" s="272">
        <v>2.203105E-2</v>
      </c>
      <c r="N8" s="272">
        <v>2.3680920000000001E-2</v>
      </c>
      <c r="O8" s="272">
        <v>2.3961909999999999E-2</v>
      </c>
      <c r="P8" s="272">
        <v>2.2165649999999999E-2</v>
      </c>
      <c r="Q8" s="272">
        <v>2.4082860000000001E-2</v>
      </c>
      <c r="R8" s="272">
        <v>2.3140609999999999E-2</v>
      </c>
      <c r="S8" s="272">
        <v>2.379148E-2</v>
      </c>
      <c r="T8" s="272">
        <v>2.3510659999999999E-2</v>
      </c>
      <c r="U8" s="272">
        <v>2.4823439999999999E-2</v>
      </c>
      <c r="V8" s="272">
        <v>2.3863390000000002E-2</v>
      </c>
      <c r="W8" s="272">
        <v>2.238915E-2</v>
      </c>
      <c r="X8" s="272">
        <v>2.2124729999999999E-2</v>
      </c>
      <c r="Y8" s="272">
        <v>2.202308E-2</v>
      </c>
      <c r="Z8" s="272">
        <v>2.3012580000000001E-2</v>
      </c>
      <c r="AA8" s="272">
        <v>2.2650790000000001E-2</v>
      </c>
      <c r="AB8" s="272">
        <v>2.0486049999999999E-2</v>
      </c>
      <c r="AC8" s="272">
        <v>2.240253E-2</v>
      </c>
      <c r="AD8" s="272">
        <v>2.1822459999999998E-2</v>
      </c>
      <c r="AE8" s="272">
        <v>2.2968579999999999E-2</v>
      </c>
      <c r="AF8" s="272">
        <v>2.3125260000000002E-2</v>
      </c>
      <c r="AG8" s="272">
        <v>2.5607060000000001E-2</v>
      </c>
      <c r="AH8" s="272">
        <v>2.477439E-2</v>
      </c>
      <c r="AI8" s="272">
        <v>2.312055E-2</v>
      </c>
      <c r="AJ8" s="272">
        <v>2.3881079999999999E-2</v>
      </c>
      <c r="AK8" s="272">
        <v>2.4738090000000001E-2</v>
      </c>
      <c r="AL8" s="272">
        <v>2.5445160000000001E-2</v>
      </c>
      <c r="AM8" s="272">
        <v>2.4513759999999999E-2</v>
      </c>
      <c r="AN8" s="272">
        <v>2.2743820000000001E-2</v>
      </c>
      <c r="AO8" s="272">
        <v>2.317336E-2</v>
      </c>
      <c r="AP8" s="272">
        <v>2.45942E-2</v>
      </c>
      <c r="AQ8" s="272">
        <v>2.3975900000000001E-2</v>
      </c>
      <c r="AR8" s="272">
        <v>2.3868150000000001E-2</v>
      </c>
      <c r="AS8" s="272">
        <v>2.4314309999999999E-2</v>
      </c>
      <c r="AT8" s="272">
        <v>2.5008019999999999E-2</v>
      </c>
      <c r="AU8" s="272">
        <v>2.276137E-2</v>
      </c>
      <c r="AV8" s="272">
        <v>2.41432E-2</v>
      </c>
      <c r="AW8" s="272">
        <v>2.329616E-2</v>
      </c>
      <c r="AX8" s="272">
        <v>2.5053570000000001E-2</v>
      </c>
      <c r="AY8" s="272">
        <v>2.4953320000000001E-2</v>
      </c>
      <c r="AZ8" s="272">
        <v>2.2143051E-2</v>
      </c>
      <c r="BA8" s="272">
        <v>2.3886299999999999E-2</v>
      </c>
      <c r="BB8" s="768">
        <v>2.3011500000000001E-2</v>
      </c>
      <c r="BC8" s="360">
        <v>2.4034400000000001E-2</v>
      </c>
      <c r="BD8" s="360">
        <v>2.39446E-2</v>
      </c>
      <c r="BE8" s="360">
        <v>2.5086799999999999E-2</v>
      </c>
      <c r="BF8" s="360">
        <v>2.4976600000000002E-2</v>
      </c>
      <c r="BG8" s="360">
        <v>2.3403799999999999E-2</v>
      </c>
      <c r="BH8" s="360">
        <v>2.33977E-2</v>
      </c>
      <c r="BI8" s="360">
        <v>2.37869E-2</v>
      </c>
      <c r="BJ8" s="360">
        <v>2.4766099999999999E-2</v>
      </c>
      <c r="BK8" s="360">
        <v>2.3746099999999999E-2</v>
      </c>
      <c r="BL8" s="360">
        <v>2.1435699999999999E-2</v>
      </c>
      <c r="BM8" s="360">
        <v>2.4039899999999999E-2</v>
      </c>
      <c r="BN8" s="360">
        <v>2.3329699999999998E-2</v>
      </c>
      <c r="BO8" s="360">
        <v>2.4460800000000001E-2</v>
      </c>
      <c r="BP8" s="360">
        <v>2.4283200000000001E-2</v>
      </c>
      <c r="BQ8" s="360">
        <v>2.54378E-2</v>
      </c>
      <c r="BR8" s="360">
        <v>2.53174E-2</v>
      </c>
      <c r="BS8" s="360">
        <v>2.37821E-2</v>
      </c>
      <c r="BT8" s="360">
        <v>2.3729E-2</v>
      </c>
      <c r="BU8" s="360">
        <v>2.4203700000000002E-2</v>
      </c>
      <c r="BV8" s="360">
        <v>2.51912E-2</v>
      </c>
    </row>
    <row r="9" spans="1:74" ht="12" customHeight="1" x14ac:dyDescent="0.2">
      <c r="A9" s="602" t="s">
        <v>109</v>
      </c>
      <c r="B9" s="604" t="s">
        <v>604</v>
      </c>
      <c r="C9" s="272">
        <v>0.14053297308000001</v>
      </c>
      <c r="D9" s="272">
        <v>0.13422440012</v>
      </c>
      <c r="E9" s="272">
        <v>0.1502488428</v>
      </c>
      <c r="F9" s="272">
        <v>0.16666466598999999</v>
      </c>
      <c r="G9" s="272">
        <v>0.15484686119999999</v>
      </c>
      <c r="H9" s="272">
        <v>0.13110813981</v>
      </c>
      <c r="I9" s="272">
        <v>0.10579228285</v>
      </c>
      <c r="J9" s="272">
        <v>9.1874841439999994E-2</v>
      </c>
      <c r="K9" s="272">
        <v>0.11132317801</v>
      </c>
      <c r="L9" s="272">
        <v>0.13001226965000001</v>
      </c>
      <c r="M9" s="272">
        <v>0.15065236214</v>
      </c>
      <c r="N9" s="272">
        <v>0.13314282379</v>
      </c>
      <c r="O9" s="272">
        <v>0.17017790830000001</v>
      </c>
      <c r="P9" s="272">
        <v>0.13310724756</v>
      </c>
      <c r="Q9" s="272">
        <v>0.16853708279999999</v>
      </c>
      <c r="R9" s="272">
        <v>0.17708811935999999</v>
      </c>
      <c r="S9" s="272">
        <v>0.14826629831999999</v>
      </c>
      <c r="T9" s="272">
        <v>0.15012682914</v>
      </c>
      <c r="U9" s="272">
        <v>0.11579772179</v>
      </c>
      <c r="V9" s="272">
        <v>9.6641871288000003E-2</v>
      </c>
      <c r="W9" s="272">
        <v>0.10945832981</v>
      </c>
      <c r="X9" s="272">
        <v>0.13782138226000001</v>
      </c>
      <c r="Y9" s="272">
        <v>0.17923984169000001</v>
      </c>
      <c r="Z9" s="272">
        <v>0.13976340981999999</v>
      </c>
      <c r="AA9" s="272">
        <v>0.14404089125</v>
      </c>
      <c r="AB9" s="272">
        <v>0.14177164168</v>
      </c>
      <c r="AC9" s="272">
        <v>0.14543616153</v>
      </c>
      <c r="AD9" s="272">
        <v>0.16975786538000001</v>
      </c>
      <c r="AE9" s="272">
        <v>0.16296700045000001</v>
      </c>
      <c r="AF9" s="272">
        <v>0.12752497428000001</v>
      </c>
      <c r="AG9" s="272">
        <v>0.12995943930000001</v>
      </c>
      <c r="AH9" s="272">
        <v>0.12429731078</v>
      </c>
      <c r="AI9" s="272">
        <v>0.13276863507</v>
      </c>
      <c r="AJ9" s="272">
        <v>0.15561717783000001</v>
      </c>
      <c r="AK9" s="272">
        <v>0.18699647338</v>
      </c>
      <c r="AL9" s="272">
        <v>0.19096234938000001</v>
      </c>
      <c r="AM9" s="272">
        <v>0.17606063961000001</v>
      </c>
      <c r="AN9" s="272">
        <v>0.19194846464000001</v>
      </c>
      <c r="AO9" s="272">
        <v>0.20881575524000001</v>
      </c>
      <c r="AP9" s="272">
        <v>0.19708815005999999</v>
      </c>
      <c r="AQ9" s="272">
        <v>0.17856250339999999</v>
      </c>
      <c r="AR9" s="272">
        <v>0.15502424785999999</v>
      </c>
      <c r="AS9" s="272">
        <v>0.16716244922000001</v>
      </c>
      <c r="AT9" s="272">
        <v>0.12883716131</v>
      </c>
      <c r="AU9" s="272">
        <v>0.15610776933000001</v>
      </c>
      <c r="AV9" s="272">
        <v>0.19364553016</v>
      </c>
      <c r="AW9" s="272">
        <v>0.18377496592000001</v>
      </c>
      <c r="AX9" s="272">
        <v>0.21843956413000001</v>
      </c>
      <c r="AY9" s="272">
        <v>0.19336528201</v>
      </c>
      <c r="AZ9" s="272">
        <v>0.20622342821</v>
      </c>
      <c r="BA9" s="272">
        <v>0.2216747</v>
      </c>
      <c r="BB9" s="768">
        <v>0.22722870000000001</v>
      </c>
      <c r="BC9" s="360">
        <v>0.20803050000000001</v>
      </c>
      <c r="BD9" s="360">
        <v>0.18705379999999999</v>
      </c>
      <c r="BE9" s="360">
        <v>0.1499656</v>
      </c>
      <c r="BF9" s="360">
        <v>0.13825999999999999</v>
      </c>
      <c r="BG9" s="360">
        <v>0.1503295</v>
      </c>
      <c r="BH9" s="360">
        <v>0.19180520000000001</v>
      </c>
      <c r="BI9" s="360">
        <v>0.22086239999999999</v>
      </c>
      <c r="BJ9" s="360">
        <v>0.20369960000000001</v>
      </c>
      <c r="BK9" s="360">
        <v>0.21419679999999999</v>
      </c>
      <c r="BL9" s="360">
        <v>0.19696839999999999</v>
      </c>
      <c r="BM9" s="360">
        <v>0.23246790000000001</v>
      </c>
      <c r="BN9" s="360">
        <v>0.2411576</v>
      </c>
      <c r="BO9" s="360">
        <v>0.2219546</v>
      </c>
      <c r="BP9" s="360">
        <v>0.20041639999999999</v>
      </c>
      <c r="BQ9" s="360">
        <v>0.16208839999999999</v>
      </c>
      <c r="BR9" s="360">
        <v>0.14883160000000001</v>
      </c>
      <c r="BS9" s="360">
        <v>0.16063630000000001</v>
      </c>
      <c r="BT9" s="360">
        <v>0.205063</v>
      </c>
      <c r="BU9" s="360">
        <v>0.23799020000000001</v>
      </c>
      <c r="BV9" s="360">
        <v>0.2368373</v>
      </c>
    </row>
    <row r="10" spans="1:74" ht="12" customHeight="1" x14ac:dyDescent="0.2">
      <c r="A10" s="602" t="s">
        <v>69</v>
      </c>
      <c r="B10" s="604" t="s">
        <v>602</v>
      </c>
      <c r="C10" s="272">
        <v>1.318449E-2</v>
      </c>
      <c r="D10" s="272">
        <v>1.1794870000000001E-2</v>
      </c>
      <c r="E10" s="272">
        <v>1.314953E-2</v>
      </c>
      <c r="F10" s="272">
        <v>1.215669E-2</v>
      </c>
      <c r="G10" s="272">
        <v>1.247683E-2</v>
      </c>
      <c r="H10" s="272">
        <v>1.219578E-2</v>
      </c>
      <c r="I10" s="272">
        <v>1.275515E-2</v>
      </c>
      <c r="J10" s="272">
        <v>1.261733E-2</v>
      </c>
      <c r="K10" s="272">
        <v>1.2396559999999999E-2</v>
      </c>
      <c r="L10" s="272">
        <v>1.3009099999999999E-2</v>
      </c>
      <c r="M10" s="272">
        <v>1.1739970000000001E-2</v>
      </c>
      <c r="N10" s="272">
        <v>1.302933E-2</v>
      </c>
      <c r="O10" s="272">
        <v>1.2886170000000001E-2</v>
      </c>
      <c r="P10" s="272">
        <v>1.147024E-2</v>
      </c>
      <c r="Q10" s="272">
        <v>1.2721150000000001E-2</v>
      </c>
      <c r="R10" s="272">
        <v>1.249166E-2</v>
      </c>
      <c r="S10" s="272">
        <v>1.267071E-2</v>
      </c>
      <c r="T10" s="272">
        <v>1.229995E-2</v>
      </c>
      <c r="U10" s="272">
        <v>1.2549100000000001E-2</v>
      </c>
      <c r="V10" s="272">
        <v>1.2640749999999999E-2</v>
      </c>
      <c r="W10" s="272">
        <v>1.243446E-2</v>
      </c>
      <c r="X10" s="272">
        <v>1.2791749999999999E-2</v>
      </c>
      <c r="Y10" s="272">
        <v>1.295704E-2</v>
      </c>
      <c r="Z10" s="272">
        <v>1.307621E-2</v>
      </c>
      <c r="AA10" s="272">
        <v>1.2691650000000001E-2</v>
      </c>
      <c r="AB10" s="272">
        <v>1.1742829999999999E-2</v>
      </c>
      <c r="AC10" s="272">
        <v>1.299059E-2</v>
      </c>
      <c r="AD10" s="272">
        <v>1.185772E-2</v>
      </c>
      <c r="AE10" s="272">
        <v>1.2954749999999999E-2</v>
      </c>
      <c r="AF10" s="272">
        <v>1.2129640000000001E-2</v>
      </c>
      <c r="AG10" s="272">
        <v>1.264329E-2</v>
      </c>
      <c r="AH10" s="272">
        <v>1.2526020000000001E-2</v>
      </c>
      <c r="AI10" s="272">
        <v>1.1209429999999999E-2</v>
      </c>
      <c r="AJ10" s="272">
        <v>1.232928E-2</v>
      </c>
      <c r="AK10" s="272">
        <v>1.242804E-2</v>
      </c>
      <c r="AL10" s="272">
        <v>1.2832120000000001E-2</v>
      </c>
      <c r="AM10" s="272">
        <v>1.371211E-2</v>
      </c>
      <c r="AN10" s="272">
        <v>1.2785940000000001E-2</v>
      </c>
      <c r="AO10" s="272">
        <v>1.3608749999999999E-2</v>
      </c>
      <c r="AP10" s="272">
        <v>1.248314E-2</v>
      </c>
      <c r="AQ10" s="272">
        <v>1.375416E-2</v>
      </c>
      <c r="AR10" s="272">
        <v>1.2708199999999999E-2</v>
      </c>
      <c r="AS10" s="272">
        <v>1.327105E-2</v>
      </c>
      <c r="AT10" s="272">
        <v>1.345296E-2</v>
      </c>
      <c r="AU10" s="272">
        <v>1.3518280000000001E-2</v>
      </c>
      <c r="AV10" s="272">
        <v>1.38768E-2</v>
      </c>
      <c r="AW10" s="272">
        <v>1.4039889999999999E-2</v>
      </c>
      <c r="AX10" s="272">
        <v>1.5096500000000001E-2</v>
      </c>
      <c r="AY10" s="272">
        <v>1.4356010000000001E-2</v>
      </c>
      <c r="AZ10" s="272">
        <v>1.2760627E-2</v>
      </c>
      <c r="BA10" s="272">
        <v>1.36846E-2</v>
      </c>
      <c r="BB10" s="768">
        <v>1.28313E-2</v>
      </c>
      <c r="BC10" s="360">
        <v>1.31898E-2</v>
      </c>
      <c r="BD10" s="360">
        <v>1.30569E-2</v>
      </c>
      <c r="BE10" s="360">
        <v>1.34559E-2</v>
      </c>
      <c r="BF10" s="360">
        <v>1.3387E-2</v>
      </c>
      <c r="BG10" s="360">
        <v>1.29406E-2</v>
      </c>
      <c r="BH10" s="360">
        <v>1.32963E-2</v>
      </c>
      <c r="BI10" s="360">
        <v>1.2989799999999999E-2</v>
      </c>
      <c r="BJ10" s="360">
        <v>1.38082E-2</v>
      </c>
      <c r="BK10" s="360">
        <v>1.39437E-2</v>
      </c>
      <c r="BL10" s="360">
        <v>1.2384900000000001E-2</v>
      </c>
      <c r="BM10" s="360">
        <v>1.36807E-2</v>
      </c>
      <c r="BN10" s="360">
        <v>1.28845E-2</v>
      </c>
      <c r="BO10" s="360">
        <v>1.32874E-2</v>
      </c>
      <c r="BP10" s="360">
        <v>1.3183800000000001E-2</v>
      </c>
      <c r="BQ10" s="360">
        <v>1.36063E-2</v>
      </c>
      <c r="BR10" s="360">
        <v>1.35496E-2</v>
      </c>
      <c r="BS10" s="360">
        <v>1.31063E-2</v>
      </c>
      <c r="BT10" s="360">
        <v>1.3472400000000001E-2</v>
      </c>
      <c r="BU10" s="360">
        <v>1.3165899999999999E-2</v>
      </c>
      <c r="BV10" s="360">
        <v>1.3932999999999999E-2</v>
      </c>
    </row>
    <row r="11" spans="1:74" ht="12" customHeight="1" x14ac:dyDescent="0.2">
      <c r="A11" s="602" t="s">
        <v>961</v>
      </c>
      <c r="B11" s="604" t="s">
        <v>603</v>
      </c>
      <c r="C11" s="272">
        <v>2.8610032349999999E-3</v>
      </c>
      <c r="D11" s="272">
        <v>3.9773734240000002E-3</v>
      </c>
      <c r="E11" s="272">
        <v>5.6891717482E-3</v>
      </c>
      <c r="F11" s="272">
        <v>6.1049885069999997E-3</v>
      </c>
      <c r="G11" s="272">
        <v>6.9045104630000003E-3</v>
      </c>
      <c r="H11" s="272">
        <v>8.0072816738999998E-3</v>
      </c>
      <c r="I11" s="272">
        <v>7.6269760876999998E-3</v>
      </c>
      <c r="J11" s="272">
        <v>8.7160755990000009E-3</v>
      </c>
      <c r="K11" s="272">
        <v>8.7479739288999995E-3</v>
      </c>
      <c r="L11" s="272">
        <v>9.1066740350999997E-3</v>
      </c>
      <c r="M11" s="272">
        <v>7.6197382756000003E-3</v>
      </c>
      <c r="N11" s="272">
        <v>7.8785142389000001E-3</v>
      </c>
      <c r="O11" s="272">
        <v>6.9806721463000002E-3</v>
      </c>
      <c r="P11" s="272">
        <v>7.7402994681999996E-3</v>
      </c>
      <c r="Q11" s="272">
        <v>1.2234237938000001E-2</v>
      </c>
      <c r="R11" s="272">
        <v>1.3817100398E-2</v>
      </c>
      <c r="S11" s="272">
        <v>1.6263369946E-2</v>
      </c>
      <c r="T11" s="272">
        <v>1.7905322724E-2</v>
      </c>
      <c r="U11" s="272">
        <v>1.6625595034000001E-2</v>
      </c>
      <c r="V11" s="272">
        <v>1.7486049021E-2</v>
      </c>
      <c r="W11" s="272">
        <v>1.7074506871000001E-2</v>
      </c>
      <c r="X11" s="272">
        <v>1.5976142459999999E-2</v>
      </c>
      <c r="Y11" s="272">
        <v>1.2847209068E-2</v>
      </c>
      <c r="Z11" s="272">
        <v>9.6118351816999997E-3</v>
      </c>
      <c r="AA11" s="272">
        <v>1.0785765359000001E-2</v>
      </c>
      <c r="AB11" s="272">
        <v>1.3878320813E-2</v>
      </c>
      <c r="AC11" s="272">
        <v>1.9375105415999998E-2</v>
      </c>
      <c r="AD11" s="272">
        <v>2.2232632156999999E-2</v>
      </c>
      <c r="AE11" s="272">
        <v>2.3357407151000001E-2</v>
      </c>
      <c r="AF11" s="272">
        <v>2.3889373251000001E-2</v>
      </c>
      <c r="AG11" s="272">
        <v>2.4530765986E-2</v>
      </c>
      <c r="AH11" s="272">
        <v>2.5100387844999999E-2</v>
      </c>
      <c r="AI11" s="272">
        <v>2.0710397745000001E-2</v>
      </c>
      <c r="AJ11" s="272">
        <v>1.7835026526000001E-2</v>
      </c>
      <c r="AK11" s="272">
        <v>1.6181679064999999E-2</v>
      </c>
      <c r="AL11" s="272">
        <v>1.4695335992E-2</v>
      </c>
      <c r="AM11" s="272">
        <v>1.4183194123999999E-2</v>
      </c>
      <c r="AN11" s="272">
        <v>2.2780193050000001E-2</v>
      </c>
      <c r="AO11" s="272">
        <v>2.5331112047E-2</v>
      </c>
      <c r="AP11" s="272">
        <v>2.7603438322999999E-2</v>
      </c>
      <c r="AQ11" s="272">
        <v>3.3728513694999997E-2</v>
      </c>
      <c r="AR11" s="272">
        <v>3.3712189771000003E-2</v>
      </c>
      <c r="AS11" s="272">
        <v>3.8272523997999998E-2</v>
      </c>
      <c r="AT11" s="272">
        <v>3.6954152251000003E-2</v>
      </c>
      <c r="AU11" s="272">
        <v>3.4462381840999999E-2</v>
      </c>
      <c r="AV11" s="272">
        <v>2.9913368050999999E-2</v>
      </c>
      <c r="AW11" s="272">
        <v>2.5294697715000002E-2</v>
      </c>
      <c r="AX11" s="272">
        <v>2.1618422900999999E-2</v>
      </c>
      <c r="AY11" s="272">
        <v>2.0749249614000001E-2</v>
      </c>
      <c r="AZ11" s="272">
        <v>2.4091392345999999E-2</v>
      </c>
      <c r="BA11" s="272">
        <v>3.6911699999999999E-2</v>
      </c>
      <c r="BB11" s="768">
        <v>4.3129500000000001E-2</v>
      </c>
      <c r="BC11" s="360">
        <v>4.98293E-2</v>
      </c>
      <c r="BD11" s="360">
        <v>5.3001E-2</v>
      </c>
      <c r="BE11" s="360">
        <v>5.01191E-2</v>
      </c>
      <c r="BF11" s="360">
        <v>4.9942199999999999E-2</v>
      </c>
      <c r="BG11" s="360">
        <v>4.4586599999999997E-2</v>
      </c>
      <c r="BH11" s="360">
        <v>3.8048699999999998E-2</v>
      </c>
      <c r="BI11" s="360">
        <v>2.8810700000000002E-2</v>
      </c>
      <c r="BJ11" s="360">
        <v>2.3090599999999999E-2</v>
      </c>
      <c r="BK11" s="360">
        <v>2.2670699999999998E-2</v>
      </c>
      <c r="BL11" s="360">
        <v>3.0617599999999998E-2</v>
      </c>
      <c r="BM11" s="360">
        <v>4.7355099999999997E-2</v>
      </c>
      <c r="BN11" s="360">
        <v>5.3517299999999997E-2</v>
      </c>
      <c r="BO11" s="360">
        <v>6.1471400000000002E-2</v>
      </c>
      <c r="BP11" s="360">
        <v>6.4373600000000003E-2</v>
      </c>
      <c r="BQ11" s="360">
        <v>6.1589999999999999E-2</v>
      </c>
      <c r="BR11" s="360">
        <v>6.0435200000000001E-2</v>
      </c>
      <c r="BS11" s="360">
        <v>5.34595E-2</v>
      </c>
      <c r="BT11" s="360">
        <v>4.5385500000000002E-2</v>
      </c>
      <c r="BU11" s="360">
        <v>3.3944099999999998E-2</v>
      </c>
      <c r="BV11" s="360">
        <v>2.56102E-2</v>
      </c>
    </row>
    <row r="12" spans="1:74" ht="12" customHeight="1" x14ac:dyDescent="0.2">
      <c r="A12" s="603" t="s">
        <v>239</v>
      </c>
      <c r="B12" s="604" t="s">
        <v>492</v>
      </c>
      <c r="C12" s="272">
        <v>0.42942754930999999</v>
      </c>
      <c r="D12" s="272">
        <v>0.37601579154999998</v>
      </c>
      <c r="E12" s="272">
        <v>0.40157644553999999</v>
      </c>
      <c r="F12" s="272">
        <v>0.45650690449999998</v>
      </c>
      <c r="G12" s="272">
        <v>0.47994615365999999</v>
      </c>
      <c r="H12" s="272">
        <v>0.44796178547999999</v>
      </c>
      <c r="I12" s="272">
        <v>0.42399044892999999</v>
      </c>
      <c r="J12" s="272">
        <v>0.35970267804</v>
      </c>
      <c r="K12" s="272">
        <v>0.33126940993999998</v>
      </c>
      <c r="L12" s="272">
        <v>0.35304357468999997</v>
      </c>
      <c r="M12" s="272">
        <v>0.37723857542</v>
      </c>
      <c r="N12" s="272">
        <v>0.39602389202999999</v>
      </c>
      <c r="O12" s="272">
        <v>0.43994826844000001</v>
      </c>
      <c r="P12" s="272">
        <v>0.35886940203000001</v>
      </c>
      <c r="Q12" s="272">
        <v>0.46927055474000001</v>
      </c>
      <c r="R12" s="272">
        <v>0.48533089876000002</v>
      </c>
      <c r="S12" s="272">
        <v>0.46943994227000002</v>
      </c>
      <c r="T12" s="272">
        <v>0.46953839586000001</v>
      </c>
      <c r="U12" s="272">
        <v>0.42331918582</v>
      </c>
      <c r="V12" s="272">
        <v>0.36063606831</v>
      </c>
      <c r="W12" s="272">
        <v>0.33421872168</v>
      </c>
      <c r="X12" s="272">
        <v>0.37126612172000001</v>
      </c>
      <c r="Y12" s="272">
        <v>0.42483358976000002</v>
      </c>
      <c r="Z12" s="272">
        <v>0.41906874501000002</v>
      </c>
      <c r="AA12" s="272">
        <v>0.43608725561</v>
      </c>
      <c r="AB12" s="272">
        <v>0.41548464449</v>
      </c>
      <c r="AC12" s="272">
        <v>0.44584812494999998</v>
      </c>
      <c r="AD12" s="272">
        <v>0.45159025352999999</v>
      </c>
      <c r="AE12" s="272">
        <v>0.42701619959999998</v>
      </c>
      <c r="AF12" s="272">
        <v>0.39642425653000002</v>
      </c>
      <c r="AG12" s="272">
        <v>0.40982348628999998</v>
      </c>
      <c r="AH12" s="272">
        <v>0.38699841961999998</v>
      </c>
      <c r="AI12" s="272">
        <v>0.35698830382000002</v>
      </c>
      <c r="AJ12" s="272">
        <v>0.38100804836000002</v>
      </c>
      <c r="AK12" s="272">
        <v>0.43848213944999997</v>
      </c>
      <c r="AL12" s="272">
        <v>0.47985200837000003</v>
      </c>
      <c r="AM12" s="272">
        <v>0.48491378572999999</v>
      </c>
      <c r="AN12" s="272">
        <v>0.49457122169000001</v>
      </c>
      <c r="AO12" s="272">
        <v>0.54104858528999999</v>
      </c>
      <c r="AP12" s="272">
        <v>0.51291238738</v>
      </c>
      <c r="AQ12" s="272">
        <v>0.50074556708999995</v>
      </c>
      <c r="AR12" s="272">
        <v>0.45621085263</v>
      </c>
      <c r="AS12" s="272">
        <v>0.46036864121999999</v>
      </c>
      <c r="AT12" s="272">
        <v>0.40461951856</v>
      </c>
      <c r="AU12" s="272">
        <v>0.39643053617000001</v>
      </c>
      <c r="AV12" s="272">
        <v>0.43653581021999999</v>
      </c>
      <c r="AW12" s="272">
        <v>0.43765163763999998</v>
      </c>
      <c r="AX12" s="272">
        <v>0.50952808104000002</v>
      </c>
      <c r="AY12" s="272">
        <v>0.52930184662000002</v>
      </c>
      <c r="AZ12" s="272">
        <v>0.51655042056</v>
      </c>
      <c r="BA12" s="272">
        <v>0.58346909999999996</v>
      </c>
      <c r="BB12" s="768">
        <v>0.59183030000000003</v>
      </c>
      <c r="BC12" s="360">
        <v>0.60145530000000003</v>
      </c>
      <c r="BD12" s="360">
        <v>0.58473010000000003</v>
      </c>
      <c r="BE12" s="360">
        <v>0.5229665</v>
      </c>
      <c r="BF12" s="360">
        <v>0.47654639999999998</v>
      </c>
      <c r="BG12" s="360">
        <v>0.44143569999999999</v>
      </c>
      <c r="BH12" s="360">
        <v>0.43672359999999999</v>
      </c>
      <c r="BI12" s="360">
        <v>0.47173320000000002</v>
      </c>
      <c r="BJ12" s="360">
        <v>0.50802340000000001</v>
      </c>
      <c r="BK12" s="360">
        <v>0.52146130000000002</v>
      </c>
      <c r="BL12" s="360">
        <v>0.48743809999999999</v>
      </c>
      <c r="BM12" s="360">
        <v>0.5659421</v>
      </c>
      <c r="BN12" s="360">
        <v>0.58394310000000005</v>
      </c>
      <c r="BO12" s="360">
        <v>0.59138440000000003</v>
      </c>
      <c r="BP12" s="360">
        <v>0.58431509999999998</v>
      </c>
      <c r="BQ12" s="360">
        <v>0.5264122</v>
      </c>
      <c r="BR12" s="360">
        <v>0.4829097</v>
      </c>
      <c r="BS12" s="360">
        <v>0.4436851</v>
      </c>
      <c r="BT12" s="360">
        <v>0.45736850000000001</v>
      </c>
      <c r="BU12" s="360">
        <v>0.49140650000000002</v>
      </c>
      <c r="BV12" s="360">
        <v>0.54194509999999996</v>
      </c>
    </row>
    <row r="13" spans="1:74" ht="12" customHeight="1" x14ac:dyDescent="0.2">
      <c r="A13" s="603"/>
      <c r="B13" s="170" t="s">
        <v>493</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769"/>
      <c r="BC13" s="361"/>
      <c r="BD13" s="361"/>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3" t="s">
        <v>773</v>
      </c>
      <c r="B14" s="604" t="s">
        <v>54</v>
      </c>
      <c r="C14" s="272">
        <v>3.086929E-3</v>
      </c>
      <c r="D14" s="272">
        <v>3.464848E-3</v>
      </c>
      <c r="E14" s="272">
        <v>2.8838890000000002E-3</v>
      </c>
      <c r="F14" s="272">
        <v>2.3893360000000002E-3</v>
      </c>
      <c r="G14" s="272">
        <v>3.128586E-3</v>
      </c>
      <c r="H14" s="272">
        <v>3.1322350000000001E-3</v>
      </c>
      <c r="I14" s="272">
        <v>3.0572770000000002E-3</v>
      </c>
      <c r="J14" s="272">
        <v>2.2931829999999999E-3</v>
      </c>
      <c r="K14" s="272">
        <v>2.2816859999999998E-3</v>
      </c>
      <c r="L14" s="272">
        <v>2.2786360000000001E-3</v>
      </c>
      <c r="M14" s="272">
        <v>1.9687670000000002E-3</v>
      </c>
      <c r="N14" s="272">
        <v>3.0750679999999998E-3</v>
      </c>
      <c r="O14" s="272">
        <v>1.136499E-3</v>
      </c>
      <c r="P14" s="272">
        <v>9.8614100000000006E-4</v>
      </c>
      <c r="Q14" s="272">
        <v>1.0884950000000001E-3</v>
      </c>
      <c r="R14" s="272">
        <v>1.2032130000000001E-3</v>
      </c>
      <c r="S14" s="272">
        <v>1.232063E-3</v>
      </c>
      <c r="T14" s="272">
        <v>9.5171299999999997E-4</v>
      </c>
      <c r="U14" s="272">
        <v>8.4729800000000002E-4</v>
      </c>
      <c r="V14" s="272">
        <v>9.1282799999999997E-4</v>
      </c>
      <c r="W14" s="272">
        <v>8.1602200000000001E-4</v>
      </c>
      <c r="X14" s="272">
        <v>8.8830199999999999E-4</v>
      </c>
      <c r="Y14" s="272">
        <v>9.4260800000000005E-4</v>
      </c>
      <c r="Z14" s="272">
        <v>1.18688E-3</v>
      </c>
      <c r="AA14" s="272">
        <v>1.128301E-3</v>
      </c>
      <c r="AB14" s="272">
        <v>9.7548999999999997E-4</v>
      </c>
      <c r="AC14" s="272">
        <v>1.213193E-3</v>
      </c>
      <c r="AD14" s="272">
        <v>1.2834109999999999E-3</v>
      </c>
      <c r="AE14" s="272">
        <v>1.1875259999999999E-3</v>
      </c>
      <c r="AF14" s="272">
        <v>1.0615399999999999E-3</v>
      </c>
      <c r="AG14" s="272">
        <v>1.074099E-3</v>
      </c>
      <c r="AH14" s="272">
        <v>8.4025699999999996E-4</v>
      </c>
      <c r="AI14" s="272">
        <v>7.1647599999999996E-4</v>
      </c>
      <c r="AJ14" s="272">
        <v>1.065788E-3</v>
      </c>
      <c r="AK14" s="272">
        <v>1.2392989999999999E-3</v>
      </c>
      <c r="AL14" s="272">
        <v>1.349769E-3</v>
      </c>
      <c r="AM14" s="272">
        <v>1.2663360000000001E-3</v>
      </c>
      <c r="AN14" s="272">
        <v>1.2210369999999999E-3</v>
      </c>
      <c r="AO14" s="272">
        <v>1.3659360000000001E-3</v>
      </c>
      <c r="AP14" s="272">
        <v>1.2228849999999999E-3</v>
      </c>
      <c r="AQ14" s="272">
        <v>1.2148389999999999E-3</v>
      </c>
      <c r="AR14" s="272">
        <v>9.8189700000000002E-4</v>
      </c>
      <c r="AS14" s="272">
        <v>9.4536000000000002E-4</v>
      </c>
      <c r="AT14" s="272">
        <v>8.1464000000000005E-4</v>
      </c>
      <c r="AU14" s="272">
        <v>5.5799799999999998E-4</v>
      </c>
      <c r="AV14" s="272">
        <v>7.4497300000000001E-4</v>
      </c>
      <c r="AW14" s="272">
        <v>6.3575100000000005E-4</v>
      </c>
      <c r="AX14" s="272">
        <v>1.1470930000000001E-3</v>
      </c>
      <c r="AY14" s="272">
        <v>1.2271000000000001E-3</v>
      </c>
      <c r="AZ14" s="272">
        <v>1.2031800000000001E-3</v>
      </c>
      <c r="BA14" s="272">
        <v>1.3940300000000001E-3</v>
      </c>
      <c r="BB14" s="768">
        <v>1.24803E-3</v>
      </c>
      <c r="BC14" s="360">
        <v>1.23982E-3</v>
      </c>
      <c r="BD14" s="360">
        <v>1.00209E-3</v>
      </c>
      <c r="BE14" s="360">
        <v>9.6480100000000005E-4</v>
      </c>
      <c r="BF14" s="360">
        <v>8.3139200000000003E-4</v>
      </c>
      <c r="BG14" s="360">
        <v>5.6947300000000003E-4</v>
      </c>
      <c r="BH14" s="360">
        <v>7.6029299999999999E-4</v>
      </c>
      <c r="BI14" s="360">
        <v>6.4882500000000001E-4</v>
      </c>
      <c r="BJ14" s="360">
        <v>1.1706799999999999E-3</v>
      </c>
      <c r="BK14" s="360">
        <v>1.2523300000000001E-3</v>
      </c>
      <c r="BL14" s="360">
        <v>1.1368999999999999E-3</v>
      </c>
      <c r="BM14" s="360">
        <v>1.3940300000000001E-3</v>
      </c>
      <c r="BN14" s="360">
        <v>1.24803E-3</v>
      </c>
      <c r="BO14" s="360">
        <v>1.23982E-3</v>
      </c>
      <c r="BP14" s="360">
        <v>1.00209E-3</v>
      </c>
      <c r="BQ14" s="360">
        <v>9.6480100000000005E-4</v>
      </c>
      <c r="BR14" s="360">
        <v>8.3139200000000003E-4</v>
      </c>
      <c r="BS14" s="360">
        <v>5.6947300000000003E-4</v>
      </c>
      <c r="BT14" s="360">
        <v>7.6029299999999999E-4</v>
      </c>
      <c r="BU14" s="360">
        <v>6.4882500000000001E-4</v>
      </c>
      <c r="BV14" s="360">
        <v>1.1706799999999999E-3</v>
      </c>
    </row>
    <row r="15" spans="1:74" ht="12" customHeight="1" x14ac:dyDescent="0.2">
      <c r="A15" s="557" t="s">
        <v>56</v>
      </c>
      <c r="B15" s="604" t="s">
        <v>1041</v>
      </c>
      <c r="C15" s="272">
        <v>0.112988134</v>
      </c>
      <c r="D15" s="272">
        <v>0.10140890900000001</v>
      </c>
      <c r="E15" s="272">
        <v>0.109386574</v>
      </c>
      <c r="F15" s="272">
        <v>0.10448650299999999</v>
      </c>
      <c r="G15" s="272">
        <v>0.108278554</v>
      </c>
      <c r="H15" s="272">
        <v>0.108908203</v>
      </c>
      <c r="I15" s="272">
        <v>0.116786274</v>
      </c>
      <c r="J15" s="272">
        <v>0.11290953400000001</v>
      </c>
      <c r="K15" s="272">
        <v>0.10520384300000001</v>
      </c>
      <c r="L15" s="272">
        <v>0.108057954</v>
      </c>
      <c r="M15" s="272">
        <v>0.109192023</v>
      </c>
      <c r="N15" s="272">
        <v>0.114346634</v>
      </c>
      <c r="O15" s="272">
        <v>0.112964624</v>
      </c>
      <c r="P15" s="272">
        <v>0.10248383899999999</v>
      </c>
      <c r="Q15" s="272">
        <v>0.111533774</v>
      </c>
      <c r="R15" s="272">
        <v>0.107111663</v>
      </c>
      <c r="S15" s="272">
        <v>0.108831154</v>
      </c>
      <c r="T15" s="272">
        <v>0.110537763</v>
      </c>
      <c r="U15" s="272">
        <v>0.113832554</v>
      </c>
      <c r="V15" s="272">
        <v>0.11529223399999999</v>
      </c>
      <c r="W15" s="272">
        <v>0.107246643</v>
      </c>
      <c r="X15" s="272">
        <v>0.110203064</v>
      </c>
      <c r="Y15" s="272">
        <v>0.109312993</v>
      </c>
      <c r="Z15" s="272">
        <v>0.115603624</v>
      </c>
      <c r="AA15" s="272">
        <v>0.115295644</v>
      </c>
      <c r="AB15" s="272">
        <v>0.103081539</v>
      </c>
      <c r="AC15" s="272">
        <v>0.107303494</v>
      </c>
      <c r="AD15" s="272">
        <v>0.107051603</v>
      </c>
      <c r="AE15" s="272">
        <v>0.110162994</v>
      </c>
      <c r="AF15" s="272">
        <v>0.107158063</v>
      </c>
      <c r="AG15" s="272">
        <v>0.111919854</v>
      </c>
      <c r="AH15" s="272">
        <v>0.112266954</v>
      </c>
      <c r="AI15" s="272">
        <v>0.10706492300000001</v>
      </c>
      <c r="AJ15" s="272">
        <v>0.10569295400000001</v>
      </c>
      <c r="AK15" s="272">
        <v>0.107521413</v>
      </c>
      <c r="AL15" s="272">
        <v>0.11132278399999999</v>
      </c>
      <c r="AM15" s="272">
        <v>0.112553787</v>
      </c>
      <c r="AN15" s="272">
        <v>0.103210107</v>
      </c>
      <c r="AO15" s="272">
        <v>0.10561817699999999</v>
      </c>
      <c r="AP15" s="272">
        <v>0.10172808699999999</v>
      </c>
      <c r="AQ15" s="272">
        <v>0.106391077</v>
      </c>
      <c r="AR15" s="272">
        <v>0.106930977</v>
      </c>
      <c r="AS15" s="272">
        <v>0.108909797</v>
      </c>
      <c r="AT15" s="272">
        <v>0.108592627</v>
      </c>
      <c r="AU15" s="272">
        <v>0.10299578700000001</v>
      </c>
      <c r="AV15" s="272">
        <v>0.104389207</v>
      </c>
      <c r="AW15" s="272">
        <v>0.10826274700000001</v>
      </c>
      <c r="AX15" s="272">
        <v>0.113270577</v>
      </c>
      <c r="AY15" s="272">
        <v>0.111209424</v>
      </c>
      <c r="AZ15" s="272">
        <v>9.8868600000000001E-2</v>
      </c>
      <c r="BA15" s="272">
        <v>0.1039585</v>
      </c>
      <c r="BB15" s="768">
        <v>0.1014302</v>
      </c>
      <c r="BC15" s="360">
        <v>0.10218820000000001</v>
      </c>
      <c r="BD15" s="360">
        <v>0.1014746</v>
      </c>
      <c r="BE15" s="360">
        <v>0.1071107</v>
      </c>
      <c r="BF15" s="360">
        <v>0.1055652</v>
      </c>
      <c r="BG15" s="360">
        <v>0.101796</v>
      </c>
      <c r="BH15" s="360">
        <v>0.10559540000000001</v>
      </c>
      <c r="BI15" s="360">
        <v>0.102882</v>
      </c>
      <c r="BJ15" s="360">
        <v>0.1076714</v>
      </c>
      <c r="BK15" s="360">
        <v>0.10840760000000001</v>
      </c>
      <c r="BL15" s="360">
        <v>9.7073900000000005E-2</v>
      </c>
      <c r="BM15" s="360">
        <v>0.1019443</v>
      </c>
      <c r="BN15" s="360">
        <v>0.1001732</v>
      </c>
      <c r="BO15" s="360">
        <v>0.10137790000000001</v>
      </c>
      <c r="BP15" s="360">
        <v>0.1009216</v>
      </c>
      <c r="BQ15" s="360">
        <v>0.1066942</v>
      </c>
      <c r="BR15" s="360">
        <v>0.1052251</v>
      </c>
      <c r="BS15" s="360">
        <v>0.1015033</v>
      </c>
      <c r="BT15" s="360">
        <v>0.1053485</v>
      </c>
      <c r="BU15" s="360">
        <v>0.1026736</v>
      </c>
      <c r="BV15" s="360">
        <v>0.10749889999999999</v>
      </c>
    </row>
    <row r="16" spans="1:74" ht="12" customHeight="1" x14ac:dyDescent="0.2">
      <c r="A16" s="603" t="s">
        <v>24</v>
      </c>
      <c r="B16" s="604" t="s">
        <v>1042</v>
      </c>
      <c r="C16" s="272">
        <v>1.5661036E-2</v>
      </c>
      <c r="D16" s="272">
        <v>1.4174024E-2</v>
      </c>
      <c r="E16" s="272">
        <v>1.5649116000000001E-2</v>
      </c>
      <c r="F16" s="272">
        <v>1.6008509000000001E-2</v>
      </c>
      <c r="G16" s="272">
        <v>1.5279526E-2</v>
      </c>
      <c r="H16" s="272">
        <v>1.4602809E-2</v>
      </c>
      <c r="I16" s="272">
        <v>1.5399486E-2</v>
      </c>
      <c r="J16" s="272">
        <v>1.5556066E-2</v>
      </c>
      <c r="K16" s="272">
        <v>1.4718909000000001E-2</v>
      </c>
      <c r="L16" s="272">
        <v>1.6489586000000001E-2</v>
      </c>
      <c r="M16" s="272">
        <v>1.6474388999999999E-2</v>
      </c>
      <c r="N16" s="272">
        <v>1.7160795999999999E-2</v>
      </c>
      <c r="O16" s="272">
        <v>1.6492765999999999E-2</v>
      </c>
      <c r="P16" s="272">
        <v>1.5203654E-2</v>
      </c>
      <c r="Q16" s="272">
        <v>1.6648406000000001E-2</v>
      </c>
      <c r="R16" s="272">
        <v>1.7001919000000001E-2</v>
      </c>
      <c r="S16" s="272">
        <v>1.5370745999999999E-2</v>
      </c>
      <c r="T16" s="272">
        <v>1.4966739E-2</v>
      </c>
      <c r="U16" s="272">
        <v>1.5967545999999999E-2</v>
      </c>
      <c r="V16" s="272">
        <v>1.4935936E-2</v>
      </c>
      <c r="W16" s="272">
        <v>1.4310389E-2</v>
      </c>
      <c r="X16" s="272">
        <v>1.6541475999999999E-2</v>
      </c>
      <c r="Y16" s="272">
        <v>1.5878628999999998E-2</v>
      </c>
      <c r="Z16" s="272">
        <v>1.6706756E-2</v>
      </c>
      <c r="AA16" s="272">
        <v>1.6636206000000001E-2</v>
      </c>
      <c r="AB16" s="272">
        <v>1.4557964E-2</v>
      </c>
      <c r="AC16" s="272">
        <v>1.6545635999999999E-2</v>
      </c>
      <c r="AD16" s="272">
        <v>1.5970629E-2</v>
      </c>
      <c r="AE16" s="272">
        <v>1.5363425999999999E-2</v>
      </c>
      <c r="AF16" s="272">
        <v>1.4928719E-2</v>
      </c>
      <c r="AG16" s="272">
        <v>1.5733336000000001E-2</v>
      </c>
      <c r="AH16" s="272">
        <v>1.5213925999999999E-2</v>
      </c>
      <c r="AI16" s="272">
        <v>1.4701449E-2</v>
      </c>
      <c r="AJ16" s="272">
        <v>1.6885305999999999E-2</v>
      </c>
      <c r="AK16" s="272">
        <v>1.6498868999999999E-2</v>
      </c>
      <c r="AL16" s="272">
        <v>1.7284095999999999E-2</v>
      </c>
      <c r="AM16" s="272">
        <v>1.5557936E-2</v>
      </c>
      <c r="AN16" s="272">
        <v>1.4713725E-2</v>
      </c>
      <c r="AO16" s="272">
        <v>1.6057966E-2</v>
      </c>
      <c r="AP16" s="272">
        <v>1.5667569999999999E-2</v>
      </c>
      <c r="AQ16" s="272">
        <v>1.5591186E-2</v>
      </c>
      <c r="AR16" s="272">
        <v>1.5838209999999998E-2</v>
      </c>
      <c r="AS16" s="272">
        <v>1.6625806E-2</v>
      </c>
      <c r="AT16" s="272">
        <v>1.5661445999999999E-2</v>
      </c>
      <c r="AU16" s="272">
        <v>1.457891E-2</v>
      </c>
      <c r="AV16" s="272">
        <v>1.4121376E-2</v>
      </c>
      <c r="AW16" s="272">
        <v>1.535224E-2</v>
      </c>
      <c r="AX16" s="272">
        <v>1.6146806E-2</v>
      </c>
      <c r="AY16" s="272">
        <v>1.7479336000000002E-2</v>
      </c>
      <c r="AZ16" s="272">
        <v>1.5455399999999999E-2</v>
      </c>
      <c r="BA16" s="272">
        <v>1.7551799999999999E-2</v>
      </c>
      <c r="BB16" s="768">
        <v>1.6886700000000001E-2</v>
      </c>
      <c r="BC16" s="360">
        <v>1.64885E-2</v>
      </c>
      <c r="BD16" s="360">
        <v>1.56852E-2</v>
      </c>
      <c r="BE16" s="360">
        <v>1.6913000000000001E-2</v>
      </c>
      <c r="BF16" s="360">
        <v>1.6250899999999999E-2</v>
      </c>
      <c r="BG16" s="360">
        <v>1.4954200000000001E-2</v>
      </c>
      <c r="BH16" s="360">
        <v>1.5808800000000001E-2</v>
      </c>
      <c r="BI16" s="360">
        <v>1.5848600000000001E-2</v>
      </c>
      <c r="BJ16" s="360">
        <v>1.6803200000000001E-2</v>
      </c>
      <c r="BK16" s="360">
        <v>1.6471900000000001E-2</v>
      </c>
      <c r="BL16" s="360">
        <v>1.5543E-2</v>
      </c>
      <c r="BM16" s="360">
        <v>1.7799300000000001E-2</v>
      </c>
      <c r="BN16" s="360">
        <v>1.70317E-2</v>
      </c>
      <c r="BO16" s="360">
        <v>1.6552799999999999E-2</v>
      </c>
      <c r="BP16" s="360">
        <v>1.5705799999999999E-2</v>
      </c>
      <c r="BQ16" s="360">
        <v>1.69821E-2</v>
      </c>
      <c r="BR16" s="360">
        <v>1.6322400000000001E-2</v>
      </c>
      <c r="BS16" s="360">
        <v>1.5001499999999999E-2</v>
      </c>
      <c r="BT16" s="360">
        <v>1.5860900000000001E-2</v>
      </c>
      <c r="BU16" s="360">
        <v>1.5802199999999999E-2</v>
      </c>
      <c r="BV16" s="360">
        <v>1.6733100000000001E-2</v>
      </c>
    </row>
    <row r="17" spans="1:74" ht="12" customHeight="1" x14ac:dyDescent="0.2">
      <c r="A17" s="603" t="s">
        <v>772</v>
      </c>
      <c r="B17" s="604" t="s">
        <v>602</v>
      </c>
      <c r="C17" s="272">
        <v>3.5671200000000002E-4</v>
      </c>
      <c r="D17" s="272">
        <v>3.2219200000000001E-4</v>
      </c>
      <c r="E17" s="272">
        <v>3.5671200000000002E-4</v>
      </c>
      <c r="F17" s="272">
        <v>3.4520500000000001E-4</v>
      </c>
      <c r="G17" s="272">
        <v>3.5671200000000002E-4</v>
      </c>
      <c r="H17" s="272">
        <v>3.4520500000000001E-4</v>
      </c>
      <c r="I17" s="272">
        <v>3.5671200000000002E-4</v>
      </c>
      <c r="J17" s="272">
        <v>3.5671200000000002E-4</v>
      </c>
      <c r="K17" s="272">
        <v>3.4520500000000001E-4</v>
      </c>
      <c r="L17" s="272">
        <v>3.5671200000000002E-4</v>
      </c>
      <c r="M17" s="272">
        <v>3.4520500000000001E-4</v>
      </c>
      <c r="N17" s="272">
        <v>3.5671200000000002E-4</v>
      </c>
      <c r="O17" s="272">
        <v>3.5671200000000002E-4</v>
      </c>
      <c r="P17" s="272">
        <v>3.2219200000000001E-4</v>
      </c>
      <c r="Q17" s="272">
        <v>3.5671200000000002E-4</v>
      </c>
      <c r="R17" s="272">
        <v>3.4520500000000001E-4</v>
      </c>
      <c r="S17" s="272">
        <v>3.5671200000000002E-4</v>
      </c>
      <c r="T17" s="272">
        <v>3.4520500000000001E-4</v>
      </c>
      <c r="U17" s="272">
        <v>3.5671200000000002E-4</v>
      </c>
      <c r="V17" s="272">
        <v>3.5671200000000002E-4</v>
      </c>
      <c r="W17" s="272">
        <v>3.4520500000000001E-4</v>
      </c>
      <c r="X17" s="272">
        <v>3.5671200000000002E-4</v>
      </c>
      <c r="Y17" s="272">
        <v>3.4520500000000001E-4</v>
      </c>
      <c r="Z17" s="272">
        <v>3.5671200000000002E-4</v>
      </c>
      <c r="AA17" s="272">
        <v>3.5671200000000002E-4</v>
      </c>
      <c r="AB17" s="272">
        <v>3.2219200000000001E-4</v>
      </c>
      <c r="AC17" s="272">
        <v>3.5671200000000002E-4</v>
      </c>
      <c r="AD17" s="272">
        <v>3.4520500000000001E-4</v>
      </c>
      <c r="AE17" s="272">
        <v>3.5671200000000002E-4</v>
      </c>
      <c r="AF17" s="272">
        <v>3.4520500000000001E-4</v>
      </c>
      <c r="AG17" s="272">
        <v>3.5671200000000002E-4</v>
      </c>
      <c r="AH17" s="272">
        <v>3.5671200000000002E-4</v>
      </c>
      <c r="AI17" s="272">
        <v>3.4520500000000001E-4</v>
      </c>
      <c r="AJ17" s="272">
        <v>3.5671200000000002E-4</v>
      </c>
      <c r="AK17" s="272">
        <v>3.4520500000000001E-4</v>
      </c>
      <c r="AL17" s="272">
        <v>3.5671200000000002E-4</v>
      </c>
      <c r="AM17" s="272">
        <v>3.5573799999999997E-4</v>
      </c>
      <c r="AN17" s="272">
        <v>3.3278700000000002E-4</v>
      </c>
      <c r="AO17" s="272">
        <v>3.5573799999999997E-4</v>
      </c>
      <c r="AP17" s="272">
        <v>3.4426200000000002E-4</v>
      </c>
      <c r="AQ17" s="272">
        <v>3.5573799999999997E-4</v>
      </c>
      <c r="AR17" s="272">
        <v>3.4426200000000002E-4</v>
      </c>
      <c r="AS17" s="272">
        <v>3.5573799999999997E-4</v>
      </c>
      <c r="AT17" s="272">
        <v>3.5573799999999997E-4</v>
      </c>
      <c r="AU17" s="272">
        <v>3.4426200000000002E-4</v>
      </c>
      <c r="AV17" s="272">
        <v>3.5573799999999997E-4</v>
      </c>
      <c r="AW17" s="272">
        <v>3.4426200000000002E-4</v>
      </c>
      <c r="AX17" s="272">
        <v>3.5573799999999997E-4</v>
      </c>
      <c r="AY17" s="272">
        <v>3.5671200000000002E-4</v>
      </c>
      <c r="AZ17" s="272">
        <v>3.51653E-4</v>
      </c>
      <c r="BA17" s="272">
        <v>3.5128200000000002E-4</v>
      </c>
      <c r="BB17" s="768">
        <v>3.5191999999999998E-4</v>
      </c>
      <c r="BC17" s="360">
        <v>3.5157299999999999E-4</v>
      </c>
      <c r="BD17" s="360">
        <v>3.52238E-4</v>
      </c>
      <c r="BE17" s="360">
        <v>3.5191999999999998E-4</v>
      </c>
      <c r="BF17" s="360">
        <v>3.5157299999999999E-4</v>
      </c>
      <c r="BG17" s="360">
        <v>3.5223699999999998E-4</v>
      </c>
      <c r="BH17" s="360">
        <v>3.5191900000000002E-4</v>
      </c>
      <c r="BI17" s="360">
        <v>3.5261500000000002E-4</v>
      </c>
      <c r="BJ17" s="360">
        <v>3.52331E-4</v>
      </c>
      <c r="BK17" s="360">
        <v>3.5193300000000002E-4</v>
      </c>
      <c r="BL17" s="360">
        <v>3.5195799999999998E-4</v>
      </c>
      <c r="BM17" s="360">
        <v>3.5201999999999998E-4</v>
      </c>
      <c r="BN17" s="360">
        <v>3.5202900000000001E-4</v>
      </c>
      <c r="BO17" s="360">
        <v>3.5207000000000001E-4</v>
      </c>
      <c r="BP17" s="360">
        <v>3.5205499999999999E-4</v>
      </c>
      <c r="BQ17" s="360">
        <v>3.5206700000000002E-4</v>
      </c>
      <c r="BR17" s="360">
        <v>3.5211200000000002E-4</v>
      </c>
      <c r="BS17" s="360">
        <v>3.5210100000000001E-4</v>
      </c>
      <c r="BT17" s="360">
        <v>3.5211699999999999E-4</v>
      </c>
      <c r="BU17" s="360">
        <v>3.5207199999999999E-4</v>
      </c>
      <c r="BV17" s="360">
        <v>3.5204799999999999E-4</v>
      </c>
    </row>
    <row r="18" spans="1:74" ht="12" customHeight="1" x14ac:dyDescent="0.2">
      <c r="A18" s="603" t="s">
        <v>1229</v>
      </c>
      <c r="B18" s="604" t="s">
        <v>1230</v>
      </c>
      <c r="C18" s="272">
        <v>5.5419782000000001E-2</v>
      </c>
      <c r="D18" s="272">
        <v>5.0314919999999999E-2</v>
      </c>
      <c r="E18" s="272">
        <v>5.7376755000000002E-2</v>
      </c>
      <c r="F18" s="272">
        <v>5.7334465000000001E-2</v>
      </c>
      <c r="G18" s="272">
        <v>6.0927228999999999E-2</v>
      </c>
      <c r="H18" s="272">
        <v>5.9912959000000002E-2</v>
      </c>
      <c r="I18" s="272">
        <v>6.0375643999999999E-2</v>
      </c>
      <c r="J18" s="272">
        <v>5.8966605999999998E-2</v>
      </c>
      <c r="K18" s="272">
        <v>5.7321946999999998E-2</v>
      </c>
      <c r="L18" s="272">
        <v>6.2789190999999994E-2</v>
      </c>
      <c r="M18" s="272">
        <v>6.2606360999999999E-2</v>
      </c>
      <c r="N18" s="272">
        <v>6.5940108999999997E-2</v>
      </c>
      <c r="O18" s="272">
        <v>6.2529896000000001E-2</v>
      </c>
      <c r="P18" s="272">
        <v>5.6066194E-2</v>
      </c>
      <c r="Q18" s="272">
        <v>6.2441349E-2</v>
      </c>
      <c r="R18" s="272">
        <v>6.1541433999999999E-2</v>
      </c>
      <c r="S18" s="272">
        <v>6.4140648999999994E-2</v>
      </c>
      <c r="T18" s="272">
        <v>6.3656784999999994E-2</v>
      </c>
      <c r="U18" s="272">
        <v>6.5407233999999995E-2</v>
      </c>
      <c r="V18" s="272">
        <v>6.3740805999999997E-2</v>
      </c>
      <c r="W18" s="272">
        <v>6.1842695000000003E-2</v>
      </c>
      <c r="X18" s="272">
        <v>6.3761329000000005E-2</v>
      </c>
      <c r="Y18" s="272">
        <v>6.3525557999999996E-2</v>
      </c>
      <c r="Z18" s="272">
        <v>6.8460199999999999E-2</v>
      </c>
      <c r="AA18" s="272">
        <v>6.5405716000000003E-2</v>
      </c>
      <c r="AB18" s="272">
        <v>5.8925323000000002E-2</v>
      </c>
      <c r="AC18" s="272">
        <v>6.4861656000000004E-2</v>
      </c>
      <c r="AD18" s="272">
        <v>6.1445791999999999E-2</v>
      </c>
      <c r="AE18" s="272">
        <v>6.5349715000000003E-2</v>
      </c>
      <c r="AF18" s="272">
        <v>6.5436615000000004E-2</v>
      </c>
      <c r="AG18" s="272">
        <v>6.6674594000000004E-2</v>
      </c>
      <c r="AH18" s="272">
        <v>6.5622429999999995E-2</v>
      </c>
      <c r="AI18" s="272">
        <v>6.2935771000000001E-2</v>
      </c>
      <c r="AJ18" s="272">
        <v>6.5789846999999999E-2</v>
      </c>
      <c r="AK18" s="272">
        <v>6.5272060000000007E-2</v>
      </c>
      <c r="AL18" s="272">
        <v>6.8322696000000002E-2</v>
      </c>
      <c r="AM18" s="272">
        <v>6.6008289999999997E-2</v>
      </c>
      <c r="AN18" s="272">
        <v>6.2443722E-2</v>
      </c>
      <c r="AO18" s="272">
        <v>6.7159158999999996E-2</v>
      </c>
      <c r="AP18" s="272">
        <v>6.1160241999999997E-2</v>
      </c>
      <c r="AQ18" s="272">
        <v>6.5925575E-2</v>
      </c>
      <c r="AR18" s="272">
        <v>6.6039099000000004E-2</v>
      </c>
      <c r="AS18" s="272">
        <v>6.8246627000000004E-2</v>
      </c>
      <c r="AT18" s="272">
        <v>6.9188052999999999E-2</v>
      </c>
      <c r="AU18" s="272">
        <v>6.5235850999999997E-2</v>
      </c>
      <c r="AV18" s="272">
        <v>6.7255341999999996E-2</v>
      </c>
      <c r="AW18" s="272">
        <v>6.6750651999999994E-2</v>
      </c>
      <c r="AX18" s="272">
        <v>7.0864409000000003E-2</v>
      </c>
      <c r="AY18" s="272">
        <v>6.9662123000000006E-2</v>
      </c>
      <c r="AZ18" s="272">
        <v>6.1745399999999999E-2</v>
      </c>
      <c r="BA18" s="272">
        <v>6.9106799999999996E-2</v>
      </c>
      <c r="BB18" s="768">
        <v>6.6003000000000006E-2</v>
      </c>
      <c r="BC18" s="360">
        <v>6.9576700000000005E-2</v>
      </c>
      <c r="BD18" s="360">
        <v>6.7510200000000006E-2</v>
      </c>
      <c r="BE18" s="360">
        <v>6.9361300000000001E-2</v>
      </c>
      <c r="BF18" s="360">
        <v>6.9798700000000005E-2</v>
      </c>
      <c r="BG18" s="360">
        <v>6.7790199999999995E-2</v>
      </c>
      <c r="BH18" s="360">
        <v>6.6358899999999998E-2</v>
      </c>
      <c r="BI18" s="360">
        <v>6.8629399999999993E-2</v>
      </c>
      <c r="BJ18" s="360">
        <v>7.0958199999999999E-2</v>
      </c>
      <c r="BK18" s="360">
        <v>6.9442900000000002E-2</v>
      </c>
      <c r="BL18" s="360">
        <v>6.13403E-2</v>
      </c>
      <c r="BM18" s="360">
        <v>6.9105100000000003E-2</v>
      </c>
      <c r="BN18" s="360">
        <v>6.5902000000000002E-2</v>
      </c>
      <c r="BO18" s="360">
        <v>6.8920300000000004E-2</v>
      </c>
      <c r="BP18" s="360">
        <v>6.7753400000000005E-2</v>
      </c>
      <c r="BQ18" s="360">
        <v>6.9567599999999993E-2</v>
      </c>
      <c r="BR18" s="360">
        <v>6.9226999999999997E-2</v>
      </c>
      <c r="BS18" s="360">
        <v>6.7308000000000007E-2</v>
      </c>
      <c r="BT18" s="360">
        <v>6.6899200000000006E-2</v>
      </c>
      <c r="BU18" s="360">
        <v>6.8860500000000005E-2</v>
      </c>
      <c r="BV18" s="360">
        <v>7.0063700000000007E-2</v>
      </c>
    </row>
    <row r="19" spans="1:74" ht="12" customHeight="1" x14ac:dyDescent="0.2">
      <c r="A19" s="603" t="s">
        <v>23</v>
      </c>
      <c r="B19" s="604" t="s">
        <v>492</v>
      </c>
      <c r="C19" s="272">
        <v>0.18888306858000001</v>
      </c>
      <c r="D19" s="272">
        <v>0.17095527498999999</v>
      </c>
      <c r="E19" s="272">
        <v>0.18711790790999999</v>
      </c>
      <c r="F19" s="272">
        <v>0.18203390478000001</v>
      </c>
      <c r="G19" s="272">
        <v>0.18951003305</v>
      </c>
      <c r="H19" s="272">
        <v>0.18843525880000001</v>
      </c>
      <c r="I19" s="272">
        <v>0.19748890442</v>
      </c>
      <c r="J19" s="272">
        <v>0.19159243677999999</v>
      </c>
      <c r="K19" s="272">
        <v>0.18135532370999999</v>
      </c>
      <c r="L19" s="272">
        <v>0.19151605708</v>
      </c>
      <c r="M19" s="272">
        <v>0.19205675244000001</v>
      </c>
      <c r="N19" s="272">
        <v>0.20239790261000001</v>
      </c>
      <c r="O19" s="272">
        <v>0.19460867043999999</v>
      </c>
      <c r="P19" s="272">
        <v>0.17613333581000001</v>
      </c>
      <c r="Q19" s="272">
        <v>0.19321371278999999</v>
      </c>
      <c r="R19" s="272">
        <v>0.1883750387</v>
      </c>
      <c r="S19" s="272">
        <v>0.19115804820000001</v>
      </c>
      <c r="T19" s="272">
        <v>0.191661533</v>
      </c>
      <c r="U19" s="272">
        <v>0.19766331301000001</v>
      </c>
      <c r="V19" s="272">
        <v>0.19648531559999999</v>
      </c>
      <c r="W19" s="272">
        <v>0.18572066589</v>
      </c>
      <c r="X19" s="272">
        <v>0.19300526473999999</v>
      </c>
      <c r="Y19" s="272">
        <v>0.19119882782</v>
      </c>
      <c r="Z19" s="272">
        <v>0.20353523806000001</v>
      </c>
      <c r="AA19" s="272">
        <v>0.20021182335000001</v>
      </c>
      <c r="AB19" s="272">
        <v>0.17917868093</v>
      </c>
      <c r="AC19" s="272">
        <v>0.19175251721</v>
      </c>
      <c r="AD19" s="272">
        <v>0.18750940996000001</v>
      </c>
      <c r="AE19" s="272">
        <v>0.19396408998</v>
      </c>
      <c r="AF19" s="272">
        <v>0.19043732101999999</v>
      </c>
      <c r="AG19" s="272">
        <v>0.19730880922999999</v>
      </c>
      <c r="AH19" s="272">
        <v>0.19586081177</v>
      </c>
      <c r="AI19" s="272">
        <v>0.18726089670000001</v>
      </c>
      <c r="AJ19" s="272">
        <v>0.19129535412000001</v>
      </c>
      <c r="AK19" s="272">
        <v>0.19234416932000001</v>
      </c>
      <c r="AL19" s="272">
        <v>0.20010902204</v>
      </c>
      <c r="AM19" s="272">
        <v>0.19715704698</v>
      </c>
      <c r="AN19" s="272">
        <v>0.18338170213999999</v>
      </c>
      <c r="AO19" s="272">
        <v>0.19212416458000001</v>
      </c>
      <c r="AP19" s="272">
        <v>0.18157453291</v>
      </c>
      <c r="AQ19" s="272">
        <v>0.19104077414000001</v>
      </c>
      <c r="AR19" s="272">
        <v>0.19169561394000001</v>
      </c>
      <c r="AS19" s="272">
        <v>0.19669962825000001</v>
      </c>
      <c r="AT19" s="272">
        <v>0.19623629193</v>
      </c>
      <c r="AU19" s="272">
        <v>0.18521616408</v>
      </c>
      <c r="AV19" s="272">
        <v>0.18837912770000001</v>
      </c>
      <c r="AW19" s="272">
        <v>0.19286944657999999</v>
      </c>
      <c r="AX19" s="272">
        <v>0.20336397782000001</v>
      </c>
      <c r="AY19" s="272">
        <v>0.20134418587</v>
      </c>
      <c r="AZ19" s="272">
        <v>0.17898339999999999</v>
      </c>
      <c r="BA19" s="272">
        <v>0.1938551</v>
      </c>
      <c r="BB19" s="768">
        <v>0.18740809999999999</v>
      </c>
      <c r="BC19" s="360">
        <v>0.19142999999999999</v>
      </c>
      <c r="BD19" s="360">
        <v>0.18757399999999999</v>
      </c>
      <c r="BE19" s="360">
        <v>0.19629289999999999</v>
      </c>
      <c r="BF19" s="360">
        <v>0.1944052</v>
      </c>
      <c r="BG19" s="360">
        <v>0.18698880000000001</v>
      </c>
      <c r="BH19" s="360">
        <v>0.19039120000000001</v>
      </c>
      <c r="BI19" s="360">
        <v>0.18986790000000001</v>
      </c>
      <c r="BJ19" s="360">
        <v>0.19850499999999999</v>
      </c>
      <c r="BK19" s="360">
        <v>0.19734969999999999</v>
      </c>
      <c r="BL19" s="360">
        <v>0.17677950000000001</v>
      </c>
      <c r="BM19" s="360">
        <v>0.19212000000000001</v>
      </c>
      <c r="BN19" s="360">
        <v>0.18619459999999999</v>
      </c>
      <c r="BO19" s="360">
        <v>0.19000880000000001</v>
      </c>
      <c r="BP19" s="360">
        <v>0.1872769</v>
      </c>
      <c r="BQ19" s="360">
        <v>0.19615009999999999</v>
      </c>
      <c r="BR19" s="360">
        <v>0.19355020000000001</v>
      </c>
      <c r="BS19" s="360">
        <v>0.18624750000000001</v>
      </c>
      <c r="BT19" s="360">
        <v>0.1907481</v>
      </c>
      <c r="BU19" s="360">
        <v>0.18984699999999999</v>
      </c>
      <c r="BV19" s="360">
        <v>0.19734370000000001</v>
      </c>
    </row>
    <row r="20" spans="1:74" ht="12" customHeight="1" x14ac:dyDescent="0.2">
      <c r="A20" s="603"/>
      <c r="B20" s="170" t="s">
        <v>494</v>
      </c>
      <c r="C20" s="238"/>
      <c r="D20" s="238"/>
      <c r="E20" s="238"/>
      <c r="F20" s="238"/>
      <c r="G20" s="238"/>
      <c r="H20" s="238"/>
      <c r="I20" s="238"/>
      <c r="J20" s="238"/>
      <c r="K20" s="238"/>
      <c r="L20" s="238"/>
      <c r="M20" s="238"/>
      <c r="N20" s="238"/>
      <c r="O20" s="238"/>
      <c r="P20" s="238"/>
      <c r="Q20" s="238"/>
      <c r="R20" s="238"/>
      <c r="S20" s="238"/>
      <c r="T20" s="238"/>
      <c r="U20" s="238"/>
      <c r="V20" s="238"/>
      <c r="W20" s="238"/>
      <c r="X20" s="238"/>
      <c r="Y20" s="238"/>
      <c r="Z20" s="238"/>
      <c r="AA20" s="238"/>
      <c r="AB20" s="238"/>
      <c r="AC20" s="238"/>
      <c r="AD20" s="238"/>
      <c r="AE20" s="238"/>
      <c r="AF20" s="238"/>
      <c r="AG20" s="238"/>
      <c r="AH20" s="238"/>
      <c r="AI20" s="238"/>
      <c r="AJ20" s="238"/>
      <c r="AK20" s="238"/>
      <c r="AL20" s="238"/>
      <c r="AM20" s="238"/>
      <c r="AN20" s="238"/>
      <c r="AO20" s="238"/>
      <c r="AP20" s="238"/>
      <c r="AQ20" s="238"/>
      <c r="AR20" s="238"/>
      <c r="AS20" s="238"/>
      <c r="AT20" s="238"/>
      <c r="AU20" s="238"/>
      <c r="AV20" s="238"/>
      <c r="AW20" s="238"/>
      <c r="AX20" s="238"/>
      <c r="AY20" s="238"/>
      <c r="AZ20" s="238"/>
      <c r="BA20" s="238"/>
      <c r="BB20" s="769"/>
      <c r="BC20" s="361"/>
      <c r="BD20" s="361"/>
      <c r="BE20" s="361"/>
      <c r="BF20" s="361"/>
      <c r="BG20" s="361"/>
      <c r="BH20" s="361"/>
      <c r="BI20" s="361"/>
      <c r="BJ20" s="361"/>
      <c r="BK20" s="361"/>
      <c r="BL20" s="361"/>
      <c r="BM20" s="361"/>
      <c r="BN20" s="361"/>
      <c r="BO20" s="361"/>
      <c r="BP20" s="361"/>
      <c r="BQ20" s="361"/>
      <c r="BR20" s="361"/>
      <c r="BS20" s="361"/>
      <c r="BT20" s="361"/>
      <c r="BU20" s="361"/>
      <c r="BV20" s="361"/>
    </row>
    <row r="21" spans="1:74" ht="12" customHeight="1" x14ac:dyDescent="0.2">
      <c r="A21" s="557" t="s">
        <v>25</v>
      </c>
      <c r="B21" s="604" t="s">
        <v>1041</v>
      </c>
      <c r="C21" s="272">
        <v>5.9556610000000001E-3</v>
      </c>
      <c r="D21" s="272">
        <v>5.3852639999999998E-3</v>
      </c>
      <c r="E21" s="272">
        <v>5.9653010000000001E-3</v>
      </c>
      <c r="F21" s="272">
        <v>5.6863820000000002E-3</v>
      </c>
      <c r="G21" s="272">
        <v>5.9155409999999999E-3</v>
      </c>
      <c r="H21" s="272">
        <v>5.7638919999999996E-3</v>
      </c>
      <c r="I21" s="272">
        <v>5.9579510000000004E-3</v>
      </c>
      <c r="J21" s="272">
        <v>5.9642209999999996E-3</v>
      </c>
      <c r="K21" s="272">
        <v>5.7227520000000002E-3</v>
      </c>
      <c r="L21" s="272">
        <v>5.990591E-3</v>
      </c>
      <c r="M21" s="272">
        <v>5.817132E-3</v>
      </c>
      <c r="N21" s="272">
        <v>6.0395010000000001E-3</v>
      </c>
      <c r="O21" s="272">
        <v>6.4516590000000002E-3</v>
      </c>
      <c r="P21" s="272">
        <v>5.806042E-3</v>
      </c>
      <c r="Q21" s="272">
        <v>6.4198989999999997E-3</v>
      </c>
      <c r="R21" s="272">
        <v>6.0869899999999996E-3</v>
      </c>
      <c r="S21" s="272">
        <v>6.395469E-3</v>
      </c>
      <c r="T21" s="272">
        <v>6.3210499999999999E-3</v>
      </c>
      <c r="U21" s="272">
        <v>6.4224089999999996E-3</v>
      </c>
      <c r="V21" s="272">
        <v>6.4051189999999999E-3</v>
      </c>
      <c r="W21" s="272">
        <v>6.1466899999999998E-3</v>
      </c>
      <c r="X21" s="272">
        <v>6.338799E-3</v>
      </c>
      <c r="Y21" s="272">
        <v>6.1142899999999997E-3</v>
      </c>
      <c r="Z21" s="272">
        <v>6.3507390000000002E-3</v>
      </c>
      <c r="AA21" s="272">
        <v>6.9828870000000001E-3</v>
      </c>
      <c r="AB21" s="272">
        <v>6.3306960000000002E-3</v>
      </c>
      <c r="AC21" s="272">
        <v>6.9025370000000003E-3</v>
      </c>
      <c r="AD21" s="272">
        <v>6.6786500000000004E-3</v>
      </c>
      <c r="AE21" s="272">
        <v>6.7414670000000001E-3</v>
      </c>
      <c r="AF21" s="272">
        <v>6.6292699999999996E-3</v>
      </c>
      <c r="AG21" s="272">
        <v>6.9879069999999998E-3</v>
      </c>
      <c r="AH21" s="272">
        <v>6.8666769999999999E-3</v>
      </c>
      <c r="AI21" s="272">
        <v>6.6994100000000003E-3</v>
      </c>
      <c r="AJ21" s="272">
        <v>6.8561569999999999E-3</v>
      </c>
      <c r="AK21" s="272">
        <v>6.6454000000000001E-3</v>
      </c>
      <c r="AL21" s="272">
        <v>6.9187670000000001E-3</v>
      </c>
      <c r="AM21" s="272">
        <v>7.0565439999999997E-3</v>
      </c>
      <c r="AN21" s="272">
        <v>6.5729530000000003E-3</v>
      </c>
      <c r="AO21" s="272">
        <v>6.8236039999999996E-3</v>
      </c>
      <c r="AP21" s="272">
        <v>6.698964E-3</v>
      </c>
      <c r="AQ21" s="272">
        <v>6.8135940000000001E-3</v>
      </c>
      <c r="AR21" s="272">
        <v>6.7685139999999998E-3</v>
      </c>
      <c r="AS21" s="272">
        <v>6.9557739999999996E-3</v>
      </c>
      <c r="AT21" s="272">
        <v>7.0670539999999997E-3</v>
      </c>
      <c r="AU21" s="272">
        <v>6.7430839999999999E-3</v>
      </c>
      <c r="AV21" s="272">
        <v>6.8886640000000001E-3</v>
      </c>
      <c r="AW21" s="272">
        <v>6.6634040000000004E-3</v>
      </c>
      <c r="AX21" s="272">
        <v>6.9618739999999998E-3</v>
      </c>
      <c r="AY21" s="272">
        <v>7.1226270000000003E-3</v>
      </c>
      <c r="AZ21" s="272">
        <v>5.8778199999999997E-3</v>
      </c>
      <c r="BA21" s="272">
        <v>5.9907099999999998E-3</v>
      </c>
      <c r="BB21" s="768">
        <v>5.9419399999999997E-3</v>
      </c>
      <c r="BC21" s="360">
        <v>5.9085300000000004E-3</v>
      </c>
      <c r="BD21" s="360">
        <v>6.1832800000000002E-3</v>
      </c>
      <c r="BE21" s="360">
        <v>6.3298199999999999E-3</v>
      </c>
      <c r="BF21" s="360">
        <v>6.5940599999999997E-3</v>
      </c>
      <c r="BG21" s="360">
        <v>6.1846100000000001E-3</v>
      </c>
      <c r="BH21" s="360">
        <v>6.1078399999999998E-3</v>
      </c>
      <c r="BI21" s="360">
        <v>5.78548E-3</v>
      </c>
      <c r="BJ21" s="360">
        <v>6.2546700000000004E-3</v>
      </c>
      <c r="BK21" s="360">
        <v>7.0886500000000002E-3</v>
      </c>
      <c r="BL21" s="360">
        <v>5.9269400000000003E-3</v>
      </c>
      <c r="BM21" s="360">
        <v>5.9853199999999997E-3</v>
      </c>
      <c r="BN21" s="360">
        <v>5.9396700000000002E-3</v>
      </c>
      <c r="BO21" s="360">
        <v>5.9091899999999999E-3</v>
      </c>
      <c r="BP21" s="360">
        <v>6.2111600000000003E-3</v>
      </c>
      <c r="BQ21" s="360">
        <v>6.3474500000000001E-3</v>
      </c>
      <c r="BR21" s="360">
        <v>6.6101900000000002E-3</v>
      </c>
      <c r="BS21" s="360">
        <v>6.1717600000000001E-3</v>
      </c>
      <c r="BT21" s="360">
        <v>6.0935199999999998E-3</v>
      </c>
      <c r="BU21" s="360">
        <v>5.7795099999999999E-3</v>
      </c>
      <c r="BV21" s="360">
        <v>6.254E-3</v>
      </c>
    </row>
    <row r="22" spans="1:74" ht="12" customHeight="1" x14ac:dyDescent="0.2">
      <c r="A22" s="557" t="s">
        <v>1064</v>
      </c>
      <c r="B22" s="604" t="s">
        <v>1042</v>
      </c>
      <c r="C22" s="272">
        <v>3.81146E-3</v>
      </c>
      <c r="D22" s="272">
        <v>3.4072400000000002E-3</v>
      </c>
      <c r="E22" s="272">
        <v>3.9909699999999999E-3</v>
      </c>
      <c r="F22" s="272">
        <v>3.8526300000000001E-3</v>
      </c>
      <c r="G22" s="272">
        <v>4.0795199999999997E-3</v>
      </c>
      <c r="H22" s="272">
        <v>4.0623899999999999E-3</v>
      </c>
      <c r="I22" s="272">
        <v>4.1263699999999999E-3</v>
      </c>
      <c r="J22" s="272">
        <v>4.1321600000000002E-3</v>
      </c>
      <c r="K22" s="272">
        <v>3.9464900000000004E-3</v>
      </c>
      <c r="L22" s="272">
        <v>3.8894099999999998E-3</v>
      </c>
      <c r="M22" s="272">
        <v>3.7624300000000002E-3</v>
      </c>
      <c r="N22" s="272">
        <v>4.0153799999999998E-3</v>
      </c>
      <c r="O22" s="272">
        <v>4.46855E-3</v>
      </c>
      <c r="P22" s="272">
        <v>3.4573E-3</v>
      </c>
      <c r="Q22" s="272">
        <v>3.8006400000000001E-3</v>
      </c>
      <c r="R22" s="272">
        <v>3.7563599999999998E-3</v>
      </c>
      <c r="S22" s="272">
        <v>3.96525E-3</v>
      </c>
      <c r="T22" s="272">
        <v>3.9349399999999996E-3</v>
      </c>
      <c r="U22" s="272">
        <v>4.2034300000000002E-3</v>
      </c>
      <c r="V22" s="272">
        <v>4.1548399999999999E-3</v>
      </c>
      <c r="W22" s="272">
        <v>3.9355400000000004E-3</v>
      </c>
      <c r="X22" s="272">
        <v>3.8002999999999999E-3</v>
      </c>
      <c r="Y22" s="272">
        <v>3.6468899999999999E-3</v>
      </c>
      <c r="Z22" s="272">
        <v>3.8385200000000002E-3</v>
      </c>
      <c r="AA22" s="272">
        <v>3.8576700000000001E-3</v>
      </c>
      <c r="AB22" s="272">
        <v>3.3915199999999999E-3</v>
      </c>
      <c r="AC22" s="272">
        <v>3.8823500000000001E-3</v>
      </c>
      <c r="AD22" s="272">
        <v>3.8593099999999999E-3</v>
      </c>
      <c r="AE22" s="272">
        <v>4.0069900000000002E-3</v>
      </c>
      <c r="AF22" s="272">
        <v>3.9311499999999996E-3</v>
      </c>
      <c r="AG22" s="272">
        <v>4.2678000000000004E-3</v>
      </c>
      <c r="AH22" s="272">
        <v>4.0826600000000001E-3</v>
      </c>
      <c r="AI22" s="272">
        <v>4.0447599999999997E-3</v>
      </c>
      <c r="AJ22" s="272">
        <v>3.7764600000000001E-3</v>
      </c>
      <c r="AK22" s="272">
        <v>3.9126100000000004E-3</v>
      </c>
      <c r="AL22" s="272">
        <v>4.0157700000000001E-3</v>
      </c>
      <c r="AM22" s="272">
        <v>4.1626900000000001E-3</v>
      </c>
      <c r="AN22" s="272">
        <v>3.6893199999999998E-3</v>
      </c>
      <c r="AO22" s="272">
        <v>4.8335299999999999E-3</v>
      </c>
      <c r="AP22" s="272">
        <v>4.2063200000000004E-3</v>
      </c>
      <c r="AQ22" s="272">
        <v>3.9249699999999998E-3</v>
      </c>
      <c r="AR22" s="272">
        <v>3.6197099999999999E-3</v>
      </c>
      <c r="AS22" s="272">
        <v>4.0528200000000004E-3</v>
      </c>
      <c r="AT22" s="272">
        <v>3.9209900000000001E-3</v>
      </c>
      <c r="AU22" s="272">
        <v>3.5613699999999999E-3</v>
      </c>
      <c r="AV22" s="272">
        <v>4.2539199999999996E-3</v>
      </c>
      <c r="AW22" s="272">
        <v>4.0598500000000003E-3</v>
      </c>
      <c r="AX22" s="272">
        <v>4.2183300000000002E-3</v>
      </c>
      <c r="AY22" s="272">
        <v>4.3006700000000004E-3</v>
      </c>
      <c r="AZ22" s="272">
        <v>3.7277999999999999E-3</v>
      </c>
      <c r="BA22" s="272">
        <v>4.7261600000000001E-3</v>
      </c>
      <c r="BB22" s="768">
        <v>4.21003E-3</v>
      </c>
      <c r="BC22" s="360">
        <v>4.1432800000000001E-3</v>
      </c>
      <c r="BD22" s="360">
        <v>3.73186E-3</v>
      </c>
      <c r="BE22" s="360">
        <v>4.3195300000000002E-3</v>
      </c>
      <c r="BF22" s="360">
        <v>4.2132000000000003E-3</v>
      </c>
      <c r="BG22" s="360">
        <v>3.8022899999999998E-3</v>
      </c>
      <c r="BH22" s="360">
        <v>3.9989300000000004E-3</v>
      </c>
      <c r="BI22" s="360">
        <v>3.8315200000000002E-3</v>
      </c>
      <c r="BJ22" s="360">
        <v>3.9219099999999998E-3</v>
      </c>
      <c r="BK22" s="360">
        <v>4.2873800000000004E-3</v>
      </c>
      <c r="BL22" s="360">
        <v>3.8433E-3</v>
      </c>
      <c r="BM22" s="360">
        <v>4.7590599999999999E-3</v>
      </c>
      <c r="BN22" s="360">
        <v>4.2515599999999997E-3</v>
      </c>
      <c r="BO22" s="360">
        <v>4.1873700000000002E-3</v>
      </c>
      <c r="BP22" s="360">
        <v>3.7580700000000001E-3</v>
      </c>
      <c r="BQ22" s="360">
        <v>4.34221E-3</v>
      </c>
      <c r="BR22" s="360">
        <v>4.2142999999999998E-3</v>
      </c>
      <c r="BS22" s="360">
        <v>3.7808999999999998E-3</v>
      </c>
      <c r="BT22" s="360">
        <v>3.9554500000000001E-3</v>
      </c>
      <c r="BU22" s="360">
        <v>3.8060300000000002E-3</v>
      </c>
      <c r="BV22" s="360">
        <v>3.9118499999999997E-3</v>
      </c>
    </row>
    <row r="23" spans="1:74" ht="12" customHeight="1" x14ac:dyDescent="0.2">
      <c r="A23" s="603" t="s">
        <v>68</v>
      </c>
      <c r="B23" s="604" t="s">
        <v>602</v>
      </c>
      <c r="C23" s="272">
        <v>1.6731509999999999E-3</v>
      </c>
      <c r="D23" s="272">
        <v>1.5112330000000001E-3</v>
      </c>
      <c r="E23" s="272">
        <v>1.6731509999999999E-3</v>
      </c>
      <c r="F23" s="272">
        <v>1.619178E-3</v>
      </c>
      <c r="G23" s="272">
        <v>1.6731509999999999E-3</v>
      </c>
      <c r="H23" s="272">
        <v>1.619178E-3</v>
      </c>
      <c r="I23" s="272">
        <v>1.6731509999999999E-3</v>
      </c>
      <c r="J23" s="272">
        <v>1.6731509999999999E-3</v>
      </c>
      <c r="K23" s="272">
        <v>1.619178E-3</v>
      </c>
      <c r="L23" s="272">
        <v>1.6731509999999999E-3</v>
      </c>
      <c r="M23" s="272">
        <v>1.619178E-3</v>
      </c>
      <c r="N23" s="272">
        <v>1.6731509999999999E-3</v>
      </c>
      <c r="O23" s="272">
        <v>1.6731509999999999E-3</v>
      </c>
      <c r="P23" s="272">
        <v>1.5112330000000001E-3</v>
      </c>
      <c r="Q23" s="272">
        <v>1.6731509999999999E-3</v>
      </c>
      <c r="R23" s="272">
        <v>1.619178E-3</v>
      </c>
      <c r="S23" s="272">
        <v>1.6731509999999999E-3</v>
      </c>
      <c r="T23" s="272">
        <v>1.619178E-3</v>
      </c>
      <c r="U23" s="272">
        <v>1.6731509999999999E-3</v>
      </c>
      <c r="V23" s="272">
        <v>1.6731509999999999E-3</v>
      </c>
      <c r="W23" s="272">
        <v>1.619178E-3</v>
      </c>
      <c r="X23" s="272">
        <v>1.6731509999999999E-3</v>
      </c>
      <c r="Y23" s="272">
        <v>1.619178E-3</v>
      </c>
      <c r="Z23" s="272">
        <v>1.6731509999999999E-3</v>
      </c>
      <c r="AA23" s="272">
        <v>1.6731509999999999E-3</v>
      </c>
      <c r="AB23" s="272">
        <v>1.5112330000000001E-3</v>
      </c>
      <c r="AC23" s="272">
        <v>1.6731509999999999E-3</v>
      </c>
      <c r="AD23" s="272">
        <v>1.619178E-3</v>
      </c>
      <c r="AE23" s="272">
        <v>1.6731509999999999E-3</v>
      </c>
      <c r="AF23" s="272">
        <v>1.619178E-3</v>
      </c>
      <c r="AG23" s="272">
        <v>1.6731509999999999E-3</v>
      </c>
      <c r="AH23" s="272">
        <v>1.6731509999999999E-3</v>
      </c>
      <c r="AI23" s="272">
        <v>1.619178E-3</v>
      </c>
      <c r="AJ23" s="272">
        <v>1.6731509999999999E-3</v>
      </c>
      <c r="AK23" s="272">
        <v>1.619178E-3</v>
      </c>
      <c r="AL23" s="272">
        <v>1.6731509999999999E-3</v>
      </c>
      <c r="AM23" s="272">
        <v>1.6685789999999999E-3</v>
      </c>
      <c r="AN23" s="272">
        <v>1.560929E-3</v>
      </c>
      <c r="AO23" s="272">
        <v>1.6685789999999999E-3</v>
      </c>
      <c r="AP23" s="272">
        <v>1.6147539999999999E-3</v>
      </c>
      <c r="AQ23" s="272">
        <v>1.6685789999999999E-3</v>
      </c>
      <c r="AR23" s="272">
        <v>1.6147539999999999E-3</v>
      </c>
      <c r="AS23" s="272">
        <v>1.6685789999999999E-3</v>
      </c>
      <c r="AT23" s="272">
        <v>1.6685789999999999E-3</v>
      </c>
      <c r="AU23" s="272">
        <v>1.6147539999999999E-3</v>
      </c>
      <c r="AV23" s="272">
        <v>1.6685789999999999E-3</v>
      </c>
      <c r="AW23" s="272">
        <v>1.6147539999999999E-3</v>
      </c>
      <c r="AX23" s="272">
        <v>1.6685789999999999E-3</v>
      </c>
      <c r="AY23" s="272">
        <v>1.6731509999999999E-3</v>
      </c>
      <c r="AZ23" s="272">
        <v>1.64942E-3</v>
      </c>
      <c r="BA23" s="272">
        <v>1.6476800000000001E-3</v>
      </c>
      <c r="BB23" s="768">
        <v>1.6506699999999999E-3</v>
      </c>
      <c r="BC23" s="360">
        <v>1.64905E-3</v>
      </c>
      <c r="BD23" s="360">
        <v>1.65216E-3</v>
      </c>
      <c r="BE23" s="360">
        <v>1.6506699999999999E-3</v>
      </c>
      <c r="BF23" s="360">
        <v>1.6490400000000001E-3</v>
      </c>
      <c r="BG23" s="360">
        <v>1.65216E-3</v>
      </c>
      <c r="BH23" s="360">
        <v>1.6506699999999999E-3</v>
      </c>
      <c r="BI23" s="360">
        <v>1.6539300000000001E-3</v>
      </c>
      <c r="BJ23" s="360">
        <v>1.6525999999999999E-3</v>
      </c>
      <c r="BK23" s="360">
        <v>1.65073E-3</v>
      </c>
      <c r="BL23" s="360">
        <v>1.6508499999999999E-3</v>
      </c>
      <c r="BM23" s="360">
        <v>1.6511399999999999E-3</v>
      </c>
      <c r="BN23" s="360">
        <v>1.6511799999999999E-3</v>
      </c>
      <c r="BO23" s="360">
        <v>1.65138E-3</v>
      </c>
      <c r="BP23" s="360">
        <v>1.6513000000000001E-3</v>
      </c>
      <c r="BQ23" s="360">
        <v>1.6513599999999999E-3</v>
      </c>
      <c r="BR23" s="360">
        <v>1.65157E-3</v>
      </c>
      <c r="BS23" s="360">
        <v>1.6515200000000001E-3</v>
      </c>
      <c r="BT23" s="360">
        <v>1.6516E-3</v>
      </c>
      <c r="BU23" s="360">
        <v>1.65139E-3</v>
      </c>
      <c r="BV23" s="360">
        <v>1.65127E-3</v>
      </c>
    </row>
    <row r="24" spans="1:74" ht="12" customHeight="1" x14ac:dyDescent="0.2">
      <c r="A24" s="603" t="s">
        <v>240</v>
      </c>
      <c r="B24" s="604" t="s">
        <v>492</v>
      </c>
      <c r="C24" s="272">
        <v>1.3854715885E-2</v>
      </c>
      <c r="D24" s="272">
        <v>1.2921478532E-2</v>
      </c>
      <c r="E24" s="272">
        <v>1.5191939664999999E-2</v>
      </c>
      <c r="F24" s="272">
        <v>1.5067556816E-2</v>
      </c>
      <c r="G24" s="272">
        <v>1.5967390323E-2</v>
      </c>
      <c r="H24" s="272">
        <v>1.5800027207000002E-2</v>
      </c>
      <c r="I24" s="272">
        <v>1.6283497633999999E-2</v>
      </c>
      <c r="J24" s="272">
        <v>1.6250376380999999E-2</v>
      </c>
      <c r="K24" s="272">
        <v>1.542369289E-2</v>
      </c>
      <c r="L24" s="272">
        <v>1.5382274196999999E-2</v>
      </c>
      <c r="M24" s="272">
        <v>1.4361913648E-2</v>
      </c>
      <c r="N24" s="272">
        <v>1.4759326598E-2</v>
      </c>
      <c r="O24" s="272">
        <v>1.5926010817E-2</v>
      </c>
      <c r="P24" s="272">
        <v>1.4330706593E-2</v>
      </c>
      <c r="Q24" s="272">
        <v>1.6606584192999999E-2</v>
      </c>
      <c r="R24" s="272">
        <v>1.6544034752E-2</v>
      </c>
      <c r="S24" s="272">
        <v>1.7614878887000002E-2</v>
      </c>
      <c r="T24" s="272">
        <v>1.7427929339E-2</v>
      </c>
      <c r="U24" s="272">
        <v>1.8035616381999998E-2</v>
      </c>
      <c r="V24" s="272">
        <v>1.7892164530000001E-2</v>
      </c>
      <c r="W24" s="272">
        <v>1.6811960152999999E-2</v>
      </c>
      <c r="X24" s="272">
        <v>1.6478454550999999E-2</v>
      </c>
      <c r="Y24" s="272">
        <v>1.5182171421E-2</v>
      </c>
      <c r="Z24" s="272">
        <v>1.5515280893E-2</v>
      </c>
      <c r="AA24" s="272">
        <v>1.7897436483E-2</v>
      </c>
      <c r="AB24" s="272">
        <v>1.6801818177000001E-2</v>
      </c>
      <c r="AC24" s="272">
        <v>1.9509822356999999E-2</v>
      </c>
      <c r="AD24" s="272">
        <v>1.9611751223999999E-2</v>
      </c>
      <c r="AE24" s="272">
        <v>2.0596833036999999E-2</v>
      </c>
      <c r="AF24" s="272">
        <v>2.0264146016E-2</v>
      </c>
      <c r="AG24" s="272">
        <v>2.1327068027000001E-2</v>
      </c>
      <c r="AH24" s="272">
        <v>2.0836694174000001E-2</v>
      </c>
      <c r="AI24" s="272">
        <v>1.9835545879000001E-2</v>
      </c>
      <c r="AJ24" s="272">
        <v>1.9178798988000002E-2</v>
      </c>
      <c r="AK24" s="272">
        <v>1.8108155558000001E-2</v>
      </c>
      <c r="AL24" s="272">
        <v>1.8364655357E-2</v>
      </c>
      <c r="AM24" s="272">
        <v>1.9130534655E-2</v>
      </c>
      <c r="AN24" s="272">
        <v>1.8872262882000002E-2</v>
      </c>
      <c r="AO24" s="272">
        <v>2.1897584594999998E-2</v>
      </c>
      <c r="AP24" s="272">
        <v>2.1392459440999999E-2</v>
      </c>
      <c r="AQ24" s="272">
        <v>2.2090565857000002E-2</v>
      </c>
      <c r="AR24" s="272">
        <v>2.1787663177E-2</v>
      </c>
      <c r="AS24" s="272">
        <v>2.2796394848000001E-2</v>
      </c>
      <c r="AT24" s="272">
        <v>2.2454570540999998E-2</v>
      </c>
      <c r="AU24" s="272">
        <v>2.0790317534999998E-2</v>
      </c>
      <c r="AV24" s="272">
        <v>2.0977261840000001E-2</v>
      </c>
      <c r="AW24" s="272">
        <v>1.9399630298999999E-2</v>
      </c>
      <c r="AX24" s="272">
        <v>1.9661220319E-2</v>
      </c>
      <c r="AY24" s="272">
        <v>1.9999605701000001E-2</v>
      </c>
      <c r="AZ24" s="272">
        <v>1.8698099999999999E-2</v>
      </c>
      <c r="BA24" s="272">
        <v>2.1799800000000001E-2</v>
      </c>
      <c r="BB24" s="768">
        <v>2.1961399999999999E-2</v>
      </c>
      <c r="BC24" s="360">
        <v>2.283E-2</v>
      </c>
      <c r="BD24" s="360">
        <v>2.2751799999999999E-2</v>
      </c>
      <c r="BE24" s="360">
        <v>2.3935999999999999E-2</v>
      </c>
      <c r="BF24" s="360">
        <v>2.38944E-2</v>
      </c>
      <c r="BG24" s="360">
        <v>2.2178199999999999E-2</v>
      </c>
      <c r="BH24" s="360">
        <v>2.1488799999999999E-2</v>
      </c>
      <c r="BI24" s="360">
        <v>1.9628E-2</v>
      </c>
      <c r="BJ24" s="360">
        <v>1.99978E-2</v>
      </c>
      <c r="BK24" s="360">
        <v>2.1402999999999998E-2</v>
      </c>
      <c r="BL24" s="360">
        <v>2.0292899999999999E-2</v>
      </c>
      <c r="BM24" s="360">
        <v>2.3932100000000001E-2</v>
      </c>
      <c r="BN24" s="360">
        <v>2.4202100000000001E-2</v>
      </c>
      <c r="BO24" s="360">
        <v>2.5233499999999999E-2</v>
      </c>
      <c r="BP24" s="360">
        <v>2.5154900000000001E-2</v>
      </c>
      <c r="BQ24" s="360">
        <v>2.6345400000000001E-2</v>
      </c>
      <c r="BR24" s="360">
        <v>2.6190700000000001E-2</v>
      </c>
      <c r="BS24" s="360">
        <v>2.4133499999999999E-2</v>
      </c>
      <c r="BT24" s="360">
        <v>2.32727E-2</v>
      </c>
      <c r="BU24" s="360">
        <v>2.1097299999999999E-2</v>
      </c>
      <c r="BV24" s="360">
        <v>2.13923E-2</v>
      </c>
    </row>
    <row r="25" spans="1:74" ht="12" customHeight="1" x14ac:dyDescent="0.2">
      <c r="A25" s="603"/>
      <c r="B25" s="170" t="s">
        <v>495</v>
      </c>
      <c r="C25" s="238"/>
      <c r="D25" s="238"/>
      <c r="E25" s="238"/>
      <c r="F25" s="238"/>
      <c r="G25" s="238"/>
      <c r="H25" s="238"/>
      <c r="I25" s="238"/>
      <c r="J25" s="238"/>
      <c r="K25" s="238"/>
      <c r="L25" s="238"/>
      <c r="M25" s="238"/>
      <c r="N25" s="238"/>
      <c r="O25" s="238"/>
      <c r="P25" s="238"/>
      <c r="Q25" s="238"/>
      <c r="R25" s="238"/>
      <c r="S25" s="238"/>
      <c r="T25" s="238"/>
      <c r="U25" s="238"/>
      <c r="V25" s="238"/>
      <c r="W25" s="238"/>
      <c r="X25" s="238"/>
      <c r="Y25" s="238"/>
      <c r="Z25" s="238"/>
      <c r="AA25" s="238"/>
      <c r="AB25" s="238"/>
      <c r="AC25" s="238"/>
      <c r="AD25" s="238"/>
      <c r="AE25" s="238"/>
      <c r="AF25" s="238"/>
      <c r="AG25" s="238"/>
      <c r="AH25" s="238"/>
      <c r="AI25" s="238"/>
      <c r="AJ25" s="238"/>
      <c r="AK25" s="238"/>
      <c r="AL25" s="238"/>
      <c r="AM25" s="238"/>
      <c r="AN25" s="238"/>
      <c r="AO25" s="238"/>
      <c r="AP25" s="238"/>
      <c r="AQ25" s="238"/>
      <c r="AR25" s="238"/>
      <c r="AS25" s="238"/>
      <c r="AT25" s="238"/>
      <c r="AU25" s="238"/>
      <c r="AV25" s="238"/>
      <c r="AW25" s="238"/>
      <c r="AX25" s="238"/>
      <c r="AY25" s="238"/>
      <c r="AZ25" s="238"/>
      <c r="BA25" s="238"/>
      <c r="BB25" s="769"/>
      <c r="BC25" s="361"/>
      <c r="BD25" s="361"/>
      <c r="BE25" s="361"/>
      <c r="BF25" s="361"/>
      <c r="BG25" s="361"/>
      <c r="BH25" s="361"/>
      <c r="BI25" s="361"/>
      <c r="BJ25" s="361"/>
      <c r="BK25" s="361"/>
      <c r="BL25" s="361"/>
      <c r="BM25" s="361"/>
      <c r="BN25" s="361"/>
      <c r="BO25" s="361"/>
      <c r="BP25" s="361"/>
      <c r="BQ25" s="361"/>
      <c r="BR25" s="361"/>
      <c r="BS25" s="361"/>
      <c r="BT25" s="361"/>
      <c r="BU25" s="361"/>
      <c r="BV25" s="361"/>
    </row>
    <row r="26" spans="1:74" ht="12" customHeight="1" x14ac:dyDescent="0.2">
      <c r="A26" s="603" t="s">
        <v>940</v>
      </c>
      <c r="B26" s="604" t="s">
        <v>1041</v>
      </c>
      <c r="C26" s="272">
        <v>4.9260274E-2</v>
      </c>
      <c r="D26" s="272">
        <v>4.4493151000000002E-2</v>
      </c>
      <c r="E26" s="272">
        <v>4.9260274E-2</v>
      </c>
      <c r="F26" s="272">
        <v>4.7671233E-2</v>
      </c>
      <c r="G26" s="272">
        <v>4.9260274E-2</v>
      </c>
      <c r="H26" s="272">
        <v>4.7671233E-2</v>
      </c>
      <c r="I26" s="272">
        <v>4.9260274E-2</v>
      </c>
      <c r="J26" s="272">
        <v>4.9260274E-2</v>
      </c>
      <c r="K26" s="272">
        <v>4.7671233E-2</v>
      </c>
      <c r="L26" s="272">
        <v>4.9260274E-2</v>
      </c>
      <c r="M26" s="272">
        <v>4.7671233E-2</v>
      </c>
      <c r="N26" s="272">
        <v>4.9260274E-2</v>
      </c>
      <c r="O26" s="272">
        <v>5.0146958999999998E-2</v>
      </c>
      <c r="P26" s="272">
        <v>4.5294027000000001E-2</v>
      </c>
      <c r="Q26" s="272">
        <v>5.0146958999999998E-2</v>
      </c>
      <c r="R26" s="272">
        <v>4.8529315000000003E-2</v>
      </c>
      <c r="S26" s="272">
        <v>5.0146958999999998E-2</v>
      </c>
      <c r="T26" s="272">
        <v>4.8529315000000003E-2</v>
      </c>
      <c r="U26" s="272">
        <v>5.0146958999999998E-2</v>
      </c>
      <c r="V26" s="272">
        <v>5.0146958999999998E-2</v>
      </c>
      <c r="W26" s="272">
        <v>4.8529315000000003E-2</v>
      </c>
      <c r="X26" s="272">
        <v>5.0146958999999998E-2</v>
      </c>
      <c r="Y26" s="272">
        <v>4.8529315000000003E-2</v>
      </c>
      <c r="Z26" s="272">
        <v>5.0146958999999998E-2</v>
      </c>
      <c r="AA26" s="272">
        <v>3.7359483999999998E-2</v>
      </c>
      <c r="AB26" s="272">
        <v>3.3744049999999998E-2</v>
      </c>
      <c r="AC26" s="272">
        <v>3.7359483999999998E-2</v>
      </c>
      <c r="AD26" s="272">
        <v>3.615434E-2</v>
      </c>
      <c r="AE26" s="272">
        <v>3.7359483999999998E-2</v>
      </c>
      <c r="AF26" s="272">
        <v>3.615434E-2</v>
      </c>
      <c r="AG26" s="272">
        <v>3.7359483999999998E-2</v>
      </c>
      <c r="AH26" s="272">
        <v>3.7359483999999998E-2</v>
      </c>
      <c r="AI26" s="272">
        <v>3.615434E-2</v>
      </c>
      <c r="AJ26" s="272">
        <v>3.7359483999999998E-2</v>
      </c>
      <c r="AK26" s="272">
        <v>3.615434E-2</v>
      </c>
      <c r="AL26" s="272">
        <v>3.7359483999999998E-2</v>
      </c>
      <c r="AM26" s="272">
        <v>3.1557026000000002E-2</v>
      </c>
      <c r="AN26" s="272">
        <v>2.9521089E-2</v>
      </c>
      <c r="AO26" s="272">
        <v>3.1557026000000002E-2</v>
      </c>
      <c r="AP26" s="272">
        <v>3.0539057000000001E-2</v>
      </c>
      <c r="AQ26" s="272">
        <v>3.1557026000000002E-2</v>
      </c>
      <c r="AR26" s="272">
        <v>3.0539057000000001E-2</v>
      </c>
      <c r="AS26" s="272">
        <v>3.1557026000000002E-2</v>
      </c>
      <c r="AT26" s="272">
        <v>3.1557026000000002E-2</v>
      </c>
      <c r="AU26" s="272">
        <v>3.0539057000000001E-2</v>
      </c>
      <c r="AV26" s="272">
        <v>3.1557026000000002E-2</v>
      </c>
      <c r="AW26" s="272">
        <v>3.0539057000000001E-2</v>
      </c>
      <c r="AX26" s="272">
        <v>3.1557026000000002E-2</v>
      </c>
      <c r="AY26" s="272">
        <v>3.2371283000000001E-2</v>
      </c>
      <c r="AZ26" s="272">
        <v>3.1278182624999998E-2</v>
      </c>
      <c r="BA26" s="272">
        <v>3.3435298351000002E-2</v>
      </c>
      <c r="BB26" s="768">
        <v>3.2356741000000001E-2</v>
      </c>
      <c r="BC26" s="360">
        <v>3.3435300000000001E-2</v>
      </c>
      <c r="BD26" s="360">
        <v>3.2356700000000002E-2</v>
      </c>
      <c r="BE26" s="360">
        <v>3.3435300000000001E-2</v>
      </c>
      <c r="BF26" s="360">
        <v>3.3435300000000001E-2</v>
      </c>
      <c r="BG26" s="360">
        <v>3.2356700000000002E-2</v>
      </c>
      <c r="BH26" s="360">
        <v>3.3435300000000001E-2</v>
      </c>
      <c r="BI26" s="360">
        <v>3.2356700000000002E-2</v>
      </c>
      <c r="BJ26" s="360">
        <v>3.3435300000000001E-2</v>
      </c>
      <c r="BK26" s="360">
        <v>3.5001499999999998E-2</v>
      </c>
      <c r="BL26" s="360">
        <v>3.2743300000000003E-2</v>
      </c>
      <c r="BM26" s="360">
        <v>3.5001499999999998E-2</v>
      </c>
      <c r="BN26" s="360">
        <v>3.3872399999999997E-2</v>
      </c>
      <c r="BO26" s="360">
        <v>3.5001499999999998E-2</v>
      </c>
      <c r="BP26" s="360">
        <v>3.3872399999999997E-2</v>
      </c>
      <c r="BQ26" s="360">
        <v>3.5001499999999998E-2</v>
      </c>
      <c r="BR26" s="360">
        <v>3.5001499999999998E-2</v>
      </c>
      <c r="BS26" s="360">
        <v>3.3872399999999997E-2</v>
      </c>
      <c r="BT26" s="360">
        <v>3.5001499999999998E-2</v>
      </c>
      <c r="BU26" s="360">
        <v>3.3872399999999997E-2</v>
      </c>
      <c r="BV26" s="360">
        <v>3.5001499999999998E-2</v>
      </c>
    </row>
    <row r="27" spans="1:74" ht="12" customHeight="1" x14ac:dyDescent="0.2">
      <c r="A27" s="603" t="s">
        <v>771</v>
      </c>
      <c r="B27" s="604" t="s">
        <v>602</v>
      </c>
      <c r="C27" s="272">
        <v>3.3632879999999999E-3</v>
      </c>
      <c r="D27" s="272">
        <v>3.0378079999999999E-3</v>
      </c>
      <c r="E27" s="272">
        <v>3.3632879999999999E-3</v>
      </c>
      <c r="F27" s="272">
        <v>3.254795E-3</v>
      </c>
      <c r="G27" s="272">
        <v>3.3632879999999999E-3</v>
      </c>
      <c r="H27" s="272">
        <v>3.254795E-3</v>
      </c>
      <c r="I27" s="272">
        <v>3.3632879999999999E-3</v>
      </c>
      <c r="J27" s="272">
        <v>3.3632879999999999E-3</v>
      </c>
      <c r="K27" s="272">
        <v>3.254795E-3</v>
      </c>
      <c r="L27" s="272">
        <v>3.3632879999999999E-3</v>
      </c>
      <c r="M27" s="272">
        <v>3.254795E-3</v>
      </c>
      <c r="N27" s="272">
        <v>3.3632879999999999E-3</v>
      </c>
      <c r="O27" s="272">
        <v>3.3632879999999999E-3</v>
      </c>
      <c r="P27" s="272">
        <v>3.0378079999999999E-3</v>
      </c>
      <c r="Q27" s="272">
        <v>3.3632879999999999E-3</v>
      </c>
      <c r="R27" s="272">
        <v>3.254795E-3</v>
      </c>
      <c r="S27" s="272">
        <v>3.3632879999999999E-3</v>
      </c>
      <c r="T27" s="272">
        <v>3.254795E-3</v>
      </c>
      <c r="U27" s="272">
        <v>3.3632879999999999E-3</v>
      </c>
      <c r="V27" s="272">
        <v>3.3632879999999999E-3</v>
      </c>
      <c r="W27" s="272">
        <v>3.254795E-3</v>
      </c>
      <c r="X27" s="272">
        <v>3.3632879999999999E-3</v>
      </c>
      <c r="Y27" s="272">
        <v>3.254795E-3</v>
      </c>
      <c r="Z27" s="272">
        <v>3.3632879999999999E-3</v>
      </c>
      <c r="AA27" s="272">
        <v>3.3632879999999999E-3</v>
      </c>
      <c r="AB27" s="272">
        <v>3.0378079999999999E-3</v>
      </c>
      <c r="AC27" s="272">
        <v>3.3632879999999999E-3</v>
      </c>
      <c r="AD27" s="272">
        <v>3.254795E-3</v>
      </c>
      <c r="AE27" s="272">
        <v>3.3632879999999999E-3</v>
      </c>
      <c r="AF27" s="272">
        <v>3.254795E-3</v>
      </c>
      <c r="AG27" s="272">
        <v>3.3632879999999999E-3</v>
      </c>
      <c r="AH27" s="272">
        <v>3.3632879999999999E-3</v>
      </c>
      <c r="AI27" s="272">
        <v>3.254795E-3</v>
      </c>
      <c r="AJ27" s="272">
        <v>3.3632879999999999E-3</v>
      </c>
      <c r="AK27" s="272">
        <v>3.254795E-3</v>
      </c>
      <c r="AL27" s="272">
        <v>3.3632879999999999E-3</v>
      </c>
      <c r="AM27" s="272">
        <v>3.3540979999999998E-3</v>
      </c>
      <c r="AN27" s="272">
        <v>3.1377050000000002E-3</v>
      </c>
      <c r="AO27" s="272">
        <v>3.3540979999999998E-3</v>
      </c>
      <c r="AP27" s="272">
        <v>3.2459020000000002E-3</v>
      </c>
      <c r="AQ27" s="272">
        <v>3.3540979999999998E-3</v>
      </c>
      <c r="AR27" s="272">
        <v>3.2459020000000002E-3</v>
      </c>
      <c r="AS27" s="272">
        <v>3.3540979999999998E-3</v>
      </c>
      <c r="AT27" s="272">
        <v>3.3540979999999998E-3</v>
      </c>
      <c r="AU27" s="272">
        <v>3.2459020000000002E-3</v>
      </c>
      <c r="AV27" s="272">
        <v>3.3540979999999998E-3</v>
      </c>
      <c r="AW27" s="272">
        <v>3.2459020000000002E-3</v>
      </c>
      <c r="AX27" s="272">
        <v>3.3540979999999998E-3</v>
      </c>
      <c r="AY27" s="272">
        <v>3.3632879999999999E-3</v>
      </c>
      <c r="AZ27" s="272">
        <v>3.7413119602999999E-3</v>
      </c>
      <c r="BA27" s="272">
        <v>3.9993327341999998E-3</v>
      </c>
      <c r="BB27" s="768">
        <v>3.8703223473000002E-3</v>
      </c>
      <c r="BC27" s="360">
        <v>3.9993299999999997E-3</v>
      </c>
      <c r="BD27" s="360">
        <v>3.87032E-3</v>
      </c>
      <c r="BE27" s="360">
        <v>3.9993299999999997E-3</v>
      </c>
      <c r="BF27" s="360">
        <v>3.9993299999999997E-3</v>
      </c>
      <c r="BG27" s="360">
        <v>3.87032E-3</v>
      </c>
      <c r="BH27" s="360">
        <v>3.9993299999999997E-3</v>
      </c>
      <c r="BI27" s="360">
        <v>3.87032E-3</v>
      </c>
      <c r="BJ27" s="360">
        <v>3.9993299999999997E-3</v>
      </c>
      <c r="BK27" s="360">
        <v>4.3890400000000003E-3</v>
      </c>
      <c r="BL27" s="360">
        <v>4.1058800000000001E-3</v>
      </c>
      <c r="BM27" s="360">
        <v>4.3890400000000003E-3</v>
      </c>
      <c r="BN27" s="360">
        <v>4.2474599999999998E-3</v>
      </c>
      <c r="BO27" s="360">
        <v>4.3890400000000003E-3</v>
      </c>
      <c r="BP27" s="360">
        <v>4.2474599999999998E-3</v>
      </c>
      <c r="BQ27" s="360">
        <v>4.3890400000000003E-3</v>
      </c>
      <c r="BR27" s="360">
        <v>4.3890400000000003E-3</v>
      </c>
      <c r="BS27" s="360">
        <v>4.2474599999999998E-3</v>
      </c>
      <c r="BT27" s="360">
        <v>4.3890400000000003E-3</v>
      </c>
      <c r="BU27" s="360">
        <v>4.2474599999999998E-3</v>
      </c>
      <c r="BV27" s="360">
        <v>4.3890400000000003E-3</v>
      </c>
    </row>
    <row r="28" spans="1:74" ht="12" customHeight="1" x14ac:dyDescent="0.2">
      <c r="A28" s="603" t="s">
        <v>26</v>
      </c>
      <c r="B28" s="604" t="s">
        <v>496</v>
      </c>
      <c r="C28" s="272">
        <v>4.977324E-3</v>
      </c>
      <c r="D28" s="272">
        <v>5.3652939999999996E-3</v>
      </c>
      <c r="E28" s="272">
        <v>7.392493E-3</v>
      </c>
      <c r="F28" s="272">
        <v>8.1475829999999999E-3</v>
      </c>
      <c r="G28" s="272">
        <v>8.9946009999999996E-3</v>
      </c>
      <c r="H28" s="272">
        <v>9.0756250000000004E-3</v>
      </c>
      <c r="I28" s="272">
        <v>9.5273890000000007E-3</v>
      </c>
      <c r="J28" s="272">
        <v>9.4284339999999994E-3</v>
      </c>
      <c r="K28" s="272">
        <v>8.5993630000000005E-3</v>
      </c>
      <c r="L28" s="272">
        <v>7.8374350000000002E-3</v>
      </c>
      <c r="M28" s="272">
        <v>6.4289239999999999E-3</v>
      </c>
      <c r="N28" s="272">
        <v>6.1024749999999996E-3</v>
      </c>
      <c r="O28" s="272">
        <v>5.928099E-3</v>
      </c>
      <c r="P28" s="272">
        <v>6.281628E-3</v>
      </c>
      <c r="Q28" s="272">
        <v>8.6209300000000006E-3</v>
      </c>
      <c r="R28" s="272">
        <v>9.4315670000000001E-3</v>
      </c>
      <c r="S28" s="272">
        <v>1.0454016E-2</v>
      </c>
      <c r="T28" s="272">
        <v>1.0595179E-2</v>
      </c>
      <c r="U28" s="272">
        <v>1.1090134999999999E-2</v>
      </c>
      <c r="V28" s="272">
        <v>1.1043183E-2</v>
      </c>
      <c r="W28" s="272">
        <v>1.0237763E-2</v>
      </c>
      <c r="X28" s="272">
        <v>9.5383159999999998E-3</v>
      </c>
      <c r="Y28" s="272">
        <v>7.8966690000000003E-3</v>
      </c>
      <c r="Z28" s="272">
        <v>7.6615019999999997E-3</v>
      </c>
      <c r="AA28" s="272">
        <v>6.4773950000000004E-3</v>
      </c>
      <c r="AB28" s="272">
        <v>7.1103E-3</v>
      </c>
      <c r="AC28" s="272">
        <v>1.0018984999999999E-2</v>
      </c>
      <c r="AD28" s="272">
        <v>1.1284776999999999E-2</v>
      </c>
      <c r="AE28" s="272">
        <v>1.2484303E-2</v>
      </c>
      <c r="AF28" s="272">
        <v>1.2705614E-2</v>
      </c>
      <c r="AG28" s="272">
        <v>1.3497439999999999E-2</v>
      </c>
      <c r="AH28" s="272">
        <v>1.3460532000000001E-2</v>
      </c>
      <c r="AI28" s="272">
        <v>1.2230127E-2</v>
      </c>
      <c r="AJ28" s="272">
        <v>1.1070589E-2</v>
      </c>
      <c r="AK28" s="272">
        <v>9.1540230000000007E-3</v>
      </c>
      <c r="AL28" s="272">
        <v>8.4471790000000008E-3</v>
      </c>
      <c r="AM28" s="272">
        <v>8.090926E-3</v>
      </c>
      <c r="AN28" s="272">
        <v>9.5790170000000004E-3</v>
      </c>
      <c r="AO28" s="272">
        <v>1.2813051000000001E-2</v>
      </c>
      <c r="AP28" s="272">
        <v>1.4473051000000001E-2</v>
      </c>
      <c r="AQ28" s="272">
        <v>1.6044023000000001E-2</v>
      </c>
      <c r="AR28" s="272">
        <v>1.6580754999999999E-2</v>
      </c>
      <c r="AS28" s="272">
        <v>1.7261180000000001E-2</v>
      </c>
      <c r="AT28" s="272">
        <v>1.6749799999999999E-2</v>
      </c>
      <c r="AU28" s="272">
        <v>1.4915354E-2</v>
      </c>
      <c r="AV28" s="272">
        <v>1.3358426E-2</v>
      </c>
      <c r="AW28" s="272">
        <v>1.0921800000000001E-2</v>
      </c>
      <c r="AX28" s="272">
        <v>9.9046729999999993E-3</v>
      </c>
      <c r="AY28" s="272">
        <v>9.7984460000000006E-3</v>
      </c>
      <c r="AZ28" s="272">
        <v>1.1363099999999999E-2</v>
      </c>
      <c r="BA28" s="272">
        <v>1.5807700000000001E-2</v>
      </c>
      <c r="BB28" s="768">
        <v>1.7913800000000001E-2</v>
      </c>
      <c r="BC28" s="360">
        <v>1.99188E-2</v>
      </c>
      <c r="BD28" s="360">
        <v>2.0331800000000001E-2</v>
      </c>
      <c r="BE28" s="360">
        <v>2.1418400000000001E-2</v>
      </c>
      <c r="BF28" s="360">
        <v>2.0937500000000001E-2</v>
      </c>
      <c r="BG28" s="360">
        <v>1.8908700000000001E-2</v>
      </c>
      <c r="BH28" s="360">
        <v>1.71445E-2</v>
      </c>
      <c r="BI28" s="360">
        <v>1.4054799999999999E-2</v>
      </c>
      <c r="BJ28" s="360">
        <v>1.29506E-2</v>
      </c>
      <c r="BK28" s="360">
        <v>1.25702E-2</v>
      </c>
      <c r="BL28" s="360">
        <v>1.43129E-2</v>
      </c>
      <c r="BM28" s="360">
        <v>1.99369E-2</v>
      </c>
      <c r="BN28" s="360">
        <v>2.24215E-2</v>
      </c>
      <c r="BO28" s="360">
        <v>2.4885600000000001E-2</v>
      </c>
      <c r="BP28" s="360">
        <v>2.5469800000000001E-2</v>
      </c>
      <c r="BQ28" s="360">
        <v>2.6630600000000001E-2</v>
      </c>
      <c r="BR28" s="360">
        <v>2.6132599999999999E-2</v>
      </c>
      <c r="BS28" s="360">
        <v>2.3539600000000001E-2</v>
      </c>
      <c r="BT28" s="360">
        <v>2.1294799999999999E-2</v>
      </c>
      <c r="BU28" s="360">
        <v>1.7506299999999999E-2</v>
      </c>
      <c r="BV28" s="360">
        <v>1.6055799999999999E-2</v>
      </c>
    </row>
    <row r="29" spans="1:74" ht="12" customHeight="1" x14ac:dyDescent="0.2">
      <c r="A29" s="602" t="s">
        <v>27</v>
      </c>
      <c r="B29" s="604" t="s">
        <v>492</v>
      </c>
      <c r="C29" s="272">
        <v>5.7600885999999997E-2</v>
      </c>
      <c r="D29" s="272">
        <v>5.2896252999999997E-2</v>
      </c>
      <c r="E29" s="272">
        <v>6.0016054999999999E-2</v>
      </c>
      <c r="F29" s="272">
        <v>5.9073610999999998E-2</v>
      </c>
      <c r="G29" s="272">
        <v>6.1618162999999997E-2</v>
      </c>
      <c r="H29" s="272">
        <v>6.0001653000000002E-2</v>
      </c>
      <c r="I29" s="272">
        <v>6.2150951000000003E-2</v>
      </c>
      <c r="J29" s="272">
        <v>6.2051995999999998E-2</v>
      </c>
      <c r="K29" s="272">
        <v>5.9525390999999997E-2</v>
      </c>
      <c r="L29" s="272">
        <v>6.0460997000000002E-2</v>
      </c>
      <c r="M29" s="272">
        <v>5.7354952000000001E-2</v>
      </c>
      <c r="N29" s="272">
        <v>5.8726037000000002E-2</v>
      </c>
      <c r="O29" s="272">
        <v>5.9438346000000003E-2</v>
      </c>
      <c r="P29" s="272">
        <v>5.4613463000000001E-2</v>
      </c>
      <c r="Q29" s="272">
        <v>6.2131177000000003E-2</v>
      </c>
      <c r="R29" s="272">
        <v>6.1215677000000003E-2</v>
      </c>
      <c r="S29" s="272">
        <v>6.3964262999999993E-2</v>
      </c>
      <c r="T29" s="272">
        <v>6.2379288999999997E-2</v>
      </c>
      <c r="U29" s="272">
        <v>6.4600381999999998E-2</v>
      </c>
      <c r="V29" s="272">
        <v>6.4553429999999995E-2</v>
      </c>
      <c r="W29" s="272">
        <v>6.2021872999999998E-2</v>
      </c>
      <c r="X29" s="272">
        <v>6.3048563000000002E-2</v>
      </c>
      <c r="Y29" s="272">
        <v>5.9680779000000003E-2</v>
      </c>
      <c r="Z29" s="272">
        <v>6.1171748999999997E-2</v>
      </c>
      <c r="AA29" s="272">
        <v>4.7200167000000001E-2</v>
      </c>
      <c r="AB29" s="272">
        <v>4.3892158000000001E-2</v>
      </c>
      <c r="AC29" s="272">
        <v>5.0741756999999998E-2</v>
      </c>
      <c r="AD29" s="272">
        <v>5.0693912000000001E-2</v>
      </c>
      <c r="AE29" s="272">
        <v>5.3207075E-2</v>
      </c>
      <c r="AF29" s="272">
        <v>5.2114749000000002E-2</v>
      </c>
      <c r="AG29" s="272">
        <v>5.4220211999999997E-2</v>
      </c>
      <c r="AH29" s="272">
        <v>5.4183304000000002E-2</v>
      </c>
      <c r="AI29" s="272">
        <v>5.1639261999999998E-2</v>
      </c>
      <c r="AJ29" s="272">
        <v>5.1793361000000003E-2</v>
      </c>
      <c r="AK29" s="272">
        <v>4.8563158000000002E-2</v>
      </c>
      <c r="AL29" s="272">
        <v>4.9169951000000003E-2</v>
      </c>
      <c r="AM29" s="272">
        <v>4.300205E-2</v>
      </c>
      <c r="AN29" s="272">
        <v>4.2237811E-2</v>
      </c>
      <c r="AO29" s="272">
        <v>4.7724175000000001E-2</v>
      </c>
      <c r="AP29" s="272">
        <v>4.8258009999999997E-2</v>
      </c>
      <c r="AQ29" s="272">
        <v>5.0955146999999999E-2</v>
      </c>
      <c r="AR29" s="272">
        <v>5.0365713999999999E-2</v>
      </c>
      <c r="AS29" s="272">
        <v>5.2172304000000003E-2</v>
      </c>
      <c r="AT29" s="272">
        <v>5.1660923999999997E-2</v>
      </c>
      <c r="AU29" s="272">
        <v>4.8700313000000002E-2</v>
      </c>
      <c r="AV29" s="272">
        <v>4.8269550000000001E-2</v>
      </c>
      <c r="AW29" s="272">
        <v>4.4706758999999999E-2</v>
      </c>
      <c r="AX29" s="272">
        <v>4.4815796999999997E-2</v>
      </c>
      <c r="AY29" s="272">
        <v>4.5533017000000002E-2</v>
      </c>
      <c r="AZ29" s="272">
        <v>4.63825E-2</v>
      </c>
      <c r="BA29" s="272">
        <v>5.3242299999999999E-2</v>
      </c>
      <c r="BB29" s="768">
        <v>5.4140899999999999E-2</v>
      </c>
      <c r="BC29" s="360">
        <v>5.7353500000000002E-2</v>
      </c>
      <c r="BD29" s="360">
        <v>5.6558900000000002E-2</v>
      </c>
      <c r="BE29" s="360">
        <v>5.8853000000000003E-2</v>
      </c>
      <c r="BF29" s="360">
        <v>5.8372100000000003E-2</v>
      </c>
      <c r="BG29" s="360">
        <v>5.5135799999999999E-2</v>
      </c>
      <c r="BH29" s="360">
        <v>5.4579099999999998E-2</v>
      </c>
      <c r="BI29" s="360">
        <v>5.0281899999999997E-2</v>
      </c>
      <c r="BJ29" s="360">
        <v>5.0385300000000001E-2</v>
      </c>
      <c r="BK29" s="360">
        <v>5.1960800000000001E-2</v>
      </c>
      <c r="BL29" s="360">
        <v>5.1162100000000002E-2</v>
      </c>
      <c r="BM29" s="360">
        <v>5.9327400000000002E-2</v>
      </c>
      <c r="BN29" s="360">
        <v>6.0541400000000002E-2</v>
      </c>
      <c r="BO29" s="360">
        <v>6.4276200000000006E-2</v>
      </c>
      <c r="BP29" s="360">
        <v>6.3589699999999999E-2</v>
      </c>
      <c r="BQ29" s="360">
        <v>6.6021099999999999E-2</v>
      </c>
      <c r="BR29" s="360">
        <v>6.5523100000000001E-2</v>
      </c>
      <c r="BS29" s="360">
        <v>6.1659499999999999E-2</v>
      </c>
      <c r="BT29" s="360">
        <v>6.06854E-2</v>
      </c>
      <c r="BU29" s="360">
        <v>5.5626200000000001E-2</v>
      </c>
      <c r="BV29" s="360">
        <v>5.54464E-2</v>
      </c>
    </row>
    <row r="30" spans="1:74" ht="12" customHeight="1" x14ac:dyDescent="0.2">
      <c r="A30" s="602"/>
      <c r="B30" s="170" t="s">
        <v>497</v>
      </c>
      <c r="C30" s="239"/>
      <c r="D30" s="239"/>
      <c r="E30" s="239"/>
      <c r="F30" s="239"/>
      <c r="G30" s="239"/>
      <c r="H30" s="239"/>
      <c r="I30" s="239"/>
      <c r="J30" s="239"/>
      <c r="K30" s="239"/>
      <c r="L30" s="239"/>
      <c r="M30" s="239"/>
      <c r="N30" s="239"/>
      <c r="O30" s="239"/>
      <c r="P30" s="239"/>
      <c r="Q30" s="239"/>
      <c r="R30" s="239"/>
      <c r="S30" s="239"/>
      <c r="T30" s="239"/>
      <c r="U30" s="239"/>
      <c r="V30" s="239"/>
      <c r="W30" s="239"/>
      <c r="X30" s="239"/>
      <c r="Y30" s="239"/>
      <c r="Z30" s="239"/>
      <c r="AA30" s="239"/>
      <c r="AB30" s="239"/>
      <c r="AC30" s="239"/>
      <c r="AD30" s="239"/>
      <c r="AE30" s="239"/>
      <c r="AF30" s="239"/>
      <c r="AG30" s="239"/>
      <c r="AH30" s="239"/>
      <c r="AI30" s="239"/>
      <c r="AJ30" s="239"/>
      <c r="AK30" s="239"/>
      <c r="AL30" s="239"/>
      <c r="AM30" s="239"/>
      <c r="AN30" s="239"/>
      <c r="AO30" s="239"/>
      <c r="AP30" s="239"/>
      <c r="AQ30" s="239"/>
      <c r="AR30" s="239"/>
      <c r="AS30" s="239"/>
      <c r="AT30" s="239"/>
      <c r="AU30" s="239"/>
      <c r="AV30" s="239"/>
      <c r="AW30" s="239"/>
      <c r="AX30" s="239"/>
      <c r="AY30" s="239"/>
      <c r="AZ30" s="239"/>
      <c r="BA30" s="239"/>
      <c r="BB30" s="770"/>
      <c r="BC30" s="362"/>
      <c r="BD30" s="362"/>
      <c r="BE30" s="362"/>
      <c r="BF30" s="362"/>
      <c r="BG30" s="362"/>
      <c r="BH30" s="362"/>
      <c r="BI30" s="362"/>
      <c r="BJ30" s="362"/>
      <c r="BK30" s="362"/>
      <c r="BL30" s="362"/>
      <c r="BM30" s="362"/>
      <c r="BN30" s="362"/>
      <c r="BO30" s="362"/>
      <c r="BP30" s="362"/>
      <c r="BQ30" s="362"/>
      <c r="BR30" s="362"/>
      <c r="BS30" s="362"/>
      <c r="BT30" s="362"/>
      <c r="BU30" s="362"/>
      <c r="BV30" s="362"/>
    </row>
    <row r="31" spans="1:74" ht="12" customHeight="1" x14ac:dyDescent="0.2">
      <c r="A31" s="602" t="s">
        <v>498</v>
      </c>
      <c r="B31" s="604" t="s">
        <v>499</v>
      </c>
      <c r="C31" s="272">
        <v>8.3220699408000004E-2</v>
      </c>
      <c r="D31" s="272">
        <v>7.7027845711999998E-2</v>
      </c>
      <c r="E31" s="272">
        <v>8.8635025078000002E-2</v>
      </c>
      <c r="F31" s="272">
        <v>8.8737206260999998E-2</v>
      </c>
      <c r="G31" s="272">
        <v>9.3013553420999998E-2</v>
      </c>
      <c r="H31" s="272">
        <v>9.2592294227999999E-2</v>
      </c>
      <c r="I31" s="272">
        <v>9.1425824111000004E-2</v>
      </c>
      <c r="J31" s="272">
        <v>9.1218975711999994E-2</v>
      </c>
      <c r="K31" s="272">
        <v>8.9558018722000005E-2</v>
      </c>
      <c r="L31" s="272">
        <v>9.3362626359000001E-2</v>
      </c>
      <c r="M31" s="272">
        <v>8.9007681165000005E-2</v>
      </c>
      <c r="N31" s="272">
        <v>9.2062148605000005E-2</v>
      </c>
      <c r="O31" s="272">
        <v>8.6563356564999999E-2</v>
      </c>
      <c r="P31" s="272">
        <v>8.2025010334000004E-2</v>
      </c>
      <c r="Q31" s="272">
        <v>8.7389542284999996E-2</v>
      </c>
      <c r="R31" s="272">
        <v>8.9260558397000006E-2</v>
      </c>
      <c r="S31" s="272">
        <v>9.3475435152999997E-2</v>
      </c>
      <c r="T31" s="272">
        <v>9.1573026907999996E-2</v>
      </c>
      <c r="U31" s="272">
        <v>9.5354526903999995E-2</v>
      </c>
      <c r="V31" s="272">
        <v>9.4922008902999996E-2</v>
      </c>
      <c r="W31" s="272">
        <v>8.8327682446999997E-2</v>
      </c>
      <c r="X31" s="272">
        <v>9.5832104735999998E-2</v>
      </c>
      <c r="Y31" s="272">
        <v>9.1282670792999995E-2</v>
      </c>
      <c r="Z31" s="272">
        <v>9.3668347422999995E-2</v>
      </c>
      <c r="AA31" s="272">
        <v>8.7136241582000007E-2</v>
      </c>
      <c r="AB31" s="272">
        <v>8.2407735878999994E-2</v>
      </c>
      <c r="AC31" s="272">
        <v>9.1855703262999994E-2</v>
      </c>
      <c r="AD31" s="272">
        <v>8.7918699259999997E-2</v>
      </c>
      <c r="AE31" s="272">
        <v>9.6111954934000002E-2</v>
      </c>
      <c r="AF31" s="272">
        <v>9.3888005836000002E-2</v>
      </c>
      <c r="AG31" s="272">
        <v>9.6535291578000004E-2</v>
      </c>
      <c r="AH31" s="272">
        <v>9.7127685756000004E-2</v>
      </c>
      <c r="AI31" s="272">
        <v>9.3344700301000005E-2</v>
      </c>
      <c r="AJ31" s="272">
        <v>9.3990589484999998E-2</v>
      </c>
      <c r="AK31" s="272">
        <v>9.1801719200000007E-2</v>
      </c>
      <c r="AL31" s="272">
        <v>9.2395936102000004E-2</v>
      </c>
      <c r="AM31" s="272">
        <v>8.8563373685000002E-2</v>
      </c>
      <c r="AN31" s="272">
        <v>9.0665145380000006E-2</v>
      </c>
      <c r="AO31" s="272">
        <v>9.7339216263000003E-2</v>
      </c>
      <c r="AP31" s="272">
        <v>9.0163692776000004E-2</v>
      </c>
      <c r="AQ31" s="272">
        <v>9.6829715455000007E-2</v>
      </c>
      <c r="AR31" s="272">
        <v>9.6467258456000002E-2</v>
      </c>
      <c r="AS31" s="272">
        <v>9.9717689316999994E-2</v>
      </c>
      <c r="AT31" s="272">
        <v>0.10052929497</v>
      </c>
      <c r="AU31" s="272">
        <v>9.3028708434999996E-2</v>
      </c>
      <c r="AV31" s="272">
        <v>9.3968226232999996E-2</v>
      </c>
      <c r="AW31" s="272">
        <v>9.4916245223000004E-2</v>
      </c>
      <c r="AX31" s="272">
        <v>9.8897143509999993E-2</v>
      </c>
      <c r="AY31" s="272">
        <v>8.8352072813999996E-2</v>
      </c>
      <c r="AZ31" s="272">
        <v>8.5814399999999999E-2</v>
      </c>
      <c r="BA31" s="272">
        <v>9.4244999999999995E-2</v>
      </c>
      <c r="BB31" s="768">
        <v>9.39614E-2</v>
      </c>
      <c r="BC31" s="360">
        <v>0.1000929</v>
      </c>
      <c r="BD31" s="360">
        <v>9.7840899999999995E-2</v>
      </c>
      <c r="BE31" s="360">
        <v>0.10046330000000001</v>
      </c>
      <c r="BF31" s="360">
        <v>0.1014954</v>
      </c>
      <c r="BG31" s="360">
        <v>9.6386299999999994E-2</v>
      </c>
      <c r="BH31" s="360">
        <v>9.5710199999999995E-2</v>
      </c>
      <c r="BI31" s="360">
        <v>9.5109700000000005E-2</v>
      </c>
      <c r="BJ31" s="360">
        <v>9.7809599999999997E-2</v>
      </c>
      <c r="BK31" s="360">
        <v>8.9849299999999993E-2</v>
      </c>
      <c r="BL31" s="360">
        <v>8.4193900000000002E-2</v>
      </c>
      <c r="BM31" s="360">
        <v>9.6298400000000006E-2</v>
      </c>
      <c r="BN31" s="360">
        <v>9.3925900000000007E-2</v>
      </c>
      <c r="BO31" s="360">
        <v>9.8867999999999998E-2</v>
      </c>
      <c r="BP31" s="360">
        <v>9.7356700000000004E-2</v>
      </c>
      <c r="BQ31" s="360">
        <v>0.100342</v>
      </c>
      <c r="BR31" s="360">
        <v>0.1005187</v>
      </c>
      <c r="BS31" s="360">
        <v>9.55376E-2</v>
      </c>
      <c r="BT31" s="360">
        <v>9.6415500000000001E-2</v>
      </c>
      <c r="BU31" s="360">
        <v>9.53267E-2</v>
      </c>
      <c r="BV31" s="360">
        <v>9.6297999999999995E-2</v>
      </c>
    </row>
    <row r="32" spans="1:74" ht="12" customHeight="1" x14ac:dyDescent="0.2">
      <c r="A32" s="602" t="s">
        <v>48</v>
      </c>
      <c r="B32" s="604" t="s">
        <v>1268</v>
      </c>
      <c r="C32" s="272">
        <v>8.8928478623999992E-3</v>
      </c>
      <c r="D32" s="272">
        <v>1.0387205050000001E-2</v>
      </c>
      <c r="E32" s="272">
        <v>1.3227823299E-2</v>
      </c>
      <c r="F32" s="272">
        <v>1.3933357182000001E-2</v>
      </c>
      <c r="G32" s="272">
        <v>1.4048205899999999E-2</v>
      </c>
      <c r="H32" s="272">
        <v>1.8009927046000001E-2</v>
      </c>
      <c r="I32" s="272">
        <v>1.6806922615999999E-2</v>
      </c>
      <c r="J32" s="272">
        <v>1.7937558996999999E-2</v>
      </c>
      <c r="K32" s="272">
        <v>2.1209689430000001E-2</v>
      </c>
      <c r="L32" s="272">
        <v>2.4537574802000001E-2</v>
      </c>
      <c r="M32" s="272">
        <v>2.1354409171E-2</v>
      </c>
      <c r="N32" s="272">
        <v>2.5139422758000001E-2</v>
      </c>
      <c r="O32" s="272">
        <v>1.1812645379E-2</v>
      </c>
      <c r="P32" s="272">
        <v>1.0606495244E-2</v>
      </c>
      <c r="Q32" s="272">
        <v>1.5686886268000001E-2</v>
      </c>
      <c r="R32" s="272">
        <v>1.484943536E-2</v>
      </c>
      <c r="S32" s="272">
        <v>1.6691441578999999E-2</v>
      </c>
      <c r="T32" s="272">
        <v>1.6070156503000001E-2</v>
      </c>
      <c r="U32" s="272">
        <v>1.6944659553999999E-2</v>
      </c>
      <c r="V32" s="272">
        <v>2.1473154001E-2</v>
      </c>
      <c r="W32" s="272">
        <v>1.9926064183000001E-2</v>
      </c>
      <c r="X32" s="272">
        <v>1.8404681623000001E-2</v>
      </c>
      <c r="Y32" s="272">
        <v>1.6568232735000001E-2</v>
      </c>
      <c r="Z32" s="272">
        <v>1.8973217939E-2</v>
      </c>
      <c r="AA32" s="272">
        <v>6.7339049971000004E-3</v>
      </c>
      <c r="AB32" s="272">
        <v>1.2654656812999999E-2</v>
      </c>
      <c r="AC32" s="272">
        <v>1.4761842387E-2</v>
      </c>
      <c r="AD32" s="272">
        <v>1.6947440987999999E-2</v>
      </c>
      <c r="AE32" s="272">
        <v>1.9436498151000001E-2</v>
      </c>
      <c r="AF32" s="272">
        <v>2.2589878498E-2</v>
      </c>
      <c r="AG32" s="272">
        <v>2.1172680219000001E-2</v>
      </c>
      <c r="AH32" s="272">
        <v>2.1933465284E-2</v>
      </c>
      <c r="AI32" s="272">
        <v>2.2070553885E-2</v>
      </c>
      <c r="AJ32" s="272">
        <v>1.9844607399E-2</v>
      </c>
      <c r="AK32" s="272">
        <v>1.7366868374000002E-2</v>
      </c>
      <c r="AL32" s="272">
        <v>1.9722202545000001E-2</v>
      </c>
      <c r="AM32" s="272">
        <v>1.5158467336000001E-2</v>
      </c>
      <c r="AN32" s="272">
        <v>1.7207486349999999E-2</v>
      </c>
      <c r="AO32" s="272">
        <v>1.8978523407999999E-2</v>
      </c>
      <c r="AP32" s="272">
        <v>1.8292265961E-2</v>
      </c>
      <c r="AQ32" s="272">
        <v>2.3691576235000001E-2</v>
      </c>
      <c r="AR32" s="272">
        <v>2.3856520966000001E-2</v>
      </c>
      <c r="AS32" s="272">
        <v>2.8507366591000002E-2</v>
      </c>
      <c r="AT32" s="272">
        <v>3.0099402229E-2</v>
      </c>
      <c r="AU32" s="272">
        <v>2.9231206704999999E-2</v>
      </c>
      <c r="AV32" s="272">
        <v>2.7678843729000001E-2</v>
      </c>
      <c r="AW32" s="272">
        <v>2.9703849069000001E-2</v>
      </c>
      <c r="AX32" s="272">
        <v>2.692099546E-2</v>
      </c>
      <c r="AY32" s="272">
        <v>1.4682947284999999E-2</v>
      </c>
      <c r="AZ32" s="272">
        <v>1.4884108036E-2</v>
      </c>
      <c r="BA32" s="272">
        <v>2.1389100000000001E-2</v>
      </c>
      <c r="BB32" s="768">
        <v>2.15575E-2</v>
      </c>
      <c r="BC32" s="360">
        <v>2.3284699999999998E-2</v>
      </c>
      <c r="BD32" s="360">
        <v>2.60506E-2</v>
      </c>
      <c r="BE32" s="360">
        <v>2.7544300000000001E-2</v>
      </c>
      <c r="BF32" s="360">
        <v>2.85369E-2</v>
      </c>
      <c r="BG32" s="360">
        <v>2.7405200000000001E-2</v>
      </c>
      <c r="BH32" s="360">
        <v>2.94687E-2</v>
      </c>
      <c r="BI32" s="360">
        <v>2.8110699999999999E-2</v>
      </c>
      <c r="BJ32" s="360">
        <v>2.9499999999999998E-2</v>
      </c>
      <c r="BK32" s="360">
        <v>2.3068000000000002E-2</v>
      </c>
      <c r="BL32" s="360">
        <v>1.9970999999999999E-2</v>
      </c>
      <c r="BM32" s="360">
        <v>2.3120399999999999E-2</v>
      </c>
      <c r="BN32" s="360">
        <v>2.2828500000000002E-2</v>
      </c>
      <c r="BO32" s="360">
        <v>2.4324999999999999E-2</v>
      </c>
      <c r="BP32" s="360">
        <v>2.65291E-2</v>
      </c>
      <c r="BQ32" s="360">
        <v>2.8569899999999999E-2</v>
      </c>
      <c r="BR32" s="360">
        <v>2.86942E-2</v>
      </c>
      <c r="BS32" s="360">
        <v>2.82507E-2</v>
      </c>
      <c r="BT32" s="360">
        <v>2.9466300000000001E-2</v>
      </c>
      <c r="BU32" s="360">
        <v>2.8360799999999999E-2</v>
      </c>
      <c r="BV32" s="360">
        <v>2.9018700000000001E-2</v>
      </c>
    </row>
    <row r="33" spans="1:74" ht="12" customHeight="1" x14ac:dyDescent="0.2">
      <c r="A33" s="602" t="s">
        <v>500</v>
      </c>
      <c r="B33" s="604" t="s">
        <v>492</v>
      </c>
      <c r="C33" s="272">
        <v>9.2113547271000004E-2</v>
      </c>
      <c r="D33" s="272">
        <v>8.7415050761999999E-2</v>
      </c>
      <c r="E33" s="272">
        <v>0.10186284838</v>
      </c>
      <c r="F33" s="272">
        <v>0.10267056344</v>
      </c>
      <c r="G33" s="272">
        <v>0.10706175932000001</v>
      </c>
      <c r="H33" s="272">
        <v>0.11060222127</v>
      </c>
      <c r="I33" s="272">
        <v>0.10823274673</v>
      </c>
      <c r="J33" s="272">
        <v>0.10915653471</v>
      </c>
      <c r="K33" s="272">
        <v>0.11076770815</v>
      </c>
      <c r="L33" s="272">
        <v>0.11790020116</v>
      </c>
      <c r="M33" s="272">
        <v>0.11036209034</v>
      </c>
      <c r="N33" s="272">
        <v>0.11720157136000001</v>
      </c>
      <c r="O33" s="272">
        <v>9.8376001943999994E-2</v>
      </c>
      <c r="P33" s="272">
        <v>9.2631505577999998E-2</v>
      </c>
      <c r="Q33" s="272">
        <v>0.10307642855</v>
      </c>
      <c r="R33" s="272">
        <v>0.10410999376000001</v>
      </c>
      <c r="S33" s="272">
        <v>0.11016687673</v>
      </c>
      <c r="T33" s="272">
        <v>0.10764318341</v>
      </c>
      <c r="U33" s="272">
        <v>0.11229918646000001</v>
      </c>
      <c r="V33" s="272">
        <v>0.1163951629</v>
      </c>
      <c r="W33" s="272">
        <v>0.10825374662999999</v>
      </c>
      <c r="X33" s="272">
        <v>0.11423678635999999</v>
      </c>
      <c r="Y33" s="272">
        <v>0.10785090353</v>
      </c>
      <c r="Z33" s="272">
        <v>0.11264156536</v>
      </c>
      <c r="AA33" s="272">
        <v>9.3870146579000002E-2</v>
      </c>
      <c r="AB33" s="272">
        <v>9.5062392691999995E-2</v>
      </c>
      <c r="AC33" s="272">
        <v>0.10661754565000001</v>
      </c>
      <c r="AD33" s="272">
        <v>0.10486614025</v>
      </c>
      <c r="AE33" s="272">
        <v>0.11554845309</v>
      </c>
      <c r="AF33" s="272">
        <v>0.11647788433</v>
      </c>
      <c r="AG33" s="272">
        <v>0.11770797180000001</v>
      </c>
      <c r="AH33" s="272">
        <v>0.11906115103999999</v>
      </c>
      <c r="AI33" s="272">
        <v>0.11541525419</v>
      </c>
      <c r="AJ33" s="272">
        <v>0.11383519688</v>
      </c>
      <c r="AK33" s="272">
        <v>0.10916858757</v>
      </c>
      <c r="AL33" s="272">
        <v>0.11211813865</v>
      </c>
      <c r="AM33" s="272">
        <v>0.10372184102</v>
      </c>
      <c r="AN33" s="272">
        <v>0.10787263173</v>
      </c>
      <c r="AO33" s="272">
        <v>0.11631773967</v>
      </c>
      <c r="AP33" s="272">
        <v>0.10845595874</v>
      </c>
      <c r="AQ33" s="272">
        <v>0.12052129169</v>
      </c>
      <c r="AR33" s="272">
        <v>0.12032377942</v>
      </c>
      <c r="AS33" s="272">
        <v>0.12822505591</v>
      </c>
      <c r="AT33" s="272">
        <v>0.1306286972</v>
      </c>
      <c r="AU33" s="272">
        <v>0.12225991513999999</v>
      </c>
      <c r="AV33" s="272">
        <v>0.12164706996000001</v>
      </c>
      <c r="AW33" s="272">
        <v>0.12462009429</v>
      </c>
      <c r="AX33" s="272">
        <v>0.12581813896999999</v>
      </c>
      <c r="AY33" s="272">
        <v>0.1030350201</v>
      </c>
      <c r="AZ33" s="272">
        <v>0.1019933</v>
      </c>
      <c r="BA33" s="272">
        <v>0.1156341</v>
      </c>
      <c r="BB33" s="768">
        <v>0.11551889999999999</v>
      </c>
      <c r="BC33" s="360">
        <v>0.1233776</v>
      </c>
      <c r="BD33" s="360">
        <v>0.1238915</v>
      </c>
      <c r="BE33" s="360">
        <v>0.1280076</v>
      </c>
      <c r="BF33" s="360">
        <v>0.13003239999999999</v>
      </c>
      <c r="BG33" s="360">
        <v>0.1237915</v>
      </c>
      <c r="BH33" s="360">
        <v>0.12517890000000001</v>
      </c>
      <c r="BI33" s="360">
        <v>0.12322039999999999</v>
      </c>
      <c r="BJ33" s="360">
        <v>0.12730949999999999</v>
      </c>
      <c r="BK33" s="360">
        <v>0.1129173</v>
      </c>
      <c r="BL33" s="360">
        <v>0.1041648</v>
      </c>
      <c r="BM33" s="360">
        <v>0.11941880000000001</v>
      </c>
      <c r="BN33" s="360">
        <v>0.11675439999999999</v>
      </c>
      <c r="BO33" s="360">
        <v>0.123193</v>
      </c>
      <c r="BP33" s="360">
        <v>0.1238858</v>
      </c>
      <c r="BQ33" s="360">
        <v>0.1289119</v>
      </c>
      <c r="BR33" s="360">
        <v>0.12921299999999999</v>
      </c>
      <c r="BS33" s="360">
        <v>0.1237883</v>
      </c>
      <c r="BT33" s="360">
        <v>0.12588179999999999</v>
      </c>
      <c r="BU33" s="360">
        <v>0.12368750000000001</v>
      </c>
      <c r="BV33" s="360">
        <v>0.1253167</v>
      </c>
    </row>
    <row r="34" spans="1:74" s="169" customFormat="1" ht="12" customHeight="1" x14ac:dyDescent="0.2">
      <c r="A34" s="132"/>
      <c r="B34" s="170" t="s">
        <v>501</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771"/>
      <c r="BC34" s="421"/>
      <c r="BD34" s="421"/>
      <c r="BE34" s="421"/>
      <c r="BF34" s="421"/>
      <c r="BG34" s="421"/>
      <c r="BH34" s="421"/>
      <c r="BI34" s="421"/>
      <c r="BJ34" s="421"/>
      <c r="BK34" s="421"/>
      <c r="BL34" s="421"/>
      <c r="BM34" s="421"/>
      <c r="BN34" s="421"/>
      <c r="BO34" s="421"/>
      <c r="BP34" s="421"/>
      <c r="BQ34" s="421"/>
      <c r="BR34" s="421"/>
      <c r="BS34" s="421"/>
      <c r="BT34" s="421"/>
      <c r="BU34" s="421"/>
      <c r="BV34" s="421"/>
    </row>
    <row r="35" spans="1:74" s="169" customFormat="1" ht="12" customHeight="1" x14ac:dyDescent="0.2">
      <c r="A35" s="599" t="s">
        <v>34</v>
      </c>
      <c r="B35" s="604" t="s">
        <v>54</v>
      </c>
      <c r="C35" s="272">
        <v>0.236888982</v>
      </c>
      <c r="D35" s="272">
        <v>0.19481257599999999</v>
      </c>
      <c r="E35" s="272">
        <v>0.19591831000000001</v>
      </c>
      <c r="F35" s="272">
        <v>0.239451476</v>
      </c>
      <c r="G35" s="272">
        <v>0.271442348</v>
      </c>
      <c r="H35" s="272">
        <v>0.26127137900000003</v>
      </c>
      <c r="I35" s="272">
        <v>0.26003586699999998</v>
      </c>
      <c r="J35" s="272">
        <v>0.20640346400000001</v>
      </c>
      <c r="K35" s="272">
        <v>0.16182635400000001</v>
      </c>
      <c r="L35" s="272">
        <v>0.16409178699999999</v>
      </c>
      <c r="M35" s="272">
        <v>0.16865467200000001</v>
      </c>
      <c r="N35" s="272">
        <v>0.20158510199999999</v>
      </c>
      <c r="O35" s="272">
        <v>0.20573738699999999</v>
      </c>
      <c r="P35" s="272">
        <v>0.16543718600000001</v>
      </c>
      <c r="Q35" s="272">
        <v>0.23068529900000001</v>
      </c>
      <c r="R35" s="272">
        <v>0.24193351199999999</v>
      </c>
      <c r="S35" s="272">
        <v>0.252432347</v>
      </c>
      <c r="T35" s="272">
        <v>0.24482427700000001</v>
      </c>
      <c r="U35" s="272">
        <v>0.23163889700000001</v>
      </c>
      <c r="V35" s="272">
        <v>0.188366916</v>
      </c>
      <c r="W35" s="272">
        <v>0.152866847</v>
      </c>
      <c r="X35" s="272">
        <v>0.16318410899999999</v>
      </c>
      <c r="Y35" s="272">
        <v>0.17712301699999999</v>
      </c>
      <c r="Z35" s="272">
        <v>0.21234678000000001</v>
      </c>
      <c r="AA35" s="272">
        <v>0.2249456</v>
      </c>
      <c r="AB35" s="272">
        <v>0.20768394200000001</v>
      </c>
      <c r="AC35" s="272">
        <v>0.226273751</v>
      </c>
      <c r="AD35" s="272">
        <v>0.20940703699999999</v>
      </c>
      <c r="AE35" s="272">
        <v>0.18754874799999999</v>
      </c>
      <c r="AF35" s="272">
        <v>0.19023884899999999</v>
      </c>
      <c r="AG35" s="272">
        <v>0.19583153</v>
      </c>
      <c r="AH35" s="272">
        <v>0.17819889799999999</v>
      </c>
      <c r="AI35" s="272">
        <v>0.14998112699999999</v>
      </c>
      <c r="AJ35" s="272">
        <v>0.15497871199999999</v>
      </c>
      <c r="AK35" s="272">
        <v>0.18020924599999999</v>
      </c>
      <c r="AL35" s="272">
        <v>0.215879872</v>
      </c>
      <c r="AM35" s="272">
        <v>0.23694869800000001</v>
      </c>
      <c r="AN35" s="272">
        <v>0.22505130100000001</v>
      </c>
      <c r="AO35" s="272">
        <v>0.251845074</v>
      </c>
      <c r="AP35" s="272">
        <v>0.237404584</v>
      </c>
      <c r="AQ35" s="272">
        <v>0.236352019</v>
      </c>
      <c r="AR35" s="272">
        <v>0.21342508199999999</v>
      </c>
      <c r="AS35" s="272">
        <v>0.19799902799999999</v>
      </c>
      <c r="AT35" s="272">
        <v>0.18040704499999999</v>
      </c>
      <c r="AU35" s="272">
        <v>0.15172212299999999</v>
      </c>
      <c r="AV35" s="272">
        <v>0.16074259499999999</v>
      </c>
      <c r="AW35" s="272">
        <v>0.17533542499999999</v>
      </c>
      <c r="AX35" s="272">
        <v>0.210030567</v>
      </c>
      <c r="AY35" s="272">
        <v>0.25817746499999999</v>
      </c>
      <c r="AZ35" s="272">
        <v>0.23412469999999999</v>
      </c>
      <c r="BA35" s="272">
        <v>0.27016820000000002</v>
      </c>
      <c r="BB35" s="768">
        <v>0.27202219999999999</v>
      </c>
      <c r="BC35" s="360">
        <v>0.2919329</v>
      </c>
      <c r="BD35" s="360">
        <v>0.29023490000000002</v>
      </c>
      <c r="BE35" s="360">
        <v>0.26519110000000001</v>
      </c>
      <c r="BF35" s="360">
        <v>0.2300442</v>
      </c>
      <c r="BG35" s="360">
        <v>0.19221050000000001</v>
      </c>
      <c r="BH35" s="360">
        <v>0.15393190000000001</v>
      </c>
      <c r="BI35" s="360">
        <v>0.1682025</v>
      </c>
      <c r="BJ35" s="360">
        <v>0.22476489999999999</v>
      </c>
      <c r="BK35" s="360">
        <v>0.2290664</v>
      </c>
      <c r="BL35" s="360">
        <v>0.2097899</v>
      </c>
      <c r="BM35" s="360">
        <v>0.23178660000000001</v>
      </c>
      <c r="BN35" s="360">
        <v>0.23974529999999999</v>
      </c>
      <c r="BO35" s="360">
        <v>0.25588919999999998</v>
      </c>
      <c r="BP35" s="360">
        <v>0.26429589999999997</v>
      </c>
      <c r="BQ35" s="360">
        <v>0.2441149</v>
      </c>
      <c r="BR35" s="360">
        <v>0.21440200000000001</v>
      </c>
      <c r="BS35" s="360">
        <v>0.1744328</v>
      </c>
      <c r="BT35" s="360">
        <v>0.15327840000000001</v>
      </c>
      <c r="BU35" s="360">
        <v>0.16479099999999999</v>
      </c>
      <c r="BV35" s="360">
        <v>0.2221726</v>
      </c>
    </row>
    <row r="36" spans="1:74" s="169" customFormat="1" ht="12" customHeight="1" x14ac:dyDescent="0.2">
      <c r="A36" s="557" t="s">
        <v>38</v>
      </c>
      <c r="B36" s="604" t="s">
        <v>1041</v>
      </c>
      <c r="C36" s="272">
        <v>0.18532937899999999</v>
      </c>
      <c r="D36" s="272">
        <v>0.16658778399999999</v>
      </c>
      <c r="E36" s="272">
        <v>0.181588839</v>
      </c>
      <c r="F36" s="272">
        <v>0.17149376699999999</v>
      </c>
      <c r="G36" s="272">
        <v>0.17879098900000001</v>
      </c>
      <c r="H36" s="272">
        <v>0.17912784700000001</v>
      </c>
      <c r="I36" s="272">
        <v>0.190452069</v>
      </c>
      <c r="J36" s="272">
        <v>0.188042609</v>
      </c>
      <c r="K36" s="272">
        <v>0.17663361699999999</v>
      </c>
      <c r="L36" s="272">
        <v>0.18083106900000001</v>
      </c>
      <c r="M36" s="272">
        <v>0.18120863700000001</v>
      </c>
      <c r="N36" s="272">
        <v>0.18945687899999999</v>
      </c>
      <c r="O36" s="272">
        <v>0.190944263</v>
      </c>
      <c r="P36" s="272">
        <v>0.173552029</v>
      </c>
      <c r="Q36" s="272">
        <v>0.19023615299999999</v>
      </c>
      <c r="R36" s="272">
        <v>0.179827878</v>
      </c>
      <c r="S36" s="272">
        <v>0.182658983</v>
      </c>
      <c r="T36" s="272">
        <v>0.18724279799999999</v>
      </c>
      <c r="U36" s="272">
        <v>0.19316565299999999</v>
      </c>
      <c r="V36" s="272">
        <v>0.19442073300000001</v>
      </c>
      <c r="W36" s="272">
        <v>0.182759898</v>
      </c>
      <c r="X36" s="272">
        <v>0.18696733300000001</v>
      </c>
      <c r="Y36" s="272">
        <v>0.185561008</v>
      </c>
      <c r="Z36" s="272">
        <v>0.19456963299999999</v>
      </c>
      <c r="AA36" s="272">
        <v>0.18176957599999999</v>
      </c>
      <c r="AB36" s="272">
        <v>0.16407723599999999</v>
      </c>
      <c r="AC36" s="272">
        <v>0.172174096</v>
      </c>
      <c r="AD36" s="272">
        <v>0.167705942</v>
      </c>
      <c r="AE36" s="272">
        <v>0.17269498599999999</v>
      </c>
      <c r="AF36" s="272">
        <v>0.17055247200000001</v>
      </c>
      <c r="AG36" s="272">
        <v>0.17862124600000001</v>
      </c>
      <c r="AH36" s="272">
        <v>0.179457386</v>
      </c>
      <c r="AI36" s="272">
        <v>0.16985331200000001</v>
      </c>
      <c r="AJ36" s="272">
        <v>0.16736715599999999</v>
      </c>
      <c r="AK36" s="272">
        <v>0.16951586199999999</v>
      </c>
      <c r="AL36" s="272">
        <v>0.17702717600000001</v>
      </c>
      <c r="AM36" s="272">
        <v>0.17197817600000001</v>
      </c>
      <c r="AN36" s="272">
        <v>0.15983218799999999</v>
      </c>
      <c r="AO36" s="272">
        <v>0.163693476</v>
      </c>
      <c r="AP36" s="272">
        <v>0.153977367</v>
      </c>
      <c r="AQ36" s="272">
        <v>0.16040660600000001</v>
      </c>
      <c r="AR36" s="272">
        <v>0.162746327</v>
      </c>
      <c r="AS36" s="272">
        <v>0.16777003600000001</v>
      </c>
      <c r="AT36" s="272">
        <v>0.168039626</v>
      </c>
      <c r="AU36" s="272">
        <v>0.158732337</v>
      </c>
      <c r="AV36" s="272">
        <v>0.15782468599999999</v>
      </c>
      <c r="AW36" s="272">
        <v>0.162039557</v>
      </c>
      <c r="AX36" s="272">
        <v>0.17226582600000001</v>
      </c>
      <c r="AY36" s="272">
        <v>0.16966935499999999</v>
      </c>
      <c r="AZ36" s="272">
        <v>0.15302689999999999</v>
      </c>
      <c r="BA36" s="272">
        <v>0.1619775</v>
      </c>
      <c r="BB36" s="768">
        <v>0.15463440000000001</v>
      </c>
      <c r="BC36" s="360">
        <v>0.15726899999999999</v>
      </c>
      <c r="BD36" s="360">
        <v>0.1585096</v>
      </c>
      <c r="BE36" s="360">
        <v>0.16704240000000001</v>
      </c>
      <c r="BF36" s="360">
        <v>0.16641139999999999</v>
      </c>
      <c r="BG36" s="360">
        <v>0.1589101</v>
      </c>
      <c r="BH36" s="360">
        <v>0.1621737</v>
      </c>
      <c r="BI36" s="360">
        <v>0.1587826</v>
      </c>
      <c r="BJ36" s="360">
        <v>0.16646659999999999</v>
      </c>
      <c r="BK36" s="360">
        <v>0.1696269</v>
      </c>
      <c r="BL36" s="360">
        <v>0.15316199999999999</v>
      </c>
      <c r="BM36" s="360">
        <v>0.16099240000000001</v>
      </c>
      <c r="BN36" s="360">
        <v>0.1545926</v>
      </c>
      <c r="BO36" s="360">
        <v>0.1579082</v>
      </c>
      <c r="BP36" s="360">
        <v>0.1598234</v>
      </c>
      <c r="BQ36" s="360">
        <v>0.1686367</v>
      </c>
      <c r="BR36" s="360">
        <v>0.1680912</v>
      </c>
      <c r="BS36" s="360">
        <v>0.1604236</v>
      </c>
      <c r="BT36" s="360">
        <v>0.16367519999999999</v>
      </c>
      <c r="BU36" s="360">
        <v>0.1603147</v>
      </c>
      <c r="BV36" s="360">
        <v>0.16816639999999999</v>
      </c>
    </row>
    <row r="37" spans="1:74" s="169" customFormat="1" ht="12" customHeight="1" x14ac:dyDescent="0.2">
      <c r="A37" s="557" t="s">
        <v>39</v>
      </c>
      <c r="B37" s="604" t="s">
        <v>1042</v>
      </c>
      <c r="C37" s="272">
        <v>4.1431516000000002E-2</v>
      </c>
      <c r="D37" s="272">
        <v>3.6991824E-2</v>
      </c>
      <c r="E37" s="272">
        <v>4.2159575999999997E-2</v>
      </c>
      <c r="F37" s="272">
        <v>4.0769808999999997E-2</v>
      </c>
      <c r="G37" s="272">
        <v>4.1470116000000001E-2</v>
      </c>
      <c r="H37" s="272">
        <v>4.0436619E-2</v>
      </c>
      <c r="I37" s="272">
        <v>4.1963236000000001E-2</v>
      </c>
      <c r="J37" s="272">
        <v>4.2197796000000003E-2</v>
      </c>
      <c r="K37" s="272">
        <v>3.9913839E-2</v>
      </c>
      <c r="L37" s="272">
        <v>4.1976326000000001E-2</v>
      </c>
      <c r="M37" s="272">
        <v>4.2267869E-2</v>
      </c>
      <c r="N37" s="272">
        <v>4.4857095999999999E-2</v>
      </c>
      <c r="O37" s="272">
        <v>4.4923225999999997E-2</v>
      </c>
      <c r="P37" s="272">
        <v>4.0826604000000002E-2</v>
      </c>
      <c r="Q37" s="272">
        <v>4.4531906000000003E-2</v>
      </c>
      <c r="R37" s="272">
        <v>4.3898889000000003E-2</v>
      </c>
      <c r="S37" s="272">
        <v>4.3127475999999998E-2</v>
      </c>
      <c r="T37" s="272">
        <v>4.2412339E-2</v>
      </c>
      <c r="U37" s="272">
        <v>4.4994416000000002E-2</v>
      </c>
      <c r="V37" s="272">
        <v>4.2954166000000002E-2</v>
      </c>
      <c r="W37" s="272">
        <v>4.0635078999999998E-2</v>
      </c>
      <c r="X37" s="272">
        <v>4.2466506000000001E-2</v>
      </c>
      <c r="Y37" s="272">
        <v>4.1548598999999999E-2</v>
      </c>
      <c r="Z37" s="272">
        <v>4.3557855999999999E-2</v>
      </c>
      <c r="AA37" s="272">
        <v>4.3144665999999998E-2</v>
      </c>
      <c r="AB37" s="272">
        <v>3.8435534E-2</v>
      </c>
      <c r="AC37" s="272">
        <v>4.2830515999999999E-2</v>
      </c>
      <c r="AD37" s="272">
        <v>4.1652399E-2</v>
      </c>
      <c r="AE37" s="272">
        <v>4.2338995999999997E-2</v>
      </c>
      <c r="AF37" s="272">
        <v>4.1985129000000003E-2</v>
      </c>
      <c r="AG37" s="272">
        <v>4.5608195999999997E-2</v>
      </c>
      <c r="AH37" s="272">
        <v>4.4070975999999998E-2</v>
      </c>
      <c r="AI37" s="272">
        <v>4.1866759000000003E-2</v>
      </c>
      <c r="AJ37" s="272">
        <v>4.4542845999999997E-2</v>
      </c>
      <c r="AK37" s="272">
        <v>4.5149569000000001E-2</v>
      </c>
      <c r="AL37" s="272">
        <v>4.6745026000000002E-2</v>
      </c>
      <c r="AM37" s="272">
        <v>4.4234386000000001E-2</v>
      </c>
      <c r="AN37" s="272">
        <v>4.1146864999999998E-2</v>
      </c>
      <c r="AO37" s="272">
        <v>4.4064855999999999E-2</v>
      </c>
      <c r="AP37" s="272">
        <v>4.4468090000000002E-2</v>
      </c>
      <c r="AQ37" s="272">
        <v>4.3492056000000001E-2</v>
      </c>
      <c r="AR37" s="272">
        <v>4.3326070000000001E-2</v>
      </c>
      <c r="AS37" s="272">
        <v>4.4992935999999997E-2</v>
      </c>
      <c r="AT37" s="272">
        <v>4.4590456000000001E-2</v>
      </c>
      <c r="AU37" s="272">
        <v>4.0901649999999998E-2</v>
      </c>
      <c r="AV37" s="272">
        <v>4.2518496000000003E-2</v>
      </c>
      <c r="AW37" s="272">
        <v>4.2708250000000003E-2</v>
      </c>
      <c r="AX37" s="272">
        <v>4.5418706000000003E-2</v>
      </c>
      <c r="AY37" s="272">
        <v>4.6733325999999999E-2</v>
      </c>
      <c r="AZ37" s="272">
        <v>4.0884999999999998E-2</v>
      </c>
      <c r="BA37" s="272">
        <v>4.6164299999999998E-2</v>
      </c>
      <c r="BB37" s="768">
        <v>4.41082E-2</v>
      </c>
      <c r="BC37" s="360">
        <v>4.46661E-2</v>
      </c>
      <c r="BD37" s="360">
        <v>4.3361700000000003E-2</v>
      </c>
      <c r="BE37" s="360">
        <v>4.6319300000000001E-2</v>
      </c>
      <c r="BF37" s="360">
        <v>4.5440700000000001E-2</v>
      </c>
      <c r="BG37" s="360">
        <v>4.2160400000000001E-2</v>
      </c>
      <c r="BH37" s="360">
        <v>4.3205500000000001E-2</v>
      </c>
      <c r="BI37" s="360">
        <v>4.3466999999999999E-2</v>
      </c>
      <c r="BJ37" s="360">
        <v>4.5491299999999998E-2</v>
      </c>
      <c r="BK37" s="360">
        <v>4.4505400000000001E-2</v>
      </c>
      <c r="BL37" s="360">
        <v>4.0821900000000001E-2</v>
      </c>
      <c r="BM37" s="360">
        <v>4.6598199999999999E-2</v>
      </c>
      <c r="BN37" s="360">
        <v>4.4612899999999997E-2</v>
      </c>
      <c r="BO37" s="360">
        <v>4.5200900000000002E-2</v>
      </c>
      <c r="BP37" s="360">
        <v>4.3747099999999997E-2</v>
      </c>
      <c r="BQ37" s="360">
        <v>4.6762199999999997E-2</v>
      </c>
      <c r="BR37" s="360">
        <v>4.5854199999999998E-2</v>
      </c>
      <c r="BS37" s="360">
        <v>4.2564499999999998E-2</v>
      </c>
      <c r="BT37" s="360">
        <v>4.3545399999999998E-2</v>
      </c>
      <c r="BU37" s="360">
        <v>4.3811900000000001E-2</v>
      </c>
      <c r="BV37" s="360">
        <v>4.5836200000000001E-2</v>
      </c>
    </row>
    <row r="38" spans="1:74" s="169" customFormat="1" ht="12" customHeight="1" x14ac:dyDescent="0.2">
      <c r="A38" s="599" t="s">
        <v>108</v>
      </c>
      <c r="B38" s="604" t="s">
        <v>604</v>
      </c>
      <c r="C38" s="272">
        <v>0.14053297308000001</v>
      </c>
      <c r="D38" s="272">
        <v>0.13422440012</v>
      </c>
      <c r="E38" s="272">
        <v>0.1502488428</v>
      </c>
      <c r="F38" s="272">
        <v>0.16666466598999999</v>
      </c>
      <c r="G38" s="272">
        <v>0.15484686119999999</v>
      </c>
      <c r="H38" s="272">
        <v>0.13110813981</v>
      </c>
      <c r="I38" s="272">
        <v>0.10579228285</v>
      </c>
      <c r="J38" s="272">
        <v>9.1874841439999994E-2</v>
      </c>
      <c r="K38" s="272">
        <v>0.11132317801</v>
      </c>
      <c r="L38" s="272">
        <v>0.13001226965000001</v>
      </c>
      <c r="M38" s="272">
        <v>0.15065236214</v>
      </c>
      <c r="N38" s="272">
        <v>0.13314282379</v>
      </c>
      <c r="O38" s="272">
        <v>0.17017790830000001</v>
      </c>
      <c r="P38" s="272">
        <v>0.13310724756</v>
      </c>
      <c r="Q38" s="272">
        <v>0.16853708279999999</v>
      </c>
      <c r="R38" s="272">
        <v>0.17708811935999999</v>
      </c>
      <c r="S38" s="272">
        <v>0.14826629831999999</v>
      </c>
      <c r="T38" s="272">
        <v>0.15012682914</v>
      </c>
      <c r="U38" s="272">
        <v>0.11579772179</v>
      </c>
      <c r="V38" s="272">
        <v>9.6641871288000003E-2</v>
      </c>
      <c r="W38" s="272">
        <v>0.10945832981</v>
      </c>
      <c r="X38" s="272">
        <v>0.13782138226000001</v>
      </c>
      <c r="Y38" s="272">
        <v>0.17923984169000001</v>
      </c>
      <c r="Z38" s="272">
        <v>0.13976340981999999</v>
      </c>
      <c r="AA38" s="272">
        <v>0.14404089125</v>
      </c>
      <c r="AB38" s="272">
        <v>0.14177164168</v>
      </c>
      <c r="AC38" s="272">
        <v>0.14543616153</v>
      </c>
      <c r="AD38" s="272">
        <v>0.16975786538000001</v>
      </c>
      <c r="AE38" s="272">
        <v>0.16296700045000001</v>
      </c>
      <c r="AF38" s="272">
        <v>0.12752497428000001</v>
      </c>
      <c r="AG38" s="272">
        <v>0.12995943930000001</v>
      </c>
      <c r="AH38" s="272">
        <v>0.12429731078</v>
      </c>
      <c r="AI38" s="272">
        <v>0.13276863507</v>
      </c>
      <c r="AJ38" s="272">
        <v>0.15561717783000001</v>
      </c>
      <c r="AK38" s="272">
        <v>0.18699647338</v>
      </c>
      <c r="AL38" s="272">
        <v>0.19096234938000001</v>
      </c>
      <c r="AM38" s="272">
        <v>0.17606063961000001</v>
      </c>
      <c r="AN38" s="272">
        <v>0.19194846464000001</v>
      </c>
      <c r="AO38" s="272">
        <v>0.20881575524000001</v>
      </c>
      <c r="AP38" s="272">
        <v>0.19708815005999999</v>
      </c>
      <c r="AQ38" s="272">
        <v>0.17856250339999999</v>
      </c>
      <c r="AR38" s="272">
        <v>0.15502424785999999</v>
      </c>
      <c r="AS38" s="272">
        <v>0.16716244922000001</v>
      </c>
      <c r="AT38" s="272">
        <v>0.12883716131</v>
      </c>
      <c r="AU38" s="272">
        <v>0.15610776933000001</v>
      </c>
      <c r="AV38" s="272">
        <v>0.19364553016</v>
      </c>
      <c r="AW38" s="272">
        <v>0.18377496592000001</v>
      </c>
      <c r="AX38" s="272">
        <v>0.21843956413000001</v>
      </c>
      <c r="AY38" s="272">
        <v>0.19336528201</v>
      </c>
      <c r="AZ38" s="272">
        <v>0.20622342821</v>
      </c>
      <c r="BA38" s="272">
        <v>0.2216747</v>
      </c>
      <c r="BB38" s="768">
        <v>0.22722870000000001</v>
      </c>
      <c r="BC38" s="360">
        <v>0.20803050000000001</v>
      </c>
      <c r="BD38" s="360">
        <v>0.18705379999999999</v>
      </c>
      <c r="BE38" s="360">
        <v>0.1499656</v>
      </c>
      <c r="BF38" s="360">
        <v>0.13825999999999999</v>
      </c>
      <c r="BG38" s="360">
        <v>0.1503295</v>
      </c>
      <c r="BH38" s="360">
        <v>0.19180520000000001</v>
      </c>
      <c r="BI38" s="360">
        <v>0.22086239999999999</v>
      </c>
      <c r="BJ38" s="360">
        <v>0.20369960000000001</v>
      </c>
      <c r="BK38" s="360">
        <v>0.21419679999999999</v>
      </c>
      <c r="BL38" s="360">
        <v>0.19696839999999999</v>
      </c>
      <c r="BM38" s="360">
        <v>0.23246790000000001</v>
      </c>
      <c r="BN38" s="360">
        <v>0.2411576</v>
      </c>
      <c r="BO38" s="360">
        <v>0.2219546</v>
      </c>
      <c r="BP38" s="360">
        <v>0.20041639999999999</v>
      </c>
      <c r="BQ38" s="360">
        <v>0.16208839999999999</v>
      </c>
      <c r="BR38" s="360">
        <v>0.14883160000000001</v>
      </c>
      <c r="BS38" s="360">
        <v>0.16063630000000001</v>
      </c>
      <c r="BT38" s="360">
        <v>0.205063</v>
      </c>
      <c r="BU38" s="360">
        <v>0.23799020000000001</v>
      </c>
      <c r="BV38" s="360">
        <v>0.2368373</v>
      </c>
    </row>
    <row r="39" spans="1:74" s="169" customFormat="1" ht="12" customHeight="1" x14ac:dyDescent="0.2">
      <c r="A39" s="599" t="s">
        <v>35</v>
      </c>
      <c r="B39" s="604" t="s">
        <v>602</v>
      </c>
      <c r="C39" s="272">
        <v>1.8577671E-2</v>
      </c>
      <c r="D39" s="272">
        <v>1.6666153999999999E-2</v>
      </c>
      <c r="E39" s="272">
        <v>1.8542711999999999E-2</v>
      </c>
      <c r="F39" s="272">
        <v>1.7375921999999999E-2</v>
      </c>
      <c r="G39" s="272">
        <v>1.7870025000000001E-2</v>
      </c>
      <c r="H39" s="272">
        <v>1.7415004000000001E-2</v>
      </c>
      <c r="I39" s="272">
        <v>1.8148344E-2</v>
      </c>
      <c r="J39" s="272">
        <v>1.8010517E-2</v>
      </c>
      <c r="K39" s="272">
        <v>1.7615796E-2</v>
      </c>
      <c r="L39" s="272">
        <v>1.8402297000000001E-2</v>
      </c>
      <c r="M39" s="272">
        <v>1.6959198000000002E-2</v>
      </c>
      <c r="N39" s="272">
        <v>1.8422526000000002E-2</v>
      </c>
      <c r="O39" s="272">
        <v>1.8279348000000001E-2</v>
      </c>
      <c r="P39" s="272">
        <v>1.6341527000000002E-2</v>
      </c>
      <c r="Q39" s="272">
        <v>1.8114351000000001E-2</v>
      </c>
      <c r="R39" s="272">
        <v>1.7710891999999999E-2</v>
      </c>
      <c r="S39" s="272">
        <v>1.8063902E-2</v>
      </c>
      <c r="T39" s="272">
        <v>1.7519175000000001E-2</v>
      </c>
      <c r="U39" s="272">
        <v>1.7942280000000001E-2</v>
      </c>
      <c r="V39" s="272">
        <v>1.8033925999999999E-2</v>
      </c>
      <c r="W39" s="272">
        <v>1.7653687000000001E-2</v>
      </c>
      <c r="X39" s="272">
        <v>1.8184966E-2</v>
      </c>
      <c r="Y39" s="272">
        <v>1.817626E-2</v>
      </c>
      <c r="Z39" s="272">
        <v>1.8469394E-2</v>
      </c>
      <c r="AA39" s="272">
        <v>1.8084835E-2</v>
      </c>
      <c r="AB39" s="272">
        <v>1.6614097000000001E-2</v>
      </c>
      <c r="AC39" s="272">
        <v>1.8383784E-2</v>
      </c>
      <c r="AD39" s="272">
        <v>1.7076932999999999E-2</v>
      </c>
      <c r="AE39" s="272">
        <v>1.8347967E-2</v>
      </c>
      <c r="AF39" s="272">
        <v>1.7348860000000001E-2</v>
      </c>
      <c r="AG39" s="272">
        <v>1.8036491000000002E-2</v>
      </c>
      <c r="AH39" s="272">
        <v>1.7919217000000001E-2</v>
      </c>
      <c r="AI39" s="272">
        <v>1.6428643999999999E-2</v>
      </c>
      <c r="AJ39" s="272">
        <v>1.7722488000000002E-2</v>
      </c>
      <c r="AK39" s="272">
        <v>1.7647260000000001E-2</v>
      </c>
      <c r="AL39" s="272">
        <v>1.8225306E-2</v>
      </c>
      <c r="AM39" s="272">
        <v>1.9090576000000001E-2</v>
      </c>
      <c r="AN39" s="272">
        <v>1.7817400000000001E-2</v>
      </c>
      <c r="AO39" s="272">
        <v>1.8987206999999999E-2</v>
      </c>
      <c r="AP39" s="272">
        <v>1.7688103E-2</v>
      </c>
      <c r="AQ39" s="272">
        <v>1.9132631000000001E-2</v>
      </c>
      <c r="AR39" s="272">
        <v>1.7913170999999999E-2</v>
      </c>
      <c r="AS39" s="272">
        <v>1.8649510000000001E-2</v>
      </c>
      <c r="AT39" s="272">
        <v>1.8831441000000001E-2</v>
      </c>
      <c r="AU39" s="272">
        <v>1.8723242000000001E-2</v>
      </c>
      <c r="AV39" s="272">
        <v>1.9255245000000001E-2</v>
      </c>
      <c r="AW39" s="272">
        <v>1.9244857000000001E-2</v>
      </c>
      <c r="AX39" s="272">
        <v>2.0474967E-2</v>
      </c>
      <c r="AY39" s="272">
        <v>1.9749208000000001E-2</v>
      </c>
      <c r="AZ39" s="272">
        <v>1.84116E-2</v>
      </c>
      <c r="BA39" s="272">
        <v>1.96829E-2</v>
      </c>
      <c r="BB39" s="768">
        <v>1.87043E-2</v>
      </c>
      <c r="BC39" s="360">
        <v>1.91898E-2</v>
      </c>
      <c r="BD39" s="360">
        <v>1.89316E-2</v>
      </c>
      <c r="BE39" s="360">
        <v>1.94579E-2</v>
      </c>
      <c r="BF39" s="360">
        <v>1.9387000000000001E-2</v>
      </c>
      <c r="BG39" s="360">
        <v>1.88153E-2</v>
      </c>
      <c r="BH39" s="360">
        <v>1.9298200000000001E-2</v>
      </c>
      <c r="BI39" s="360">
        <v>1.88667E-2</v>
      </c>
      <c r="BJ39" s="360">
        <v>1.98125E-2</v>
      </c>
      <c r="BK39" s="360">
        <v>2.03354E-2</v>
      </c>
      <c r="BL39" s="360">
        <v>1.8493599999999999E-2</v>
      </c>
      <c r="BM39" s="360">
        <v>2.0072900000000001E-2</v>
      </c>
      <c r="BN39" s="360">
        <v>1.9135200000000002E-2</v>
      </c>
      <c r="BO39" s="360">
        <v>1.96799E-2</v>
      </c>
      <c r="BP39" s="360">
        <v>1.9434699999999999E-2</v>
      </c>
      <c r="BQ39" s="360">
        <v>1.9998700000000001E-2</v>
      </c>
      <c r="BR39" s="360">
        <v>1.99423E-2</v>
      </c>
      <c r="BS39" s="360">
        <v>1.93574E-2</v>
      </c>
      <c r="BT39" s="360">
        <v>1.98652E-2</v>
      </c>
      <c r="BU39" s="360">
        <v>1.9416800000000001E-2</v>
      </c>
      <c r="BV39" s="360">
        <v>2.03254E-2</v>
      </c>
    </row>
    <row r="40" spans="1:74" s="169" customFormat="1" ht="12" customHeight="1" x14ac:dyDescent="0.2">
      <c r="A40" s="599" t="s">
        <v>36</v>
      </c>
      <c r="B40" s="604" t="s">
        <v>603</v>
      </c>
      <c r="C40" s="272">
        <v>1.0476767999999999E-2</v>
      </c>
      <c r="D40" s="272">
        <v>1.2234806000000001E-2</v>
      </c>
      <c r="E40" s="272">
        <v>1.7079746999999999E-2</v>
      </c>
      <c r="F40" s="272">
        <v>1.8672356000000001E-2</v>
      </c>
      <c r="G40" s="272">
        <v>2.077242E-2</v>
      </c>
      <c r="H40" s="272">
        <v>2.2020478999999999E-2</v>
      </c>
      <c r="I40" s="272">
        <v>2.2303921000000001E-2</v>
      </c>
      <c r="J40" s="272">
        <v>2.3253948E-2</v>
      </c>
      <c r="K40" s="272">
        <v>2.2045939000000001E-2</v>
      </c>
      <c r="L40" s="272">
        <v>2.1264425E-2</v>
      </c>
      <c r="M40" s="272">
        <v>1.7579251000000001E-2</v>
      </c>
      <c r="N40" s="272">
        <v>1.7330897000000001E-2</v>
      </c>
      <c r="O40" s="272">
        <v>1.6507022E-2</v>
      </c>
      <c r="P40" s="272">
        <v>1.7901813999999999E-2</v>
      </c>
      <c r="Q40" s="272">
        <v>2.6135939E-2</v>
      </c>
      <c r="R40" s="272">
        <v>2.8974021999999999E-2</v>
      </c>
      <c r="S40" s="272">
        <v>3.3025326000000001E-2</v>
      </c>
      <c r="T40" s="272">
        <v>3.4805221999999997E-2</v>
      </c>
      <c r="U40" s="272">
        <v>3.4235174E-2</v>
      </c>
      <c r="V40" s="272">
        <v>3.4967084000000002E-2</v>
      </c>
      <c r="W40" s="272">
        <v>3.3125894000000003E-2</v>
      </c>
      <c r="X40" s="272">
        <v>3.080635E-2</v>
      </c>
      <c r="Y40" s="272">
        <v>2.5001701000000001E-2</v>
      </c>
      <c r="Z40" s="272">
        <v>2.1307073999999999E-2</v>
      </c>
      <c r="AA40" s="272">
        <v>2.1034077000000002E-2</v>
      </c>
      <c r="AB40" s="272">
        <v>2.5046082000000001E-2</v>
      </c>
      <c r="AC40" s="272">
        <v>3.4903721999999998E-2</v>
      </c>
      <c r="AD40" s="272">
        <v>3.9550836999999998E-2</v>
      </c>
      <c r="AE40" s="272">
        <v>4.2508391999999999E-2</v>
      </c>
      <c r="AF40" s="272">
        <v>4.3201488000000003E-2</v>
      </c>
      <c r="AG40" s="272">
        <v>4.4930915000000002E-2</v>
      </c>
      <c r="AH40" s="272">
        <v>4.5238318E-2</v>
      </c>
      <c r="AI40" s="272">
        <v>3.8950739999999998E-2</v>
      </c>
      <c r="AJ40" s="272">
        <v>3.4269845E-2</v>
      </c>
      <c r="AK40" s="272">
        <v>2.9626791E-2</v>
      </c>
      <c r="AL40" s="272">
        <v>2.7201428E-2</v>
      </c>
      <c r="AM40" s="272">
        <v>2.6945838999999999E-2</v>
      </c>
      <c r="AN40" s="272">
        <v>3.7707602999999999E-2</v>
      </c>
      <c r="AO40" s="272">
        <v>4.5164325999999998E-2</v>
      </c>
      <c r="AP40" s="272">
        <v>4.9637682000000002E-2</v>
      </c>
      <c r="AQ40" s="272">
        <v>5.8011820999999998E-2</v>
      </c>
      <c r="AR40" s="272">
        <v>5.8662573000000003E-2</v>
      </c>
      <c r="AS40" s="272">
        <v>6.4135313999999999E-2</v>
      </c>
      <c r="AT40" s="272">
        <v>6.1966769999999997E-2</v>
      </c>
      <c r="AU40" s="272">
        <v>5.6809538999999999E-2</v>
      </c>
      <c r="AV40" s="272">
        <v>4.9952521999999999E-2</v>
      </c>
      <c r="AW40" s="272">
        <v>4.1581477999999998E-2</v>
      </c>
      <c r="AX40" s="272">
        <v>3.6520693E-2</v>
      </c>
      <c r="AY40" s="272">
        <v>3.5949845000000001E-2</v>
      </c>
      <c r="AZ40" s="272">
        <v>4.4362600000000002E-2</v>
      </c>
      <c r="BA40" s="272">
        <v>6.17949E-2</v>
      </c>
      <c r="BB40" s="768">
        <v>7.1011000000000005E-2</v>
      </c>
      <c r="BC40" s="360">
        <v>8.0748200000000006E-2</v>
      </c>
      <c r="BD40" s="360">
        <v>8.4460800000000003E-2</v>
      </c>
      <c r="BE40" s="360">
        <v>8.3127999999999994E-2</v>
      </c>
      <c r="BF40" s="360">
        <v>8.2193699999999995E-2</v>
      </c>
      <c r="BG40" s="360">
        <v>7.3841699999999996E-2</v>
      </c>
      <c r="BH40" s="360">
        <v>6.45868E-2</v>
      </c>
      <c r="BI40" s="360">
        <v>5.0503800000000001E-2</v>
      </c>
      <c r="BJ40" s="360">
        <v>4.32786E-2</v>
      </c>
      <c r="BK40" s="360">
        <v>4.2958299999999998E-2</v>
      </c>
      <c r="BL40" s="360">
        <v>5.3355E-2</v>
      </c>
      <c r="BM40" s="360">
        <v>7.8724799999999998E-2</v>
      </c>
      <c r="BN40" s="360">
        <v>8.8431099999999999E-2</v>
      </c>
      <c r="BO40" s="360">
        <v>0.10009369999999999</v>
      </c>
      <c r="BP40" s="360">
        <v>0.10368090000000001</v>
      </c>
      <c r="BQ40" s="360">
        <v>0.1025359</v>
      </c>
      <c r="BR40" s="360">
        <v>0.1005225</v>
      </c>
      <c r="BS40" s="360">
        <v>8.9662800000000001E-2</v>
      </c>
      <c r="BT40" s="360">
        <v>7.8178499999999998E-2</v>
      </c>
      <c r="BU40" s="360">
        <v>6.0808300000000003E-2</v>
      </c>
      <c r="BV40" s="360">
        <v>5.0546099999999997E-2</v>
      </c>
    </row>
    <row r="41" spans="1:74" s="169" customFormat="1" ht="12" customHeight="1" x14ac:dyDescent="0.2">
      <c r="A41" s="602" t="s">
        <v>47</v>
      </c>
      <c r="B41" s="604" t="s">
        <v>499</v>
      </c>
      <c r="C41" s="272">
        <v>8.4790978857999993E-2</v>
      </c>
      <c r="D41" s="272">
        <v>7.8481274524E-2</v>
      </c>
      <c r="E41" s="272">
        <v>9.0307465887999996E-2</v>
      </c>
      <c r="F41" s="272">
        <v>9.0411576189999995E-2</v>
      </c>
      <c r="G41" s="272">
        <v>9.4768616040000003E-2</v>
      </c>
      <c r="H41" s="272">
        <v>9.4339406119999997E-2</v>
      </c>
      <c r="I41" s="272">
        <v>9.3150928522999998E-2</v>
      </c>
      <c r="J41" s="272">
        <v>9.2940173995E-2</v>
      </c>
      <c r="K41" s="272">
        <v>9.124787728E-2</v>
      </c>
      <c r="L41" s="272">
        <v>9.5124274923000005E-2</v>
      </c>
      <c r="M41" s="272">
        <v>9.068715812E-2</v>
      </c>
      <c r="N41" s="272">
        <v>9.3799259166999993E-2</v>
      </c>
      <c r="O41" s="272">
        <v>8.7972451383E-2</v>
      </c>
      <c r="P41" s="272">
        <v>8.3360224859999998E-2</v>
      </c>
      <c r="Q41" s="272">
        <v>8.8812086210999994E-2</v>
      </c>
      <c r="R41" s="272">
        <v>9.0713559060000004E-2</v>
      </c>
      <c r="S41" s="272">
        <v>9.4997044333999997E-2</v>
      </c>
      <c r="T41" s="272">
        <v>9.3063667399999994E-2</v>
      </c>
      <c r="U41" s="272">
        <v>9.6906724124000004E-2</v>
      </c>
      <c r="V41" s="272">
        <v>9.6467162629E-2</v>
      </c>
      <c r="W41" s="272">
        <v>8.9765496350000001E-2</v>
      </c>
      <c r="X41" s="272">
        <v>9.7392069661999994E-2</v>
      </c>
      <c r="Y41" s="272">
        <v>9.2768585579999993E-2</v>
      </c>
      <c r="Z41" s="272">
        <v>9.5193101394999993E-2</v>
      </c>
      <c r="AA41" s="272">
        <v>9.0565504995000004E-2</v>
      </c>
      <c r="AB41" s="272">
        <v>8.5650878E-2</v>
      </c>
      <c r="AC41" s="272">
        <v>9.5470658087000004E-2</v>
      </c>
      <c r="AD41" s="272">
        <v>9.1378714109999995E-2</v>
      </c>
      <c r="AE41" s="272">
        <v>9.9894393930999997E-2</v>
      </c>
      <c r="AF41" s="272">
        <v>9.7582935009999996E-2</v>
      </c>
      <c r="AG41" s="272">
        <v>0.10033438718</v>
      </c>
      <c r="AH41" s="272">
        <v>0.10095008117</v>
      </c>
      <c r="AI41" s="272">
        <v>9.7018216779999999E-2</v>
      </c>
      <c r="AJ41" s="272">
        <v>9.7689575697E-2</v>
      </c>
      <c r="AK41" s="272">
        <v>9.5414589709999997E-2</v>
      </c>
      <c r="AL41" s="272">
        <v>9.6032201834000006E-2</v>
      </c>
      <c r="AM41" s="272">
        <v>9.2048629115000002E-2</v>
      </c>
      <c r="AN41" s="272">
        <v>9.4233236119999994E-2</v>
      </c>
      <c r="AO41" s="272">
        <v>0.10116995569999999</v>
      </c>
      <c r="AP41" s="272">
        <v>9.371204759E-2</v>
      </c>
      <c r="AQ41" s="272">
        <v>0.10064041159000001</v>
      </c>
      <c r="AR41" s="272">
        <v>0.10026369212</v>
      </c>
      <c r="AS41" s="272">
        <v>0.1036420109</v>
      </c>
      <c r="AT41" s="272">
        <v>0.10448556339999999</v>
      </c>
      <c r="AU41" s="272">
        <v>9.668983297E-2</v>
      </c>
      <c r="AV41" s="272">
        <v>9.7666335083999994E-2</v>
      </c>
      <c r="AW41" s="272">
        <v>9.8651642230000003E-2</v>
      </c>
      <c r="AX41" s="272">
        <v>0.10278922161</v>
      </c>
      <c r="AY41" s="272">
        <v>9.1829228809999996E-2</v>
      </c>
      <c r="AZ41" s="272">
        <v>8.767738018E-2</v>
      </c>
      <c r="BA41" s="272">
        <v>9.8840001004999997E-2</v>
      </c>
      <c r="BB41" s="768">
        <v>9.4324702327999999E-2</v>
      </c>
      <c r="BC41" s="360">
        <v>0.104032</v>
      </c>
      <c r="BD41" s="360">
        <v>0.1016914</v>
      </c>
      <c r="BE41" s="360">
        <v>0.104417</v>
      </c>
      <c r="BF41" s="360">
        <v>0.10548979999999999</v>
      </c>
      <c r="BG41" s="360">
        <v>0.1001795</v>
      </c>
      <c r="BH41" s="360">
        <v>9.9476899999999993E-2</v>
      </c>
      <c r="BI41" s="360">
        <v>9.8852700000000002E-2</v>
      </c>
      <c r="BJ41" s="360">
        <v>0.10165879999999999</v>
      </c>
      <c r="BK41" s="360">
        <v>9.3385200000000002E-2</v>
      </c>
      <c r="BL41" s="360">
        <v>8.7507299999999996E-2</v>
      </c>
      <c r="BM41" s="360">
        <v>0.1000882</v>
      </c>
      <c r="BN41" s="360">
        <v>9.7622299999999995E-2</v>
      </c>
      <c r="BO41" s="360">
        <v>0.1027589</v>
      </c>
      <c r="BP41" s="360">
        <v>0.10118820000000001</v>
      </c>
      <c r="BQ41" s="360">
        <v>0.10429099999999999</v>
      </c>
      <c r="BR41" s="360">
        <v>0.1044746</v>
      </c>
      <c r="BS41" s="360">
        <v>9.9297499999999997E-2</v>
      </c>
      <c r="BT41" s="360">
        <v>0.1002099</v>
      </c>
      <c r="BU41" s="360">
        <v>9.9078299999999994E-2</v>
      </c>
      <c r="BV41" s="360">
        <v>0.1000877</v>
      </c>
    </row>
    <row r="42" spans="1:74" s="169" customFormat="1" ht="12" customHeight="1" x14ac:dyDescent="0.2">
      <c r="A42" s="602" t="s">
        <v>48</v>
      </c>
      <c r="B42" s="604" t="s">
        <v>1268</v>
      </c>
      <c r="C42" s="272">
        <v>8.8928478623999992E-3</v>
      </c>
      <c r="D42" s="272">
        <v>1.0387205050000001E-2</v>
      </c>
      <c r="E42" s="272">
        <v>1.3227823299E-2</v>
      </c>
      <c r="F42" s="272">
        <v>1.3933357182000001E-2</v>
      </c>
      <c r="G42" s="272">
        <v>1.4048205899999999E-2</v>
      </c>
      <c r="H42" s="272">
        <v>1.8009927046000001E-2</v>
      </c>
      <c r="I42" s="272">
        <v>1.6806922615999999E-2</v>
      </c>
      <c r="J42" s="272">
        <v>1.7937558996999999E-2</v>
      </c>
      <c r="K42" s="272">
        <v>2.1209689430000001E-2</v>
      </c>
      <c r="L42" s="272">
        <v>2.4537574802000001E-2</v>
      </c>
      <c r="M42" s="272">
        <v>2.1354409171E-2</v>
      </c>
      <c r="N42" s="272">
        <v>2.5139422758000001E-2</v>
      </c>
      <c r="O42" s="272">
        <v>1.1812645379E-2</v>
      </c>
      <c r="P42" s="272">
        <v>1.0606495244E-2</v>
      </c>
      <c r="Q42" s="272">
        <v>1.5686886268000001E-2</v>
      </c>
      <c r="R42" s="272">
        <v>1.484943536E-2</v>
      </c>
      <c r="S42" s="272">
        <v>1.6691441578999999E-2</v>
      </c>
      <c r="T42" s="272">
        <v>1.6070156503000001E-2</v>
      </c>
      <c r="U42" s="272">
        <v>1.6944659553999999E-2</v>
      </c>
      <c r="V42" s="272">
        <v>2.1473154001E-2</v>
      </c>
      <c r="W42" s="272">
        <v>1.9926064183000001E-2</v>
      </c>
      <c r="X42" s="272">
        <v>1.8404681623000001E-2</v>
      </c>
      <c r="Y42" s="272">
        <v>1.6568232735000001E-2</v>
      </c>
      <c r="Z42" s="272">
        <v>1.8973217939E-2</v>
      </c>
      <c r="AA42" s="272">
        <v>6.7339049971000004E-3</v>
      </c>
      <c r="AB42" s="272">
        <v>1.2654656812999999E-2</v>
      </c>
      <c r="AC42" s="272">
        <v>1.4761842387E-2</v>
      </c>
      <c r="AD42" s="272">
        <v>1.6947440987999999E-2</v>
      </c>
      <c r="AE42" s="272">
        <v>1.9436498151000001E-2</v>
      </c>
      <c r="AF42" s="272">
        <v>2.2589878498E-2</v>
      </c>
      <c r="AG42" s="272">
        <v>2.1172680219000001E-2</v>
      </c>
      <c r="AH42" s="272">
        <v>2.1933465284E-2</v>
      </c>
      <c r="AI42" s="272">
        <v>2.2070553885E-2</v>
      </c>
      <c r="AJ42" s="272">
        <v>1.9844607399E-2</v>
      </c>
      <c r="AK42" s="272">
        <v>1.7366868374000002E-2</v>
      </c>
      <c r="AL42" s="272">
        <v>1.9722202545000001E-2</v>
      </c>
      <c r="AM42" s="272">
        <v>1.5158467336000001E-2</v>
      </c>
      <c r="AN42" s="272">
        <v>1.7207486349999999E-2</v>
      </c>
      <c r="AO42" s="272">
        <v>1.8978523407999999E-2</v>
      </c>
      <c r="AP42" s="272">
        <v>1.8292265961E-2</v>
      </c>
      <c r="AQ42" s="272">
        <v>2.3691576235000001E-2</v>
      </c>
      <c r="AR42" s="272">
        <v>2.3856520966000001E-2</v>
      </c>
      <c r="AS42" s="272">
        <v>2.8507366591000002E-2</v>
      </c>
      <c r="AT42" s="272">
        <v>3.0099402229E-2</v>
      </c>
      <c r="AU42" s="272">
        <v>2.9231206704999999E-2</v>
      </c>
      <c r="AV42" s="272">
        <v>2.7678843729000001E-2</v>
      </c>
      <c r="AW42" s="272">
        <v>2.9703849069000001E-2</v>
      </c>
      <c r="AX42" s="272">
        <v>2.692099546E-2</v>
      </c>
      <c r="AY42" s="272">
        <v>1.4682947284999999E-2</v>
      </c>
      <c r="AZ42" s="272">
        <v>1.4884108036E-2</v>
      </c>
      <c r="BA42" s="272">
        <v>2.1389100000000001E-2</v>
      </c>
      <c r="BB42" s="768">
        <v>2.15575E-2</v>
      </c>
      <c r="BC42" s="360">
        <v>2.3284699999999998E-2</v>
      </c>
      <c r="BD42" s="360">
        <v>2.60506E-2</v>
      </c>
      <c r="BE42" s="360">
        <v>2.7544300000000001E-2</v>
      </c>
      <c r="BF42" s="360">
        <v>2.85369E-2</v>
      </c>
      <c r="BG42" s="360">
        <v>2.7405200000000001E-2</v>
      </c>
      <c r="BH42" s="360">
        <v>2.94687E-2</v>
      </c>
      <c r="BI42" s="360">
        <v>2.8110699999999999E-2</v>
      </c>
      <c r="BJ42" s="360">
        <v>2.9499999999999998E-2</v>
      </c>
      <c r="BK42" s="360">
        <v>2.3068000000000002E-2</v>
      </c>
      <c r="BL42" s="360">
        <v>1.9970999999999999E-2</v>
      </c>
      <c r="BM42" s="360">
        <v>2.3120399999999999E-2</v>
      </c>
      <c r="BN42" s="360">
        <v>2.2828500000000002E-2</v>
      </c>
      <c r="BO42" s="360">
        <v>2.4324999999999999E-2</v>
      </c>
      <c r="BP42" s="360">
        <v>2.65291E-2</v>
      </c>
      <c r="BQ42" s="360">
        <v>2.8569899999999999E-2</v>
      </c>
      <c r="BR42" s="360">
        <v>2.86942E-2</v>
      </c>
      <c r="BS42" s="360">
        <v>2.82507E-2</v>
      </c>
      <c r="BT42" s="360">
        <v>2.9466300000000001E-2</v>
      </c>
      <c r="BU42" s="360">
        <v>2.8360799999999999E-2</v>
      </c>
      <c r="BV42" s="360">
        <v>2.9018700000000001E-2</v>
      </c>
    </row>
    <row r="43" spans="1:74" s="169" customFormat="1" ht="12" customHeight="1" x14ac:dyDescent="0.2">
      <c r="A43" s="603" t="s">
        <v>1229</v>
      </c>
      <c r="B43" s="604" t="s">
        <v>1230</v>
      </c>
      <c r="C43" s="272">
        <v>5.5419782000000001E-2</v>
      </c>
      <c r="D43" s="272">
        <v>5.0314919999999999E-2</v>
      </c>
      <c r="E43" s="272">
        <v>5.7376755000000002E-2</v>
      </c>
      <c r="F43" s="272">
        <v>5.7334465000000001E-2</v>
      </c>
      <c r="G43" s="272">
        <v>6.0927228999999999E-2</v>
      </c>
      <c r="H43" s="272">
        <v>5.9912959000000002E-2</v>
      </c>
      <c r="I43" s="272">
        <v>6.0375643999999999E-2</v>
      </c>
      <c r="J43" s="272">
        <v>5.8966605999999998E-2</v>
      </c>
      <c r="K43" s="272">
        <v>5.7321946999999998E-2</v>
      </c>
      <c r="L43" s="272">
        <v>6.2789190999999994E-2</v>
      </c>
      <c r="M43" s="272">
        <v>6.2606360999999999E-2</v>
      </c>
      <c r="N43" s="272">
        <v>6.5940108999999997E-2</v>
      </c>
      <c r="O43" s="272">
        <v>6.2529896000000001E-2</v>
      </c>
      <c r="P43" s="272">
        <v>5.6066194E-2</v>
      </c>
      <c r="Q43" s="272">
        <v>6.2441349E-2</v>
      </c>
      <c r="R43" s="272">
        <v>6.1541433999999999E-2</v>
      </c>
      <c r="S43" s="272">
        <v>6.4140648999999994E-2</v>
      </c>
      <c r="T43" s="272">
        <v>6.3656784999999994E-2</v>
      </c>
      <c r="U43" s="272">
        <v>6.5407233999999995E-2</v>
      </c>
      <c r="V43" s="272">
        <v>6.3740805999999997E-2</v>
      </c>
      <c r="W43" s="272">
        <v>6.1842695000000003E-2</v>
      </c>
      <c r="X43" s="272">
        <v>6.3761329000000005E-2</v>
      </c>
      <c r="Y43" s="272">
        <v>6.3525557999999996E-2</v>
      </c>
      <c r="Z43" s="272">
        <v>6.8460199999999999E-2</v>
      </c>
      <c r="AA43" s="272">
        <v>6.5405716000000003E-2</v>
      </c>
      <c r="AB43" s="272">
        <v>5.8925323000000002E-2</v>
      </c>
      <c r="AC43" s="272">
        <v>6.4861656000000004E-2</v>
      </c>
      <c r="AD43" s="272">
        <v>6.1445791999999999E-2</v>
      </c>
      <c r="AE43" s="272">
        <v>6.5349715000000003E-2</v>
      </c>
      <c r="AF43" s="272">
        <v>6.5436615000000004E-2</v>
      </c>
      <c r="AG43" s="272">
        <v>6.6674594000000004E-2</v>
      </c>
      <c r="AH43" s="272">
        <v>6.5622429999999995E-2</v>
      </c>
      <c r="AI43" s="272">
        <v>6.2935771000000001E-2</v>
      </c>
      <c r="AJ43" s="272">
        <v>6.5789846999999999E-2</v>
      </c>
      <c r="AK43" s="272">
        <v>6.5272060000000007E-2</v>
      </c>
      <c r="AL43" s="272">
        <v>6.8322696000000002E-2</v>
      </c>
      <c r="AM43" s="272">
        <v>6.6008289999999997E-2</v>
      </c>
      <c r="AN43" s="272">
        <v>6.2443722E-2</v>
      </c>
      <c r="AO43" s="272">
        <v>6.7159158999999996E-2</v>
      </c>
      <c r="AP43" s="272">
        <v>6.1160241999999997E-2</v>
      </c>
      <c r="AQ43" s="272">
        <v>6.5925575E-2</v>
      </c>
      <c r="AR43" s="272">
        <v>6.6039099000000004E-2</v>
      </c>
      <c r="AS43" s="272">
        <v>6.8246627000000004E-2</v>
      </c>
      <c r="AT43" s="272">
        <v>6.9188052999999999E-2</v>
      </c>
      <c r="AU43" s="272">
        <v>6.5235850999999997E-2</v>
      </c>
      <c r="AV43" s="272">
        <v>6.7255341999999996E-2</v>
      </c>
      <c r="AW43" s="272">
        <v>6.6750651999999994E-2</v>
      </c>
      <c r="AX43" s="272">
        <v>7.0864409000000003E-2</v>
      </c>
      <c r="AY43" s="272">
        <v>6.9662123000000006E-2</v>
      </c>
      <c r="AZ43" s="272">
        <v>6.1745399999999999E-2</v>
      </c>
      <c r="BA43" s="272">
        <v>6.9106799999999996E-2</v>
      </c>
      <c r="BB43" s="768">
        <v>6.6003000000000006E-2</v>
      </c>
      <c r="BC43" s="360">
        <v>6.9576700000000005E-2</v>
      </c>
      <c r="BD43" s="360">
        <v>6.7510200000000006E-2</v>
      </c>
      <c r="BE43" s="360">
        <v>6.9361300000000001E-2</v>
      </c>
      <c r="BF43" s="360">
        <v>6.9798700000000005E-2</v>
      </c>
      <c r="BG43" s="360">
        <v>6.7790199999999995E-2</v>
      </c>
      <c r="BH43" s="360">
        <v>6.6358899999999998E-2</v>
      </c>
      <c r="BI43" s="360">
        <v>6.8629399999999993E-2</v>
      </c>
      <c r="BJ43" s="360">
        <v>7.0958199999999999E-2</v>
      </c>
      <c r="BK43" s="360">
        <v>6.9442900000000002E-2</v>
      </c>
      <c r="BL43" s="360">
        <v>6.13403E-2</v>
      </c>
      <c r="BM43" s="360">
        <v>6.9105100000000003E-2</v>
      </c>
      <c r="BN43" s="360">
        <v>6.5902000000000002E-2</v>
      </c>
      <c r="BO43" s="360">
        <v>6.8920300000000004E-2</v>
      </c>
      <c r="BP43" s="360">
        <v>6.7753400000000005E-2</v>
      </c>
      <c r="BQ43" s="360">
        <v>6.9567599999999993E-2</v>
      </c>
      <c r="BR43" s="360">
        <v>6.9226999999999997E-2</v>
      </c>
      <c r="BS43" s="360">
        <v>6.7308000000000007E-2</v>
      </c>
      <c r="BT43" s="360">
        <v>6.6899200000000006E-2</v>
      </c>
      <c r="BU43" s="360">
        <v>6.8860500000000005E-2</v>
      </c>
      <c r="BV43" s="360">
        <v>7.0063700000000007E-2</v>
      </c>
    </row>
    <row r="44" spans="1:74" ht="12" customHeight="1" x14ac:dyDescent="0.2">
      <c r="A44" s="605" t="s">
        <v>28</v>
      </c>
      <c r="B44" s="606" t="s">
        <v>990</v>
      </c>
      <c r="C44" s="273">
        <v>0.78187976704999995</v>
      </c>
      <c r="D44" s="273">
        <v>0.70020384882999998</v>
      </c>
      <c r="E44" s="273">
        <v>0.76576519648999997</v>
      </c>
      <c r="F44" s="273">
        <v>0.81535254052999995</v>
      </c>
      <c r="G44" s="273">
        <v>0.85410349935999996</v>
      </c>
      <c r="H44" s="273">
        <v>0.82280094576999996</v>
      </c>
      <c r="I44" s="273">
        <v>0.80814654871000002</v>
      </c>
      <c r="J44" s="273">
        <v>0.73875402190999995</v>
      </c>
      <c r="K44" s="273">
        <v>0.69834152568999996</v>
      </c>
      <c r="L44" s="273">
        <v>0.73830310413</v>
      </c>
      <c r="M44" s="273">
        <v>0.75137428384000005</v>
      </c>
      <c r="N44" s="273">
        <v>0.7891087296</v>
      </c>
      <c r="O44" s="273">
        <v>0.80829729764000002</v>
      </c>
      <c r="P44" s="273">
        <v>0.69657841301000001</v>
      </c>
      <c r="Q44" s="273">
        <v>0.84429845726999997</v>
      </c>
      <c r="R44" s="273">
        <v>0.85557564295999999</v>
      </c>
      <c r="S44" s="273">
        <v>0.85234400908999997</v>
      </c>
      <c r="T44" s="273">
        <v>0.84865033061999995</v>
      </c>
      <c r="U44" s="273">
        <v>0.81591768367999995</v>
      </c>
      <c r="V44" s="273">
        <v>0.75596214133999995</v>
      </c>
      <c r="W44" s="273">
        <v>0.70702696735000004</v>
      </c>
      <c r="X44" s="273">
        <v>0.75803519037</v>
      </c>
      <c r="Y44" s="273">
        <v>0.79874627152</v>
      </c>
      <c r="Z44" s="273">
        <v>0.81193257832999999</v>
      </c>
      <c r="AA44" s="273">
        <v>0.79526682902000001</v>
      </c>
      <c r="AB44" s="273">
        <v>0.75041969428999999</v>
      </c>
      <c r="AC44" s="273">
        <v>0.81446976715999997</v>
      </c>
      <c r="AD44" s="273">
        <v>0.81427146696999997</v>
      </c>
      <c r="AE44" s="273">
        <v>0.81033265070000005</v>
      </c>
      <c r="AF44" s="273">
        <v>0.77571835690000002</v>
      </c>
      <c r="AG44" s="273">
        <v>0.80038754733999995</v>
      </c>
      <c r="AH44" s="273">
        <v>0.77694038060000004</v>
      </c>
      <c r="AI44" s="273">
        <v>0.73113926257999995</v>
      </c>
      <c r="AJ44" s="273">
        <v>0.75711075935000005</v>
      </c>
      <c r="AK44" s="273">
        <v>0.80666620990000004</v>
      </c>
      <c r="AL44" s="273">
        <v>0.85961377540999995</v>
      </c>
      <c r="AM44" s="273">
        <v>0.84792525838999999</v>
      </c>
      <c r="AN44" s="273">
        <v>0.84693562944</v>
      </c>
      <c r="AO44" s="273">
        <v>0.91911224914</v>
      </c>
      <c r="AP44" s="273">
        <v>0.87259334847000003</v>
      </c>
      <c r="AQ44" s="273">
        <v>0.88535334578000002</v>
      </c>
      <c r="AR44" s="273">
        <v>0.84038362317000004</v>
      </c>
      <c r="AS44" s="273">
        <v>0.86026202421999998</v>
      </c>
      <c r="AT44" s="273">
        <v>0.80560000222999995</v>
      </c>
      <c r="AU44" s="273">
        <v>0.77339724592000003</v>
      </c>
      <c r="AV44" s="273">
        <v>0.81580881970999997</v>
      </c>
      <c r="AW44" s="273">
        <v>0.81924756780999997</v>
      </c>
      <c r="AX44" s="273">
        <v>0.90318721515</v>
      </c>
      <c r="AY44" s="273">
        <v>0.89921367528999996</v>
      </c>
      <c r="AZ44" s="273">
        <v>0.83696440000000005</v>
      </c>
      <c r="BA44" s="273">
        <v>0.96800050000000004</v>
      </c>
      <c r="BB44" s="772">
        <v>0.97085960000000004</v>
      </c>
      <c r="BC44" s="358">
        <v>0.99644639999999995</v>
      </c>
      <c r="BD44" s="358">
        <v>0.97550630000000005</v>
      </c>
      <c r="BE44" s="358">
        <v>0.93005599999999999</v>
      </c>
      <c r="BF44" s="358">
        <v>0.88325050000000005</v>
      </c>
      <c r="BG44" s="358">
        <v>0.82952990000000004</v>
      </c>
      <c r="BH44" s="358">
        <v>0.82836169999999998</v>
      </c>
      <c r="BI44" s="358">
        <v>0.85473140000000003</v>
      </c>
      <c r="BJ44" s="358">
        <v>0.90422089999999999</v>
      </c>
      <c r="BK44" s="358">
        <v>0.90509200000000001</v>
      </c>
      <c r="BL44" s="358">
        <v>0.83983750000000001</v>
      </c>
      <c r="BM44" s="358">
        <v>0.9607405</v>
      </c>
      <c r="BN44" s="358">
        <v>0.97163560000000004</v>
      </c>
      <c r="BO44" s="358">
        <v>0.99409579999999997</v>
      </c>
      <c r="BP44" s="358">
        <v>0.98422240000000005</v>
      </c>
      <c r="BQ44" s="358">
        <v>0.94384080000000004</v>
      </c>
      <c r="BR44" s="358">
        <v>0.89738669999999998</v>
      </c>
      <c r="BS44" s="358">
        <v>0.83951390000000004</v>
      </c>
      <c r="BT44" s="358">
        <v>0.85795650000000001</v>
      </c>
      <c r="BU44" s="358">
        <v>0.88166449999999996</v>
      </c>
      <c r="BV44" s="358">
        <v>0.94144410000000001</v>
      </c>
    </row>
    <row r="45" spans="1:74" ht="12" customHeight="1" x14ac:dyDescent="0.2">
      <c r="A45" s="605"/>
      <c r="B45" s="607" t="s">
        <v>1026</v>
      </c>
      <c r="C45" s="608"/>
      <c r="D45" s="608"/>
      <c r="E45" s="608"/>
      <c r="F45" s="608"/>
      <c r="G45" s="608"/>
      <c r="H45" s="608"/>
      <c r="I45" s="608"/>
      <c r="J45" s="608"/>
      <c r="K45" s="608"/>
      <c r="L45" s="608"/>
      <c r="M45" s="608"/>
      <c r="N45" s="608"/>
      <c r="O45" s="608"/>
      <c r="P45" s="608"/>
      <c r="Q45" s="608"/>
      <c r="R45" s="608"/>
      <c r="S45" s="608"/>
      <c r="T45" s="608"/>
      <c r="U45" s="608"/>
      <c r="V45" s="608"/>
      <c r="W45" s="608"/>
      <c r="X45" s="608"/>
      <c r="Y45" s="608"/>
      <c r="Z45" s="608"/>
      <c r="AA45" s="608"/>
      <c r="AB45" s="608"/>
      <c r="AC45" s="608"/>
      <c r="AD45" s="608"/>
      <c r="AE45" s="608"/>
      <c r="AF45" s="608"/>
      <c r="AG45" s="608"/>
      <c r="AH45" s="608"/>
      <c r="AI45" s="608"/>
      <c r="AJ45" s="608"/>
      <c r="AK45" s="608"/>
      <c r="AL45" s="608"/>
      <c r="AM45" s="608"/>
      <c r="AN45" s="608"/>
      <c r="AO45" s="608"/>
      <c r="AP45" s="608"/>
      <c r="AQ45" s="608"/>
      <c r="AR45" s="608"/>
      <c r="AS45" s="608"/>
      <c r="AT45" s="608"/>
      <c r="AU45" s="608"/>
      <c r="AV45" s="608"/>
      <c r="AW45" s="608"/>
      <c r="AX45" s="608"/>
      <c r="AY45" s="608"/>
      <c r="AZ45" s="608"/>
      <c r="BA45" s="608"/>
      <c r="BB45" s="608"/>
      <c r="BC45" s="608"/>
      <c r="BD45" s="608"/>
      <c r="BE45" s="608"/>
      <c r="BF45" s="721"/>
      <c r="BG45" s="608"/>
      <c r="BH45" s="608"/>
      <c r="BI45" s="608"/>
      <c r="BJ45" s="608"/>
      <c r="BK45" s="608"/>
      <c r="BL45" s="608"/>
      <c r="BM45" s="608"/>
      <c r="BN45" s="608"/>
      <c r="BO45" s="608"/>
      <c r="BP45" s="608"/>
      <c r="BQ45" s="608"/>
      <c r="BR45" s="608"/>
      <c r="BS45" s="608"/>
      <c r="BT45" s="608"/>
      <c r="BU45" s="608"/>
      <c r="BV45" s="608"/>
    </row>
    <row r="46" spans="1:74" s="612" customFormat="1" ht="12" customHeight="1" x14ac:dyDescent="0.2">
      <c r="A46" s="609"/>
      <c r="B46" s="610" t="s">
        <v>0</v>
      </c>
      <c r="C46" s="611"/>
      <c r="D46" s="611"/>
      <c r="E46" s="611"/>
      <c r="F46" s="611"/>
      <c r="G46" s="611"/>
      <c r="H46" s="611"/>
      <c r="I46" s="611"/>
      <c r="J46" s="611"/>
      <c r="K46" s="611"/>
      <c r="L46" s="611"/>
      <c r="M46" s="611"/>
      <c r="N46" s="611"/>
      <c r="O46" s="611"/>
      <c r="P46" s="611"/>
      <c r="Q46" s="611"/>
      <c r="R46" s="611"/>
      <c r="S46" s="611"/>
      <c r="T46" s="611"/>
      <c r="U46" s="611"/>
      <c r="V46" s="611"/>
      <c r="W46" s="611"/>
      <c r="X46" s="611"/>
      <c r="Y46" s="611"/>
      <c r="Z46" s="611"/>
      <c r="AA46" s="611"/>
      <c r="AB46" s="611"/>
      <c r="AC46" s="611"/>
      <c r="AD46" s="611"/>
      <c r="AE46" s="611"/>
      <c r="AF46" s="611"/>
      <c r="AG46" s="611"/>
      <c r="AH46" s="611"/>
      <c r="AI46" s="611"/>
      <c r="AJ46" s="611"/>
      <c r="AK46" s="611"/>
      <c r="AL46" s="611"/>
      <c r="AM46" s="611"/>
      <c r="AN46" s="611"/>
      <c r="AO46" s="611"/>
      <c r="AP46" s="611"/>
      <c r="AQ46" s="611"/>
      <c r="AR46" s="611"/>
      <c r="AS46" s="611"/>
      <c r="AT46" s="611"/>
      <c r="AU46" s="611"/>
      <c r="AV46" s="611"/>
      <c r="AW46" s="611"/>
      <c r="AX46" s="611"/>
      <c r="AY46" s="611"/>
      <c r="AZ46" s="611"/>
      <c r="BA46" s="611"/>
      <c r="BB46" s="611"/>
      <c r="BC46" s="611"/>
      <c r="BD46" s="611"/>
      <c r="BE46" s="611"/>
      <c r="BF46" s="722"/>
      <c r="BG46" s="611"/>
      <c r="BH46" s="611"/>
      <c r="BI46" s="611"/>
      <c r="BJ46" s="611"/>
      <c r="BK46" s="611"/>
      <c r="BL46" s="611"/>
      <c r="BM46" s="611"/>
      <c r="BN46" s="611"/>
      <c r="BO46" s="611"/>
      <c r="BP46" s="611"/>
      <c r="BQ46" s="611"/>
      <c r="BR46" s="611"/>
      <c r="BS46" s="611"/>
      <c r="BT46" s="611"/>
      <c r="BU46" s="611"/>
      <c r="BV46" s="611"/>
    </row>
    <row r="47" spans="1:74" s="612" customFormat="1" ht="12" customHeight="1" x14ac:dyDescent="0.2">
      <c r="A47" s="609"/>
      <c r="B47" s="610" t="s">
        <v>1043</v>
      </c>
      <c r="C47" s="611"/>
      <c r="D47" s="611"/>
      <c r="E47" s="611"/>
      <c r="F47" s="611"/>
      <c r="G47" s="611"/>
      <c r="H47" s="611"/>
      <c r="I47" s="611"/>
      <c r="J47" s="611"/>
      <c r="K47" s="611"/>
      <c r="L47" s="611"/>
      <c r="M47" s="611"/>
      <c r="N47" s="611"/>
      <c r="O47" s="611"/>
      <c r="P47" s="611"/>
      <c r="Q47" s="611"/>
      <c r="R47" s="611"/>
      <c r="S47" s="611"/>
      <c r="T47" s="611"/>
      <c r="U47" s="611"/>
      <c r="V47" s="611"/>
      <c r="W47" s="611"/>
      <c r="X47" s="611"/>
      <c r="Y47" s="611"/>
      <c r="Z47" s="611"/>
      <c r="AA47" s="611"/>
      <c r="AB47" s="611"/>
      <c r="AC47" s="611"/>
      <c r="AD47" s="611"/>
      <c r="AE47" s="611"/>
      <c r="AF47" s="611"/>
      <c r="AG47" s="611"/>
      <c r="AH47" s="611"/>
      <c r="AI47" s="611"/>
      <c r="AJ47" s="611"/>
      <c r="AK47" s="611"/>
      <c r="AL47" s="611"/>
      <c r="AM47" s="611"/>
      <c r="AN47" s="611"/>
      <c r="AO47" s="611"/>
      <c r="AP47" s="611"/>
      <c r="AQ47" s="611"/>
      <c r="AR47" s="611"/>
      <c r="AS47" s="611"/>
      <c r="AT47" s="611"/>
      <c r="AU47" s="611"/>
      <c r="AV47" s="611"/>
      <c r="AW47" s="611"/>
      <c r="AX47" s="611"/>
      <c r="AY47" s="611"/>
      <c r="AZ47" s="611"/>
      <c r="BA47" s="611"/>
      <c r="BB47" s="611"/>
      <c r="BC47" s="611"/>
      <c r="BD47" s="611"/>
      <c r="BE47" s="611"/>
      <c r="BF47" s="722"/>
      <c r="BG47" s="611"/>
      <c r="BH47" s="611"/>
      <c r="BI47" s="611"/>
      <c r="BJ47" s="611"/>
      <c r="BK47" s="611"/>
      <c r="BL47" s="611"/>
      <c r="BM47" s="611"/>
      <c r="BN47" s="611"/>
      <c r="BO47" s="611"/>
      <c r="BP47" s="611"/>
      <c r="BQ47" s="611"/>
      <c r="BR47" s="611"/>
      <c r="BS47" s="611"/>
      <c r="BT47" s="611"/>
      <c r="BU47" s="611"/>
      <c r="BV47" s="611"/>
    </row>
    <row r="48" spans="1:74" s="612" customFormat="1" ht="12.75" x14ac:dyDescent="0.2">
      <c r="A48" s="609"/>
      <c r="B48" s="610" t="s">
        <v>1044</v>
      </c>
      <c r="C48" s="611"/>
      <c r="D48" s="611"/>
      <c r="E48" s="611"/>
      <c r="F48" s="611"/>
      <c r="G48" s="611"/>
      <c r="H48" s="611"/>
      <c r="I48" s="611"/>
      <c r="J48" s="611"/>
      <c r="K48" s="611"/>
      <c r="L48" s="611"/>
      <c r="M48" s="611"/>
      <c r="N48" s="611"/>
      <c r="O48" s="611"/>
      <c r="P48" s="611"/>
      <c r="Q48" s="611"/>
      <c r="R48" s="611"/>
      <c r="S48" s="611"/>
      <c r="T48" s="611"/>
      <c r="U48" s="611"/>
      <c r="V48" s="611"/>
      <c r="W48" s="611"/>
      <c r="X48" s="611"/>
      <c r="Y48" s="611"/>
      <c r="Z48" s="611"/>
      <c r="AA48" s="611"/>
      <c r="AB48" s="611"/>
      <c r="AC48" s="611"/>
      <c r="AD48" s="611"/>
      <c r="AE48" s="611"/>
      <c r="AF48" s="611"/>
      <c r="AG48" s="611"/>
      <c r="AH48" s="611"/>
      <c r="AI48" s="611"/>
      <c r="AJ48" s="611"/>
      <c r="AK48" s="611"/>
      <c r="AL48" s="611"/>
      <c r="AM48" s="611"/>
      <c r="AN48" s="611"/>
      <c r="AO48" s="611"/>
      <c r="AP48" s="611"/>
      <c r="AQ48" s="611"/>
      <c r="AR48" s="611"/>
      <c r="AS48" s="611"/>
      <c r="AT48" s="611"/>
      <c r="AU48" s="611"/>
      <c r="AV48" s="611"/>
      <c r="AW48" s="611"/>
      <c r="AX48" s="611"/>
      <c r="AY48" s="611"/>
      <c r="AZ48" s="611"/>
      <c r="BA48" s="611"/>
      <c r="BB48" s="611"/>
      <c r="BC48" s="611"/>
      <c r="BD48" s="611"/>
      <c r="BE48" s="611"/>
      <c r="BF48" s="722"/>
      <c r="BG48" s="611"/>
      <c r="BH48" s="611"/>
      <c r="BI48" s="611"/>
      <c r="BJ48" s="611"/>
      <c r="BK48" s="611"/>
      <c r="BL48" s="611"/>
      <c r="BM48" s="611"/>
      <c r="BN48" s="611"/>
      <c r="BO48" s="611"/>
      <c r="BP48" s="611"/>
      <c r="BQ48" s="611"/>
      <c r="BR48" s="611"/>
      <c r="BS48" s="611"/>
      <c r="BT48" s="611"/>
      <c r="BU48" s="611"/>
      <c r="BV48" s="611"/>
    </row>
    <row r="49" spans="1:74" s="612" customFormat="1" x14ac:dyDescent="0.2">
      <c r="A49" s="609"/>
      <c r="B49" s="613" t="s">
        <v>328</v>
      </c>
      <c r="C49" s="614"/>
      <c r="D49" s="614"/>
      <c r="E49" s="614"/>
      <c r="F49" s="614"/>
      <c r="G49" s="614"/>
      <c r="H49" s="614"/>
      <c r="I49" s="614"/>
      <c r="J49" s="614"/>
      <c r="K49" s="614"/>
      <c r="L49" s="614"/>
      <c r="M49" s="614"/>
      <c r="N49" s="614"/>
      <c r="O49" s="614"/>
      <c r="P49" s="614"/>
      <c r="Q49" s="614"/>
      <c r="R49" s="614"/>
      <c r="S49" s="614"/>
      <c r="T49" s="614"/>
      <c r="U49" s="614"/>
      <c r="V49" s="614"/>
      <c r="W49" s="614"/>
      <c r="X49" s="614"/>
      <c r="Y49" s="614"/>
      <c r="Z49" s="614"/>
      <c r="AA49" s="614"/>
      <c r="AB49" s="614"/>
      <c r="AC49" s="614"/>
      <c r="AD49" s="614"/>
      <c r="AE49" s="614"/>
      <c r="AF49" s="614"/>
      <c r="AG49" s="614"/>
      <c r="AH49" s="614"/>
      <c r="AI49" s="614"/>
      <c r="AJ49" s="614"/>
      <c r="AK49" s="614"/>
      <c r="AL49" s="614"/>
      <c r="AM49" s="614"/>
      <c r="AN49" s="614"/>
      <c r="AO49" s="614"/>
      <c r="AP49" s="614"/>
      <c r="AQ49" s="614"/>
      <c r="AR49" s="614"/>
      <c r="AS49" s="614"/>
      <c r="AT49" s="614"/>
      <c r="AU49" s="614"/>
      <c r="AV49" s="614"/>
      <c r="AW49" s="614"/>
      <c r="AX49" s="614"/>
      <c r="AY49" s="614"/>
      <c r="AZ49" s="614"/>
      <c r="BA49" s="614"/>
      <c r="BB49" s="614"/>
      <c r="BC49" s="614"/>
      <c r="BD49" s="614"/>
      <c r="BE49" s="614"/>
      <c r="BF49" s="723"/>
      <c r="BG49" s="614"/>
      <c r="BH49" s="614"/>
      <c r="BI49" s="614"/>
      <c r="BJ49" s="614"/>
      <c r="BK49" s="614"/>
      <c r="BL49" s="614"/>
      <c r="BM49" s="614"/>
      <c r="BN49" s="614"/>
      <c r="BO49" s="614"/>
      <c r="BP49" s="614"/>
      <c r="BQ49" s="614"/>
      <c r="BR49" s="614"/>
      <c r="BS49" s="614"/>
      <c r="BT49" s="614"/>
      <c r="BU49" s="614"/>
      <c r="BV49" s="614"/>
    </row>
    <row r="50" spans="1:74" s="612" customFormat="1" ht="12.75" x14ac:dyDescent="0.2">
      <c r="A50" s="609"/>
      <c r="B50" s="610" t="s">
        <v>1267</v>
      </c>
      <c r="C50" s="611"/>
      <c r="D50" s="611"/>
      <c r="E50" s="611"/>
      <c r="F50" s="611"/>
      <c r="G50" s="611"/>
      <c r="H50" s="611"/>
      <c r="I50" s="611"/>
      <c r="J50" s="611"/>
      <c r="K50" s="611"/>
      <c r="L50" s="611"/>
      <c r="M50" s="611"/>
      <c r="N50" s="611"/>
      <c r="O50" s="611"/>
      <c r="P50" s="611"/>
      <c r="Q50" s="611"/>
      <c r="R50" s="611"/>
      <c r="S50" s="611"/>
      <c r="T50" s="611"/>
      <c r="U50" s="611"/>
      <c r="V50" s="611"/>
      <c r="W50" s="611"/>
      <c r="X50" s="611"/>
      <c r="Y50" s="611"/>
      <c r="Z50" s="611"/>
      <c r="AA50" s="611"/>
      <c r="AB50" s="611"/>
      <c r="AC50" s="611"/>
      <c r="AD50" s="611"/>
      <c r="AE50" s="611"/>
      <c r="AF50" s="611"/>
      <c r="AG50" s="611"/>
      <c r="AH50" s="611"/>
      <c r="AI50" s="611"/>
      <c r="AJ50" s="611"/>
      <c r="AK50" s="611"/>
      <c r="AL50" s="611"/>
      <c r="AM50" s="611"/>
      <c r="AN50" s="611"/>
      <c r="AO50" s="611"/>
      <c r="AP50" s="611"/>
      <c r="AQ50" s="611"/>
      <c r="AR50" s="611"/>
      <c r="AS50" s="611"/>
      <c r="AT50" s="611"/>
      <c r="AU50" s="611"/>
      <c r="AV50" s="611"/>
      <c r="AW50" s="611"/>
      <c r="AX50" s="611"/>
      <c r="AY50" s="611"/>
      <c r="AZ50" s="611"/>
      <c r="BA50" s="611"/>
      <c r="BB50" s="611"/>
      <c r="BC50" s="611"/>
      <c r="BD50" s="611"/>
      <c r="BE50" s="611"/>
      <c r="BF50" s="722"/>
      <c r="BG50" s="611"/>
      <c r="BH50" s="611"/>
      <c r="BI50" s="611"/>
      <c r="BJ50" s="611"/>
      <c r="BK50" s="611"/>
      <c r="BL50" s="611"/>
      <c r="BM50" s="611"/>
      <c r="BN50" s="611"/>
      <c r="BO50" s="611"/>
      <c r="BP50" s="611"/>
      <c r="BQ50" s="611"/>
      <c r="BR50" s="611"/>
      <c r="BS50" s="611"/>
      <c r="BT50" s="611"/>
      <c r="BU50" s="611"/>
      <c r="BV50" s="611"/>
    </row>
    <row r="51" spans="1:74" s="612" customFormat="1" ht="12.75" x14ac:dyDescent="0.2">
      <c r="A51" s="609"/>
      <c r="B51" s="840" t="s">
        <v>1269</v>
      </c>
      <c r="C51" s="784"/>
      <c r="D51" s="784"/>
      <c r="E51" s="784"/>
      <c r="F51" s="784"/>
      <c r="G51" s="784"/>
      <c r="H51" s="784"/>
      <c r="I51" s="784"/>
      <c r="J51" s="784"/>
      <c r="K51" s="784"/>
      <c r="L51" s="784"/>
      <c r="M51" s="784"/>
      <c r="N51" s="784"/>
      <c r="O51" s="784"/>
      <c r="P51" s="784"/>
      <c r="Q51" s="780"/>
      <c r="R51" s="611"/>
      <c r="S51" s="611"/>
      <c r="T51" s="611"/>
      <c r="U51" s="611"/>
      <c r="V51" s="611"/>
      <c r="W51" s="611"/>
      <c r="X51" s="611"/>
      <c r="Y51" s="611"/>
      <c r="Z51" s="611"/>
      <c r="AA51" s="611"/>
      <c r="AB51" s="611"/>
      <c r="AC51" s="611"/>
      <c r="AD51" s="611"/>
      <c r="AE51" s="611"/>
      <c r="AF51" s="611"/>
      <c r="AG51" s="611"/>
      <c r="AH51" s="611"/>
      <c r="AI51" s="611"/>
      <c r="AJ51" s="611"/>
      <c r="AK51" s="611"/>
      <c r="AL51" s="611"/>
      <c r="AM51" s="611"/>
      <c r="AN51" s="611"/>
      <c r="AO51" s="611"/>
      <c r="AP51" s="611"/>
      <c r="AQ51" s="611"/>
      <c r="AR51" s="611"/>
      <c r="AS51" s="611"/>
      <c r="AT51" s="611"/>
      <c r="AU51" s="611"/>
      <c r="AV51" s="611"/>
      <c r="AW51" s="611"/>
      <c r="AX51" s="611"/>
      <c r="AY51" s="611"/>
      <c r="AZ51" s="611"/>
      <c r="BA51" s="611"/>
      <c r="BB51" s="611"/>
      <c r="BC51" s="611"/>
      <c r="BD51" s="611"/>
      <c r="BE51" s="611"/>
      <c r="BF51" s="722"/>
      <c r="BG51" s="611"/>
      <c r="BH51" s="611"/>
      <c r="BI51" s="611"/>
      <c r="BJ51" s="611"/>
      <c r="BK51" s="611"/>
      <c r="BL51" s="611"/>
      <c r="BM51" s="611"/>
      <c r="BN51" s="611"/>
      <c r="BO51" s="611"/>
      <c r="BP51" s="611"/>
      <c r="BQ51" s="611"/>
      <c r="BR51" s="611"/>
      <c r="BS51" s="611"/>
      <c r="BT51" s="611"/>
      <c r="BU51" s="611"/>
      <c r="BV51" s="611"/>
    </row>
    <row r="52" spans="1:74" s="612" customFormat="1" ht="12" customHeight="1" x14ac:dyDescent="0.2">
      <c r="A52" s="609"/>
      <c r="B52" s="615" t="s">
        <v>502</v>
      </c>
      <c r="C52" s="611"/>
      <c r="D52" s="611"/>
      <c r="E52" s="611"/>
      <c r="F52" s="611"/>
      <c r="G52" s="611"/>
      <c r="H52" s="611"/>
      <c r="I52" s="611"/>
      <c r="J52" s="611"/>
      <c r="K52" s="611"/>
      <c r="L52" s="611"/>
      <c r="M52" s="611"/>
      <c r="N52" s="611"/>
      <c r="O52" s="611"/>
      <c r="P52" s="611"/>
      <c r="Q52" s="611"/>
      <c r="R52" s="611"/>
      <c r="S52" s="611"/>
      <c r="T52" s="611"/>
      <c r="U52" s="611"/>
      <c r="V52" s="611"/>
      <c r="W52" s="611"/>
      <c r="X52" s="611"/>
      <c r="Y52" s="611"/>
      <c r="Z52" s="611"/>
      <c r="AA52" s="611"/>
      <c r="AB52" s="611"/>
      <c r="AC52" s="611"/>
      <c r="AD52" s="611"/>
      <c r="AE52" s="611"/>
      <c r="AF52" s="611"/>
      <c r="AG52" s="611"/>
      <c r="AH52" s="611"/>
      <c r="AI52" s="611"/>
      <c r="AJ52" s="611"/>
      <c r="AK52" s="611"/>
      <c r="AL52" s="611"/>
      <c r="AM52" s="611"/>
      <c r="AN52" s="611"/>
      <c r="AO52" s="611"/>
      <c r="AP52" s="611"/>
      <c r="AQ52" s="611"/>
      <c r="AR52" s="611"/>
      <c r="AS52" s="611"/>
      <c r="AT52" s="611"/>
      <c r="AU52" s="611"/>
      <c r="AV52" s="611"/>
      <c r="AW52" s="611"/>
      <c r="AX52" s="611"/>
      <c r="AY52" s="611"/>
      <c r="AZ52" s="611"/>
      <c r="BA52" s="611"/>
      <c r="BB52" s="611"/>
      <c r="BC52" s="611"/>
      <c r="BD52" s="611"/>
      <c r="BE52" s="611"/>
      <c r="BF52" s="722"/>
      <c r="BG52" s="611"/>
      <c r="BH52" s="611"/>
      <c r="BI52" s="611"/>
      <c r="BJ52" s="611"/>
      <c r="BK52" s="611"/>
      <c r="BL52" s="611"/>
      <c r="BM52" s="611"/>
      <c r="BN52" s="611"/>
      <c r="BO52" s="611"/>
      <c r="BP52" s="611"/>
      <c r="BQ52" s="611"/>
      <c r="BR52" s="611"/>
      <c r="BS52" s="611"/>
      <c r="BT52" s="611"/>
      <c r="BU52" s="611"/>
      <c r="BV52" s="611"/>
    </row>
    <row r="53" spans="1:74" s="612" customFormat="1" ht="22.35" customHeight="1" x14ac:dyDescent="0.2">
      <c r="A53" s="609"/>
      <c r="B53" s="616" t="s">
        <v>503</v>
      </c>
      <c r="C53" s="611"/>
      <c r="D53" s="611"/>
      <c r="E53" s="611"/>
      <c r="F53" s="611"/>
      <c r="G53" s="611"/>
      <c r="H53" s="611"/>
      <c r="I53" s="611"/>
      <c r="J53" s="611"/>
      <c r="K53" s="611"/>
      <c r="L53" s="611"/>
      <c r="M53" s="611"/>
      <c r="N53" s="611"/>
      <c r="O53" s="611"/>
      <c r="P53" s="611"/>
      <c r="Q53" s="611"/>
      <c r="R53" s="611"/>
      <c r="S53" s="611"/>
      <c r="T53" s="611"/>
      <c r="U53" s="611"/>
      <c r="V53" s="611"/>
      <c r="W53" s="611"/>
      <c r="X53" s="611"/>
      <c r="Y53" s="611"/>
      <c r="Z53" s="611"/>
      <c r="AA53" s="611"/>
      <c r="AB53" s="611"/>
      <c r="AC53" s="611"/>
      <c r="AD53" s="611"/>
      <c r="AE53" s="611"/>
      <c r="AF53" s="611"/>
      <c r="AG53" s="611"/>
      <c r="AH53" s="611"/>
      <c r="AI53" s="611"/>
      <c r="AJ53" s="611"/>
      <c r="AK53" s="611"/>
      <c r="AL53" s="611"/>
      <c r="AM53" s="611"/>
      <c r="AN53" s="611"/>
      <c r="AO53" s="611"/>
      <c r="AP53" s="611"/>
      <c r="AQ53" s="611"/>
      <c r="AR53" s="611"/>
      <c r="AS53" s="611"/>
      <c r="AT53" s="611"/>
      <c r="AU53" s="611"/>
      <c r="AV53" s="611"/>
      <c r="AW53" s="611"/>
      <c r="AX53" s="611"/>
      <c r="AY53" s="611"/>
      <c r="AZ53" s="611"/>
      <c r="BA53" s="611"/>
      <c r="BB53" s="611"/>
      <c r="BC53" s="611"/>
      <c r="BD53" s="611"/>
      <c r="BE53" s="611"/>
      <c r="BF53" s="722"/>
      <c r="BG53" s="611"/>
      <c r="BH53" s="611"/>
      <c r="BI53" s="611"/>
      <c r="BJ53" s="611"/>
      <c r="BK53" s="611"/>
      <c r="BL53" s="611"/>
      <c r="BM53" s="611"/>
      <c r="BN53" s="611"/>
      <c r="BO53" s="611"/>
      <c r="BP53" s="611"/>
      <c r="BQ53" s="611"/>
      <c r="BR53" s="611"/>
      <c r="BS53" s="611"/>
      <c r="BT53" s="611"/>
      <c r="BU53" s="611"/>
      <c r="BV53" s="611"/>
    </row>
    <row r="54" spans="1:74" s="612" customFormat="1" ht="12" customHeight="1" x14ac:dyDescent="0.2">
      <c r="A54" s="609"/>
      <c r="B54" s="617" t="s">
        <v>1057</v>
      </c>
      <c r="C54" s="618"/>
      <c r="D54" s="618"/>
      <c r="E54" s="618"/>
      <c r="F54" s="618"/>
      <c r="G54" s="618"/>
      <c r="H54" s="618"/>
      <c r="I54" s="618"/>
      <c r="J54" s="618"/>
      <c r="K54" s="618"/>
      <c r="L54" s="618"/>
      <c r="M54" s="618"/>
      <c r="N54" s="618"/>
      <c r="O54" s="618"/>
      <c r="P54" s="618"/>
      <c r="Q54" s="618"/>
      <c r="R54" s="618"/>
      <c r="S54" s="618"/>
      <c r="T54" s="618"/>
      <c r="U54" s="618"/>
      <c r="V54" s="618"/>
      <c r="W54" s="618"/>
      <c r="X54" s="618"/>
      <c r="Y54" s="618"/>
      <c r="Z54" s="618"/>
      <c r="AA54" s="618"/>
      <c r="AB54" s="618"/>
      <c r="AC54" s="618"/>
      <c r="AD54" s="618"/>
      <c r="AE54" s="618"/>
      <c r="AF54" s="618"/>
      <c r="AG54" s="618"/>
      <c r="AH54" s="618"/>
      <c r="AI54" s="618"/>
      <c r="AJ54" s="618"/>
      <c r="AK54" s="618"/>
      <c r="AL54" s="618"/>
      <c r="AM54" s="618"/>
      <c r="AN54" s="618"/>
      <c r="AO54" s="618"/>
      <c r="AP54" s="618"/>
      <c r="AQ54" s="618"/>
      <c r="AR54" s="618"/>
      <c r="AS54" s="618"/>
      <c r="AT54" s="618"/>
      <c r="AU54" s="618"/>
      <c r="AV54" s="618"/>
      <c r="AW54" s="618"/>
      <c r="AX54" s="618"/>
      <c r="AY54" s="618"/>
      <c r="AZ54" s="618"/>
      <c r="BA54" s="618"/>
      <c r="BB54" s="618"/>
      <c r="BC54" s="618"/>
      <c r="BD54" s="618"/>
      <c r="BE54" s="618"/>
      <c r="BF54" s="724"/>
      <c r="BG54" s="618"/>
      <c r="BH54" s="618"/>
      <c r="BI54" s="618"/>
      <c r="BJ54" s="618"/>
      <c r="BK54" s="618"/>
      <c r="BL54" s="618"/>
      <c r="BM54" s="618"/>
      <c r="BN54" s="618"/>
      <c r="BO54" s="618"/>
      <c r="BP54" s="618"/>
      <c r="BQ54" s="618"/>
      <c r="BR54" s="618"/>
      <c r="BS54" s="618"/>
      <c r="BT54" s="618"/>
      <c r="BU54" s="618"/>
      <c r="BV54" s="618"/>
    </row>
    <row r="55" spans="1:74" s="612" customFormat="1" ht="12" customHeight="1" x14ac:dyDescent="0.2">
      <c r="A55" s="609"/>
      <c r="B55" s="800" t="s">
        <v>1166</v>
      </c>
      <c r="C55" s="780"/>
      <c r="D55" s="780"/>
      <c r="E55" s="780"/>
      <c r="F55" s="780"/>
      <c r="G55" s="780"/>
      <c r="H55" s="780"/>
      <c r="I55" s="780"/>
      <c r="J55" s="780"/>
      <c r="K55" s="780"/>
      <c r="L55" s="780"/>
      <c r="M55" s="780"/>
      <c r="N55" s="780"/>
      <c r="O55" s="780"/>
      <c r="P55" s="780"/>
      <c r="Q55" s="780"/>
      <c r="R55" s="619"/>
      <c r="S55" s="619"/>
      <c r="T55" s="619"/>
      <c r="U55" s="619"/>
      <c r="V55" s="619"/>
      <c r="W55" s="619"/>
      <c r="X55" s="619"/>
      <c r="Y55" s="619"/>
      <c r="Z55" s="619"/>
      <c r="AA55" s="619"/>
      <c r="AB55" s="619"/>
      <c r="AC55" s="619"/>
      <c r="AD55" s="619"/>
      <c r="AE55" s="619"/>
      <c r="AF55" s="619"/>
      <c r="AG55" s="619"/>
      <c r="AH55" s="619"/>
      <c r="AI55" s="619"/>
      <c r="AJ55" s="619"/>
      <c r="AK55" s="619"/>
      <c r="AL55" s="619"/>
      <c r="AM55" s="619"/>
      <c r="AN55" s="619"/>
      <c r="AO55" s="619"/>
      <c r="AP55" s="619"/>
      <c r="AQ55" s="619"/>
      <c r="AR55" s="619"/>
      <c r="AS55" s="619"/>
      <c r="AT55" s="619"/>
      <c r="AU55" s="619"/>
      <c r="AV55" s="619"/>
      <c r="AW55" s="619"/>
      <c r="AX55" s="619"/>
      <c r="AY55" s="619"/>
      <c r="AZ55" s="619"/>
      <c r="BA55" s="619"/>
      <c r="BB55" s="619"/>
      <c r="BC55" s="619"/>
      <c r="BD55" s="619"/>
      <c r="BE55" s="619"/>
      <c r="BF55" s="724"/>
      <c r="BG55" s="619"/>
      <c r="BH55" s="619"/>
      <c r="BI55" s="619"/>
      <c r="BJ55" s="619"/>
      <c r="BK55" s="619"/>
      <c r="BL55" s="619"/>
      <c r="BM55" s="619"/>
      <c r="BN55" s="619"/>
      <c r="BO55" s="619"/>
      <c r="BP55" s="619"/>
      <c r="BQ55" s="619"/>
      <c r="BR55" s="619"/>
      <c r="BS55" s="619"/>
      <c r="BT55" s="619"/>
      <c r="BU55" s="619"/>
      <c r="BV55" s="619"/>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5" transitionEvaluation="1" transitionEntry="1" codeName="Sheet6">
    <pageSetUpPr fitToPage="1"/>
  </sheetPr>
  <dimension ref="A1:BV160"/>
  <sheetViews>
    <sheetView showGridLines="0" workbookViewId="0">
      <pane xSplit="2" ySplit="4" topLeftCell="AX5" activePane="bottomRight" state="frozen"/>
      <selection activeCell="BC15" sqref="BC15"/>
      <selection pane="topRight" activeCell="BC15" sqref="BC15"/>
      <selection pane="bottomLeft" activeCell="BC15" sqref="BC15"/>
      <selection pane="bottomRight" activeCell="BA53" sqref="BA53"/>
    </sheetView>
  </sheetViews>
  <sheetFormatPr defaultColWidth="9.5703125" defaultRowHeight="11.25" x14ac:dyDescent="0.2"/>
  <cols>
    <col min="1" max="1" width="8.42578125" style="135" customWidth="1"/>
    <col min="2" max="2" width="42.5703125" style="135" customWidth="1"/>
    <col min="3" max="50" width="7.42578125" style="135" customWidth="1"/>
    <col min="51" max="57" width="7.42578125" style="359" customWidth="1"/>
    <col min="58" max="58" width="7.42578125" style="725" customWidth="1"/>
    <col min="59" max="62" width="7.42578125" style="359" customWidth="1"/>
    <col min="63" max="74" width="7.42578125" style="135" customWidth="1"/>
    <col min="75" max="16384" width="9.5703125" style="135"/>
  </cols>
  <sheetData>
    <row r="1" spans="1:74" ht="13.35" customHeight="1" x14ac:dyDescent="0.25">
      <c r="A1" s="786" t="s">
        <v>1005</v>
      </c>
      <c r="B1" s="841" t="s">
        <v>110</v>
      </c>
      <c r="C1" s="842"/>
      <c r="D1" s="842"/>
      <c r="E1" s="842"/>
      <c r="F1" s="842"/>
      <c r="G1" s="842"/>
      <c r="H1" s="842"/>
      <c r="I1" s="842"/>
      <c r="J1" s="842"/>
      <c r="K1" s="842"/>
      <c r="L1" s="842"/>
      <c r="M1" s="842"/>
      <c r="N1" s="842"/>
      <c r="O1" s="842"/>
      <c r="P1" s="842"/>
      <c r="Q1" s="842"/>
      <c r="R1" s="842"/>
      <c r="S1" s="842"/>
      <c r="T1" s="842"/>
      <c r="U1" s="842"/>
      <c r="V1" s="842"/>
      <c r="W1" s="842"/>
      <c r="X1" s="842"/>
      <c r="Y1" s="842"/>
      <c r="Z1" s="842"/>
      <c r="AA1" s="842"/>
      <c r="AB1" s="842"/>
      <c r="AC1" s="842"/>
      <c r="AD1" s="842"/>
      <c r="AE1" s="842"/>
      <c r="AF1" s="842"/>
      <c r="AG1" s="842"/>
      <c r="AH1" s="842"/>
      <c r="AI1" s="842"/>
      <c r="AJ1" s="842"/>
      <c r="AK1" s="842"/>
      <c r="AL1" s="842"/>
      <c r="AM1" s="260"/>
    </row>
    <row r="2" spans="1:74" s="47" customFormat="1" ht="12.75" x14ac:dyDescent="0.2">
      <c r="A2" s="787"/>
      <c r="B2" s="542" t="str">
        <f>"U.S. Energy Information Administration  |  Short-Term Energy Outlook  - "&amp;Dates!D1</f>
        <v>U.S. Energy Information Administration  |  Short-Term Energy Outlook  - May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c r="AY2" s="408"/>
      <c r="AZ2" s="408"/>
      <c r="BA2" s="408"/>
      <c r="BB2" s="408"/>
      <c r="BC2" s="408"/>
      <c r="BD2" s="408"/>
      <c r="BE2" s="408"/>
      <c r="BF2" s="668"/>
      <c r="BG2" s="408"/>
      <c r="BH2" s="408"/>
      <c r="BI2" s="408"/>
      <c r="BJ2" s="408"/>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140"/>
      <c r="B5" s="136" t="s">
        <v>1000</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419"/>
      <c r="BE5" s="419"/>
      <c r="BF5" s="726"/>
      <c r="BG5" s="419"/>
      <c r="BH5" s="419"/>
      <c r="BI5" s="419"/>
      <c r="BJ5" s="419"/>
      <c r="BK5" s="419"/>
      <c r="BL5" s="419"/>
      <c r="BM5" s="419"/>
      <c r="BN5" s="419"/>
      <c r="BO5" s="419"/>
      <c r="BP5" s="419"/>
      <c r="BQ5" s="419"/>
      <c r="BR5" s="419"/>
      <c r="BS5" s="419"/>
      <c r="BT5" s="419"/>
      <c r="BU5" s="419"/>
      <c r="BV5" s="419"/>
    </row>
    <row r="6" spans="1:74" ht="11.1" customHeight="1" x14ac:dyDescent="0.2">
      <c r="A6" s="140"/>
      <c r="B6" s="36" t="s">
        <v>704</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420"/>
      <c r="BE6" s="546"/>
      <c r="BF6" s="546"/>
      <c r="BG6" s="420"/>
      <c r="BH6" s="546"/>
      <c r="BI6" s="420"/>
      <c r="BJ6" s="420"/>
      <c r="BK6" s="420"/>
      <c r="BL6" s="420"/>
      <c r="BM6" s="420"/>
      <c r="BN6" s="420"/>
      <c r="BO6" s="420"/>
      <c r="BP6" s="420"/>
      <c r="BQ6" s="420"/>
      <c r="BR6" s="420"/>
      <c r="BS6" s="420"/>
      <c r="BT6" s="420"/>
      <c r="BU6" s="420"/>
      <c r="BV6" s="420"/>
    </row>
    <row r="7" spans="1:74" ht="11.1" customHeight="1" x14ac:dyDescent="0.2">
      <c r="A7" s="140" t="s">
        <v>705</v>
      </c>
      <c r="B7" s="39" t="s">
        <v>1128</v>
      </c>
      <c r="C7" s="240">
        <v>15467.574074</v>
      </c>
      <c r="D7" s="240">
        <v>15494.785185000001</v>
      </c>
      <c r="E7" s="240">
        <v>15513.340741</v>
      </c>
      <c r="F7" s="240">
        <v>15498.366667</v>
      </c>
      <c r="G7" s="240">
        <v>15518.266667</v>
      </c>
      <c r="H7" s="240">
        <v>15548.166667</v>
      </c>
      <c r="I7" s="240">
        <v>15596.525926</v>
      </c>
      <c r="J7" s="240">
        <v>15640.081480999999</v>
      </c>
      <c r="K7" s="240">
        <v>15687.292593</v>
      </c>
      <c r="L7" s="240">
        <v>15772.588889000001</v>
      </c>
      <c r="M7" s="240">
        <v>15801.288888999999</v>
      </c>
      <c r="N7" s="240">
        <v>15807.822222000001</v>
      </c>
      <c r="O7" s="240">
        <v>15732.9</v>
      </c>
      <c r="P7" s="240">
        <v>15739.566666999999</v>
      </c>
      <c r="Q7" s="240">
        <v>15768.533332999999</v>
      </c>
      <c r="R7" s="240">
        <v>15843.622222</v>
      </c>
      <c r="S7" s="240">
        <v>15899.322222000001</v>
      </c>
      <c r="T7" s="240">
        <v>15959.455556000001</v>
      </c>
      <c r="U7" s="240">
        <v>16044.970369999999</v>
      </c>
      <c r="V7" s="240">
        <v>16098.259259</v>
      </c>
      <c r="W7" s="240">
        <v>16140.27037</v>
      </c>
      <c r="X7" s="240">
        <v>16157.433333000001</v>
      </c>
      <c r="Y7" s="240">
        <v>16187.066666999999</v>
      </c>
      <c r="Z7" s="240">
        <v>16215.6</v>
      </c>
      <c r="AA7" s="240">
        <v>16238.174074</v>
      </c>
      <c r="AB7" s="240">
        <v>16268.151852000001</v>
      </c>
      <c r="AC7" s="240">
        <v>16300.674074</v>
      </c>
      <c r="AD7" s="240">
        <v>16342.762962999999</v>
      </c>
      <c r="AE7" s="240">
        <v>16375.107407</v>
      </c>
      <c r="AF7" s="240">
        <v>16404.729630000002</v>
      </c>
      <c r="AG7" s="240">
        <v>16434.651851999999</v>
      </c>
      <c r="AH7" s="240">
        <v>16456.562963</v>
      </c>
      <c r="AI7" s="240">
        <v>16473.485185000001</v>
      </c>
      <c r="AJ7" s="240">
        <v>16478.988889</v>
      </c>
      <c r="AK7" s="240">
        <v>16490.755556</v>
      </c>
      <c r="AL7" s="240">
        <v>16502.355555999999</v>
      </c>
      <c r="AM7" s="240">
        <v>16510.040741000001</v>
      </c>
      <c r="AN7" s="240">
        <v>16524.118519</v>
      </c>
      <c r="AO7" s="240">
        <v>16540.840741</v>
      </c>
      <c r="AP7" s="240">
        <v>16551.022222</v>
      </c>
      <c r="AQ7" s="240">
        <v>16579.922222000001</v>
      </c>
      <c r="AR7" s="240">
        <v>16618.355555999999</v>
      </c>
      <c r="AS7" s="240">
        <v>16687.566666999999</v>
      </c>
      <c r="AT7" s="240">
        <v>16729.133333000002</v>
      </c>
      <c r="AU7" s="240">
        <v>16764.3</v>
      </c>
      <c r="AV7" s="240">
        <v>16793.066666999999</v>
      </c>
      <c r="AW7" s="240">
        <v>16815.433333000001</v>
      </c>
      <c r="AX7" s="240">
        <v>16831.400000000001</v>
      </c>
      <c r="AY7" s="240">
        <v>16848.443704000001</v>
      </c>
      <c r="AZ7" s="240">
        <v>16877.569259</v>
      </c>
      <c r="BA7" s="240">
        <v>16913.627036999998</v>
      </c>
      <c r="BB7" s="240">
        <v>16969.328148000001</v>
      </c>
      <c r="BC7" s="333">
        <v>17009.72</v>
      </c>
      <c r="BD7" s="333">
        <v>17047.5</v>
      </c>
      <c r="BE7" s="333">
        <v>17079</v>
      </c>
      <c r="BF7" s="333">
        <v>17114.36</v>
      </c>
      <c r="BG7" s="333">
        <v>17149.87</v>
      </c>
      <c r="BH7" s="333">
        <v>17185.310000000001</v>
      </c>
      <c r="BI7" s="333">
        <v>17221.34</v>
      </c>
      <c r="BJ7" s="333">
        <v>17257.7</v>
      </c>
      <c r="BK7" s="333">
        <v>17295.95</v>
      </c>
      <c r="BL7" s="333">
        <v>17331.84</v>
      </c>
      <c r="BM7" s="333">
        <v>17366.919999999998</v>
      </c>
      <c r="BN7" s="333">
        <v>17400.169999999998</v>
      </c>
      <c r="BO7" s="333">
        <v>17434.39</v>
      </c>
      <c r="BP7" s="333">
        <v>17468.55</v>
      </c>
      <c r="BQ7" s="333">
        <v>17502.63</v>
      </c>
      <c r="BR7" s="333">
        <v>17536.72</v>
      </c>
      <c r="BS7" s="333">
        <v>17570.78</v>
      </c>
      <c r="BT7" s="333">
        <v>17604.29</v>
      </c>
      <c r="BU7" s="333">
        <v>17638.71</v>
      </c>
      <c r="BV7" s="333">
        <v>17673.52</v>
      </c>
    </row>
    <row r="8" spans="1:74" ht="11.1" customHeight="1" x14ac:dyDescent="0.2">
      <c r="A8" s="140"/>
      <c r="B8" s="36" t="s">
        <v>1031</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240"/>
      <c r="BC8" s="333"/>
      <c r="BD8" s="333"/>
      <c r="BE8" s="333"/>
      <c r="BF8" s="333"/>
      <c r="BG8" s="333"/>
      <c r="BH8" s="333"/>
      <c r="BI8" s="333"/>
      <c r="BJ8" s="333"/>
      <c r="BK8" s="333"/>
      <c r="BL8" s="333"/>
      <c r="BM8" s="333"/>
      <c r="BN8" s="333"/>
      <c r="BO8" s="333"/>
      <c r="BP8" s="333"/>
      <c r="BQ8" s="333"/>
      <c r="BR8" s="333"/>
      <c r="BS8" s="333"/>
      <c r="BT8" s="333"/>
      <c r="BU8" s="333"/>
      <c r="BV8" s="333"/>
    </row>
    <row r="9" spans="1:74" ht="11.1" customHeight="1" x14ac:dyDescent="0.2">
      <c r="A9" s="140" t="s">
        <v>1032</v>
      </c>
      <c r="B9" s="39" t="s">
        <v>1128</v>
      </c>
      <c r="C9" s="240">
        <v>10495.490911000001</v>
      </c>
      <c r="D9" s="240">
        <v>10509.079728999999</v>
      </c>
      <c r="E9" s="240">
        <v>10502.38379</v>
      </c>
      <c r="F9" s="240">
        <v>10504.353184</v>
      </c>
      <c r="G9" s="240">
        <v>10523.554774</v>
      </c>
      <c r="H9" s="240">
        <v>10543.839532</v>
      </c>
      <c r="I9" s="240">
        <v>10553.98191</v>
      </c>
      <c r="J9" s="240">
        <v>10564.124288999999</v>
      </c>
      <c r="K9" s="240">
        <v>10601.345832999999</v>
      </c>
      <c r="L9" s="240">
        <v>10624.683150999999</v>
      </c>
      <c r="M9" s="240">
        <v>10679.629241000001</v>
      </c>
      <c r="N9" s="240">
        <v>10682.386392</v>
      </c>
      <c r="O9" s="240">
        <v>10655.011817000001</v>
      </c>
      <c r="P9" s="240">
        <v>10712.321180000001</v>
      </c>
      <c r="Q9" s="240">
        <v>10771.107588000001</v>
      </c>
      <c r="R9" s="240">
        <v>10786.173451000001</v>
      </c>
      <c r="S9" s="240">
        <v>10802.027072000001</v>
      </c>
      <c r="T9" s="240">
        <v>10851.754268000001</v>
      </c>
      <c r="U9" s="240">
        <v>10859.237965</v>
      </c>
      <c r="V9" s="240">
        <v>10940.278523999999</v>
      </c>
      <c r="W9" s="240">
        <v>10939.096887</v>
      </c>
      <c r="X9" s="240">
        <v>11000.246568</v>
      </c>
      <c r="Y9" s="240">
        <v>11049.776824</v>
      </c>
      <c r="Z9" s="240">
        <v>11059.131445000001</v>
      </c>
      <c r="AA9" s="240">
        <v>11081.287127</v>
      </c>
      <c r="AB9" s="240">
        <v>11092.611142</v>
      </c>
      <c r="AC9" s="240">
        <v>11133.180656</v>
      </c>
      <c r="AD9" s="240">
        <v>11149.723565</v>
      </c>
      <c r="AE9" s="240">
        <v>11195.118093999999</v>
      </c>
      <c r="AF9" s="240">
        <v>11199.253821</v>
      </c>
      <c r="AG9" s="240">
        <v>11229.090139</v>
      </c>
      <c r="AH9" s="240">
        <v>11253.116744999999</v>
      </c>
      <c r="AI9" s="240">
        <v>11285.513274000001</v>
      </c>
      <c r="AJ9" s="240">
        <v>11290.830637999999</v>
      </c>
      <c r="AK9" s="240">
        <v>11315.546531</v>
      </c>
      <c r="AL9" s="240">
        <v>11351.48797</v>
      </c>
      <c r="AM9" s="240">
        <v>11344.8905</v>
      </c>
      <c r="AN9" s="240">
        <v>11376.400803</v>
      </c>
      <c r="AO9" s="240">
        <v>11374.431409000001</v>
      </c>
      <c r="AP9" s="240">
        <v>11457.145952999999</v>
      </c>
      <c r="AQ9" s="240">
        <v>11475.264377</v>
      </c>
      <c r="AR9" s="240">
        <v>11522.135951</v>
      </c>
      <c r="AS9" s="240">
        <v>11557.585042000001</v>
      </c>
      <c r="AT9" s="240">
        <v>11546.261027</v>
      </c>
      <c r="AU9" s="240">
        <v>11603.27498</v>
      </c>
      <c r="AV9" s="240">
        <v>11637.148555</v>
      </c>
      <c r="AW9" s="240">
        <v>11662.947614999999</v>
      </c>
      <c r="AX9" s="240">
        <v>11709.425311000001</v>
      </c>
      <c r="AY9" s="240">
        <v>11684.807887000001</v>
      </c>
      <c r="AZ9" s="240">
        <v>11676.142554</v>
      </c>
      <c r="BA9" s="240">
        <v>11729.415346</v>
      </c>
      <c r="BB9" s="240">
        <v>11768.692235</v>
      </c>
      <c r="BC9" s="333">
        <v>11797.5</v>
      </c>
      <c r="BD9" s="333">
        <v>11825.15</v>
      </c>
      <c r="BE9" s="333">
        <v>11850.51</v>
      </c>
      <c r="BF9" s="333">
        <v>11876.69</v>
      </c>
      <c r="BG9" s="333">
        <v>11902.57</v>
      </c>
      <c r="BH9" s="333">
        <v>11923.04</v>
      </c>
      <c r="BI9" s="333">
        <v>11952.13</v>
      </c>
      <c r="BJ9" s="333">
        <v>11984.74</v>
      </c>
      <c r="BK9" s="333">
        <v>12027.28</v>
      </c>
      <c r="BL9" s="333">
        <v>12062.14</v>
      </c>
      <c r="BM9" s="333">
        <v>12095.71</v>
      </c>
      <c r="BN9" s="333">
        <v>12126.98</v>
      </c>
      <c r="BO9" s="333">
        <v>12158.76</v>
      </c>
      <c r="BP9" s="333">
        <v>12190.03</v>
      </c>
      <c r="BQ9" s="333">
        <v>12219.74</v>
      </c>
      <c r="BR9" s="333">
        <v>12250.78</v>
      </c>
      <c r="BS9" s="333">
        <v>12282.09</v>
      </c>
      <c r="BT9" s="333">
        <v>12314.82</v>
      </c>
      <c r="BU9" s="333">
        <v>12345.83</v>
      </c>
      <c r="BV9" s="333">
        <v>12376.27</v>
      </c>
    </row>
    <row r="10" spans="1:74" ht="11.1" customHeight="1" x14ac:dyDescent="0.2">
      <c r="A10" s="140"/>
      <c r="B10" s="139" t="s">
        <v>719</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242"/>
      <c r="BC10" s="354"/>
      <c r="BD10" s="354"/>
      <c r="BE10" s="354"/>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720</v>
      </c>
      <c r="B11" s="39" t="s">
        <v>1128</v>
      </c>
      <c r="C11" s="240">
        <v>2471.1111111</v>
      </c>
      <c r="D11" s="240">
        <v>2483.2777778</v>
      </c>
      <c r="E11" s="240">
        <v>2493.7111110999999</v>
      </c>
      <c r="F11" s="240">
        <v>2501.3148148</v>
      </c>
      <c r="G11" s="240">
        <v>2509.1037037000001</v>
      </c>
      <c r="H11" s="240">
        <v>2515.9814815</v>
      </c>
      <c r="I11" s="240">
        <v>2517.3851851999998</v>
      </c>
      <c r="J11" s="240">
        <v>2525.862963</v>
      </c>
      <c r="K11" s="240">
        <v>2536.8518518999999</v>
      </c>
      <c r="L11" s="240">
        <v>2554.7666666999999</v>
      </c>
      <c r="M11" s="240">
        <v>2567.4666667000001</v>
      </c>
      <c r="N11" s="240">
        <v>2579.3666667000002</v>
      </c>
      <c r="O11" s="240">
        <v>2587.5777778000001</v>
      </c>
      <c r="P11" s="240">
        <v>2600.0444444</v>
      </c>
      <c r="Q11" s="240">
        <v>2613.8777777999999</v>
      </c>
      <c r="R11" s="240">
        <v>2630.6481481000001</v>
      </c>
      <c r="S11" s="240">
        <v>2646.0370370000001</v>
      </c>
      <c r="T11" s="240">
        <v>2661.6148148000002</v>
      </c>
      <c r="U11" s="240">
        <v>2683.3222221999999</v>
      </c>
      <c r="V11" s="240">
        <v>2694.8222221999999</v>
      </c>
      <c r="W11" s="240">
        <v>2702.0555555999999</v>
      </c>
      <c r="X11" s="240">
        <v>2696.9629629999999</v>
      </c>
      <c r="Y11" s="240">
        <v>2701.7074074000002</v>
      </c>
      <c r="Z11" s="240">
        <v>2708.2296296</v>
      </c>
      <c r="AA11" s="240">
        <v>2718.3222221999999</v>
      </c>
      <c r="AB11" s="240">
        <v>2727.0555555999999</v>
      </c>
      <c r="AC11" s="240">
        <v>2736.2222222</v>
      </c>
      <c r="AD11" s="240">
        <v>2744.9629629999999</v>
      </c>
      <c r="AE11" s="240">
        <v>2755.6407407000002</v>
      </c>
      <c r="AF11" s="240">
        <v>2767.3962962999999</v>
      </c>
      <c r="AG11" s="240">
        <v>2787.5481481000002</v>
      </c>
      <c r="AH11" s="240">
        <v>2795.9703703999999</v>
      </c>
      <c r="AI11" s="240">
        <v>2799.9814815</v>
      </c>
      <c r="AJ11" s="240">
        <v>2794.5</v>
      </c>
      <c r="AK11" s="240">
        <v>2793.5</v>
      </c>
      <c r="AL11" s="240">
        <v>2791.9</v>
      </c>
      <c r="AM11" s="240">
        <v>2789.0925926</v>
      </c>
      <c r="AN11" s="240">
        <v>2786.7481481</v>
      </c>
      <c r="AO11" s="240">
        <v>2784.2592592999999</v>
      </c>
      <c r="AP11" s="240">
        <v>2780.1888889000002</v>
      </c>
      <c r="AQ11" s="240">
        <v>2778.4888888999999</v>
      </c>
      <c r="AR11" s="240">
        <v>2777.7222222</v>
      </c>
      <c r="AS11" s="240">
        <v>2776.3037036999999</v>
      </c>
      <c r="AT11" s="240">
        <v>2778.5925926</v>
      </c>
      <c r="AU11" s="240">
        <v>2783.0037037000002</v>
      </c>
      <c r="AV11" s="240">
        <v>2789.5370370000001</v>
      </c>
      <c r="AW11" s="240">
        <v>2798.1925925999999</v>
      </c>
      <c r="AX11" s="240">
        <v>2808.9703703999999</v>
      </c>
      <c r="AY11" s="240">
        <v>2830.0445926000002</v>
      </c>
      <c r="AZ11" s="240">
        <v>2846.2761480999998</v>
      </c>
      <c r="BA11" s="240">
        <v>2862.9032593000002</v>
      </c>
      <c r="BB11" s="240">
        <v>2882.6515555999999</v>
      </c>
      <c r="BC11" s="333">
        <v>2898.0259999999998</v>
      </c>
      <c r="BD11" s="333">
        <v>2911.7510000000002</v>
      </c>
      <c r="BE11" s="333">
        <v>2920.7979999999998</v>
      </c>
      <c r="BF11" s="333">
        <v>2933.498</v>
      </c>
      <c r="BG11" s="333">
        <v>2946.8220000000001</v>
      </c>
      <c r="BH11" s="333">
        <v>2964.0340000000001</v>
      </c>
      <c r="BI11" s="333">
        <v>2976.1559999999999</v>
      </c>
      <c r="BJ11" s="333">
        <v>2986.453</v>
      </c>
      <c r="BK11" s="333">
        <v>2992.2159999999999</v>
      </c>
      <c r="BL11" s="333">
        <v>3000.893</v>
      </c>
      <c r="BM11" s="333">
        <v>3009.777</v>
      </c>
      <c r="BN11" s="333">
        <v>3019.3919999999998</v>
      </c>
      <c r="BO11" s="333">
        <v>3028.2950000000001</v>
      </c>
      <c r="BP11" s="333">
        <v>3037.009</v>
      </c>
      <c r="BQ11" s="333">
        <v>3045.4349999999999</v>
      </c>
      <c r="BR11" s="333">
        <v>3053.8490000000002</v>
      </c>
      <c r="BS11" s="333">
        <v>3062.152</v>
      </c>
      <c r="BT11" s="333">
        <v>3070.576</v>
      </c>
      <c r="BU11" s="333">
        <v>3078.48</v>
      </c>
      <c r="BV11" s="333">
        <v>3086.096</v>
      </c>
    </row>
    <row r="12" spans="1:74" ht="11.1" customHeight="1" x14ac:dyDescent="0.2">
      <c r="A12" s="140"/>
      <c r="B12" s="141" t="s">
        <v>725</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219"/>
      <c r="BC12" s="332"/>
      <c r="BD12" s="332"/>
      <c r="BE12" s="332"/>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726</v>
      </c>
      <c r="B13" s="39" t="s">
        <v>1128</v>
      </c>
      <c r="C13" s="635">
        <v>55.096296295999998</v>
      </c>
      <c r="D13" s="635">
        <v>65.240740740999996</v>
      </c>
      <c r="E13" s="635">
        <v>70.462962962999995</v>
      </c>
      <c r="F13" s="635">
        <v>55.296296296000001</v>
      </c>
      <c r="G13" s="635">
        <v>62.274074073999998</v>
      </c>
      <c r="H13" s="635">
        <v>75.929629629999994</v>
      </c>
      <c r="I13" s="635">
        <v>115.62592592999999</v>
      </c>
      <c r="J13" s="635">
        <v>128.11481481000001</v>
      </c>
      <c r="K13" s="635">
        <v>132.75925925999999</v>
      </c>
      <c r="L13" s="635">
        <v>129.60370370000001</v>
      </c>
      <c r="M13" s="635">
        <v>118.52592593</v>
      </c>
      <c r="N13" s="635">
        <v>99.570370370000006</v>
      </c>
      <c r="O13" s="635">
        <v>45.937037037000003</v>
      </c>
      <c r="P13" s="635">
        <v>31.325925926</v>
      </c>
      <c r="Q13" s="635">
        <v>28.937037037</v>
      </c>
      <c r="R13" s="635">
        <v>57.762962963</v>
      </c>
      <c r="S13" s="635">
        <v>65.574074073999995</v>
      </c>
      <c r="T13" s="635">
        <v>71.362962963000001</v>
      </c>
      <c r="U13" s="635">
        <v>72.759259259000004</v>
      </c>
      <c r="V13" s="635">
        <v>76.281481481</v>
      </c>
      <c r="W13" s="635">
        <v>79.559259259000001</v>
      </c>
      <c r="X13" s="635">
        <v>77.140740741000002</v>
      </c>
      <c r="Y13" s="635">
        <v>84.018518518999997</v>
      </c>
      <c r="Z13" s="635">
        <v>94.740740740999996</v>
      </c>
      <c r="AA13" s="635">
        <v>124.43333333</v>
      </c>
      <c r="AB13" s="635">
        <v>131.5</v>
      </c>
      <c r="AC13" s="635">
        <v>131.06666666999999</v>
      </c>
      <c r="AD13" s="635">
        <v>113.81481481</v>
      </c>
      <c r="AE13" s="635">
        <v>105.37037037</v>
      </c>
      <c r="AF13" s="635">
        <v>96.414814815</v>
      </c>
      <c r="AG13" s="635">
        <v>84.148148148000004</v>
      </c>
      <c r="AH13" s="635">
        <v>76.270370369999995</v>
      </c>
      <c r="AI13" s="635">
        <v>69.981481481000003</v>
      </c>
      <c r="AJ13" s="635">
        <v>68.392592593000003</v>
      </c>
      <c r="AK13" s="635">
        <v>62.948148148000001</v>
      </c>
      <c r="AL13" s="635">
        <v>56.759259258999997</v>
      </c>
      <c r="AM13" s="635">
        <v>54.181481480999999</v>
      </c>
      <c r="AN13" s="635">
        <v>43.237037037</v>
      </c>
      <c r="AO13" s="635">
        <v>28.281481481</v>
      </c>
      <c r="AP13" s="635">
        <v>-7.2925925926000001</v>
      </c>
      <c r="AQ13" s="635">
        <v>-17.814814814999998</v>
      </c>
      <c r="AR13" s="635">
        <v>-19.892592593</v>
      </c>
      <c r="AS13" s="635">
        <v>-6.5925925926</v>
      </c>
      <c r="AT13" s="635">
        <v>3.0185185185000001</v>
      </c>
      <c r="AU13" s="635">
        <v>15.874074073999999</v>
      </c>
      <c r="AV13" s="635">
        <v>31.974074074000001</v>
      </c>
      <c r="AW13" s="635">
        <v>51.318518519000001</v>
      </c>
      <c r="AX13" s="635">
        <v>73.907407406999994</v>
      </c>
      <c r="AY13" s="635">
        <v>51.881262962999998</v>
      </c>
      <c r="AZ13" s="635">
        <v>49.534657406999997</v>
      </c>
      <c r="BA13" s="635">
        <v>45.935709629999998</v>
      </c>
      <c r="BB13" s="635">
        <v>38.033144073999999</v>
      </c>
      <c r="BC13" s="636">
        <v>34.217968519000003</v>
      </c>
      <c r="BD13" s="636">
        <v>31.438907406999999</v>
      </c>
      <c r="BE13" s="636">
        <v>29.41643037</v>
      </c>
      <c r="BF13" s="636">
        <v>28.919245925999999</v>
      </c>
      <c r="BG13" s="636">
        <v>29.667823704</v>
      </c>
      <c r="BH13" s="636">
        <v>34.269156295999998</v>
      </c>
      <c r="BI13" s="636">
        <v>35.554014074000001</v>
      </c>
      <c r="BJ13" s="636">
        <v>36.129389629999999</v>
      </c>
      <c r="BK13" s="636">
        <v>34.314954073999999</v>
      </c>
      <c r="BL13" s="636">
        <v>34.731611852</v>
      </c>
      <c r="BM13" s="636">
        <v>35.699034073999997</v>
      </c>
      <c r="BN13" s="636">
        <v>38.088051852</v>
      </c>
      <c r="BO13" s="636">
        <v>39.50387963</v>
      </c>
      <c r="BP13" s="636">
        <v>40.817348518999999</v>
      </c>
      <c r="BQ13" s="636">
        <v>42.191452593000001</v>
      </c>
      <c r="BR13" s="636">
        <v>43.177958148000002</v>
      </c>
      <c r="BS13" s="636">
        <v>43.939859259000002</v>
      </c>
      <c r="BT13" s="636">
        <v>43.230721852000002</v>
      </c>
      <c r="BU13" s="636">
        <v>44.478239629999997</v>
      </c>
      <c r="BV13" s="636">
        <v>46.435978519000003</v>
      </c>
    </row>
    <row r="14" spans="1:74" ht="11.1" customHeight="1" x14ac:dyDescent="0.2">
      <c r="A14" s="140"/>
      <c r="B14" s="141" t="s">
        <v>1156</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214"/>
      <c r="BC14" s="355"/>
      <c r="BD14" s="355"/>
      <c r="BE14" s="355"/>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1158</v>
      </c>
      <c r="B15" s="39" t="s">
        <v>1128</v>
      </c>
      <c r="C15" s="240">
        <v>2888.6037037000001</v>
      </c>
      <c r="D15" s="240">
        <v>2879.9592593000002</v>
      </c>
      <c r="E15" s="240">
        <v>2873.2370369999999</v>
      </c>
      <c r="F15" s="240">
        <v>2870.9703703999999</v>
      </c>
      <c r="G15" s="240">
        <v>2866.1925925999999</v>
      </c>
      <c r="H15" s="240">
        <v>2861.4370370000001</v>
      </c>
      <c r="I15" s="240">
        <v>2857.6666667</v>
      </c>
      <c r="J15" s="240">
        <v>2852.2333333000001</v>
      </c>
      <c r="K15" s="240">
        <v>2846.1</v>
      </c>
      <c r="L15" s="240">
        <v>2836.362963</v>
      </c>
      <c r="M15" s="240">
        <v>2831.0074073999999</v>
      </c>
      <c r="N15" s="240">
        <v>2827.1296296</v>
      </c>
      <c r="O15" s="240">
        <v>2825.5148147999998</v>
      </c>
      <c r="P15" s="240">
        <v>2824.0037037000002</v>
      </c>
      <c r="Q15" s="240">
        <v>2823.3814815000001</v>
      </c>
      <c r="R15" s="240">
        <v>2822.3592592999998</v>
      </c>
      <c r="S15" s="240">
        <v>2824.4814815</v>
      </c>
      <c r="T15" s="240">
        <v>2828.4592593000002</v>
      </c>
      <c r="U15" s="240">
        <v>2839.7444443999998</v>
      </c>
      <c r="V15" s="240">
        <v>2843.3444444000002</v>
      </c>
      <c r="W15" s="240">
        <v>2844.7111110999999</v>
      </c>
      <c r="X15" s="240">
        <v>2837.8148148</v>
      </c>
      <c r="Y15" s="240">
        <v>2839.2370369999999</v>
      </c>
      <c r="Z15" s="240">
        <v>2842.9481480999998</v>
      </c>
      <c r="AA15" s="240">
        <v>2851.3037036999999</v>
      </c>
      <c r="AB15" s="240">
        <v>2857.8259259000001</v>
      </c>
      <c r="AC15" s="240">
        <v>2864.8703704</v>
      </c>
      <c r="AD15" s="240">
        <v>2874.4666667000001</v>
      </c>
      <c r="AE15" s="240">
        <v>2881.0333332999999</v>
      </c>
      <c r="AF15" s="240">
        <v>2886.6</v>
      </c>
      <c r="AG15" s="240">
        <v>2890.7814815000002</v>
      </c>
      <c r="AH15" s="240">
        <v>2894.637037</v>
      </c>
      <c r="AI15" s="240">
        <v>2897.7814815000002</v>
      </c>
      <c r="AJ15" s="240">
        <v>2898.6444443999999</v>
      </c>
      <c r="AK15" s="240">
        <v>2901.5444444</v>
      </c>
      <c r="AL15" s="240">
        <v>2904.9111111000002</v>
      </c>
      <c r="AM15" s="240">
        <v>2912.8925926000002</v>
      </c>
      <c r="AN15" s="240">
        <v>2914.0814814999999</v>
      </c>
      <c r="AO15" s="240">
        <v>2912.6259258999999</v>
      </c>
      <c r="AP15" s="240">
        <v>2902.362963</v>
      </c>
      <c r="AQ15" s="240">
        <v>2900.2407407000001</v>
      </c>
      <c r="AR15" s="240">
        <v>2900.0962963000002</v>
      </c>
      <c r="AS15" s="240">
        <v>2905.2037037</v>
      </c>
      <c r="AT15" s="240">
        <v>2906.5592593000001</v>
      </c>
      <c r="AU15" s="240">
        <v>2907.4370370000001</v>
      </c>
      <c r="AV15" s="240">
        <v>2907.8370369999998</v>
      </c>
      <c r="AW15" s="240">
        <v>2907.7592592999999</v>
      </c>
      <c r="AX15" s="240">
        <v>2907.2037037</v>
      </c>
      <c r="AY15" s="240">
        <v>2901.4024444000001</v>
      </c>
      <c r="AZ15" s="240">
        <v>2900.7747777999998</v>
      </c>
      <c r="BA15" s="240">
        <v>2901.6297777999998</v>
      </c>
      <c r="BB15" s="240">
        <v>2906.0632962999998</v>
      </c>
      <c r="BC15" s="333">
        <v>2908.3119999999999</v>
      </c>
      <c r="BD15" s="333">
        <v>2910.471</v>
      </c>
      <c r="BE15" s="333">
        <v>2911.3159999999998</v>
      </c>
      <c r="BF15" s="333">
        <v>2914.2150000000001</v>
      </c>
      <c r="BG15" s="333">
        <v>2917.9450000000002</v>
      </c>
      <c r="BH15" s="333">
        <v>2924.518</v>
      </c>
      <c r="BI15" s="333">
        <v>2928.395</v>
      </c>
      <c r="BJ15" s="333">
        <v>2931.59</v>
      </c>
      <c r="BK15" s="333">
        <v>2932.9679999999998</v>
      </c>
      <c r="BL15" s="333">
        <v>2935.6509999999998</v>
      </c>
      <c r="BM15" s="333">
        <v>2938.5039999999999</v>
      </c>
      <c r="BN15" s="333">
        <v>2942.0030000000002</v>
      </c>
      <c r="BO15" s="333">
        <v>2944.8380000000002</v>
      </c>
      <c r="BP15" s="333">
        <v>2947.4839999999999</v>
      </c>
      <c r="BQ15" s="333">
        <v>2950.453</v>
      </c>
      <c r="BR15" s="333">
        <v>2952.3389999999999</v>
      </c>
      <c r="BS15" s="333">
        <v>2953.6550000000002</v>
      </c>
      <c r="BT15" s="333">
        <v>2953.3310000000001</v>
      </c>
      <c r="BU15" s="333">
        <v>2954.3040000000001</v>
      </c>
      <c r="BV15" s="333">
        <v>2955.5079999999998</v>
      </c>
    </row>
    <row r="16" spans="1:74" ht="11.1" customHeight="1" x14ac:dyDescent="0.2">
      <c r="A16" s="140"/>
      <c r="B16" s="141" t="s">
        <v>1157</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214"/>
      <c r="BC16" s="355"/>
      <c r="BD16" s="355"/>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1159</v>
      </c>
      <c r="B17" s="39" t="s">
        <v>1128</v>
      </c>
      <c r="C17" s="240">
        <v>1983.9330741000001</v>
      </c>
      <c r="D17" s="240">
        <v>1990.9468519</v>
      </c>
      <c r="E17" s="240">
        <v>1998.5100741000001</v>
      </c>
      <c r="F17" s="240">
        <v>2008.6652592999999</v>
      </c>
      <c r="G17" s="240">
        <v>2015.7954815000001</v>
      </c>
      <c r="H17" s="240">
        <v>2021.9432592999999</v>
      </c>
      <c r="I17" s="240">
        <v>2019.5629630000001</v>
      </c>
      <c r="J17" s="240">
        <v>2029.4050741000001</v>
      </c>
      <c r="K17" s="240">
        <v>2043.923963</v>
      </c>
      <c r="L17" s="240">
        <v>2080.0348889000002</v>
      </c>
      <c r="M17" s="240">
        <v>2091.2208888999999</v>
      </c>
      <c r="N17" s="240">
        <v>2094.3972222000002</v>
      </c>
      <c r="O17" s="240">
        <v>2070.2295184999998</v>
      </c>
      <c r="P17" s="240">
        <v>2071.8872962999999</v>
      </c>
      <c r="Q17" s="240">
        <v>2080.0361852000001</v>
      </c>
      <c r="R17" s="240">
        <v>2108.2422593000001</v>
      </c>
      <c r="S17" s="240">
        <v>2119.1988148</v>
      </c>
      <c r="T17" s="240">
        <v>2126.4719258999999</v>
      </c>
      <c r="U17" s="240">
        <v>2123.2568519000001</v>
      </c>
      <c r="V17" s="240">
        <v>2128.2666296000002</v>
      </c>
      <c r="W17" s="240">
        <v>2134.6965184999999</v>
      </c>
      <c r="X17" s="240">
        <v>2152.6291851999999</v>
      </c>
      <c r="Y17" s="240">
        <v>2154.3372963000002</v>
      </c>
      <c r="Z17" s="240">
        <v>2149.9035184999998</v>
      </c>
      <c r="AA17" s="240">
        <v>2124.2183703999999</v>
      </c>
      <c r="AB17" s="240">
        <v>2118.8329259000002</v>
      </c>
      <c r="AC17" s="240">
        <v>2118.6377037000002</v>
      </c>
      <c r="AD17" s="240">
        <v>2135.0129999999999</v>
      </c>
      <c r="AE17" s="240">
        <v>2136.663</v>
      </c>
      <c r="AF17" s="240">
        <v>2134.9679999999998</v>
      </c>
      <c r="AG17" s="240">
        <v>2125.3948147999999</v>
      </c>
      <c r="AH17" s="240">
        <v>2120.4097037000001</v>
      </c>
      <c r="AI17" s="240">
        <v>2115.4794815</v>
      </c>
      <c r="AJ17" s="240">
        <v>2109.0752593000002</v>
      </c>
      <c r="AK17" s="240">
        <v>2105.4014815</v>
      </c>
      <c r="AL17" s="240">
        <v>2102.9292593</v>
      </c>
      <c r="AM17" s="240">
        <v>2101.3178518999998</v>
      </c>
      <c r="AN17" s="240">
        <v>2101.5042963000001</v>
      </c>
      <c r="AO17" s="240">
        <v>2103.1478519000002</v>
      </c>
      <c r="AP17" s="240">
        <v>2102.0522222</v>
      </c>
      <c r="AQ17" s="240">
        <v>2109.7572221999999</v>
      </c>
      <c r="AR17" s="240">
        <v>2122.0665555999999</v>
      </c>
      <c r="AS17" s="240">
        <v>2156.2809630000002</v>
      </c>
      <c r="AT17" s="240">
        <v>2164.8234074000002</v>
      </c>
      <c r="AU17" s="240">
        <v>2164.9946295999998</v>
      </c>
      <c r="AV17" s="240">
        <v>2156.7946296</v>
      </c>
      <c r="AW17" s="240">
        <v>2140.2234073999998</v>
      </c>
      <c r="AX17" s="240">
        <v>2115.2809630000002</v>
      </c>
      <c r="AY17" s="240">
        <v>2159.3615926000002</v>
      </c>
      <c r="AZ17" s="240">
        <v>2167.9451481000001</v>
      </c>
      <c r="BA17" s="240">
        <v>2175.1002592999998</v>
      </c>
      <c r="BB17" s="240">
        <v>2179.0810000000001</v>
      </c>
      <c r="BC17" s="333">
        <v>2184.6889999999999</v>
      </c>
      <c r="BD17" s="333">
        <v>2190.1770000000001</v>
      </c>
      <c r="BE17" s="333">
        <v>2196.0830000000001</v>
      </c>
      <c r="BF17" s="333">
        <v>2200.9319999999998</v>
      </c>
      <c r="BG17" s="333">
        <v>2205.2600000000002</v>
      </c>
      <c r="BH17" s="333">
        <v>2208.6529999999998</v>
      </c>
      <c r="BI17" s="333">
        <v>2212.25</v>
      </c>
      <c r="BJ17" s="333">
        <v>2215.6370000000002</v>
      </c>
      <c r="BK17" s="333">
        <v>2218.7919999999999</v>
      </c>
      <c r="BL17" s="333">
        <v>2221.7750000000001</v>
      </c>
      <c r="BM17" s="333">
        <v>2224.5630000000001</v>
      </c>
      <c r="BN17" s="333">
        <v>2226.5819999999999</v>
      </c>
      <c r="BO17" s="333">
        <v>2229.4119999999998</v>
      </c>
      <c r="BP17" s="333">
        <v>2232.4789999999998</v>
      </c>
      <c r="BQ17" s="333">
        <v>2235.7550000000001</v>
      </c>
      <c r="BR17" s="333">
        <v>2239.317</v>
      </c>
      <c r="BS17" s="333">
        <v>2243.1379999999999</v>
      </c>
      <c r="BT17" s="333">
        <v>2247.2109999999998</v>
      </c>
      <c r="BU17" s="333">
        <v>2251.5520000000001</v>
      </c>
      <c r="BV17" s="333">
        <v>2256.1570000000002</v>
      </c>
    </row>
    <row r="18" spans="1:74" ht="11.1" customHeight="1" x14ac:dyDescent="0.2">
      <c r="A18" s="140"/>
      <c r="B18" s="141" t="s">
        <v>1161</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214"/>
      <c r="BC18" s="355"/>
      <c r="BD18" s="355"/>
      <c r="BE18" s="355"/>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30" t="s">
        <v>1160</v>
      </c>
      <c r="B19" s="39" t="s">
        <v>1128</v>
      </c>
      <c r="C19" s="240">
        <v>2399.4577407000002</v>
      </c>
      <c r="D19" s="240">
        <v>2404.6235185</v>
      </c>
      <c r="E19" s="240">
        <v>2412.3857407</v>
      </c>
      <c r="F19" s="240">
        <v>2429.2550741</v>
      </c>
      <c r="G19" s="240">
        <v>2437.3271851999998</v>
      </c>
      <c r="H19" s="240">
        <v>2443.1127406999999</v>
      </c>
      <c r="I19" s="240">
        <v>2443.7016666999998</v>
      </c>
      <c r="J19" s="240">
        <v>2447.0966666999998</v>
      </c>
      <c r="K19" s="240">
        <v>2450.3876667</v>
      </c>
      <c r="L19" s="240">
        <v>2450.4854814999999</v>
      </c>
      <c r="M19" s="240">
        <v>2455.8853703999998</v>
      </c>
      <c r="N19" s="240">
        <v>2463.4981481</v>
      </c>
      <c r="O19" s="240">
        <v>2471.8417407000002</v>
      </c>
      <c r="P19" s="240">
        <v>2484.9918518999998</v>
      </c>
      <c r="Q19" s="240">
        <v>2501.4664074000002</v>
      </c>
      <c r="R19" s="240">
        <v>2535.5902962999999</v>
      </c>
      <c r="S19" s="240">
        <v>2547.9700741000001</v>
      </c>
      <c r="T19" s="240">
        <v>2552.9306296</v>
      </c>
      <c r="U19" s="240">
        <v>2529.394037</v>
      </c>
      <c r="V19" s="240">
        <v>2535.3245926</v>
      </c>
      <c r="W19" s="240">
        <v>2549.6443703999998</v>
      </c>
      <c r="X19" s="240">
        <v>2588.3721851999999</v>
      </c>
      <c r="Y19" s="240">
        <v>2607.4562962999998</v>
      </c>
      <c r="Z19" s="240">
        <v>2622.9155185</v>
      </c>
      <c r="AA19" s="240">
        <v>2632.4040740999999</v>
      </c>
      <c r="AB19" s="240">
        <v>2642.3728519000001</v>
      </c>
      <c r="AC19" s="240">
        <v>2650.4760741</v>
      </c>
      <c r="AD19" s="240">
        <v>2655.9466296000001</v>
      </c>
      <c r="AE19" s="240">
        <v>2660.8940741000001</v>
      </c>
      <c r="AF19" s="240">
        <v>2664.5512963000001</v>
      </c>
      <c r="AG19" s="240">
        <v>2665.5368147999998</v>
      </c>
      <c r="AH19" s="240">
        <v>2667.6497036999999</v>
      </c>
      <c r="AI19" s="240">
        <v>2669.5084815</v>
      </c>
      <c r="AJ19" s="240">
        <v>2672.0995185000002</v>
      </c>
      <c r="AK19" s="240">
        <v>2672.7102963000002</v>
      </c>
      <c r="AL19" s="240">
        <v>2672.3271851999998</v>
      </c>
      <c r="AM19" s="240">
        <v>2668.7907777999999</v>
      </c>
      <c r="AN19" s="240">
        <v>2668.0394443999999</v>
      </c>
      <c r="AO19" s="240">
        <v>2667.9137777999999</v>
      </c>
      <c r="AP19" s="240">
        <v>2667.3176296000001</v>
      </c>
      <c r="AQ19" s="240">
        <v>2669.2654074000002</v>
      </c>
      <c r="AR19" s="240">
        <v>2672.6609629999998</v>
      </c>
      <c r="AS19" s="240">
        <v>2672.9720000000002</v>
      </c>
      <c r="AT19" s="240">
        <v>2682.6623332999998</v>
      </c>
      <c r="AU19" s="240">
        <v>2697.1996666999999</v>
      </c>
      <c r="AV19" s="240">
        <v>2716.5839999999998</v>
      </c>
      <c r="AW19" s="240">
        <v>2740.8153333</v>
      </c>
      <c r="AX19" s="240">
        <v>2769.8936666999998</v>
      </c>
      <c r="AY19" s="240">
        <v>2767.4075926</v>
      </c>
      <c r="AZ19" s="240">
        <v>2777.7351481000001</v>
      </c>
      <c r="BA19" s="240">
        <v>2786.7662593</v>
      </c>
      <c r="BB19" s="240">
        <v>2792.0874444000001</v>
      </c>
      <c r="BC19" s="333">
        <v>2800.3359999999998</v>
      </c>
      <c r="BD19" s="333">
        <v>2809.098</v>
      </c>
      <c r="BE19" s="333">
        <v>2816.6</v>
      </c>
      <c r="BF19" s="333">
        <v>2827.7190000000001</v>
      </c>
      <c r="BG19" s="333">
        <v>2840.6819999999998</v>
      </c>
      <c r="BH19" s="333">
        <v>2858.1239999999998</v>
      </c>
      <c r="BI19" s="333">
        <v>2872.797</v>
      </c>
      <c r="BJ19" s="333">
        <v>2887.3380000000002</v>
      </c>
      <c r="BK19" s="333">
        <v>2901.1480000000001</v>
      </c>
      <c r="BL19" s="333">
        <v>2915.87</v>
      </c>
      <c r="BM19" s="333">
        <v>2930.9070000000002</v>
      </c>
      <c r="BN19" s="333">
        <v>2947.78</v>
      </c>
      <c r="BO19" s="333">
        <v>2962.306</v>
      </c>
      <c r="BP19" s="333">
        <v>2976.0070000000001</v>
      </c>
      <c r="BQ19" s="333">
        <v>2988.3290000000002</v>
      </c>
      <c r="BR19" s="333">
        <v>3000.7939999999999</v>
      </c>
      <c r="BS19" s="333">
        <v>3012.848</v>
      </c>
      <c r="BT19" s="333">
        <v>3024.1210000000001</v>
      </c>
      <c r="BU19" s="333">
        <v>3035.6329999999998</v>
      </c>
      <c r="BV19" s="333">
        <v>3047.0129999999999</v>
      </c>
    </row>
    <row r="20" spans="1:74" ht="11.1" customHeight="1" x14ac:dyDescent="0.2">
      <c r="A20" s="140"/>
      <c r="B20" s="36" t="s">
        <v>708</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760"/>
      <c r="AZ20" s="760"/>
      <c r="BA20" s="760"/>
      <c r="BB20" s="760"/>
      <c r="BC20" s="353"/>
      <c r="BD20" s="353"/>
      <c r="BE20" s="3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709</v>
      </c>
      <c r="B21" s="39" t="s">
        <v>1128</v>
      </c>
      <c r="C21" s="240">
        <v>11435.5</v>
      </c>
      <c r="D21" s="240">
        <v>11432.8</v>
      </c>
      <c r="E21" s="240">
        <v>11445.1</v>
      </c>
      <c r="F21" s="240">
        <v>11449.8</v>
      </c>
      <c r="G21" s="240">
        <v>11517.9</v>
      </c>
      <c r="H21" s="240">
        <v>11545.5</v>
      </c>
      <c r="I21" s="240">
        <v>11538.9</v>
      </c>
      <c r="J21" s="240">
        <v>11573.5</v>
      </c>
      <c r="K21" s="240">
        <v>11602.8</v>
      </c>
      <c r="L21" s="240">
        <v>11572.2</v>
      </c>
      <c r="M21" s="240">
        <v>11602.3</v>
      </c>
      <c r="N21" s="240">
        <v>11615.4</v>
      </c>
      <c r="O21" s="240">
        <v>11658.2</v>
      </c>
      <c r="P21" s="240">
        <v>11723.9</v>
      </c>
      <c r="Q21" s="240">
        <v>11793.9</v>
      </c>
      <c r="R21" s="240">
        <v>11826.5</v>
      </c>
      <c r="S21" s="240">
        <v>11875.4</v>
      </c>
      <c r="T21" s="240">
        <v>11932.1</v>
      </c>
      <c r="U21" s="240">
        <v>11955.2</v>
      </c>
      <c r="V21" s="240">
        <v>12009.6</v>
      </c>
      <c r="W21" s="240">
        <v>12026.7</v>
      </c>
      <c r="X21" s="240">
        <v>12080.1</v>
      </c>
      <c r="Y21" s="240">
        <v>12126.8</v>
      </c>
      <c r="Z21" s="240">
        <v>12163.4</v>
      </c>
      <c r="AA21" s="240">
        <v>12171.1</v>
      </c>
      <c r="AB21" s="240">
        <v>12191.4</v>
      </c>
      <c r="AC21" s="240">
        <v>12186.5</v>
      </c>
      <c r="AD21" s="240">
        <v>12260.3</v>
      </c>
      <c r="AE21" s="240">
        <v>12304.1</v>
      </c>
      <c r="AF21" s="240">
        <v>12335.4</v>
      </c>
      <c r="AG21" s="240">
        <v>12365.9</v>
      </c>
      <c r="AH21" s="240">
        <v>12403.1</v>
      </c>
      <c r="AI21" s="240">
        <v>12427.6</v>
      </c>
      <c r="AJ21" s="240">
        <v>12461.6</v>
      </c>
      <c r="AK21" s="240">
        <v>12477.3</v>
      </c>
      <c r="AL21" s="240">
        <v>12534.1</v>
      </c>
      <c r="AM21" s="240">
        <v>12545.8</v>
      </c>
      <c r="AN21" s="240">
        <v>12546.4</v>
      </c>
      <c r="AO21" s="240">
        <v>12575.8</v>
      </c>
      <c r="AP21" s="240">
        <v>12618.2</v>
      </c>
      <c r="AQ21" s="240">
        <v>12647</v>
      </c>
      <c r="AR21" s="240">
        <v>12676.5</v>
      </c>
      <c r="AS21" s="240">
        <v>12723.6</v>
      </c>
      <c r="AT21" s="240">
        <v>12732.7</v>
      </c>
      <c r="AU21" s="240">
        <v>12757.5</v>
      </c>
      <c r="AV21" s="240">
        <v>12785.5</v>
      </c>
      <c r="AW21" s="240">
        <v>12801.7</v>
      </c>
      <c r="AX21" s="240">
        <v>12816.9</v>
      </c>
      <c r="AY21" s="240">
        <v>12807.9</v>
      </c>
      <c r="AZ21" s="240">
        <v>12831</v>
      </c>
      <c r="BA21" s="240">
        <v>12850.388519</v>
      </c>
      <c r="BB21" s="240">
        <v>12915.172963000001</v>
      </c>
      <c r="BC21" s="333">
        <v>12954.18</v>
      </c>
      <c r="BD21" s="333">
        <v>12988.98</v>
      </c>
      <c r="BE21" s="333">
        <v>13014.44</v>
      </c>
      <c r="BF21" s="333">
        <v>13044.69</v>
      </c>
      <c r="BG21" s="333">
        <v>13074.6</v>
      </c>
      <c r="BH21" s="333">
        <v>13087.22</v>
      </c>
      <c r="BI21" s="333">
        <v>13129.15</v>
      </c>
      <c r="BJ21" s="333">
        <v>13183.44</v>
      </c>
      <c r="BK21" s="333">
        <v>13279.9</v>
      </c>
      <c r="BL21" s="333">
        <v>13336.56</v>
      </c>
      <c r="BM21" s="333">
        <v>13383.23</v>
      </c>
      <c r="BN21" s="333">
        <v>13408.31</v>
      </c>
      <c r="BO21" s="333">
        <v>13443.69</v>
      </c>
      <c r="BP21" s="333">
        <v>13477.77</v>
      </c>
      <c r="BQ21" s="333">
        <v>13508.22</v>
      </c>
      <c r="BR21" s="333">
        <v>13541.44</v>
      </c>
      <c r="BS21" s="333">
        <v>13575.1</v>
      </c>
      <c r="BT21" s="333">
        <v>13604.83</v>
      </c>
      <c r="BU21" s="333">
        <v>13642.65</v>
      </c>
      <c r="BV21" s="333">
        <v>13684.18</v>
      </c>
    </row>
    <row r="22" spans="1:74" ht="11.1" customHeight="1" x14ac:dyDescent="0.2">
      <c r="A22" s="140"/>
      <c r="B22" s="139" t="s">
        <v>730</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332"/>
      <c r="BD22" s="332"/>
      <c r="BE22" s="332"/>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731</v>
      </c>
      <c r="B23" s="209" t="s">
        <v>605</v>
      </c>
      <c r="C23" s="258">
        <v>135.28299999999999</v>
      </c>
      <c r="D23" s="258">
        <v>135.56899999999999</v>
      </c>
      <c r="E23" s="258">
        <v>135.69900000000001</v>
      </c>
      <c r="F23" s="258">
        <v>135.89599999999999</v>
      </c>
      <c r="G23" s="258">
        <v>136.12200000000001</v>
      </c>
      <c r="H23" s="258">
        <v>136.28399999999999</v>
      </c>
      <c r="I23" s="258">
        <v>136.40600000000001</v>
      </c>
      <c r="J23" s="258">
        <v>136.667</v>
      </c>
      <c r="K23" s="258">
        <v>136.857</v>
      </c>
      <c r="L23" s="258">
        <v>137.06899999999999</v>
      </c>
      <c r="M23" s="258">
        <v>137.327</v>
      </c>
      <c r="N23" s="258">
        <v>137.374</v>
      </c>
      <c r="O23" s="258">
        <v>137.56399999999999</v>
      </c>
      <c r="P23" s="258">
        <v>137.715</v>
      </c>
      <c r="Q23" s="258">
        <v>137.98699999999999</v>
      </c>
      <c r="R23" s="258">
        <v>138.316</v>
      </c>
      <c r="S23" s="258">
        <v>138.56200000000001</v>
      </c>
      <c r="T23" s="258">
        <v>138.86600000000001</v>
      </c>
      <c r="U23" s="258">
        <v>139.06800000000001</v>
      </c>
      <c r="V23" s="258">
        <v>139.298</v>
      </c>
      <c r="W23" s="258">
        <v>139.578</v>
      </c>
      <c r="X23" s="258">
        <v>139.80500000000001</v>
      </c>
      <c r="Y23" s="258">
        <v>140.11699999999999</v>
      </c>
      <c r="Z23" s="258">
        <v>140.37200000000001</v>
      </c>
      <c r="AA23" s="258">
        <v>140.60599999999999</v>
      </c>
      <c r="AB23" s="258">
        <v>140.84399999999999</v>
      </c>
      <c r="AC23" s="258">
        <v>140.93</v>
      </c>
      <c r="AD23" s="258">
        <v>141.19200000000001</v>
      </c>
      <c r="AE23" s="258">
        <v>141.536</v>
      </c>
      <c r="AF23" s="258">
        <v>141.74199999999999</v>
      </c>
      <c r="AG23" s="258">
        <v>141.99600000000001</v>
      </c>
      <c r="AH23" s="258">
        <v>142.15299999999999</v>
      </c>
      <c r="AI23" s="258">
        <v>142.25299999999999</v>
      </c>
      <c r="AJ23" s="258">
        <v>142.57400000000001</v>
      </c>
      <c r="AK23" s="258">
        <v>142.846</v>
      </c>
      <c r="AL23" s="258">
        <v>143.08500000000001</v>
      </c>
      <c r="AM23" s="258">
        <v>143.21100000000001</v>
      </c>
      <c r="AN23" s="258">
        <v>143.44800000000001</v>
      </c>
      <c r="AO23" s="258">
        <v>143.673</v>
      </c>
      <c r="AP23" s="258">
        <v>143.82599999999999</v>
      </c>
      <c r="AQ23" s="258">
        <v>143.869</v>
      </c>
      <c r="AR23" s="258">
        <v>144.166</v>
      </c>
      <c r="AS23" s="258">
        <v>144.45699999999999</v>
      </c>
      <c r="AT23" s="258">
        <v>144.63300000000001</v>
      </c>
      <c r="AU23" s="258">
        <v>144.88200000000001</v>
      </c>
      <c r="AV23" s="258">
        <v>145.006</v>
      </c>
      <c r="AW23" s="258">
        <v>145.16999999999999</v>
      </c>
      <c r="AX23" s="258">
        <v>145.32499999999999</v>
      </c>
      <c r="AY23" s="258">
        <v>145.541</v>
      </c>
      <c r="AZ23" s="258">
        <v>145.76</v>
      </c>
      <c r="BA23" s="258">
        <v>145.858</v>
      </c>
      <c r="BB23" s="258">
        <v>146.08414815</v>
      </c>
      <c r="BC23" s="346">
        <v>146.262</v>
      </c>
      <c r="BD23" s="346">
        <v>146.43729999999999</v>
      </c>
      <c r="BE23" s="346">
        <v>146.6122</v>
      </c>
      <c r="BF23" s="346">
        <v>146.78059999999999</v>
      </c>
      <c r="BG23" s="346">
        <v>146.94460000000001</v>
      </c>
      <c r="BH23" s="346">
        <v>147.09440000000001</v>
      </c>
      <c r="BI23" s="346">
        <v>147.25729999999999</v>
      </c>
      <c r="BJ23" s="346">
        <v>147.42339999999999</v>
      </c>
      <c r="BK23" s="346">
        <v>147.60329999999999</v>
      </c>
      <c r="BL23" s="346">
        <v>147.76759999999999</v>
      </c>
      <c r="BM23" s="346">
        <v>147.92699999999999</v>
      </c>
      <c r="BN23" s="346">
        <v>148.07759999999999</v>
      </c>
      <c r="BO23" s="346">
        <v>148.23009999999999</v>
      </c>
      <c r="BP23" s="346">
        <v>148.38069999999999</v>
      </c>
      <c r="BQ23" s="346">
        <v>148.53620000000001</v>
      </c>
      <c r="BR23" s="346">
        <v>148.67750000000001</v>
      </c>
      <c r="BS23" s="346">
        <v>148.8115</v>
      </c>
      <c r="BT23" s="346">
        <v>148.9205</v>
      </c>
      <c r="BU23" s="346">
        <v>149.05350000000001</v>
      </c>
      <c r="BV23" s="346">
        <v>149.19280000000001</v>
      </c>
    </row>
    <row r="24" spans="1:74" s="143" customFormat="1" ht="11.1" customHeight="1" x14ac:dyDescent="0.2">
      <c r="A24" s="140"/>
      <c r="B24" s="139" t="s">
        <v>1033</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258"/>
      <c r="BC24" s="346"/>
      <c r="BD24" s="346"/>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1035</v>
      </c>
      <c r="B25" s="209" t="s">
        <v>1034</v>
      </c>
      <c r="C25" s="258">
        <v>8</v>
      </c>
      <c r="D25" s="258">
        <v>7.7</v>
      </c>
      <c r="E25" s="258">
        <v>7.5</v>
      </c>
      <c r="F25" s="258">
        <v>7.6</v>
      </c>
      <c r="G25" s="258">
        <v>7.5</v>
      </c>
      <c r="H25" s="258">
        <v>7.5</v>
      </c>
      <c r="I25" s="258">
        <v>7.3</v>
      </c>
      <c r="J25" s="258">
        <v>7.3</v>
      </c>
      <c r="K25" s="258">
        <v>7.2</v>
      </c>
      <c r="L25" s="258">
        <v>7.2</v>
      </c>
      <c r="M25" s="258">
        <v>6.9</v>
      </c>
      <c r="N25" s="258">
        <v>6.7</v>
      </c>
      <c r="O25" s="258">
        <v>6.6</v>
      </c>
      <c r="P25" s="258">
        <v>6.7</v>
      </c>
      <c r="Q25" s="258">
        <v>6.7</v>
      </c>
      <c r="R25" s="258">
        <v>6.2</v>
      </c>
      <c r="S25" s="258">
        <v>6.3</v>
      </c>
      <c r="T25" s="258">
        <v>6.1</v>
      </c>
      <c r="U25" s="258">
        <v>6.2</v>
      </c>
      <c r="V25" s="258">
        <v>6.2</v>
      </c>
      <c r="W25" s="258">
        <v>5.9</v>
      </c>
      <c r="X25" s="258">
        <v>5.7</v>
      </c>
      <c r="Y25" s="258">
        <v>5.8</v>
      </c>
      <c r="Z25" s="258">
        <v>5.6</v>
      </c>
      <c r="AA25" s="258">
        <v>5.7</v>
      </c>
      <c r="AB25" s="258">
        <v>5.5</v>
      </c>
      <c r="AC25" s="258">
        <v>5.4</v>
      </c>
      <c r="AD25" s="258">
        <v>5.4</v>
      </c>
      <c r="AE25" s="258">
        <v>5.5</v>
      </c>
      <c r="AF25" s="258">
        <v>5.3</v>
      </c>
      <c r="AG25" s="258">
        <v>5.2</v>
      </c>
      <c r="AH25" s="258">
        <v>5.0999999999999996</v>
      </c>
      <c r="AI25" s="258">
        <v>5</v>
      </c>
      <c r="AJ25" s="258">
        <v>5</v>
      </c>
      <c r="AK25" s="258">
        <v>5</v>
      </c>
      <c r="AL25" s="258">
        <v>5</v>
      </c>
      <c r="AM25" s="258">
        <v>4.9000000000000004</v>
      </c>
      <c r="AN25" s="258">
        <v>4.9000000000000004</v>
      </c>
      <c r="AO25" s="258">
        <v>5</v>
      </c>
      <c r="AP25" s="258">
        <v>5</v>
      </c>
      <c r="AQ25" s="258">
        <v>4.7</v>
      </c>
      <c r="AR25" s="258">
        <v>4.9000000000000004</v>
      </c>
      <c r="AS25" s="258">
        <v>4.9000000000000004</v>
      </c>
      <c r="AT25" s="258">
        <v>4.9000000000000004</v>
      </c>
      <c r="AU25" s="258">
        <v>4.9000000000000004</v>
      </c>
      <c r="AV25" s="258">
        <v>4.8</v>
      </c>
      <c r="AW25" s="258">
        <v>4.5999999999999996</v>
      </c>
      <c r="AX25" s="258">
        <v>4.7</v>
      </c>
      <c r="AY25" s="258">
        <v>4.8</v>
      </c>
      <c r="AZ25" s="258">
        <v>4.7</v>
      </c>
      <c r="BA25" s="258">
        <v>4.5</v>
      </c>
      <c r="BB25" s="258">
        <v>4.5819404443999998</v>
      </c>
      <c r="BC25" s="346">
        <v>4.5452079999999997</v>
      </c>
      <c r="BD25" s="346">
        <v>4.5118549999999997</v>
      </c>
      <c r="BE25" s="346">
        <v>4.4859030000000004</v>
      </c>
      <c r="BF25" s="346">
        <v>4.4562900000000001</v>
      </c>
      <c r="BG25" s="346">
        <v>4.4270389999999997</v>
      </c>
      <c r="BH25" s="346">
        <v>4.4004250000000003</v>
      </c>
      <c r="BI25" s="346">
        <v>4.3701930000000004</v>
      </c>
      <c r="BJ25" s="346">
        <v>4.338616</v>
      </c>
      <c r="BK25" s="346">
        <v>4.3006710000000004</v>
      </c>
      <c r="BL25" s="346">
        <v>4.2701750000000001</v>
      </c>
      <c r="BM25" s="346">
        <v>4.2421040000000003</v>
      </c>
      <c r="BN25" s="346">
        <v>4.21814</v>
      </c>
      <c r="BO25" s="346">
        <v>4.193657</v>
      </c>
      <c r="BP25" s="346">
        <v>4.170337</v>
      </c>
      <c r="BQ25" s="346">
        <v>4.1463590000000003</v>
      </c>
      <c r="BR25" s="346">
        <v>4.1267319999999996</v>
      </c>
      <c r="BS25" s="346">
        <v>4.1096360000000001</v>
      </c>
      <c r="BT25" s="346">
        <v>4.0980280000000002</v>
      </c>
      <c r="BU25" s="346">
        <v>4.083774</v>
      </c>
      <c r="BV25" s="346">
        <v>4.0698309999999998</v>
      </c>
    </row>
    <row r="26" spans="1:74" ht="11.1" customHeight="1" x14ac:dyDescent="0.2">
      <c r="A26" s="140"/>
      <c r="B26" s="139" t="s">
        <v>1036</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356"/>
      <c r="BD26" s="356"/>
      <c r="BE26" s="356"/>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1037</v>
      </c>
      <c r="B27" s="209" t="s">
        <v>1038</v>
      </c>
      <c r="C27" s="486">
        <v>0.88800000000000001</v>
      </c>
      <c r="D27" s="486">
        <v>0.97</v>
      </c>
      <c r="E27" s="486">
        <v>0.999</v>
      </c>
      <c r="F27" s="486">
        <v>0.82599999999999996</v>
      </c>
      <c r="G27" s="486">
        <v>0.92</v>
      </c>
      <c r="H27" s="486">
        <v>0.85199999999999998</v>
      </c>
      <c r="I27" s="486">
        <v>0.89100000000000001</v>
      </c>
      <c r="J27" s="486">
        <v>0.89800000000000002</v>
      </c>
      <c r="K27" s="486">
        <v>0.86</v>
      </c>
      <c r="L27" s="486">
        <v>0.92100000000000004</v>
      </c>
      <c r="M27" s="486">
        <v>1.1040000000000001</v>
      </c>
      <c r="N27" s="486">
        <v>1.01</v>
      </c>
      <c r="O27" s="486">
        <v>0.90200000000000002</v>
      </c>
      <c r="P27" s="486">
        <v>0.94799999999999995</v>
      </c>
      <c r="Q27" s="486">
        <v>0.97299999999999998</v>
      </c>
      <c r="R27" s="486">
        <v>1.038</v>
      </c>
      <c r="S27" s="486">
        <v>0.98699999999999999</v>
      </c>
      <c r="T27" s="486">
        <v>0.92800000000000005</v>
      </c>
      <c r="U27" s="486">
        <v>1.085</v>
      </c>
      <c r="V27" s="486">
        <v>0.98399999999999999</v>
      </c>
      <c r="W27" s="486">
        <v>0.999</v>
      </c>
      <c r="X27" s="486">
        <v>1.0940000000000001</v>
      </c>
      <c r="Y27" s="486">
        <v>0.99399999999999999</v>
      </c>
      <c r="Z27" s="486">
        <v>1.081</v>
      </c>
      <c r="AA27" s="486">
        <v>1.101</v>
      </c>
      <c r="AB27" s="486">
        <v>0.89300000000000002</v>
      </c>
      <c r="AC27" s="486">
        <v>0.96399999999999997</v>
      </c>
      <c r="AD27" s="486">
        <v>1.1919999999999999</v>
      </c>
      <c r="AE27" s="486">
        <v>1.0629999999999999</v>
      </c>
      <c r="AF27" s="486">
        <v>1.2130000000000001</v>
      </c>
      <c r="AG27" s="486">
        <v>1.147</v>
      </c>
      <c r="AH27" s="486">
        <v>1.1319999999999999</v>
      </c>
      <c r="AI27" s="486">
        <v>1.1890000000000001</v>
      </c>
      <c r="AJ27" s="486">
        <v>1.073</v>
      </c>
      <c r="AK27" s="486">
        <v>1.171</v>
      </c>
      <c r="AL27" s="486">
        <v>1.1599999999999999</v>
      </c>
      <c r="AM27" s="486">
        <v>1.1279999999999999</v>
      </c>
      <c r="AN27" s="486">
        <v>1.2130000000000001</v>
      </c>
      <c r="AO27" s="486">
        <v>1.113</v>
      </c>
      <c r="AP27" s="486">
        <v>1.155</v>
      </c>
      <c r="AQ27" s="486">
        <v>1.1279999999999999</v>
      </c>
      <c r="AR27" s="486">
        <v>1.1950000000000001</v>
      </c>
      <c r="AS27" s="486">
        <v>1.218</v>
      </c>
      <c r="AT27" s="486">
        <v>1.1639999999999999</v>
      </c>
      <c r="AU27" s="486">
        <v>1.052</v>
      </c>
      <c r="AV27" s="486">
        <v>1.32</v>
      </c>
      <c r="AW27" s="486">
        <v>1.149</v>
      </c>
      <c r="AX27" s="486">
        <v>1.2749999999999999</v>
      </c>
      <c r="AY27" s="486">
        <v>1.2509999999999999</v>
      </c>
      <c r="AZ27" s="486">
        <v>1.288</v>
      </c>
      <c r="BA27" s="486">
        <v>1.2494591852000001</v>
      </c>
      <c r="BB27" s="486">
        <v>1.2445935556000001</v>
      </c>
      <c r="BC27" s="487">
        <v>1.245509</v>
      </c>
      <c r="BD27" s="487">
        <v>1.2485520000000001</v>
      </c>
      <c r="BE27" s="487">
        <v>1.257328</v>
      </c>
      <c r="BF27" s="487">
        <v>1.261925</v>
      </c>
      <c r="BG27" s="487">
        <v>1.265946</v>
      </c>
      <c r="BH27" s="487">
        <v>1.2681229999999999</v>
      </c>
      <c r="BI27" s="487">
        <v>1.271946</v>
      </c>
      <c r="BJ27" s="487">
        <v>1.2761469999999999</v>
      </c>
      <c r="BK27" s="487">
        <v>1.2805409999999999</v>
      </c>
      <c r="BL27" s="487">
        <v>1.2856339999999999</v>
      </c>
      <c r="BM27" s="487">
        <v>1.2912429999999999</v>
      </c>
      <c r="BN27" s="487">
        <v>1.3002100000000001</v>
      </c>
      <c r="BO27" s="487">
        <v>1.3047169999999999</v>
      </c>
      <c r="BP27" s="487">
        <v>1.307607</v>
      </c>
      <c r="BQ27" s="487">
        <v>1.3043940000000001</v>
      </c>
      <c r="BR27" s="487">
        <v>1.3074129999999999</v>
      </c>
      <c r="BS27" s="487">
        <v>1.3121780000000001</v>
      </c>
      <c r="BT27" s="487">
        <v>1.322284</v>
      </c>
      <c r="BU27" s="487">
        <v>1.3278479999999999</v>
      </c>
      <c r="BV27" s="487">
        <v>1.3324640000000001</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258"/>
      <c r="BC28" s="346"/>
      <c r="BD28" s="346"/>
      <c r="BE28" s="346"/>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1248</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220"/>
      <c r="BC29" s="334"/>
      <c r="BD29" s="334"/>
      <c r="BE29" s="334"/>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30" t="s">
        <v>733</v>
      </c>
      <c r="B30" s="631" t="s">
        <v>732</v>
      </c>
      <c r="C30" s="258">
        <v>100.8955</v>
      </c>
      <c r="D30" s="258">
        <v>101.4671</v>
      </c>
      <c r="E30" s="258">
        <v>101.77200000000001</v>
      </c>
      <c r="F30" s="258">
        <v>101.6802</v>
      </c>
      <c r="G30" s="258">
        <v>101.69159999999999</v>
      </c>
      <c r="H30" s="258">
        <v>101.873</v>
      </c>
      <c r="I30" s="258">
        <v>101.297</v>
      </c>
      <c r="J30" s="258">
        <v>102.0772</v>
      </c>
      <c r="K30" s="258">
        <v>102.5705</v>
      </c>
      <c r="L30" s="258">
        <v>102.47280000000001</v>
      </c>
      <c r="M30" s="258">
        <v>102.8086</v>
      </c>
      <c r="N30" s="258">
        <v>103.0979</v>
      </c>
      <c r="O30" s="258">
        <v>102.6063</v>
      </c>
      <c r="P30" s="258">
        <v>103.6292</v>
      </c>
      <c r="Q30" s="258">
        <v>104.55459999999999</v>
      </c>
      <c r="R30" s="258">
        <v>104.7807</v>
      </c>
      <c r="S30" s="258">
        <v>105.07989999999999</v>
      </c>
      <c r="T30" s="258">
        <v>105.46980000000001</v>
      </c>
      <c r="U30" s="258">
        <v>105.4919</v>
      </c>
      <c r="V30" s="258">
        <v>105.425</v>
      </c>
      <c r="W30" s="258">
        <v>105.7329</v>
      </c>
      <c r="X30" s="258">
        <v>105.7898</v>
      </c>
      <c r="Y30" s="258">
        <v>106.6134</v>
      </c>
      <c r="Z30" s="258">
        <v>106.3797</v>
      </c>
      <c r="AA30" s="258">
        <v>105.6148</v>
      </c>
      <c r="AB30" s="258">
        <v>105.43210000000001</v>
      </c>
      <c r="AC30" s="258">
        <v>105.0745</v>
      </c>
      <c r="AD30" s="258">
        <v>104.66240000000001</v>
      </c>
      <c r="AE30" s="258">
        <v>104.2843</v>
      </c>
      <c r="AF30" s="258">
        <v>103.9927</v>
      </c>
      <c r="AG30" s="258">
        <v>104.515</v>
      </c>
      <c r="AH30" s="258">
        <v>104.5091</v>
      </c>
      <c r="AI30" s="258">
        <v>104.2038</v>
      </c>
      <c r="AJ30" s="258">
        <v>104.00449999999999</v>
      </c>
      <c r="AK30" s="258">
        <v>103.3965</v>
      </c>
      <c r="AL30" s="258">
        <v>102.9179</v>
      </c>
      <c r="AM30" s="258">
        <v>103.48220000000001</v>
      </c>
      <c r="AN30" s="258">
        <v>103.2685</v>
      </c>
      <c r="AO30" s="258">
        <v>102.52630000000001</v>
      </c>
      <c r="AP30" s="258">
        <v>102.86969999999999</v>
      </c>
      <c r="AQ30" s="258">
        <v>102.7552</v>
      </c>
      <c r="AR30" s="258">
        <v>103.1249</v>
      </c>
      <c r="AS30" s="258">
        <v>103.21729999999999</v>
      </c>
      <c r="AT30" s="258">
        <v>103.1459</v>
      </c>
      <c r="AU30" s="258">
        <v>102.9898</v>
      </c>
      <c r="AV30" s="258">
        <v>103.2162</v>
      </c>
      <c r="AW30" s="258">
        <v>103.03</v>
      </c>
      <c r="AX30" s="258">
        <v>103.7574</v>
      </c>
      <c r="AY30" s="258">
        <v>103.621</v>
      </c>
      <c r="AZ30" s="258">
        <v>103.7332</v>
      </c>
      <c r="BA30" s="258">
        <v>104.23193951</v>
      </c>
      <c r="BB30" s="258">
        <v>104.89706667</v>
      </c>
      <c r="BC30" s="346">
        <v>105.2881</v>
      </c>
      <c r="BD30" s="346">
        <v>105.6131</v>
      </c>
      <c r="BE30" s="346">
        <v>105.7825</v>
      </c>
      <c r="BF30" s="346">
        <v>106.0428</v>
      </c>
      <c r="BG30" s="346">
        <v>106.3043</v>
      </c>
      <c r="BH30" s="346">
        <v>106.5904</v>
      </c>
      <c r="BI30" s="346">
        <v>106.83710000000001</v>
      </c>
      <c r="BJ30" s="346">
        <v>107.0676</v>
      </c>
      <c r="BK30" s="346">
        <v>107.28959999999999</v>
      </c>
      <c r="BL30" s="346">
        <v>107.482</v>
      </c>
      <c r="BM30" s="346">
        <v>107.6524</v>
      </c>
      <c r="BN30" s="346">
        <v>107.74590000000001</v>
      </c>
      <c r="BO30" s="346">
        <v>107.91370000000001</v>
      </c>
      <c r="BP30" s="346">
        <v>108.10080000000001</v>
      </c>
      <c r="BQ30" s="346">
        <v>108.307</v>
      </c>
      <c r="BR30" s="346">
        <v>108.53279999999999</v>
      </c>
      <c r="BS30" s="346">
        <v>108.77800000000001</v>
      </c>
      <c r="BT30" s="346">
        <v>109.07680000000001</v>
      </c>
      <c r="BU30" s="346">
        <v>109.3352</v>
      </c>
      <c r="BV30" s="346">
        <v>109.5873</v>
      </c>
    </row>
    <row r="31" spans="1:74" ht="11.1" customHeight="1" x14ac:dyDescent="0.2">
      <c r="A31" s="325" t="s">
        <v>710</v>
      </c>
      <c r="B31" s="41" t="s">
        <v>1145</v>
      </c>
      <c r="C31" s="258">
        <v>100.87739999999999</v>
      </c>
      <c r="D31" s="258">
        <v>101.4162</v>
      </c>
      <c r="E31" s="258">
        <v>101.24420000000001</v>
      </c>
      <c r="F31" s="258">
        <v>100.84520000000001</v>
      </c>
      <c r="G31" s="258">
        <v>101.0522</v>
      </c>
      <c r="H31" s="258">
        <v>101.2748</v>
      </c>
      <c r="I31" s="258">
        <v>100.1369</v>
      </c>
      <c r="J31" s="258">
        <v>101.1264</v>
      </c>
      <c r="K31" s="258">
        <v>101.20099999999999</v>
      </c>
      <c r="L31" s="258">
        <v>101.3683</v>
      </c>
      <c r="M31" s="258">
        <v>101.39619999999999</v>
      </c>
      <c r="N31" s="258">
        <v>101.3326</v>
      </c>
      <c r="O31" s="258">
        <v>100.2264</v>
      </c>
      <c r="P31" s="258">
        <v>101.3342</v>
      </c>
      <c r="Q31" s="258">
        <v>102.14230000000001</v>
      </c>
      <c r="R31" s="258">
        <v>102.1092</v>
      </c>
      <c r="S31" s="258">
        <v>102.3351</v>
      </c>
      <c r="T31" s="258">
        <v>102.67700000000001</v>
      </c>
      <c r="U31" s="258">
        <v>102.9589</v>
      </c>
      <c r="V31" s="258">
        <v>102.59529999999999</v>
      </c>
      <c r="W31" s="258">
        <v>102.6253</v>
      </c>
      <c r="X31" s="258">
        <v>102.6336</v>
      </c>
      <c r="Y31" s="258">
        <v>103.5917</v>
      </c>
      <c r="Z31" s="258">
        <v>103.2139</v>
      </c>
      <c r="AA31" s="258">
        <v>102.8107</v>
      </c>
      <c r="AB31" s="258">
        <v>102.3092</v>
      </c>
      <c r="AC31" s="258">
        <v>102.5586</v>
      </c>
      <c r="AD31" s="258">
        <v>102.63039999999999</v>
      </c>
      <c r="AE31" s="258">
        <v>102.54179999999999</v>
      </c>
      <c r="AF31" s="258">
        <v>102.2469</v>
      </c>
      <c r="AG31" s="258">
        <v>102.8702</v>
      </c>
      <c r="AH31" s="258">
        <v>102.8301</v>
      </c>
      <c r="AI31" s="258">
        <v>102.56950000000001</v>
      </c>
      <c r="AJ31" s="258">
        <v>102.7317</v>
      </c>
      <c r="AK31" s="258">
        <v>102.64400000000001</v>
      </c>
      <c r="AL31" s="258">
        <v>102.40479999999999</v>
      </c>
      <c r="AM31" s="258">
        <v>103.0236</v>
      </c>
      <c r="AN31" s="258">
        <v>102.8557</v>
      </c>
      <c r="AO31" s="258">
        <v>102.6789</v>
      </c>
      <c r="AP31" s="258">
        <v>102.65389999999999</v>
      </c>
      <c r="AQ31" s="258">
        <v>102.46769999999999</v>
      </c>
      <c r="AR31" s="258">
        <v>102.73260000000001</v>
      </c>
      <c r="AS31" s="258">
        <v>102.82</v>
      </c>
      <c r="AT31" s="258">
        <v>102.4555</v>
      </c>
      <c r="AU31" s="258">
        <v>102.6961</v>
      </c>
      <c r="AV31" s="258">
        <v>102.8809</v>
      </c>
      <c r="AW31" s="258">
        <v>103.10769999999999</v>
      </c>
      <c r="AX31" s="258">
        <v>103.2253</v>
      </c>
      <c r="AY31" s="258">
        <v>103.8365</v>
      </c>
      <c r="AZ31" s="258">
        <v>104.3947</v>
      </c>
      <c r="BA31" s="258">
        <v>104.60185185</v>
      </c>
      <c r="BB31" s="258">
        <v>104.76329629999999</v>
      </c>
      <c r="BC31" s="346">
        <v>105.03360000000001</v>
      </c>
      <c r="BD31" s="346">
        <v>105.3219</v>
      </c>
      <c r="BE31" s="346">
        <v>105.6712</v>
      </c>
      <c r="BF31" s="346">
        <v>105.9628</v>
      </c>
      <c r="BG31" s="346">
        <v>106.2397</v>
      </c>
      <c r="BH31" s="346">
        <v>106.5124</v>
      </c>
      <c r="BI31" s="346">
        <v>106.7525</v>
      </c>
      <c r="BJ31" s="346">
        <v>106.97029999999999</v>
      </c>
      <c r="BK31" s="346">
        <v>107.1696</v>
      </c>
      <c r="BL31" s="346">
        <v>107.3399</v>
      </c>
      <c r="BM31" s="346">
        <v>107.4849</v>
      </c>
      <c r="BN31" s="346">
        <v>107.5474</v>
      </c>
      <c r="BO31" s="346">
        <v>107.685</v>
      </c>
      <c r="BP31" s="346">
        <v>107.84059999999999</v>
      </c>
      <c r="BQ31" s="346">
        <v>108.002</v>
      </c>
      <c r="BR31" s="346">
        <v>108.2022</v>
      </c>
      <c r="BS31" s="346">
        <v>108.4294</v>
      </c>
      <c r="BT31" s="346">
        <v>108.72150000000001</v>
      </c>
      <c r="BU31" s="346">
        <v>108.9738</v>
      </c>
      <c r="BV31" s="346">
        <v>109.2243</v>
      </c>
    </row>
    <row r="32" spans="1:74" ht="11.1" customHeight="1" x14ac:dyDescent="0.2">
      <c r="A32" s="632" t="s">
        <v>1120</v>
      </c>
      <c r="B32" s="633" t="s">
        <v>1146</v>
      </c>
      <c r="C32" s="258">
        <v>100.7178</v>
      </c>
      <c r="D32" s="258">
        <v>101.0938</v>
      </c>
      <c r="E32" s="258">
        <v>100.7466</v>
      </c>
      <c r="F32" s="258">
        <v>101.6823</v>
      </c>
      <c r="G32" s="258">
        <v>101.5382</v>
      </c>
      <c r="H32" s="258">
        <v>102.13379999999999</v>
      </c>
      <c r="I32" s="258">
        <v>102.5351</v>
      </c>
      <c r="J32" s="258">
        <v>102.3597</v>
      </c>
      <c r="K32" s="258">
        <v>101.85980000000001</v>
      </c>
      <c r="L32" s="258">
        <v>102.5878</v>
      </c>
      <c r="M32" s="258">
        <v>102.38039999999999</v>
      </c>
      <c r="N32" s="258">
        <v>103.8175</v>
      </c>
      <c r="O32" s="258">
        <v>101.6465</v>
      </c>
      <c r="P32" s="258">
        <v>103.5745</v>
      </c>
      <c r="Q32" s="258">
        <v>102.71469999999999</v>
      </c>
      <c r="R32" s="258">
        <v>103.41670000000001</v>
      </c>
      <c r="S32" s="258">
        <v>102.9859</v>
      </c>
      <c r="T32" s="258">
        <v>102.74679999999999</v>
      </c>
      <c r="U32" s="258">
        <v>102.05800000000001</v>
      </c>
      <c r="V32" s="258">
        <v>101.91370000000001</v>
      </c>
      <c r="W32" s="258">
        <v>101.8912</v>
      </c>
      <c r="X32" s="258">
        <v>102.7253</v>
      </c>
      <c r="Y32" s="258">
        <v>104.23399999999999</v>
      </c>
      <c r="Z32" s="258">
        <v>104.3627</v>
      </c>
      <c r="AA32" s="258">
        <v>104.0658</v>
      </c>
      <c r="AB32" s="258">
        <v>104.1159</v>
      </c>
      <c r="AC32" s="258">
        <v>104.84050000000001</v>
      </c>
      <c r="AD32" s="258">
        <v>104.57389999999999</v>
      </c>
      <c r="AE32" s="258">
        <v>103.91930000000001</v>
      </c>
      <c r="AF32" s="258">
        <v>103.91070000000001</v>
      </c>
      <c r="AG32" s="258">
        <v>104.4936</v>
      </c>
      <c r="AH32" s="258">
        <v>105.5129</v>
      </c>
      <c r="AI32" s="258">
        <v>105.8265</v>
      </c>
      <c r="AJ32" s="258">
        <v>105.0351</v>
      </c>
      <c r="AK32" s="258">
        <v>105.98990000000001</v>
      </c>
      <c r="AL32" s="258">
        <v>105.6673</v>
      </c>
      <c r="AM32" s="258">
        <v>107.2077</v>
      </c>
      <c r="AN32" s="258">
        <v>106.7311</v>
      </c>
      <c r="AO32" s="258">
        <v>107.0539</v>
      </c>
      <c r="AP32" s="258">
        <v>106.79049999999999</v>
      </c>
      <c r="AQ32" s="258">
        <v>107.76220000000001</v>
      </c>
      <c r="AR32" s="258">
        <v>108.4145</v>
      </c>
      <c r="AS32" s="258">
        <v>108.4932</v>
      </c>
      <c r="AT32" s="258">
        <v>108.5416</v>
      </c>
      <c r="AU32" s="258">
        <v>108.01260000000001</v>
      </c>
      <c r="AV32" s="258">
        <v>107.51179999999999</v>
      </c>
      <c r="AW32" s="258">
        <v>107.3326</v>
      </c>
      <c r="AX32" s="258">
        <v>107.6729</v>
      </c>
      <c r="AY32" s="258">
        <v>109.4751</v>
      </c>
      <c r="AZ32" s="258">
        <v>110.7195</v>
      </c>
      <c r="BA32" s="258">
        <v>110.19064568</v>
      </c>
      <c r="BB32" s="258">
        <v>109.58290741</v>
      </c>
      <c r="BC32" s="346">
        <v>109.57</v>
      </c>
      <c r="BD32" s="346">
        <v>109.642</v>
      </c>
      <c r="BE32" s="346">
        <v>109.9019</v>
      </c>
      <c r="BF32" s="346">
        <v>110.06619999999999</v>
      </c>
      <c r="BG32" s="346">
        <v>110.238</v>
      </c>
      <c r="BH32" s="346">
        <v>110.4174</v>
      </c>
      <c r="BI32" s="346">
        <v>110.60429999999999</v>
      </c>
      <c r="BJ32" s="346">
        <v>110.7988</v>
      </c>
      <c r="BK32" s="346">
        <v>111.0134</v>
      </c>
      <c r="BL32" s="346">
        <v>111.2135</v>
      </c>
      <c r="BM32" s="346">
        <v>111.4118</v>
      </c>
      <c r="BN32" s="346">
        <v>111.59910000000001</v>
      </c>
      <c r="BO32" s="346">
        <v>111.80029999999999</v>
      </c>
      <c r="BP32" s="346">
        <v>112.0063</v>
      </c>
      <c r="BQ32" s="346">
        <v>112.224</v>
      </c>
      <c r="BR32" s="346">
        <v>112.4345</v>
      </c>
      <c r="BS32" s="346">
        <v>112.6447</v>
      </c>
      <c r="BT32" s="346">
        <v>112.8569</v>
      </c>
      <c r="BU32" s="346">
        <v>113.0647</v>
      </c>
      <c r="BV32" s="346">
        <v>113.2704</v>
      </c>
    </row>
    <row r="33" spans="1:74" ht="11.1" customHeight="1" x14ac:dyDescent="0.2">
      <c r="A33" s="632" t="s">
        <v>1121</v>
      </c>
      <c r="B33" s="633" t="s">
        <v>1147</v>
      </c>
      <c r="C33" s="258">
        <v>100.5898</v>
      </c>
      <c r="D33" s="258">
        <v>101.4128</v>
      </c>
      <c r="E33" s="258">
        <v>100.6356</v>
      </c>
      <c r="F33" s="258">
        <v>100.3798</v>
      </c>
      <c r="G33" s="258">
        <v>101.4799</v>
      </c>
      <c r="H33" s="258">
        <v>100.7457</v>
      </c>
      <c r="I33" s="258">
        <v>100.9285</v>
      </c>
      <c r="J33" s="258">
        <v>100.74169999999999</v>
      </c>
      <c r="K33" s="258">
        <v>99.142899999999997</v>
      </c>
      <c r="L33" s="258">
        <v>99.765299999999996</v>
      </c>
      <c r="M33" s="258">
        <v>98.443100000000001</v>
      </c>
      <c r="N33" s="258">
        <v>98.591300000000004</v>
      </c>
      <c r="O33" s="258">
        <v>98.915800000000004</v>
      </c>
      <c r="P33" s="258">
        <v>97.664699999999996</v>
      </c>
      <c r="Q33" s="258">
        <v>97.774000000000001</v>
      </c>
      <c r="R33" s="258">
        <v>100.61199999999999</v>
      </c>
      <c r="S33" s="258">
        <v>98.69</v>
      </c>
      <c r="T33" s="258">
        <v>99.556399999999996</v>
      </c>
      <c r="U33" s="258">
        <v>99.052800000000005</v>
      </c>
      <c r="V33" s="258">
        <v>99.501999999999995</v>
      </c>
      <c r="W33" s="258">
        <v>99.687899999999999</v>
      </c>
      <c r="X33" s="258">
        <v>99.079899999999995</v>
      </c>
      <c r="Y33" s="258">
        <v>100.1617</v>
      </c>
      <c r="Z33" s="258">
        <v>100.7161</v>
      </c>
      <c r="AA33" s="258">
        <v>99.649600000000007</v>
      </c>
      <c r="AB33" s="258">
        <v>98.861800000000002</v>
      </c>
      <c r="AC33" s="258">
        <v>99.759100000000004</v>
      </c>
      <c r="AD33" s="258">
        <v>99.932100000000005</v>
      </c>
      <c r="AE33" s="258">
        <v>99.680499999999995</v>
      </c>
      <c r="AF33" s="258">
        <v>98.290499999999994</v>
      </c>
      <c r="AG33" s="258">
        <v>97.910899999999998</v>
      </c>
      <c r="AH33" s="258">
        <v>97.4101</v>
      </c>
      <c r="AI33" s="258">
        <v>97.7667</v>
      </c>
      <c r="AJ33" s="258">
        <v>97.372</v>
      </c>
      <c r="AK33" s="258">
        <v>96.544899999999998</v>
      </c>
      <c r="AL33" s="258">
        <v>96.290700000000001</v>
      </c>
      <c r="AM33" s="258">
        <v>96.4041</v>
      </c>
      <c r="AN33" s="258">
        <v>96.188900000000004</v>
      </c>
      <c r="AO33" s="258">
        <v>95.843900000000005</v>
      </c>
      <c r="AP33" s="258">
        <v>94.912999999999997</v>
      </c>
      <c r="AQ33" s="258">
        <v>95.568700000000007</v>
      </c>
      <c r="AR33" s="258">
        <v>95.491699999999994</v>
      </c>
      <c r="AS33" s="258">
        <v>94.903999999999996</v>
      </c>
      <c r="AT33" s="258">
        <v>94.610299999999995</v>
      </c>
      <c r="AU33" s="258">
        <v>95.386600000000001</v>
      </c>
      <c r="AV33" s="258">
        <v>96.247600000000006</v>
      </c>
      <c r="AW33" s="258">
        <v>97.323400000000007</v>
      </c>
      <c r="AX33" s="258">
        <v>96.388599999999997</v>
      </c>
      <c r="AY33" s="258">
        <v>95.538499999999999</v>
      </c>
      <c r="AZ33" s="258">
        <v>96.832700000000003</v>
      </c>
      <c r="BA33" s="258">
        <v>96.225505185000003</v>
      </c>
      <c r="BB33" s="258">
        <v>96.371933704</v>
      </c>
      <c r="BC33" s="346">
        <v>96.43159</v>
      </c>
      <c r="BD33" s="346">
        <v>96.490970000000004</v>
      </c>
      <c r="BE33" s="346">
        <v>96.574029999999993</v>
      </c>
      <c r="BF33" s="346">
        <v>96.614890000000003</v>
      </c>
      <c r="BG33" s="346">
        <v>96.637510000000006</v>
      </c>
      <c r="BH33" s="346">
        <v>96.633080000000007</v>
      </c>
      <c r="BI33" s="346">
        <v>96.625810000000001</v>
      </c>
      <c r="BJ33" s="346">
        <v>96.606909999999999</v>
      </c>
      <c r="BK33" s="346">
        <v>96.584829999999997</v>
      </c>
      <c r="BL33" s="346">
        <v>96.536299999999997</v>
      </c>
      <c r="BM33" s="346">
        <v>96.46978</v>
      </c>
      <c r="BN33" s="346">
        <v>96.337159999999997</v>
      </c>
      <c r="BO33" s="346">
        <v>96.270750000000007</v>
      </c>
      <c r="BP33" s="346">
        <v>96.222430000000003</v>
      </c>
      <c r="BQ33" s="346">
        <v>96.181659999999994</v>
      </c>
      <c r="BR33" s="346">
        <v>96.177430000000001</v>
      </c>
      <c r="BS33" s="346">
        <v>96.199209999999994</v>
      </c>
      <c r="BT33" s="346">
        <v>96.282870000000003</v>
      </c>
      <c r="BU33" s="346">
        <v>96.329740000000001</v>
      </c>
      <c r="BV33" s="346">
        <v>96.375709999999998</v>
      </c>
    </row>
    <row r="34" spans="1:74" ht="11.1" customHeight="1" x14ac:dyDescent="0.2">
      <c r="A34" s="632" t="s">
        <v>1122</v>
      </c>
      <c r="B34" s="633" t="s">
        <v>1148</v>
      </c>
      <c r="C34" s="258">
        <v>104.10339999999999</v>
      </c>
      <c r="D34" s="258">
        <v>104.17319999999999</v>
      </c>
      <c r="E34" s="258">
        <v>103.7313</v>
      </c>
      <c r="F34" s="258">
        <v>103.3909</v>
      </c>
      <c r="G34" s="258">
        <v>104.13720000000001</v>
      </c>
      <c r="H34" s="258">
        <v>104.5177</v>
      </c>
      <c r="I34" s="258">
        <v>104.32510000000001</v>
      </c>
      <c r="J34" s="258">
        <v>103.78100000000001</v>
      </c>
      <c r="K34" s="258">
        <v>104.8648</v>
      </c>
      <c r="L34" s="258">
        <v>104.432</v>
      </c>
      <c r="M34" s="258">
        <v>103.378</v>
      </c>
      <c r="N34" s="258">
        <v>102.974</v>
      </c>
      <c r="O34" s="258">
        <v>102.07170000000001</v>
      </c>
      <c r="P34" s="258">
        <v>101.7358</v>
      </c>
      <c r="Q34" s="258">
        <v>102.083</v>
      </c>
      <c r="R34" s="258">
        <v>102.8017</v>
      </c>
      <c r="S34" s="258">
        <v>101.1275</v>
      </c>
      <c r="T34" s="258">
        <v>99.457800000000006</v>
      </c>
      <c r="U34" s="258">
        <v>100.4558</v>
      </c>
      <c r="V34" s="258">
        <v>100.05249999999999</v>
      </c>
      <c r="W34" s="258">
        <v>98.707999999999998</v>
      </c>
      <c r="X34" s="258">
        <v>97.087400000000002</v>
      </c>
      <c r="Y34" s="258">
        <v>97.992800000000003</v>
      </c>
      <c r="Z34" s="258">
        <v>98.759100000000004</v>
      </c>
      <c r="AA34" s="258">
        <v>97.029499999999999</v>
      </c>
      <c r="AB34" s="258">
        <v>97.914500000000004</v>
      </c>
      <c r="AC34" s="258">
        <v>97.0428</v>
      </c>
      <c r="AD34" s="258">
        <v>97.980400000000003</v>
      </c>
      <c r="AE34" s="258">
        <v>97.821399999999997</v>
      </c>
      <c r="AF34" s="258">
        <v>96.749499999999998</v>
      </c>
      <c r="AG34" s="258">
        <v>97.613200000000006</v>
      </c>
      <c r="AH34" s="258">
        <v>97.812700000000007</v>
      </c>
      <c r="AI34" s="258">
        <v>98.3352</v>
      </c>
      <c r="AJ34" s="258">
        <v>100.20140000000001</v>
      </c>
      <c r="AK34" s="258">
        <v>99.508700000000005</v>
      </c>
      <c r="AL34" s="258">
        <v>98.396199999999993</v>
      </c>
      <c r="AM34" s="258">
        <v>98.512500000000003</v>
      </c>
      <c r="AN34" s="258">
        <v>99.885099999999994</v>
      </c>
      <c r="AO34" s="258">
        <v>101.6182</v>
      </c>
      <c r="AP34" s="258">
        <v>100.3058</v>
      </c>
      <c r="AQ34" s="258">
        <v>100.4117</v>
      </c>
      <c r="AR34" s="258">
        <v>101.9221</v>
      </c>
      <c r="AS34" s="258">
        <v>101.48439999999999</v>
      </c>
      <c r="AT34" s="258">
        <v>101.2546</v>
      </c>
      <c r="AU34" s="258">
        <v>101.4375</v>
      </c>
      <c r="AV34" s="258">
        <v>101.2119</v>
      </c>
      <c r="AW34" s="258">
        <v>102.1511</v>
      </c>
      <c r="AX34" s="258">
        <v>100.88760000000001</v>
      </c>
      <c r="AY34" s="258">
        <v>102.3779</v>
      </c>
      <c r="AZ34" s="258">
        <v>103.9308</v>
      </c>
      <c r="BA34" s="258">
        <v>103.63772346</v>
      </c>
      <c r="BB34" s="258">
        <v>103.4279037</v>
      </c>
      <c r="BC34" s="346">
        <v>103.54770000000001</v>
      </c>
      <c r="BD34" s="346">
        <v>103.70440000000001</v>
      </c>
      <c r="BE34" s="346">
        <v>103.93600000000001</v>
      </c>
      <c r="BF34" s="346">
        <v>104.1377</v>
      </c>
      <c r="BG34" s="346">
        <v>104.3476</v>
      </c>
      <c r="BH34" s="346">
        <v>104.587</v>
      </c>
      <c r="BI34" s="346">
        <v>104.7974</v>
      </c>
      <c r="BJ34" s="346">
        <v>105</v>
      </c>
      <c r="BK34" s="346">
        <v>105.187</v>
      </c>
      <c r="BL34" s="346">
        <v>105.3802</v>
      </c>
      <c r="BM34" s="346">
        <v>105.5716</v>
      </c>
      <c r="BN34" s="346">
        <v>105.73609999999999</v>
      </c>
      <c r="BO34" s="346">
        <v>105.94280000000001</v>
      </c>
      <c r="BP34" s="346">
        <v>106.1666</v>
      </c>
      <c r="BQ34" s="346">
        <v>106.417</v>
      </c>
      <c r="BR34" s="346">
        <v>106.66759999999999</v>
      </c>
      <c r="BS34" s="346">
        <v>106.9281</v>
      </c>
      <c r="BT34" s="346">
        <v>107.208</v>
      </c>
      <c r="BU34" s="346">
        <v>107.4811</v>
      </c>
      <c r="BV34" s="346">
        <v>107.7568</v>
      </c>
    </row>
    <row r="35" spans="1:74" ht="11.1" customHeight="1" x14ac:dyDescent="0.2">
      <c r="A35" s="632" t="s">
        <v>1123</v>
      </c>
      <c r="B35" s="633" t="s">
        <v>1149</v>
      </c>
      <c r="C35" s="258">
        <v>98.89</v>
      </c>
      <c r="D35" s="258">
        <v>97.760099999999994</v>
      </c>
      <c r="E35" s="258">
        <v>97.651499999999999</v>
      </c>
      <c r="F35" s="258">
        <v>97.289500000000004</v>
      </c>
      <c r="G35" s="258">
        <v>97.898300000000006</v>
      </c>
      <c r="H35" s="258">
        <v>97.028099999999995</v>
      </c>
      <c r="I35" s="258">
        <v>96.428799999999995</v>
      </c>
      <c r="J35" s="258">
        <v>96.337400000000002</v>
      </c>
      <c r="K35" s="258">
        <v>95.230400000000003</v>
      </c>
      <c r="L35" s="258">
        <v>95.043599999999998</v>
      </c>
      <c r="M35" s="258">
        <v>94.886899999999997</v>
      </c>
      <c r="N35" s="258">
        <v>95.061199999999999</v>
      </c>
      <c r="O35" s="258">
        <v>94.177199999999999</v>
      </c>
      <c r="P35" s="258">
        <v>94.1648</v>
      </c>
      <c r="Q35" s="258">
        <v>95.037800000000004</v>
      </c>
      <c r="R35" s="258">
        <v>94.991799999999998</v>
      </c>
      <c r="S35" s="258">
        <v>94.303100000000001</v>
      </c>
      <c r="T35" s="258">
        <v>95.420500000000004</v>
      </c>
      <c r="U35" s="258">
        <v>95.985900000000001</v>
      </c>
      <c r="V35" s="258">
        <v>96.65</v>
      </c>
      <c r="W35" s="258">
        <v>96.525099999999995</v>
      </c>
      <c r="X35" s="258">
        <v>96.090199999999996</v>
      </c>
      <c r="Y35" s="258">
        <v>96.792000000000002</v>
      </c>
      <c r="Z35" s="258">
        <v>97.063900000000004</v>
      </c>
      <c r="AA35" s="258">
        <v>97.217200000000005</v>
      </c>
      <c r="AB35" s="258">
        <v>97.314099999999996</v>
      </c>
      <c r="AC35" s="258">
        <v>96.927599999999998</v>
      </c>
      <c r="AD35" s="258">
        <v>97.298500000000004</v>
      </c>
      <c r="AE35" s="258">
        <v>96.636200000000002</v>
      </c>
      <c r="AF35" s="258">
        <v>97.233199999999997</v>
      </c>
      <c r="AG35" s="258">
        <v>97.320899999999995</v>
      </c>
      <c r="AH35" s="258">
        <v>96.627700000000004</v>
      </c>
      <c r="AI35" s="258">
        <v>97.0398</v>
      </c>
      <c r="AJ35" s="258">
        <v>97.608099999999993</v>
      </c>
      <c r="AK35" s="258">
        <v>98.378</v>
      </c>
      <c r="AL35" s="258">
        <v>97.731499999999997</v>
      </c>
      <c r="AM35" s="258">
        <v>98.882400000000004</v>
      </c>
      <c r="AN35" s="258">
        <v>98.2072</v>
      </c>
      <c r="AO35" s="258">
        <v>99.226399999999998</v>
      </c>
      <c r="AP35" s="258">
        <v>98.230500000000006</v>
      </c>
      <c r="AQ35" s="258">
        <v>98.300399999999996</v>
      </c>
      <c r="AR35" s="258">
        <v>97.338700000000003</v>
      </c>
      <c r="AS35" s="258">
        <v>97.254800000000003</v>
      </c>
      <c r="AT35" s="258">
        <v>96.723699999999994</v>
      </c>
      <c r="AU35" s="258">
        <v>97.284599999999998</v>
      </c>
      <c r="AV35" s="258">
        <v>97.325900000000004</v>
      </c>
      <c r="AW35" s="258">
        <v>98.207599999999999</v>
      </c>
      <c r="AX35" s="258">
        <v>98.220299999999995</v>
      </c>
      <c r="AY35" s="258">
        <v>99.192999999999998</v>
      </c>
      <c r="AZ35" s="258">
        <v>98.883899999999997</v>
      </c>
      <c r="BA35" s="258">
        <v>99.018559506000003</v>
      </c>
      <c r="BB35" s="258">
        <v>99.023198148000006</v>
      </c>
      <c r="BC35" s="346">
        <v>99.192130000000006</v>
      </c>
      <c r="BD35" s="346">
        <v>99.39949</v>
      </c>
      <c r="BE35" s="346">
        <v>99.686229999999995</v>
      </c>
      <c r="BF35" s="346">
        <v>99.939700000000002</v>
      </c>
      <c r="BG35" s="346">
        <v>100.2009</v>
      </c>
      <c r="BH35" s="346">
        <v>100.4864</v>
      </c>
      <c r="BI35" s="346">
        <v>100.7504</v>
      </c>
      <c r="BJ35" s="346">
        <v>101.00960000000001</v>
      </c>
      <c r="BK35" s="346">
        <v>101.2597</v>
      </c>
      <c r="BL35" s="346">
        <v>101.5125</v>
      </c>
      <c r="BM35" s="346">
        <v>101.7638</v>
      </c>
      <c r="BN35" s="346">
        <v>101.9843</v>
      </c>
      <c r="BO35" s="346">
        <v>102.2542</v>
      </c>
      <c r="BP35" s="346">
        <v>102.5445</v>
      </c>
      <c r="BQ35" s="346">
        <v>102.85939999999999</v>
      </c>
      <c r="BR35" s="346">
        <v>103.187</v>
      </c>
      <c r="BS35" s="346">
        <v>103.5317</v>
      </c>
      <c r="BT35" s="346">
        <v>103.9359</v>
      </c>
      <c r="BU35" s="346">
        <v>104.28270000000001</v>
      </c>
      <c r="BV35" s="346">
        <v>104.6146</v>
      </c>
    </row>
    <row r="36" spans="1:74" ht="11.1" customHeight="1" x14ac:dyDescent="0.2">
      <c r="A36" s="632" t="s">
        <v>1124</v>
      </c>
      <c r="B36" s="633" t="s">
        <v>1150</v>
      </c>
      <c r="C36" s="258">
        <v>102.58920000000001</v>
      </c>
      <c r="D36" s="258">
        <v>105.2805</v>
      </c>
      <c r="E36" s="258">
        <v>105.4221</v>
      </c>
      <c r="F36" s="258">
        <v>103.1845</v>
      </c>
      <c r="G36" s="258">
        <v>105.18170000000001</v>
      </c>
      <c r="H36" s="258">
        <v>105.407</v>
      </c>
      <c r="I36" s="258">
        <v>105.22110000000001</v>
      </c>
      <c r="J36" s="258">
        <v>105.6914</v>
      </c>
      <c r="K36" s="258">
        <v>106.02809999999999</v>
      </c>
      <c r="L36" s="258">
        <v>106.3259</v>
      </c>
      <c r="M36" s="258">
        <v>107.3253</v>
      </c>
      <c r="N36" s="258">
        <v>104.45229999999999</v>
      </c>
      <c r="O36" s="258">
        <v>105.8242</v>
      </c>
      <c r="P36" s="258">
        <v>106.1203</v>
      </c>
      <c r="Q36" s="258">
        <v>107.61879999999999</v>
      </c>
      <c r="R36" s="258">
        <v>107.93210000000001</v>
      </c>
      <c r="S36" s="258">
        <v>109.1157</v>
      </c>
      <c r="T36" s="258">
        <v>110.0592</v>
      </c>
      <c r="U36" s="258">
        <v>111.45529999999999</v>
      </c>
      <c r="V36" s="258">
        <v>111.08580000000001</v>
      </c>
      <c r="W36" s="258">
        <v>111.22369999999999</v>
      </c>
      <c r="X36" s="258">
        <v>110.0617</v>
      </c>
      <c r="Y36" s="258">
        <v>109.068</v>
      </c>
      <c r="Z36" s="258">
        <v>109.3053</v>
      </c>
      <c r="AA36" s="258">
        <v>109.97580000000001</v>
      </c>
      <c r="AB36" s="258">
        <v>108.21550000000001</v>
      </c>
      <c r="AC36" s="258">
        <v>107.1455</v>
      </c>
      <c r="AD36" s="258">
        <v>108.16119999999999</v>
      </c>
      <c r="AE36" s="258">
        <v>108.16500000000001</v>
      </c>
      <c r="AF36" s="258">
        <v>108.6129</v>
      </c>
      <c r="AG36" s="258">
        <v>109.3246</v>
      </c>
      <c r="AH36" s="258">
        <v>110.4134</v>
      </c>
      <c r="AI36" s="258">
        <v>109.0273</v>
      </c>
      <c r="AJ36" s="258">
        <v>111.5454</v>
      </c>
      <c r="AK36" s="258">
        <v>111.8557</v>
      </c>
      <c r="AL36" s="258">
        <v>113.0035</v>
      </c>
      <c r="AM36" s="258">
        <v>113.3278</v>
      </c>
      <c r="AN36" s="258">
        <v>114.01690000000001</v>
      </c>
      <c r="AO36" s="258">
        <v>113.37479999999999</v>
      </c>
      <c r="AP36" s="258">
        <v>112.8416</v>
      </c>
      <c r="AQ36" s="258">
        <v>111.98560000000001</v>
      </c>
      <c r="AR36" s="258">
        <v>111.8293</v>
      </c>
      <c r="AS36" s="258">
        <v>111.5154</v>
      </c>
      <c r="AT36" s="258">
        <v>110.41589999999999</v>
      </c>
      <c r="AU36" s="258">
        <v>111.10209999999999</v>
      </c>
      <c r="AV36" s="258">
        <v>111.4774</v>
      </c>
      <c r="AW36" s="258">
        <v>112.4499</v>
      </c>
      <c r="AX36" s="258">
        <v>112.77</v>
      </c>
      <c r="AY36" s="258">
        <v>113.72069999999999</v>
      </c>
      <c r="AZ36" s="258">
        <v>115.5528</v>
      </c>
      <c r="BA36" s="258">
        <v>115.34196543</v>
      </c>
      <c r="BB36" s="258">
        <v>115.07708519000001</v>
      </c>
      <c r="BC36" s="346">
        <v>115.2727</v>
      </c>
      <c r="BD36" s="346">
        <v>115.5245</v>
      </c>
      <c r="BE36" s="346">
        <v>115.8728</v>
      </c>
      <c r="BF36" s="346">
        <v>116.2068</v>
      </c>
      <c r="BG36" s="346">
        <v>116.56659999999999</v>
      </c>
      <c r="BH36" s="346">
        <v>116.96469999999999</v>
      </c>
      <c r="BI36" s="346">
        <v>117.3672</v>
      </c>
      <c r="BJ36" s="346">
        <v>117.7865</v>
      </c>
      <c r="BK36" s="346">
        <v>118.2471</v>
      </c>
      <c r="BL36" s="346">
        <v>118.6816</v>
      </c>
      <c r="BM36" s="346">
        <v>119.1143</v>
      </c>
      <c r="BN36" s="346">
        <v>119.5595</v>
      </c>
      <c r="BO36" s="346">
        <v>119.97839999999999</v>
      </c>
      <c r="BP36" s="346">
        <v>120.38500000000001</v>
      </c>
      <c r="BQ36" s="346">
        <v>120.7814</v>
      </c>
      <c r="BR36" s="346">
        <v>121.1622</v>
      </c>
      <c r="BS36" s="346">
        <v>121.5294</v>
      </c>
      <c r="BT36" s="346">
        <v>121.9228</v>
      </c>
      <c r="BU36" s="346">
        <v>122.2328</v>
      </c>
      <c r="BV36" s="346">
        <v>122.49939999999999</v>
      </c>
    </row>
    <row r="37" spans="1:74" ht="11.1" customHeight="1" x14ac:dyDescent="0.2">
      <c r="A37" s="632" t="s">
        <v>1125</v>
      </c>
      <c r="B37" s="633" t="s">
        <v>1151</v>
      </c>
      <c r="C37" s="258">
        <v>103.2037</v>
      </c>
      <c r="D37" s="258">
        <v>102.8318</v>
      </c>
      <c r="E37" s="258">
        <v>102.8245</v>
      </c>
      <c r="F37" s="258">
        <v>102.65649999999999</v>
      </c>
      <c r="G37" s="258">
        <v>103.0436</v>
      </c>
      <c r="H37" s="258">
        <v>101.9151</v>
      </c>
      <c r="I37" s="258">
        <v>103.1725</v>
      </c>
      <c r="J37" s="258">
        <v>103.254</v>
      </c>
      <c r="K37" s="258">
        <v>103.6271</v>
      </c>
      <c r="L37" s="258">
        <v>105.3156</v>
      </c>
      <c r="M37" s="258">
        <v>103.923</v>
      </c>
      <c r="N37" s="258">
        <v>103.8439</v>
      </c>
      <c r="O37" s="258">
        <v>102.2342</v>
      </c>
      <c r="P37" s="258">
        <v>104.0992</v>
      </c>
      <c r="Q37" s="258">
        <v>104.57559999999999</v>
      </c>
      <c r="R37" s="258">
        <v>104.538</v>
      </c>
      <c r="S37" s="258">
        <v>104.00369999999999</v>
      </c>
      <c r="T37" s="258">
        <v>105.184</v>
      </c>
      <c r="U37" s="258">
        <v>105.2132</v>
      </c>
      <c r="V37" s="258">
        <v>104.7146</v>
      </c>
      <c r="W37" s="258">
        <v>105.2595</v>
      </c>
      <c r="X37" s="258">
        <v>103.5616</v>
      </c>
      <c r="Y37" s="258">
        <v>102.0244</v>
      </c>
      <c r="Z37" s="258">
        <v>103.297</v>
      </c>
      <c r="AA37" s="258">
        <v>101.0728</v>
      </c>
      <c r="AB37" s="258">
        <v>98.985299999999995</v>
      </c>
      <c r="AC37" s="258">
        <v>96.659199999999998</v>
      </c>
      <c r="AD37" s="258">
        <v>96.557900000000004</v>
      </c>
      <c r="AE37" s="258">
        <v>96.100899999999996</v>
      </c>
      <c r="AF37" s="258">
        <v>98.513900000000007</v>
      </c>
      <c r="AG37" s="258">
        <v>97.978700000000003</v>
      </c>
      <c r="AH37" s="258">
        <v>96.192400000000006</v>
      </c>
      <c r="AI37" s="258">
        <v>94.966899999999995</v>
      </c>
      <c r="AJ37" s="258">
        <v>96.198800000000006</v>
      </c>
      <c r="AK37" s="258">
        <v>94.941000000000003</v>
      </c>
      <c r="AL37" s="258">
        <v>92.849100000000007</v>
      </c>
      <c r="AM37" s="258">
        <v>94.429100000000005</v>
      </c>
      <c r="AN37" s="258">
        <v>94.920400000000001</v>
      </c>
      <c r="AO37" s="258">
        <v>95.082499999999996</v>
      </c>
      <c r="AP37" s="258">
        <v>94.805400000000006</v>
      </c>
      <c r="AQ37" s="258">
        <v>95.712299999999999</v>
      </c>
      <c r="AR37" s="258">
        <v>94.505300000000005</v>
      </c>
      <c r="AS37" s="258">
        <v>92.403300000000002</v>
      </c>
      <c r="AT37" s="258">
        <v>92.461600000000004</v>
      </c>
      <c r="AU37" s="258">
        <v>91.558300000000003</v>
      </c>
      <c r="AV37" s="258">
        <v>90.832099999999997</v>
      </c>
      <c r="AW37" s="258">
        <v>93.029200000000003</v>
      </c>
      <c r="AX37" s="258">
        <v>94.225700000000003</v>
      </c>
      <c r="AY37" s="258">
        <v>95.488699999999994</v>
      </c>
      <c r="AZ37" s="258">
        <v>96.031000000000006</v>
      </c>
      <c r="BA37" s="258">
        <v>95.553040494000001</v>
      </c>
      <c r="BB37" s="258">
        <v>94.579763704000001</v>
      </c>
      <c r="BC37" s="346">
        <v>94.431150000000002</v>
      </c>
      <c r="BD37" s="346">
        <v>94.415639999999996</v>
      </c>
      <c r="BE37" s="346">
        <v>94.686719999999994</v>
      </c>
      <c r="BF37" s="346">
        <v>94.822299999999998</v>
      </c>
      <c r="BG37" s="346">
        <v>94.97587</v>
      </c>
      <c r="BH37" s="346">
        <v>95.204499999999996</v>
      </c>
      <c r="BI37" s="346">
        <v>95.351230000000001</v>
      </c>
      <c r="BJ37" s="346">
        <v>95.473140000000001</v>
      </c>
      <c r="BK37" s="346">
        <v>95.582260000000005</v>
      </c>
      <c r="BL37" s="346">
        <v>95.645510000000002</v>
      </c>
      <c r="BM37" s="346">
        <v>95.67492</v>
      </c>
      <c r="BN37" s="346">
        <v>95.54468</v>
      </c>
      <c r="BO37" s="346">
        <v>95.600750000000005</v>
      </c>
      <c r="BP37" s="346">
        <v>95.717320000000001</v>
      </c>
      <c r="BQ37" s="346">
        <v>95.930040000000005</v>
      </c>
      <c r="BR37" s="346">
        <v>96.140889999999999</v>
      </c>
      <c r="BS37" s="346">
        <v>96.38552</v>
      </c>
      <c r="BT37" s="346">
        <v>96.722970000000004</v>
      </c>
      <c r="BU37" s="346">
        <v>96.990859999999998</v>
      </c>
      <c r="BV37" s="346">
        <v>97.248249999999999</v>
      </c>
    </row>
    <row r="38" spans="1:74" ht="11.1" customHeight="1" x14ac:dyDescent="0.2">
      <c r="A38" s="325" t="s">
        <v>1115</v>
      </c>
      <c r="B38" s="41" t="s">
        <v>1152</v>
      </c>
      <c r="C38" s="258">
        <v>102.11773337</v>
      </c>
      <c r="D38" s="258">
        <v>102.65170123999999</v>
      </c>
      <c r="E38" s="258">
        <v>102.45272325000001</v>
      </c>
      <c r="F38" s="258">
        <v>101.92424685</v>
      </c>
      <c r="G38" s="258">
        <v>102.95240121</v>
      </c>
      <c r="H38" s="258">
        <v>102.45044373</v>
      </c>
      <c r="I38" s="258">
        <v>102.60006588</v>
      </c>
      <c r="J38" s="258">
        <v>102.70902682000001</v>
      </c>
      <c r="K38" s="258">
        <v>102.40171371</v>
      </c>
      <c r="L38" s="258">
        <v>103.09196046</v>
      </c>
      <c r="M38" s="258">
        <v>102.5642083</v>
      </c>
      <c r="N38" s="258">
        <v>102.20565273</v>
      </c>
      <c r="O38" s="258">
        <v>101.61328686</v>
      </c>
      <c r="P38" s="258">
        <v>102.05324545000001</v>
      </c>
      <c r="Q38" s="258">
        <v>102.51087158999999</v>
      </c>
      <c r="R38" s="258">
        <v>103.19245719</v>
      </c>
      <c r="S38" s="258">
        <v>102.64649017000001</v>
      </c>
      <c r="T38" s="258">
        <v>103.00314213999999</v>
      </c>
      <c r="U38" s="258">
        <v>103.23852137999999</v>
      </c>
      <c r="V38" s="258">
        <v>103.04044944</v>
      </c>
      <c r="W38" s="258">
        <v>103.02942409000001</v>
      </c>
      <c r="X38" s="258">
        <v>102.06329706</v>
      </c>
      <c r="Y38" s="258">
        <v>101.90423731</v>
      </c>
      <c r="Z38" s="258">
        <v>102.41400173</v>
      </c>
      <c r="AA38" s="258">
        <v>101.43313388</v>
      </c>
      <c r="AB38" s="258">
        <v>100.59504443</v>
      </c>
      <c r="AC38" s="258">
        <v>99.943312340000006</v>
      </c>
      <c r="AD38" s="258">
        <v>100.24977131</v>
      </c>
      <c r="AE38" s="258">
        <v>99.95840407</v>
      </c>
      <c r="AF38" s="258">
        <v>100.38839233</v>
      </c>
      <c r="AG38" s="258">
        <v>100.4849267</v>
      </c>
      <c r="AH38" s="258">
        <v>100.06583161</v>
      </c>
      <c r="AI38" s="258">
        <v>99.781131720000005</v>
      </c>
      <c r="AJ38" s="258">
        <v>100.52509492999999</v>
      </c>
      <c r="AK38" s="258">
        <v>100.36422810000001</v>
      </c>
      <c r="AL38" s="258">
        <v>99.815963010000004</v>
      </c>
      <c r="AM38" s="258">
        <v>100.53456758</v>
      </c>
      <c r="AN38" s="258">
        <v>100.78641236999999</v>
      </c>
      <c r="AO38" s="258">
        <v>101.07796727</v>
      </c>
      <c r="AP38" s="258">
        <v>100.29366061</v>
      </c>
      <c r="AQ38" s="258">
        <v>100.55066843</v>
      </c>
      <c r="AR38" s="258">
        <v>100.17241602999999</v>
      </c>
      <c r="AS38" s="258">
        <v>99.571150399999993</v>
      </c>
      <c r="AT38" s="258">
        <v>99.277692590000001</v>
      </c>
      <c r="AU38" s="258">
        <v>99.338517890000006</v>
      </c>
      <c r="AV38" s="258">
        <v>99.17229811</v>
      </c>
      <c r="AW38" s="258">
        <v>100.64065556</v>
      </c>
      <c r="AX38" s="258">
        <v>100.68063474</v>
      </c>
      <c r="AY38" s="258">
        <v>101.81955416</v>
      </c>
      <c r="AZ38" s="258">
        <v>102.63628684</v>
      </c>
      <c r="BA38" s="258">
        <v>102.39345693999999</v>
      </c>
      <c r="BB38" s="258">
        <v>101.99303797</v>
      </c>
      <c r="BC38" s="346">
        <v>102.0538</v>
      </c>
      <c r="BD38" s="346">
        <v>102.1865</v>
      </c>
      <c r="BE38" s="346">
        <v>102.4778</v>
      </c>
      <c r="BF38" s="346">
        <v>102.6892</v>
      </c>
      <c r="BG38" s="346">
        <v>102.9075</v>
      </c>
      <c r="BH38" s="346">
        <v>103.1574</v>
      </c>
      <c r="BI38" s="346">
        <v>103.37090000000001</v>
      </c>
      <c r="BJ38" s="346">
        <v>103.5728</v>
      </c>
      <c r="BK38" s="346">
        <v>103.764</v>
      </c>
      <c r="BL38" s="346">
        <v>103.9418</v>
      </c>
      <c r="BM38" s="346">
        <v>104.1073</v>
      </c>
      <c r="BN38" s="346">
        <v>104.2054</v>
      </c>
      <c r="BO38" s="346">
        <v>104.3874</v>
      </c>
      <c r="BP38" s="346">
        <v>104.59820000000001</v>
      </c>
      <c r="BQ38" s="346">
        <v>104.8467</v>
      </c>
      <c r="BR38" s="346">
        <v>105.1086</v>
      </c>
      <c r="BS38" s="346">
        <v>105.39279999999999</v>
      </c>
      <c r="BT38" s="346">
        <v>105.7522</v>
      </c>
      <c r="BU38" s="346">
        <v>106.0412</v>
      </c>
      <c r="BV38" s="346">
        <v>106.3129</v>
      </c>
    </row>
    <row r="39" spans="1:74" ht="11.1" customHeight="1" x14ac:dyDescent="0.2">
      <c r="A39" s="325" t="s">
        <v>1116</v>
      </c>
      <c r="B39" s="41" t="s">
        <v>1153</v>
      </c>
      <c r="C39" s="258">
        <v>102.43414152</v>
      </c>
      <c r="D39" s="258">
        <v>103.43790773000001</v>
      </c>
      <c r="E39" s="258">
        <v>103.06491794999999</v>
      </c>
      <c r="F39" s="258">
        <v>102.35942296</v>
      </c>
      <c r="G39" s="258">
        <v>102.92385348000001</v>
      </c>
      <c r="H39" s="258">
        <v>103.08007023</v>
      </c>
      <c r="I39" s="258">
        <v>102.81020255999999</v>
      </c>
      <c r="J39" s="258">
        <v>103.25472114999999</v>
      </c>
      <c r="K39" s="258">
        <v>103.72854977</v>
      </c>
      <c r="L39" s="258">
        <v>103.96870434</v>
      </c>
      <c r="M39" s="258">
        <v>103.93595351</v>
      </c>
      <c r="N39" s="258">
        <v>103.14577804</v>
      </c>
      <c r="O39" s="258">
        <v>102.25509318</v>
      </c>
      <c r="P39" s="258">
        <v>102.94897696</v>
      </c>
      <c r="Q39" s="258">
        <v>103.6687304</v>
      </c>
      <c r="R39" s="258">
        <v>104.16749941</v>
      </c>
      <c r="S39" s="258">
        <v>104.26721846</v>
      </c>
      <c r="T39" s="258">
        <v>104.25854399000001</v>
      </c>
      <c r="U39" s="258">
        <v>104.84999504</v>
      </c>
      <c r="V39" s="258">
        <v>104.69822926000001</v>
      </c>
      <c r="W39" s="258">
        <v>104.29940024</v>
      </c>
      <c r="X39" s="258">
        <v>104.08794829</v>
      </c>
      <c r="Y39" s="258">
        <v>104.40384731</v>
      </c>
      <c r="Z39" s="258">
        <v>104.69131066999999</v>
      </c>
      <c r="AA39" s="258">
        <v>103.8101183</v>
      </c>
      <c r="AB39" s="258">
        <v>103.42430179999999</v>
      </c>
      <c r="AC39" s="258">
        <v>102.89790699</v>
      </c>
      <c r="AD39" s="258">
        <v>103.28547684</v>
      </c>
      <c r="AE39" s="258">
        <v>103.08214151999999</v>
      </c>
      <c r="AF39" s="258">
        <v>103.04553430999999</v>
      </c>
      <c r="AG39" s="258">
        <v>103.7717385</v>
      </c>
      <c r="AH39" s="258">
        <v>104.22812682999999</v>
      </c>
      <c r="AI39" s="258">
        <v>104.06027979</v>
      </c>
      <c r="AJ39" s="258">
        <v>104.86665107</v>
      </c>
      <c r="AK39" s="258">
        <v>104.76544771</v>
      </c>
      <c r="AL39" s="258">
        <v>104.84828915999999</v>
      </c>
      <c r="AM39" s="258">
        <v>105.44880017</v>
      </c>
      <c r="AN39" s="258">
        <v>105.56139042</v>
      </c>
      <c r="AO39" s="258">
        <v>105.76757578</v>
      </c>
      <c r="AP39" s="258">
        <v>105.35627688</v>
      </c>
      <c r="AQ39" s="258">
        <v>105.27463507</v>
      </c>
      <c r="AR39" s="258">
        <v>105.77058405</v>
      </c>
      <c r="AS39" s="258">
        <v>105.28136368</v>
      </c>
      <c r="AT39" s="258">
        <v>104.99036771999999</v>
      </c>
      <c r="AU39" s="258">
        <v>105.01155663999999</v>
      </c>
      <c r="AV39" s="258">
        <v>105.28297849</v>
      </c>
      <c r="AW39" s="258">
        <v>106.67024458</v>
      </c>
      <c r="AX39" s="258">
        <v>106.61729739</v>
      </c>
      <c r="AY39" s="258">
        <v>107.44161499000001</v>
      </c>
      <c r="AZ39" s="258">
        <v>108.54709391999999</v>
      </c>
      <c r="BA39" s="258">
        <v>108.39688063</v>
      </c>
      <c r="BB39" s="258">
        <v>108.18724183</v>
      </c>
      <c r="BC39" s="346">
        <v>108.3319</v>
      </c>
      <c r="BD39" s="346">
        <v>108.52719999999999</v>
      </c>
      <c r="BE39" s="346">
        <v>108.8351</v>
      </c>
      <c r="BF39" s="346">
        <v>109.0851</v>
      </c>
      <c r="BG39" s="346">
        <v>109.33929999999999</v>
      </c>
      <c r="BH39" s="346">
        <v>109.61109999999999</v>
      </c>
      <c r="BI39" s="346">
        <v>109.8634</v>
      </c>
      <c r="BJ39" s="346">
        <v>110.10980000000001</v>
      </c>
      <c r="BK39" s="346">
        <v>110.3605</v>
      </c>
      <c r="BL39" s="346">
        <v>110.5872</v>
      </c>
      <c r="BM39" s="346">
        <v>110.80029999999999</v>
      </c>
      <c r="BN39" s="346">
        <v>110.9627</v>
      </c>
      <c r="BO39" s="346">
        <v>111.176</v>
      </c>
      <c r="BP39" s="346">
        <v>111.4034</v>
      </c>
      <c r="BQ39" s="346">
        <v>111.655</v>
      </c>
      <c r="BR39" s="346">
        <v>111.9028</v>
      </c>
      <c r="BS39" s="346">
        <v>112.15689999999999</v>
      </c>
      <c r="BT39" s="346">
        <v>112.43810000000001</v>
      </c>
      <c r="BU39" s="346">
        <v>112.6893</v>
      </c>
      <c r="BV39" s="346">
        <v>112.93129999999999</v>
      </c>
    </row>
    <row r="40" spans="1:74" ht="11.1" customHeight="1" x14ac:dyDescent="0.2">
      <c r="A40" s="325" t="s">
        <v>1117</v>
      </c>
      <c r="B40" s="41" t="s">
        <v>1154</v>
      </c>
      <c r="C40" s="258">
        <v>101.76607614</v>
      </c>
      <c r="D40" s="258">
        <v>102.14586436</v>
      </c>
      <c r="E40" s="258">
        <v>102.00092694999999</v>
      </c>
      <c r="F40" s="258">
        <v>101.71850614</v>
      </c>
      <c r="G40" s="258">
        <v>102.3207706</v>
      </c>
      <c r="H40" s="258">
        <v>102.04501430000001</v>
      </c>
      <c r="I40" s="258">
        <v>101.63171448</v>
      </c>
      <c r="J40" s="258">
        <v>102.23495244999999</v>
      </c>
      <c r="K40" s="258">
        <v>102.15588434999999</v>
      </c>
      <c r="L40" s="258">
        <v>102.6584745</v>
      </c>
      <c r="M40" s="258">
        <v>102.43543868</v>
      </c>
      <c r="N40" s="258">
        <v>102.31917937999999</v>
      </c>
      <c r="O40" s="258">
        <v>101.33387580999999</v>
      </c>
      <c r="P40" s="258">
        <v>102.13467166</v>
      </c>
      <c r="Q40" s="258">
        <v>102.73415744</v>
      </c>
      <c r="R40" s="258">
        <v>103.08189718</v>
      </c>
      <c r="S40" s="258">
        <v>102.95157542</v>
      </c>
      <c r="T40" s="258">
        <v>103.28078773999999</v>
      </c>
      <c r="U40" s="258">
        <v>103.44662150000001</v>
      </c>
      <c r="V40" s="258">
        <v>103.14875291</v>
      </c>
      <c r="W40" s="258">
        <v>103.08951503999999</v>
      </c>
      <c r="X40" s="258">
        <v>102.56606051999999</v>
      </c>
      <c r="Y40" s="258">
        <v>102.90254461000001</v>
      </c>
      <c r="Z40" s="258">
        <v>102.92400023</v>
      </c>
      <c r="AA40" s="258">
        <v>102.05918844999999</v>
      </c>
      <c r="AB40" s="258">
        <v>101.46247975</v>
      </c>
      <c r="AC40" s="258">
        <v>101.13604857999999</v>
      </c>
      <c r="AD40" s="258">
        <v>101.29898573</v>
      </c>
      <c r="AE40" s="258">
        <v>101.20739028</v>
      </c>
      <c r="AF40" s="258">
        <v>101.18787167000001</v>
      </c>
      <c r="AG40" s="258">
        <v>101.53721786</v>
      </c>
      <c r="AH40" s="258">
        <v>101.12020844</v>
      </c>
      <c r="AI40" s="258">
        <v>100.99518183000001</v>
      </c>
      <c r="AJ40" s="258">
        <v>101.24116246</v>
      </c>
      <c r="AK40" s="258">
        <v>101.16859562</v>
      </c>
      <c r="AL40" s="258">
        <v>100.79185045</v>
      </c>
      <c r="AM40" s="258">
        <v>101.42538784</v>
      </c>
      <c r="AN40" s="258">
        <v>101.43597774</v>
      </c>
      <c r="AO40" s="258">
        <v>101.63552914</v>
      </c>
      <c r="AP40" s="258">
        <v>101.13920467</v>
      </c>
      <c r="AQ40" s="258">
        <v>101.25962422000001</v>
      </c>
      <c r="AR40" s="258">
        <v>101.15728163999999</v>
      </c>
      <c r="AS40" s="258">
        <v>100.97211238</v>
      </c>
      <c r="AT40" s="258">
        <v>100.74546957</v>
      </c>
      <c r="AU40" s="258">
        <v>100.84332042</v>
      </c>
      <c r="AV40" s="258">
        <v>100.84116561</v>
      </c>
      <c r="AW40" s="258">
        <v>101.8359734</v>
      </c>
      <c r="AX40" s="258">
        <v>101.89718782</v>
      </c>
      <c r="AY40" s="258">
        <v>102.78996714</v>
      </c>
      <c r="AZ40" s="258">
        <v>103.53015094</v>
      </c>
      <c r="BA40" s="258">
        <v>103.39626853</v>
      </c>
      <c r="BB40" s="258">
        <v>103.16224450999999</v>
      </c>
      <c r="BC40" s="346">
        <v>103.292</v>
      </c>
      <c r="BD40" s="346">
        <v>103.48820000000001</v>
      </c>
      <c r="BE40" s="346">
        <v>103.8377</v>
      </c>
      <c r="BF40" s="346">
        <v>104.1016</v>
      </c>
      <c r="BG40" s="346">
        <v>104.36660000000001</v>
      </c>
      <c r="BH40" s="346">
        <v>104.6465</v>
      </c>
      <c r="BI40" s="346">
        <v>104.9037</v>
      </c>
      <c r="BJ40" s="346">
        <v>105.15179999999999</v>
      </c>
      <c r="BK40" s="346">
        <v>105.40309999999999</v>
      </c>
      <c r="BL40" s="346">
        <v>105.62390000000001</v>
      </c>
      <c r="BM40" s="346">
        <v>105.8265</v>
      </c>
      <c r="BN40" s="346">
        <v>105.94929999999999</v>
      </c>
      <c r="BO40" s="346">
        <v>106.1615</v>
      </c>
      <c r="BP40" s="346">
        <v>106.4016</v>
      </c>
      <c r="BQ40" s="346">
        <v>106.672</v>
      </c>
      <c r="BR40" s="346">
        <v>106.9661</v>
      </c>
      <c r="BS40" s="346">
        <v>107.28619999999999</v>
      </c>
      <c r="BT40" s="346">
        <v>107.6837</v>
      </c>
      <c r="BU40" s="346">
        <v>108.0176</v>
      </c>
      <c r="BV40" s="346">
        <v>108.3391</v>
      </c>
    </row>
    <row r="41" spans="1:74" ht="11.1" customHeight="1" x14ac:dyDescent="0.2">
      <c r="A41" s="325" t="s">
        <v>1118</v>
      </c>
      <c r="B41" s="41" t="s">
        <v>1155</v>
      </c>
      <c r="C41" s="258">
        <v>102.61380412</v>
      </c>
      <c r="D41" s="258">
        <v>102.75494247</v>
      </c>
      <c r="E41" s="258">
        <v>102.54627158</v>
      </c>
      <c r="F41" s="258">
        <v>102.35938822999999</v>
      </c>
      <c r="G41" s="258">
        <v>103.46823046</v>
      </c>
      <c r="H41" s="258">
        <v>103.14153226000001</v>
      </c>
      <c r="I41" s="258">
        <v>102.43070573</v>
      </c>
      <c r="J41" s="258">
        <v>103.15060686</v>
      </c>
      <c r="K41" s="258">
        <v>102.85883066</v>
      </c>
      <c r="L41" s="258">
        <v>103.23392146</v>
      </c>
      <c r="M41" s="258">
        <v>102.81389735</v>
      </c>
      <c r="N41" s="258">
        <v>102.91427035</v>
      </c>
      <c r="O41" s="258">
        <v>101.66146299</v>
      </c>
      <c r="P41" s="258">
        <v>101.99419286</v>
      </c>
      <c r="Q41" s="258">
        <v>102.26703218</v>
      </c>
      <c r="R41" s="258">
        <v>102.62066221000001</v>
      </c>
      <c r="S41" s="258">
        <v>101.76160517</v>
      </c>
      <c r="T41" s="258">
        <v>101.60694856000001</v>
      </c>
      <c r="U41" s="258">
        <v>102.11181637999999</v>
      </c>
      <c r="V41" s="258">
        <v>101.89650881</v>
      </c>
      <c r="W41" s="258">
        <v>101.43662697000001</v>
      </c>
      <c r="X41" s="258">
        <v>100.69192286000001</v>
      </c>
      <c r="Y41" s="258">
        <v>101.01271118</v>
      </c>
      <c r="Z41" s="258">
        <v>100.95445958000001</v>
      </c>
      <c r="AA41" s="258">
        <v>100.15403490999999</v>
      </c>
      <c r="AB41" s="258">
        <v>99.675750210000004</v>
      </c>
      <c r="AC41" s="258">
        <v>99.036127230000005</v>
      </c>
      <c r="AD41" s="258">
        <v>99.725680389999994</v>
      </c>
      <c r="AE41" s="258">
        <v>99.947833500000002</v>
      </c>
      <c r="AF41" s="258">
        <v>99.508308639999996</v>
      </c>
      <c r="AG41" s="258">
        <v>99.466038769999997</v>
      </c>
      <c r="AH41" s="258">
        <v>99.14552535</v>
      </c>
      <c r="AI41" s="258">
        <v>99.291539880000002</v>
      </c>
      <c r="AJ41" s="258">
        <v>99.856383919999999</v>
      </c>
      <c r="AK41" s="258">
        <v>100.38115997</v>
      </c>
      <c r="AL41" s="258">
        <v>99.633503300000001</v>
      </c>
      <c r="AM41" s="258">
        <v>100.47148807000001</v>
      </c>
      <c r="AN41" s="258">
        <v>100.44931902</v>
      </c>
      <c r="AO41" s="258">
        <v>101.33636126</v>
      </c>
      <c r="AP41" s="258">
        <v>100.29097614</v>
      </c>
      <c r="AQ41" s="258">
        <v>100.64413655</v>
      </c>
      <c r="AR41" s="258">
        <v>100.53115692999999</v>
      </c>
      <c r="AS41" s="258">
        <v>100.52831429</v>
      </c>
      <c r="AT41" s="258">
        <v>100.30108980999999</v>
      </c>
      <c r="AU41" s="258">
        <v>100.65514829</v>
      </c>
      <c r="AV41" s="258">
        <v>100.18325287</v>
      </c>
      <c r="AW41" s="258">
        <v>101.69882875</v>
      </c>
      <c r="AX41" s="258">
        <v>101.42377372999999</v>
      </c>
      <c r="AY41" s="258">
        <v>102.76372972999999</v>
      </c>
      <c r="AZ41" s="258">
        <v>103.41651727999999</v>
      </c>
      <c r="BA41" s="258">
        <v>103.38946296</v>
      </c>
      <c r="BB41" s="258">
        <v>103.13984981999999</v>
      </c>
      <c r="BC41" s="346">
        <v>103.29940000000001</v>
      </c>
      <c r="BD41" s="346">
        <v>103.5277</v>
      </c>
      <c r="BE41" s="346">
        <v>103.9098</v>
      </c>
      <c r="BF41" s="346">
        <v>104.2123</v>
      </c>
      <c r="BG41" s="346">
        <v>104.5202</v>
      </c>
      <c r="BH41" s="346">
        <v>104.8575</v>
      </c>
      <c r="BI41" s="346">
        <v>105.1579</v>
      </c>
      <c r="BJ41" s="346">
        <v>105.4456</v>
      </c>
      <c r="BK41" s="346">
        <v>105.7176</v>
      </c>
      <c r="BL41" s="346">
        <v>105.9821</v>
      </c>
      <c r="BM41" s="346">
        <v>106.236</v>
      </c>
      <c r="BN41" s="346">
        <v>106.4252</v>
      </c>
      <c r="BO41" s="346">
        <v>106.6986</v>
      </c>
      <c r="BP41" s="346">
        <v>107.002</v>
      </c>
      <c r="BQ41" s="346">
        <v>107.33799999999999</v>
      </c>
      <c r="BR41" s="346">
        <v>107.6996</v>
      </c>
      <c r="BS41" s="346">
        <v>108.08929999999999</v>
      </c>
      <c r="BT41" s="346">
        <v>108.5682</v>
      </c>
      <c r="BU41" s="346">
        <v>108.9684</v>
      </c>
      <c r="BV41" s="346">
        <v>109.351</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258"/>
      <c r="BC42" s="346"/>
      <c r="BD42" s="346"/>
      <c r="BE42" s="346"/>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21</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329"/>
      <c r="BD43" s="329"/>
      <c r="BE43" s="329"/>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1113</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244"/>
      <c r="BC44" s="357"/>
      <c r="BD44" s="357"/>
      <c r="BE44" s="357"/>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728</v>
      </c>
      <c r="B45" s="209" t="s">
        <v>606</v>
      </c>
      <c r="C45" s="214">
        <v>2.3161200000000002</v>
      </c>
      <c r="D45" s="214">
        <v>2.32985</v>
      </c>
      <c r="E45" s="214">
        <v>2.3229899999999999</v>
      </c>
      <c r="F45" s="214">
        <v>2.3179500000000002</v>
      </c>
      <c r="G45" s="214">
        <v>2.3191600000000001</v>
      </c>
      <c r="H45" s="214">
        <v>2.3237399999999999</v>
      </c>
      <c r="I45" s="214">
        <v>2.3288899999999999</v>
      </c>
      <c r="J45" s="214">
        <v>2.3332299999999999</v>
      </c>
      <c r="K45" s="214">
        <v>2.3363200000000002</v>
      </c>
      <c r="L45" s="214">
        <v>2.33718</v>
      </c>
      <c r="M45" s="214">
        <v>2.3412099999999998</v>
      </c>
      <c r="N45" s="214">
        <v>2.3472300000000001</v>
      </c>
      <c r="O45" s="214">
        <v>2.35385</v>
      </c>
      <c r="P45" s="214">
        <v>2.3567200000000001</v>
      </c>
      <c r="Q45" s="214">
        <v>2.3597800000000002</v>
      </c>
      <c r="R45" s="214">
        <v>2.3647100000000001</v>
      </c>
      <c r="S45" s="214">
        <v>2.3683200000000002</v>
      </c>
      <c r="T45" s="214">
        <v>2.3702899999999998</v>
      </c>
      <c r="U45" s="214">
        <v>2.3742399999999999</v>
      </c>
      <c r="V45" s="214">
        <v>2.37256</v>
      </c>
      <c r="W45" s="214">
        <v>2.37486</v>
      </c>
      <c r="X45" s="214">
        <v>2.3750599999999999</v>
      </c>
      <c r="Y45" s="214">
        <v>2.3711799999999998</v>
      </c>
      <c r="Z45" s="214">
        <v>2.3628999999999998</v>
      </c>
      <c r="AA45" s="214">
        <v>2.3491300000000002</v>
      </c>
      <c r="AB45" s="214">
        <v>2.3548900000000001</v>
      </c>
      <c r="AC45" s="214">
        <v>2.35989</v>
      </c>
      <c r="AD45" s="214">
        <v>2.3620100000000002</v>
      </c>
      <c r="AE45" s="214">
        <v>2.3689100000000001</v>
      </c>
      <c r="AF45" s="214">
        <v>2.37419</v>
      </c>
      <c r="AG45" s="214">
        <v>2.3787600000000002</v>
      </c>
      <c r="AH45" s="214">
        <v>2.3781099999999999</v>
      </c>
      <c r="AI45" s="214">
        <v>2.3746700000000001</v>
      </c>
      <c r="AJ45" s="214">
        <v>2.37792</v>
      </c>
      <c r="AK45" s="214">
        <v>2.3815300000000001</v>
      </c>
      <c r="AL45" s="214">
        <v>2.37846</v>
      </c>
      <c r="AM45" s="214">
        <v>2.3810600000000002</v>
      </c>
      <c r="AN45" s="214">
        <v>2.3780800000000002</v>
      </c>
      <c r="AO45" s="214">
        <v>2.3807800000000001</v>
      </c>
      <c r="AP45" s="214">
        <v>2.3890799999999999</v>
      </c>
      <c r="AQ45" s="214">
        <v>2.3936199999999999</v>
      </c>
      <c r="AR45" s="214">
        <v>2.3984200000000002</v>
      </c>
      <c r="AS45" s="214">
        <v>2.3989799999999999</v>
      </c>
      <c r="AT45" s="214">
        <v>2.4038900000000001</v>
      </c>
      <c r="AU45" s="214">
        <v>2.4100600000000001</v>
      </c>
      <c r="AV45" s="214">
        <v>2.4169399999999999</v>
      </c>
      <c r="AW45" s="214">
        <v>2.4219900000000001</v>
      </c>
      <c r="AX45" s="214">
        <v>2.42821</v>
      </c>
      <c r="AY45" s="214">
        <v>2.4415800000000001</v>
      </c>
      <c r="AZ45" s="214">
        <v>2.4445600000000001</v>
      </c>
      <c r="BA45" s="214">
        <v>2.4375200000000001</v>
      </c>
      <c r="BB45" s="214">
        <v>2.4437322962999999</v>
      </c>
      <c r="BC45" s="355">
        <v>2.4466679999999998</v>
      </c>
      <c r="BD45" s="355">
        <v>2.450612</v>
      </c>
      <c r="BE45" s="355">
        <v>2.4571499999999999</v>
      </c>
      <c r="BF45" s="355">
        <v>2.461919</v>
      </c>
      <c r="BG45" s="355">
        <v>2.4665050000000002</v>
      </c>
      <c r="BH45" s="355">
        <v>2.4705590000000002</v>
      </c>
      <c r="BI45" s="355">
        <v>2.4750420000000002</v>
      </c>
      <c r="BJ45" s="355">
        <v>2.479603</v>
      </c>
      <c r="BK45" s="355">
        <v>2.484664</v>
      </c>
      <c r="BL45" s="355">
        <v>2.4890669999999999</v>
      </c>
      <c r="BM45" s="355">
        <v>2.493233</v>
      </c>
      <c r="BN45" s="355">
        <v>2.496578</v>
      </c>
      <c r="BO45" s="355">
        <v>2.5007079999999999</v>
      </c>
      <c r="BP45" s="355">
        <v>2.505039</v>
      </c>
      <c r="BQ45" s="355">
        <v>2.5095420000000002</v>
      </c>
      <c r="BR45" s="355">
        <v>2.5142980000000001</v>
      </c>
      <c r="BS45" s="355">
        <v>2.5192760000000001</v>
      </c>
      <c r="BT45" s="355">
        <v>2.525223</v>
      </c>
      <c r="BU45" s="355">
        <v>2.530087</v>
      </c>
      <c r="BV45" s="355">
        <v>2.5346150000000001</v>
      </c>
    </row>
    <row r="46" spans="1:74" ht="11.1" customHeight="1" x14ac:dyDescent="0.2">
      <c r="A46" s="145"/>
      <c r="B46" s="139" t="s">
        <v>22</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332"/>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727</v>
      </c>
      <c r="B47" s="209" t="s">
        <v>607</v>
      </c>
      <c r="C47" s="214">
        <v>2.0480113539999998</v>
      </c>
      <c r="D47" s="214">
        <v>2.0481524336999999</v>
      </c>
      <c r="E47" s="214">
        <v>2.0451363802999998</v>
      </c>
      <c r="F47" s="214">
        <v>2.0322444816999998</v>
      </c>
      <c r="G47" s="214">
        <v>2.0279531963999999</v>
      </c>
      <c r="H47" s="214">
        <v>2.0255438121</v>
      </c>
      <c r="I47" s="214">
        <v>2.0266506290000001</v>
      </c>
      <c r="J47" s="214">
        <v>2.0267793216999999</v>
      </c>
      <c r="K47" s="214">
        <v>2.0275641905000001</v>
      </c>
      <c r="L47" s="214">
        <v>2.0248696768999999</v>
      </c>
      <c r="M47" s="214">
        <v>2.0300685664000002</v>
      </c>
      <c r="N47" s="214">
        <v>2.0390253006000001</v>
      </c>
      <c r="O47" s="214">
        <v>2.0620268963999999</v>
      </c>
      <c r="P47" s="214">
        <v>2.0707840572</v>
      </c>
      <c r="Q47" s="214">
        <v>2.0755838</v>
      </c>
      <c r="R47" s="214">
        <v>2.074240901</v>
      </c>
      <c r="S47" s="214">
        <v>2.0727647252999999</v>
      </c>
      <c r="T47" s="214">
        <v>2.0689700491999998</v>
      </c>
      <c r="U47" s="214">
        <v>2.0627642389999998</v>
      </c>
      <c r="V47" s="214">
        <v>2.0544020375000001</v>
      </c>
      <c r="W47" s="214">
        <v>2.0437908112000001</v>
      </c>
      <c r="X47" s="214">
        <v>2.0345561032999999</v>
      </c>
      <c r="Y47" s="214">
        <v>2.0167276692999998</v>
      </c>
      <c r="Z47" s="214">
        <v>1.9939310528</v>
      </c>
      <c r="AA47" s="214">
        <v>1.9486925767000001</v>
      </c>
      <c r="AB47" s="214">
        <v>1.9290648527000001</v>
      </c>
      <c r="AC47" s="214">
        <v>1.9175742039999999</v>
      </c>
      <c r="AD47" s="214">
        <v>1.9270990232</v>
      </c>
      <c r="AE47" s="214">
        <v>1.9222237302</v>
      </c>
      <c r="AF47" s="214">
        <v>1.9158267176999999</v>
      </c>
      <c r="AG47" s="214">
        <v>1.9072708588</v>
      </c>
      <c r="AH47" s="214">
        <v>1.8983082527999999</v>
      </c>
      <c r="AI47" s="214">
        <v>1.8883017726</v>
      </c>
      <c r="AJ47" s="214">
        <v>1.8750019885</v>
      </c>
      <c r="AK47" s="214">
        <v>1.8645948322000001</v>
      </c>
      <c r="AL47" s="214">
        <v>1.8548308740999999</v>
      </c>
      <c r="AM47" s="214">
        <v>1.8413100969</v>
      </c>
      <c r="AN47" s="214">
        <v>1.8361325479999999</v>
      </c>
      <c r="AO47" s="214">
        <v>1.8348982103</v>
      </c>
      <c r="AP47" s="214">
        <v>1.8431437248</v>
      </c>
      <c r="AQ47" s="214">
        <v>1.8456433282</v>
      </c>
      <c r="AR47" s="214">
        <v>1.8479336618</v>
      </c>
      <c r="AS47" s="214">
        <v>1.8464205779</v>
      </c>
      <c r="AT47" s="214">
        <v>1.8509879825</v>
      </c>
      <c r="AU47" s="214">
        <v>1.8580417279999999</v>
      </c>
      <c r="AV47" s="214">
        <v>1.8703024584000001</v>
      </c>
      <c r="AW47" s="214">
        <v>1.8802884023999999</v>
      </c>
      <c r="AX47" s="214">
        <v>1.8907202041</v>
      </c>
      <c r="AY47" s="214">
        <v>1.9062354484999999</v>
      </c>
      <c r="AZ47" s="214">
        <v>1.9140807769999999</v>
      </c>
      <c r="BA47" s="214">
        <v>1.9188937746000001</v>
      </c>
      <c r="BB47" s="214">
        <v>1.9163719259000001</v>
      </c>
      <c r="BC47" s="355">
        <v>1.918347</v>
      </c>
      <c r="BD47" s="355">
        <v>1.920517</v>
      </c>
      <c r="BE47" s="355">
        <v>1.9222710000000001</v>
      </c>
      <c r="BF47" s="355">
        <v>1.9252880000000001</v>
      </c>
      <c r="BG47" s="355">
        <v>1.928957</v>
      </c>
      <c r="BH47" s="355">
        <v>1.933635</v>
      </c>
      <c r="BI47" s="355">
        <v>1.938342</v>
      </c>
      <c r="BJ47" s="355">
        <v>1.943433</v>
      </c>
      <c r="BK47" s="355">
        <v>1.950377</v>
      </c>
      <c r="BL47" s="355">
        <v>1.955138</v>
      </c>
      <c r="BM47" s="355">
        <v>1.959185</v>
      </c>
      <c r="BN47" s="355">
        <v>1.962361</v>
      </c>
      <c r="BO47" s="355">
        <v>1.965095</v>
      </c>
      <c r="BP47" s="355">
        <v>1.9672289999999999</v>
      </c>
      <c r="BQ47" s="355">
        <v>1.9659500000000001</v>
      </c>
      <c r="BR47" s="355">
        <v>1.9689989999999999</v>
      </c>
      <c r="BS47" s="355">
        <v>1.97356</v>
      </c>
      <c r="BT47" s="355">
        <v>1.9825010000000001</v>
      </c>
      <c r="BU47" s="355">
        <v>1.9879359999999999</v>
      </c>
      <c r="BV47" s="355">
        <v>1.9927319999999999</v>
      </c>
    </row>
    <row r="48" spans="1:74" ht="11.1" customHeight="1" x14ac:dyDescent="0.2">
      <c r="A48" s="134"/>
      <c r="B48" s="139" t="s">
        <v>886</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244"/>
      <c r="BC48" s="357"/>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729</v>
      </c>
      <c r="B49" s="209" t="s">
        <v>607</v>
      </c>
      <c r="C49" s="214">
        <v>2.8759999999999999</v>
      </c>
      <c r="D49" s="214">
        <v>3.113</v>
      </c>
      <c r="E49" s="214">
        <v>3.0379999999999998</v>
      </c>
      <c r="F49" s="214">
        <v>2.976</v>
      </c>
      <c r="G49" s="214">
        <v>2.9609999999999999</v>
      </c>
      <c r="H49" s="214">
        <v>2.9420000000000002</v>
      </c>
      <c r="I49" s="214">
        <v>2.944</v>
      </c>
      <c r="J49" s="214">
        <v>3.0129999999999999</v>
      </c>
      <c r="K49" s="214">
        <v>3.0070000000000001</v>
      </c>
      <c r="L49" s="214">
        <v>2.9079999999999999</v>
      </c>
      <c r="M49" s="214">
        <v>2.7789999999999999</v>
      </c>
      <c r="N49" s="214">
        <v>2.8079999999999998</v>
      </c>
      <c r="O49" s="214">
        <v>2.8180000000000001</v>
      </c>
      <c r="P49" s="214">
        <v>2.871</v>
      </c>
      <c r="Q49" s="214">
        <v>2.9409999999999998</v>
      </c>
      <c r="R49" s="214">
        <v>3.0110000000000001</v>
      </c>
      <c r="S49" s="214">
        <v>2.9860000000000002</v>
      </c>
      <c r="T49" s="214">
        <v>2.9830000000000001</v>
      </c>
      <c r="U49" s="214">
        <v>2.9409999999999998</v>
      </c>
      <c r="V49" s="214">
        <v>2.9169999999999998</v>
      </c>
      <c r="W49" s="214">
        <v>2.851</v>
      </c>
      <c r="X49" s="214">
        <v>2.6019999999999999</v>
      </c>
      <c r="Y49" s="214">
        <v>2.4020000000000001</v>
      </c>
      <c r="Z49" s="214">
        <v>2.0409999999999999</v>
      </c>
      <c r="AA49" s="214">
        <v>1.627</v>
      </c>
      <c r="AB49" s="214">
        <v>1.6950000000000001</v>
      </c>
      <c r="AC49" s="214">
        <v>1.819</v>
      </c>
      <c r="AD49" s="214">
        <v>1.7829999999999999</v>
      </c>
      <c r="AE49" s="214">
        <v>2.0339999999999998</v>
      </c>
      <c r="AF49" s="214">
        <v>2.048</v>
      </c>
      <c r="AG49" s="214">
        <v>2.0139999999999998</v>
      </c>
      <c r="AH49" s="214">
        <v>1.8839999999999999</v>
      </c>
      <c r="AI49" s="214">
        <v>1.6579999999999999</v>
      </c>
      <c r="AJ49" s="214">
        <v>1.613</v>
      </c>
      <c r="AK49" s="214">
        <v>1.5620000000000001</v>
      </c>
      <c r="AL49" s="214">
        <v>1.3859999999999999</v>
      </c>
      <c r="AM49" s="214">
        <v>1.254</v>
      </c>
      <c r="AN49" s="214">
        <v>1.1459999999999999</v>
      </c>
      <c r="AO49" s="214">
        <v>1.222</v>
      </c>
      <c r="AP49" s="214">
        <v>1.3240000000000001</v>
      </c>
      <c r="AQ49" s="214">
        <v>1.4630000000000001</v>
      </c>
      <c r="AR49" s="214">
        <v>1.5840000000000001</v>
      </c>
      <c r="AS49" s="214">
        <v>1.5620000000000001</v>
      </c>
      <c r="AT49" s="214">
        <v>1.4830000000000001</v>
      </c>
      <c r="AU49" s="214">
        <v>1.542</v>
      </c>
      <c r="AV49" s="214">
        <v>1.59</v>
      </c>
      <c r="AW49" s="214">
        <v>1.5209999999999999</v>
      </c>
      <c r="AX49" s="214">
        <v>1.552</v>
      </c>
      <c r="AY49" s="214">
        <v>1.659</v>
      </c>
      <c r="AZ49" s="214">
        <v>1.6619999999999999</v>
      </c>
      <c r="BA49" s="214">
        <v>1.6519999999999999</v>
      </c>
      <c r="BB49" s="214">
        <v>1.73014</v>
      </c>
      <c r="BC49" s="355">
        <v>1.6722600000000001</v>
      </c>
      <c r="BD49" s="355">
        <v>1.6918489999999999</v>
      </c>
      <c r="BE49" s="355">
        <v>1.71306</v>
      </c>
      <c r="BF49" s="355">
        <v>1.72821</v>
      </c>
      <c r="BG49" s="355">
        <v>1.702747</v>
      </c>
      <c r="BH49" s="355">
        <v>1.697443</v>
      </c>
      <c r="BI49" s="355">
        <v>1.697843</v>
      </c>
      <c r="BJ49" s="355">
        <v>1.680237</v>
      </c>
      <c r="BK49" s="355">
        <v>1.6965840000000001</v>
      </c>
      <c r="BL49" s="355">
        <v>1.7221089999999999</v>
      </c>
      <c r="BM49" s="355">
        <v>1.76376</v>
      </c>
      <c r="BN49" s="355">
        <v>1.803877</v>
      </c>
      <c r="BO49" s="355">
        <v>1.8419410000000001</v>
      </c>
      <c r="BP49" s="355">
        <v>1.854249</v>
      </c>
      <c r="BQ49" s="355">
        <v>1.845442</v>
      </c>
      <c r="BR49" s="355">
        <v>1.8651869999999999</v>
      </c>
      <c r="BS49" s="355">
        <v>1.841899</v>
      </c>
      <c r="BT49" s="355">
        <v>1.835609</v>
      </c>
      <c r="BU49" s="355">
        <v>1.8181700000000001</v>
      </c>
      <c r="BV49" s="355">
        <v>1.773004</v>
      </c>
    </row>
    <row r="50" spans="1:74" ht="11.1" customHeight="1" x14ac:dyDescent="0.2">
      <c r="A50" s="140"/>
      <c r="B50" s="139" t="s">
        <v>706</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329"/>
      <c r="BD50" s="329"/>
      <c r="BE50" s="329"/>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707</v>
      </c>
      <c r="B51" s="209" t="s">
        <v>1129</v>
      </c>
      <c r="C51" s="258">
        <v>106.21085185</v>
      </c>
      <c r="D51" s="258">
        <v>106.32296296</v>
      </c>
      <c r="E51" s="258">
        <v>106.42018519</v>
      </c>
      <c r="F51" s="258">
        <v>106.43822222</v>
      </c>
      <c r="G51" s="258">
        <v>106.55388889</v>
      </c>
      <c r="H51" s="258">
        <v>106.70288889</v>
      </c>
      <c r="I51" s="258">
        <v>106.92744444</v>
      </c>
      <c r="J51" s="258">
        <v>107.11144444</v>
      </c>
      <c r="K51" s="258">
        <v>107.29711111</v>
      </c>
      <c r="L51" s="258">
        <v>107.50088889</v>
      </c>
      <c r="M51" s="258">
        <v>107.67755556</v>
      </c>
      <c r="N51" s="258">
        <v>107.84355556</v>
      </c>
      <c r="O51" s="258">
        <v>107.96866667</v>
      </c>
      <c r="P51" s="258">
        <v>108.136</v>
      </c>
      <c r="Q51" s="258">
        <v>108.31533333</v>
      </c>
      <c r="R51" s="258">
        <v>108.53896296000001</v>
      </c>
      <c r="S51" s="258">
        <v>108.71807407</v>
      </c>
      <c r="T51" s="258">
        <v>108.88496296</v>
      </c>
      <c r="U51" s="258">
        <v>109.07088889000001</v>
      </c>
      <c r="V51" s="258">
        <v>109.18988889000001</v>
      </c>
      <c r="W51" s="258">
        <v>109.27322221999999</v>
      </c>
      <c r="X51" s="258">
        <v>109.29659259</v>
      </c>
      <c r="Y51" s="258">
        <v>109.32681481</v>
      </c>
      <c r="Z51" s="258">
        <v>109.33959259</v>
      </c>
      <c r="AA51" s="258">
        <v>109.21848147999999</v>
      </c>
      <c r="AB51" s="258">
        <v>109.2837037</v>
      </c>
      <c r="AC51" s="258">
        <v>109.41881481</v>
      </c>
      <c r="AD51" s="258">
        <v>109.75685185</v>
      </c>
      <c r="AE51" s="258">
        <v>109.93196296000001</v>
      </c>
      <c r="AF51" s="258">
        <v>110.07718518999999</v>
      </c>
      <c r="AG51" s="258">
        <v>110.16985185</v>
      </c>
      <c r="AH51" s="258">
        <v>110.27229629999999</v>
      </c>
      <c r="AI51" s="258">
        <v>110.36185184999999</v>
      </c>
      <c r="AJ51" s="258">
        <v>110.43511110999999</v>
      </c>
      <c r="AK51" s="258">
        <v>110.50144444</v>
      </c>
      <c r="AL51" s="258">
        <v>110.55744444</v>
      </c>
      <c r="AM51" s="258">
        <v>110.51585185</v>
      </c>
      <c r="AN51" s="258">
        <v>110.61662963000001</v>
      </c>
      <c r="AO51" s="258">
        <v>110.77251852000001</v>
      </c>
      <c r="AP51" s="258">
        <v>111.09240741000001</v>
      </c>
      <c r="AQ51" s="258">
        <v>111.27685185</v>
      </c>
      <c r="AR51" s="258">
        <v>111.43474074</v>
      </c>
      <c r="AS51" s="258">
        <v>111.5037037</v>
      </c>
      <c r="AT51" s="258">
        <v>111.65525925999999</v>
      </c>
      <c r="AU51" s="258">
        <v>111.82703703999999</v>
      </c>
      <c r="AV51" s="258">
        <v>112.01903704</v>
      </c>
      <c r="AW51" s="258">
        <v>112.23125926</v>
      </c>
      <c r="AX51" s="258">
        <v>112.4637037</v>
      </c>
      <c r="AY51" s="258">
        <v>112.84146667</v>
      </c>
      <c r="AZ51" s="258">
        <v>113.08236667</v>
      </c>
      <c r="BA51" s="258">
        <v>113.28676667000001</v>
      </c>
      <c r="BB51" s="258">
        <v>113.38438519</v>
      </c>
      <c r="BC51" s="346">
        <v>113.5685</v>
      </c>
      <c r="BD51" s="346">
        <v>113.7688</v>
      </c>
      <c r="BE51" s="346">
        <v>114.0005</v>
      </c>
      <c r="BF51" s="346">
        <v>114.22190000000001</v>
      </c>
      <c r="BG51" s="346">
        <v>114.4481</v>
      </c>
      <c r="BH51" s="346">
        <v>114.6773</v>
      </c>
      <c r="BI51" s="346">
        <v>114.9148</v>
      </c>
      <c r="BJ51" s="346">
        <v>115.15860000000001</v>
      </c>
      <c r="BK51" s="346">
        <v>115.4379</v>
      </c>
      <c r="BL51" s="346">
        <v>115.6726</v>
      </c>
      <c r="BM51" s="346">
        <v>115.892</v>
      </c>
      <c r="BN51" s="346">
        <v>116.07769999999999</v>
      </c>
      <c r="BO51" s="346">
        <v>116.27979999999999</v>
      </c>
      <c r="BP51" s="346">
        <v>116.4802</v>
      </c>
      <c r="BQ51" s="346">
        <v>116.6721</v>
      </c>
      <c r="BR51" s="346">
        <v>116.87390000000001</v>
      </c>
      <c r="BS51" s="346">
        <v>117.07899999999999</v>
      </c>
      <c r="BT51" s="346">
        <v>117.2944</v>
      </c>
      <c r="BU51" s="346">
        <v>117.5004</v>
      </c>
      <c r="BV51" s="346">
        <v>117.7043</v>
      </c>
    </row>
    <row r="52" spans="1:74" ht="11.1" customHeight="1" x14ac:dyDescent="0.2">
      <c r="A52" s="134"/>
      <c r="B52" s="139" t="s">
        <v>649</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332"/>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734</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55</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332"/>
      <c r="BD54" s="332"/>
      <c r="BE54" s="332"/>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735</v>
      </c>
      <c r="B55" s="209" t="s">
        <v>608</v>
      </c>
      <c r="C55" s="240">
        <v>7400.6129031999999</v>
      </c>
      <c r="D55" s="240">
        <v>7707.25</v>
      </c>
      <c r="E55" s="240">
        <v>8162.1290323000003</v>
      </c>
      <c r="F55" s="240">
        <v>8402.1333333000002</v>
      </c>
      <c r="G55" s="240">
        <v>8496.9677419</v>
      </c>
      <c r="H55" s="240">
        <v>8666</v>
      </c>
      <c r="I55" s="240">
        <v>8514.3870967999992</v>
      </c>
      <c r="J55" s="240">
        <v>8647.1290322999994</v>
      </c>
      <c r="K55" s="240">
        <v>8084.5333332999999</v>
      </c>
      <c r="L55" s="240">
        <v>8346.7096774000001</v>
      </c>
      <c r="M55" s="240">
        <v>8001.8333333</v>
      </c>
      <c r="N55" s="240">
        <v>7781.8387097000004</v>
      </c>
      <c r="O55" s="240">
        <v>7303.6451612999999</v>
      </c>
      <c r="P55" s="240">
        <v>7641.0357143000001</v>
      </c>
      <c r="Q55" s="240">
        <v>8174.9677419</v>
      </c>
      <c r="R55" s="240">
        <v>8557.8666666999998</v>
      </c>
      <c r="S55" s="240">
        <v>8588.2903225999999</v>
      </c>
      <c r="T55" s="240">
        <v>8781.9666667000001</v>
      </c>
      <c r="U55" s="240">
        <v>8711.3870967999992</v>
      </c>
      <c r="V55" s="240">
        <v>8671.9677419</v>
      </c>
      <c r="W55" s="240">
        <v>8256.2666666999994</v>
      </c>
      <c r="X55" s="240">
        <v>8553.0322581</v>
      </c>
      <c r="Y55" s="240">
        <v>8048.3666666999998</v>
      </c>
      <c r="Z55" s="240">
        <v>8137.7741935000004</v>
      </c>
      <c r="AA55" s="240">
        <v>7532.1935483999996</v>
      </c>
      <c r="AB55" s="240">
        <v>7757.8571429000003</v>
      </c>
      <c r="AC55" s="240">
        <v>8323.1290322999994</v>
      </c>
      <c r="AD55" s="240">
        <v>8760.5666667000005</v>
      </c>
      <c r="AE55" s="240">
        <v>8736.7419355000002</v>
      </c>
      <c r="AF55" s="240">
        <v>9019.1333333000002</v>
      </c>
      <c r="AG55" s="240">
        <v>8979.7419355000002</v>
      </c>
      <c r="AH55" s="240">
        <v>8780.9354839000007</v>
      </c>
      <c r="AI55" s="240">
        <v>8503</v>
      </c>
      <c r="AJ55" s="240">
        <v>8660.2903225999999</v>
      </c>
      <c r="AK55" s="240">
        <v>8294.7666666999994</v>
      </c>
      <c r="AL55" s="240">
        <v>8368.5161289999996</v>
      </c>
      <c r="AM55" s="240">
        <v>7647.5483870999997</v>
      </c>
      <c r="AN55" s="240">
        <v>7897.8965516999997</v>
      </c>
      <c r="AO55" s="240">
        <v>8700.3225805999991</v>
      </c>
      <c r="AP55" s="240">
        <v>8946.1333333000002</v>
      </c>
      <c r="AQ55" s="240">
        <v>8880.2580644999998</v>
      </c>
      <c r="AR55" s="240">
        <v>9249.9</v>
      </c>
      <c r="AS55" s="240">
        <v>9076.6129032000008</v>
      </c>
      <c r="AT55" s="240">
        <v>9018.4193548000003</v>
      </c>
      <c r="AU55" s="240">
        <v>8725.2000000000007</v>
      </c>
      <c r="AV55" s="240">
        <v>8764.8064515999995</v>
      </c>
      <c r="AW55" s="240">
        <v>8619.7000000000007</v>
      </c>
      <c r="AX55" s="240">
        <v>8385.8064515999995</v>
      </c>
      <c r="AY55" s="240">
        <v>7812.7096774000001</v>
      </c>
      <c r="AZ55" s="240">
        <v>8337.5</v>
      </c>
      <c r="BA55" s="240">
        <v>8631.1209999999992</v>
      </c>
      <c r="BB55" s="240">
        <v>9062.7180000000008</v>
      </c>
      <c r="BC55" s="333">
        <v>9015.4519999999993</v>
      </c>
      <c r="BD55" s="333">
        <v>9325.2549999999992</v>
      </c>
      <c r="BE55" s="333">
        <v>9200.3169999999991</v>
      </c>
      <c r="BF55" s="333">
        <v>9136.2649999999994</v>
      </c>
      <c r="BG55" s="333">
        <v>8783.8940000000002</v>
      </c>
      <c r="BH55" s="333">
        <v>8856.2569999999996</v>
      </c>
      <c r="BI55" s="333">
        <v>8609.49</v>
      </c>
      <c r="BJ55" s="333">
        <v>8536.1730000000007</v>
      </c>
      <c r="BK55" s="333">
        <v>7829.57</v>
      </c>
      <c r="BL55" s="333">
        <v>8110.5709999999999</v>
      </c>
      <c r="BM55" s="333">
        <v>8821.9</v>
      </c>
      <c r="BN55" s="333">
        <v>9160.7029999999995</v>
      </c>
      <c r="BO55" s="333">
        <v>9174.6360000000004</v>
      </c>
      <c r="BP55" s="333">
        <v>9447.5450000000001</v>
      </c>
      <c r="BQ55" s="333">
        <v>9325.2489999999998</v>
      </c>
      <c r="BR55" s="333">
        <v>9234.6119999999992</v>
      </c>
      <c r="BS55" s="333">
        <v>8873.2849999999999</v>
      </c>
      <c r="BT55" s="333">
        <v>8985.6470000000008</v>
      </c>
      <c r="BU55" s="333">
        <v>8704.8179999999993</v>
      </c>
      <c r="BV55" s="333">
        <v>8638.76</v>
      </c>
    </row>
    <row r="56" spans="1:74" ht="11.1" customHeight="1" x14ac:dyDescent="0.2">
      <c r="A56" s="134"/>
      <c r="B56" s="139" t="s">
        <v>736</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332"/>
      <c r="BD56" s="332"/>
      <c r="BE56" s="332"/>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737</v>
      </c>
      <c r="B57" s="209" t="s">
        <v>1012</v>
      </c>
      <c r="C57" s="240">
        <v>495.99896810000001</v>
      </c>
      <c r="D57" s="240">
        <v>500.56277896</v>
      </c>
      <c r="E57" s="240">
        <v>523.57515396999997</v>
      </c>
      <c r="F57" s="240">
        <v>529.99953089999997</v>
      </c>
      <c r="G57" s="240">
        <v>525.02856094000003</v>
      </c>
      <c r="H57" s="240">
        <v>554.83561326999995</v>
      </c>
      <c r="I57" s="240">
        <v>558.79176402999997</v>
      </c>
      <c r="J57" s="240">
        <v>553.16205229000002</v>
      </c>
      <c r="K57" s="240">
        <v>513.1650879</v>
      </c>
      <c r="L57" s="240">
        <v>519.92616902999998</v>
      </c>
      <c r="M57" s="240">
        <v>505.85827467000001</v>
      </c>
      <c r="N57" s="240">
        <v>523.05084486999999</v>
      </c>
      <c r="O57" s="240">
        <v>491.50835241999999</v>
      </c>
      <c r="P57" s="240">
        <v>488.01125188999998</v>
      </c>
      <c r="Q57" s="240">
        <v>528.54349709999997</v>
      </c>
      <c r="R57" s="240">
        <v>535.84820847000003</v>
      </c>
      <c r="S57" s="240">
        <v>538.57177090000005</v>
      </c>
      <c r="T57" s="240">
        <v>570.93481069999996</v>
      </c>
      <c r="U57" s="240">
        <v>590.47584526000003</v>
      </c>
      <c r="V57" s="240">
        <v>564.28972141999998</v>
      </c>
      <c r="W57" s="240">
        <v>528.34696137000003</v>
      </c>
      <c r="X57" s="240">
        <v>534.72715713000002</v>
      </c>
      <c r="Y57" s="240">
        <v>523.43376173000001</v>
      </c>
      <c r="Z57" s="240">
        <v>546.28347857999995</v>
      </c>
      <c r="AA57" s="240">
        <v>500.91931819000001</v>
      </c>
      <c r="AB57" s="240">
        <v>506.21964974999997</v>
      </c>
      <c r="AC57" s="240">
        <v>543.49749789999998</v>
      </c>
      <c r="AD57" s="240">
        <v>557.4004205</v>
      </c>
      <c r="AE57" s="240">
        <v>568.57197077000001</v>
      </c>
      <c r="AF57" s="240">
        <v>597.01167163000002</v>
      </c>
      <c r="AG57" s="240">
        <v>600.88468390000003</v>
      </c>
      <c r="AH57" s="240">
        <v>591.59898841999996</v>
      </c>
      <c r="AI57" s="240">
        <v>559.52585967000005</v>
      </c>
      <c r="AJ57" s="240">
        <v>553.95078351999996</v>
      </c>
      <c r="AK57" s="240">
        <v>553.06652310000004</v>
      </c>
      <c r="AL57" s="240">
        <v>577.55568726000001</v>
      </c>
      <c r="AM57" s="240">
        <v>528.15772880999998</v>
      </c>
      <c r="AN57" s="240">
        <v>531.59194578999995</v>
      </c>
      <c r="AO57" s="240">
        <v>583.16779544999997</v>
      </c>
      <c r="AP57" s="240">
        <v>594.87771456999997</v>
      </c>
      <c r="AQ57" s="240">
        <v>589.37336118999997</v>
      </c>
      <c r="AR57" s="240">
        <v>626.53409282999996</v>
      </c>
      <c r="AS57" s="240">
        <v>629.47833426</v>
      </c>
      <c r="AT57" s="240">
        <v>622.76292332000003</v>
      </c>
      <c r="AU57" s="240">
        <v>574.88662512999997</v>
      </c>
      <c r="AV57" s="240">
        <v>583.12775528999998</v>
      </c>
      <c r="AW57" s="240">
        <v>577.96835642999997</v>
      </c>
      <c r="AX57" s="240">
        <v>608.62402248000001</v>
      </c>
      <c r="AY57" s="240">
        <v>547.52255613</v>
      </c>
      <c r="AZ57" s="240">
        <v>565.31240000000003</v>
      </c>
      <c r="BA57" s="240">
        <v>590.54420000000005</v>
      </c>
      <c r="BB57" s="240">
        <v>592.41489999999999</v>
      </c>
      <c r="BC57" s="333">
        <v>588.80150000000003</v>
      </c>
      <c r="BD57" s="333">
        <v>615.57240000000002</v>
      </c>
      <c r="BE57" s="333">
        <v>613.96619999999996</v>
      </c>
      <c r="BF57" s="333">
        <v>608.47969999999998</v>
      </c>
      <c r="BG57" s="333">
        <v>563.7604</v>
      </c>
      <c r="BH57" s="333">
        <v>566.8288</v>
      </c>
      <c r="BI57" s="333">
        <v>562.17729999999995</v>
      </c>
      <c r="BJ57" s="333">
        <v>594.37400000000002</v>
      </c>
      <c r="BK57" s="333">
        <v>545.39279999999997</v>
      </c>
      <c r="BL57" s="333">
        <v>564.12300000000005</v>
      </c>
      <c r="BM57" s="333">
        <v>591.04679999999996</v>
      </c>
      <c r="BN57" s="333">
        <v>593.3596</v>
      </c>
      <c r="BO57" s="333">
        <v>589.55219999999997</v>
      </c>
      <c r="BP57" s="333">
        <v>618.20669999999996</v>
      </c>
      <c r="BQ57" s="333">
        <v>616.52200000000005</v>
      </c>
      <c r="BR57" s="333">
        <v>610.09519999999998</v>
      </c>
      <c r="BS57" s="333">
        <v>566.45339999999999</v>
      </c>
      <c r="BT57" s="333">
        <v>568.56449999999995</v>
      </c>
      <c r="BU57" s="333">
        <v>568.67190000000005</v>
      </c>
      <c r="BV57" s="333">
        <v>603.61479999999995</v>
      </c>
    </row>
    <row r="58" spans="1:74" ht="11.1" customHeight="1" x14ac:dyDescent="0.2">
      <c r="A58" s="134"/>
      <c r="B58" s="139" t="s">
        <v>738</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242"/>
      <c r="BC58" s="354"/>
      <c r="BD58" s="354"/>
      <c r="BE58" s="354"/>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739</v>
      </c>
      <c r="B59" s="209" t="s">
        <v>1013</v>
      </c>
      <c r="C59" s="240">
        <v>294.81257971000002</v>
      </c>
      <c r="D59" s="240">
        <v>299.11159249999997</v>
      </c>
      <c r="E59" s="240">
        <v>332.90806777</v>
      </c>
      <c r="F59" s="240">
        <v>325.92920117</v>
      </c>
      <c r="G59" s="240">
        <v>329.57046244999998</v>
      </c>
      <c r="H59" s="240">
        <v>357.24343877000001</v>
      </c>
      <c r="I59" s="240">
        <v>356.83435644999997</v>
      </c>
      <c r="J59" s="240">
        <v>351.42459881000002</v>
      </c>
      <c r="K59" s="240">
        <v>316.84061372999997</v>
      </c>
      <c r="L59" s="240">
        <v>324.53551542000002</v>
      </c>
      <c r="M59" s="240">
        <v>312.34789923</v>
      </c>
      <c r="N59" s="240">
        <v>327.92350642000002</v>
      </c>
      <c r="O59" s="240">
        <v>296.61352470999998</v>
      </c>
      <c r="P59" s="240">
        <v>295.44764104000001</v>
      </c>
      <c r="Q59" s="240">
        <v>337.61019045</v>
      </c>
      <c r="R59" s="240">
        <v>335.07340183000002</v>
      </c>
      <c r="S59" s="240">
        <v>341.74232281000002</v>
      </c>
      <c r="T59" s="240">
        <v>364.64338113000002</v>
      </c>
      <c r="U59" s="240">
        <v>371.68256065000003</v>
      </c>
      <c r="V59" s="240">
        <v>360.05303987000002</v>
      </c>
      <c r="W59" s="240">
        <v>326.69530789999999</v>
      </c>
      <c r="X59" s="240">
        <v>335.17201274000001</v>
      </c>
      <c r="Y59" s="240">
        <v>323.85619682999999</v>
      </c>
      <c r="Z59" s="240">
        <v>337.56047747999997</v>
      </c>
      <c r="AA59" s="240">
        <v>305.72955576999999</v>
      </c>
      <c r="AB59" s="240">
        <v>312.55873007000002</v>
      </c>
      <c r="AC59" s="240">
        <v>345.99424902999999</v>
      </c>
      <c r="AD59" s="240">
        <v>345.19639910000001</v>
      </c>
      <c r="AE59" s="240">
        <v>348.09641058</v>
      </c>
      <c r="AF59" s="240">
        <v>375.04102569999998</v>
      </c>
      <c r="AG59" s="240">
        <v>382.90456897000001</v>
      </c>
      <c r="AH59" s="240">
        <v>368.30962219000003</v>
      </c>
      <c r="AI59" s="240">
        <v>341.55410612999998</v>
      </c>
      <c r="AJ59" s="240">
        <v>348.81870719</v>
      </c>
      <c r="AK59" s="240">
        <v>336.62670077000001</v>
      </c>
      <c r="AL59" s="240">
        <v>347.55871947999998</v>
      </c>
      <c r="AM59" s="240">
        <v>314.43157406</v>
      </c>
      <c r="AN59" s="240">
        <v>310.64432127999999</v>
      </c>
      <c r="AO59" s="240">
        <v>353.09685035000001</v>
      </c>
      <c r="AP59" s="240">
        <v>351.59398802999999</v>
      </c>
      <c r="AQ59" s="240">
        <v>356.66105034999998</v>
      </c>
      <c r="AR59" s="240">
        <v>390.56535657000001</v>
      </c>
      <c r="AS59" s="240">
        <v>390.88783848000003</v>
      </c>
      <c r="AT59" s="240">
        <v>377.87142815999999</v>
      </c>
      <c r="AU59" s="240">
        <v>355.75970187000001</v>
      </c>
      <c r="AV59" s="240">
        <v>357.64645196999999</v>
      </c>
      <c r="AW59" s="240">
        <v>353.52267737</v>
      </c>
      <c r="AX59" s="240">
        <v>359.64361535</v>
      </c>
      <c r="AY59" s="240">
        <v>326.71527022999999</v>
      </c>
      <c r="AZ59" s="240">
        <v>326.60669999999999</v>
      </c>
      <c r="BA59" s="240">
        <v>365.85770000000002</v>
      </c>
      <c r="BB59" s="240">
        <v>362.35980000000001</v>
      </c>
      <c r="BC59" s="333">
        <v>361.48820000000001</v>
      </c>
      <c r="BD59" s="333">
        <v>388.19959999999998</v>
      </c>
      <c r="BE59" s="333">
        <v>386.08479999999997</v>
      </c>
      <c r="BF59" s="333">
        <v>371.44549999999998</v>
      </c>
      <c r="BG59" s="333">
        <v>341.93490000000003</v>
      </c>
      <c r="BH59" s="333">
        <v>348.46859999999998</v>
      </c>
      <c r="BI59" s="333">
        <v>346.64449999999999</v>
      </c>
      <c r="BJ59" s="333">
        <v>354.85169999999999</v>
      </c>
      <c r="BK59" s="333">
        <v>330.29969999999997</v>
      </c>
      <c r="BL59" s="333">
        <v>330.0335</v>
      </c>
      <c r="BM59" s="333">
        <v>369.17259999999999</v>
      </c>
      <c r="BN59" s="333">
        <v>365.66050000000001</v>
      </c>
      <c r="BO59" s="333">
        <v>366.18560000000002</v>
      </c>
      <c r="BP59" s="333">
        <v>392.38780000000003</v>
      </c>
      <c r="BQ59" s="333">
        <v>388.85309999999998</v>
      </c>
      <c r="BR59" s="333">
        <v>374.14690000000002</v>
      </c>
      <c r="BS59" s="333">
        <v>344.81040000000002</v>
      </c>
      <c r="BT59" s="333">
        <v>350.85719999999998</v>
      </c>
      <c r="BU59" s="333">
        <v>348.86180000000002</v>
      </c>
      <c r="BV59" s="333">
        <v>358.1069</v>
      </c>
    </row>
    <row r="60" spans="1:74" ht="11.1" customHeight="1" x14ac:dyDescent="0.2">
      <c r="A60" s="134"/>
      <c r="B60" s="139" t="s">
        <v>740</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332"/>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741</v>
      </c>
      <c r="B61" s="209" t="s">
        <v>609</v>
      </c>
      <c r="C61" s="258">
        <v>306.60300000000001</v>
      </c>
      <c r="D61" s="258">
        <v>309.28300000000002</v>
      </c>
      <c r="E61" s="258">
        <v>315.303</v>
      </c>
      <c r="F61" s="258">
        <v>318.815</v>
      </c>
      <c r="G61" s="258">
        <v>326.5</v>
      </c>
      <c r="H61" s="258">
        <v>325.32100000000003</v>
      </c>
      <c r="I61" s="258">
        <v>315.78899999999999</v>
      </c>
      <c r="J61" s="258">
        <v>303.84800000000001</v>
      </c>
      <c r="K61" s="258">
        <v>301.476</v>
      </c>
      <c r="L61" s="258">
        <v>310.012</v>
      </c>
      <c r="M61" s="258">
        <v>318.197</v>
      </c>
      <c r="N61" s="258">
        <v>301.35700000000003</v>
      </c>
      <c r="O61" s="258">
        <v>291.83600000000001</v>
      </c>
      <c r="P61" s="258">
        <v>297.67899999999997</v>
      </c>
      <c r="Q61" s="258">
        <v>302.464</v>
      </c>
      <c r="R61" s="258">
        <v>318.33100000000002</v>
      </c>
      <c r="S61" s="258">
        <v>341.947</v>
      </c>
      <c r="T61" s="258">
        <v>342.697</v>
      </c>
      <c r="U61" s="258">
        <v>315.012</v>
      </c>
      <c r="V61" s="258">
        <v>295.60899999999998</v>
      </c>
      <c r="W61" s="258">
        <v>292.39699999999999</v>
      </c>
      <c r="X61" s="258">
        <v>301.46600000000001</v>
      </c>
      <c r="Y61" s="258">
        <v>305.88499999999999</v>
      </c>
      <c r="Z61" s="258">
        <v>287.17500000000001</v>
      </c>
      <c r="AA61" s="258">
        <v>283.15199999999999</v>
      </c>
      <c r="AB61" s="258">
        <v>288.62599999999998</v>
      </c>
      <c r="AC61" s="258">
        <v>287.36200000000002</v>
      </c>
      <c r="AD61" s="258">
        <v>294.60300000000001</v>
      </c>
      <c r="AE61" s="258">
        <v>319.40100000000001</v>
      </c>
      <c r="AF61" s="258">
        <v>324.95299999999997</v>
      </c>
      <c r="AG61" s="258">
        <v>297.32400000000001</v>
      </c>
      <c r="AH61" s="258">
        <v>277.76799999999997</v>
      </c>
      <c r="AI61" s="258">
        <v>274.89699999999999</v>
      </c>
      <c r="AJ61" s="258">
        <v>285.83699999999999</v>
      </c>
      <c r="AK61" s="258">
        <v>294.14299999999997</v>
      </c>
      <c r="AL61" s="258">
        <v>278.65800000000002</v>
      </c>
      <c r="AM61" s="258">
        <v>278.334</v>
      </c>
      <c r="AN61" s="258">
        <v>283.52</v>
      </c>
      <c r="AO61" s="258">
        <v>283.584</v>
      </c>
      <c r="AP61" s="258">
        <v>295.90899999999999</v>
      </c>
      <c r="AQ61" s="258">
        <v>309.54000000000002</v>
      </c>
      <c r="AR61" s="258">
        <v>309.67899999999997</v>
      </c>
      <c r="AS61" s="258">
        <v>283.50099999999998</v>
      </c>
      <c r="AT61" s="258">
        <v>268.04000000000002</v>
      </c>
      <c r="AU61" s="258">
        <v>267.45699999999999</v>
      </c>
      <c r="AV61" s="258">
        <v>270.92200000000003</v>
      </c>
      <c r="AW61" s="258">
        <v>274.76100000000002</v>
      </c>
      <c r="AX61" s="258">
        <v>265.43599999999998</v>
      </c>
      <c r="AY61" s="258">
        <v>267.33440000000002</v>
      </c>
      <c r="AZ61" s="258">
        <v>275.52659999999997</v>
      </c>
      <c r="BA61" s="258">
        <v>279.19830000000002</v>
      </c>
      <c r="BB61" s="258">
        <v>291.74189999999999</v>
      </c>
      <c r="BC61" s="346">
        <v>312.31509999999997</v>
      </c>
      <c r="BD61" s="346">
        <v>313.3614</v>
      </c>
      <c r="BE61" s="346">
        <v>298.41250000000002</v>
      </c>
      <c r="BF61" s="346">
        <v>283.70429999999999</v>
      </c>
      <c r="BG61" s="346">
        <v>285.27850000000001</v>
      </c>
      <c r="BH61" s="346">
        <v>292.91460000000001</v>
      </c>
      <c r="BI61" s="346">
        <v>302.73840000000001</v>
      </c>
      <c r="BJ61" s="346">
        <v>291.41770000000002</v>
      </c>
      <c r="BK61" s="346">
        <v>289.46120000000002</v>
      </c>
      <c r="BL61" s="346">
        <v>295.70069999999998</v>
      </c>
      <c r="BM61" s="346">
        <v>298.80349999999999</v>
      </c>
      <c r="BN61" s="346">
        <v>309.93470000000002</v>
      </c>
      <c r="BO61" s="346">
        <v>330.61439999999999</v>
      </c>
      <c r="BP61" s="346">
        <v>330.60759999999999</v>
      </c>
      <c r="BQ61" s="346">
        <v>313.3295</v>
      </c>
      <c r="BR61" s="346">
        <v>296.83390000000003</v>
      </c>
      <c r="BS61" s="346">
        <v>297.67439999999999</v>
      </c>
      <c r="BT61" s="346">
        <v>305.16489999999999</v>
      </c>
      <c r="BU61" s="346">
        <v>314.29809999999998</v>
      </c>
      <c r="BV61" s="346">
        <v>301.22669999999999</v>
      </c>
    </row>
    <row r="62" spans="1:74" ht="11.1" customHeight="1" x14ac:dyDescent="0.2">
      <c r="A62" s="134"/>
      <c r="B62" s="139" t="s">
        <v>742</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220"/>
      <c r="BC62" s="334"/>
      <c r="BD62" s="334"/>
      <c r="BE62" s="334"/>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743</v>
      </c>
      <c r="B63" s="482" t="s">
        <v>610</v>
      </c>
      <c r="C63" s="271">
        <v>0.25773271888999999</v>
      </c>
      <c r="D63" s="271">
        <v>0.26142857142999998</v>
      </c>
      <c r="E63" s="271">
        <v>0.25925806452</v>
      </c>
      <c r="F63" s="271">
        <v>0.26679999999999998</v>
      </c>
      <c r="G63" s="271">
        <v>0.26748847926000002</v>
      </c>
      <c r="H63" s="271">
        <v>0.26518095238</v>
      </c>
      <c r="I63" s="271">
        <v>0.26912442396000003</v>
      </c>
      <c r="J63" s="271">
        <v>0.26664976958999997</v>
      </c>
      <c r="K63" s="271">
        <v>0.26597142857</v>
      </c>
      <c r="L63" s="271">
        <v>0.26277880184000002</v>
      </c>
      <c r="M63" s="271">
        <v>0.26235714286</v>
      </c>
      <c r="N63" s="271">
        <v>0.25593087557999999</v>
      </c>
      <c r="O63" s="271">
        <v>0.26056221198000001</v>
      </c>
      <c r="P63" s="271">
        <v>0.26313775509999998</v>
      </c>
      <c r="Q63" s="271">
        <v>0.26265437788000001</v>
      </c>
      <c r="R63" s="271">
        <v>0.25745714285999999</v>
      </c>
      <c r="S63" s="271">
        <v>0.26544700460999998</v>
      </c>
      <c r="T63" s="271">
        <v>0.26558095238000001</v>
      </c>
      <c r="U63" s="271">
        <v>0.27088479262999998</v>
      </c>
      <c r="V63" s="271">
        <v>0.27330414746999998</v>
      </c>
      <c r="W63" s="271">
        <v>0.26722857143000001</v>
      </c>
      <c r="X63" s="271">
        <v>0.25998617512</v>
      </c>
      <c r="Y63" s="271">
        <v>0.26458095238000001</v>
      </c>
      <c r="Z63" s="271">
        <v>0.26270967742000001</v>
      </c>
      <c r="AA63" s="271">
        <v>0.26173732718999998</v>
      </c>
      <c r="AB63" s="271">
        <v>0.2465</v>
      </c>
      <c r="AC63" s="271">
        <v>0.23292626727999999</v>
      </c>
      <c r="AD63" s="271">
        <v>0.23733809523999999</v>
      </c>
      <c r="AE63" s="271">
        <v>0.24313364055</v>
      </c>
      <c r="AF63" s="271">
        <v>0.24679047619</v>
      </c>
      <c r="AG63" s="271">
        <v>0.24851152073999999</v>
      </c>
      <c r="AH63" s="271">
        <v>0.24896313364</v>
      </c>
      <c r="AI63" s="271">
        <v>0.24551428571</v>
      </c>
      <c r="AJ63" s="271">
        <v>0.23961751151999999</v>
      </c>
      <c r="AK63" s="271">
        <v>0.22372380952000001</v>
      </c>
      <c r="AL63" s="271">
        <v>0.21460829493</v>
      </c>
      <c r="AM63" s="271">
        <v>0.23306912442</v>
      </c>
      <c r="AN63" s="271">
        <v>0.2419408867</v>
      </c>
      <c r="AO63" s="271">
        <v>0.23995391704999999</v>
      </c>
      <c r="AP63" s="271">
        <v>0.24051428571</v>
      </c>
      <c r="AQ63" s="271">
        <v>0.25033179723999999</v>
      </c>
      <c r="AR63" s="271">
        <v>0.25108095238</v>
      </c>
      <c r="AS63" s="271">
        <v>0.24453917050999999</v>
      </c>
      <c r="AT63" s="271">
        <v>0.23815668203000001</v>
      </c>
      <c r="AU63" s="271">
        <v>0.23178571429</v>
      </c>
      <c r="AV63" s="271">
        <v>0.22693087558</v>
      </c>
      <c r="AW63" s="271">
        <v>0.22875238095</v>
      </c>
      <c r="AX63" s="271">
        <v>0.23537788018</v>
      </c>
      <c r="AY63" s="271">
        <v>0.24443317972</v>
      </c>
      <c r="AZ63" s="271">
        <v>0.25045918366999997</v>
      </c>
      <c r="BA63" s="271">
        <v>0.249</v>
      </c>
      <c r="BB63" s="271">
        <v>0.24654187191999999</v>
      </c>
      <c r="BC63" s="365">
        <v>0.24803610000000001</v>
      </c>
      <c r="BD63" s="365">
        <v>0.2382668</v>
      </c>
      <c r="BE63" s="365">
        <v>0.22707450000000001</v>
      </c>
      <c r="BF63" s="365">
        <v>0.21386930000000001</v>
      </c>
      <c r="BG63" s="365">
        <v>0.1989243</v>
      </c>
      <c r="BH63" s="365">
        <v>0.18411849999999999</v>
      </c>
      <c r="BI63" s="365">
        <v>0.1772059</v>
      </c>
      <c r="BJ63" s="365">
        <v>0.17956349999999999</v>
      </c>
      <c r="BK63" s="365">
        <v>0.22190599999999999</v>
      </c>
      <c r="BL63" s="365">
        <v>0.2296658</v>
      </c>
      <c r="BM63" s="365">
        <v>0.24395159999999999</v>
      </c>
      <c r="BN63" s="365">
        <v>0.23322029999999999</v>
      </c>
      <c r="BO63" s="365">
        <v>0.24000940000000001</v>
      </c>
      <c r="BP63" s="365">
        <v>0.2358788</v>
      </c>
      <c r="BQ63" s="365">
        <v>0.22814709999999999</v>
      </c>
      <c r="BR63" s="365">
        <v>0.21820049999999999</v>
      </c>
      <c r="BS63" s="365">
        <v>0.20668890000000001</v>
      </c>
      <c r="BT63" s="365">
        <v>0.18150759999999999</v>
      </c>
      <c r="BU63" s="365">
        <v>0.1770349</v>
      </c>
      <c r="BV63" s="365">
        <v>0.181363</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271"/>
      <c r="BC64" s="365"/>
      <c r="BD64" s="365"/>
      <c r="BE64" s="365"/>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891</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271"/>
      <c r="BC65" s="365"/>
      <c r="BD65" s="365"/>
      <c r="BE65" s="365"/>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983</v>
      </c>
      <c r="B66" s="209" t="s">
        <v>768</v>
      </c>
      <c r="C66" s="258">
        <v>188.00433190000001</v>
      </c>
      <c r="D66" s="258">
        <v>167.4869042</v>
      </c>
      <c r="E66" s="258">
        <v>185.94303439999999</v>
      </c>
      <c r="F66" s="258">
        <v>180.33506940000001</v>
      </c>
      <c r="G66" s="258">
        <v>189.82593439999999</v>
      </c>
      <c r="H66" s="258">
        <v>182.34932280000001</v>
      </c>
      <c r="I66" s="258">
        <v>192.71188240000001</v>
      </c>
      <c r="J66" s="258">
        <v>191.50914069999999</v>
      </c>
      <c r="K66" s="258">
        <v>185.7418825</v>
      </c>
      <c r="L66" s="258">
        <v>191.5861721</v>
      </c>
      <c r="M66" s="258">
        <v>188.2320302</v>
      </c>
      <c r="N66" s="258">
        <v>187.24993599999999</v>
      </c>
      <c r="O66" s="258">
        <v>190.71470479999999</v>
      </c>
      <c r="P66" s="258">
        <v>170.6540966</v>
      </c>
      <c r="Q66" s="258">
        <v>184.34136280000001</v>
      </c>
      <c r="R66" s="258">
        <v>184.58448179999999</v>
      </c>
      <c r="S66" s="258">
        <v>188.3680292</v>
      </c>
      <c r="T66" s="258">
        <v>183.5962676</v>
      </c>
      <c r="U66" s="258">
        <v>193.42180339999999</v>
      </c>
      <c r="V66" s="258">
        <v>192.51237850000001</v>
      </c>
      <c r="W66" s="258">
        <v>185.97769450000001</v>
      </c>
      <c r="X66" s="258">
        <v>197.27433490000001</v>
      </c>
      <c r="Y66" s="258">
        <v>187.07910290000001</v>
      </c>
      <c r="Z66" s="258">
        <v>193.3560124</v>
      </c>
      <c r="AA66" s="258">
        <v>191.88767010000001</v>
      </c>
      <c r="AB66" s="258">
        <v>176.90172380000001</v>
      </c>
      <c r="AC66" s="258">
        <v>195.19151909999999</v>
      </c>
      <c r="AD66" s="258">
        <v>187.24843949999999</v>
      </c>
      <c r="AE66" s="258">
        <v>193.7676826</v>
      </c>
      <c r="AF66" s="258">
        <v>191.88395779999999</v>
      </c>
      <c r="AG66" s="258">
        <v>200.96101490000001</v>
      </c>
      <c r="AH66" s="258">
        <v>198.43387999999999</v>
      </c>
      <c r="AI66" s="258">
        <v>187.15199749999999</v>
      </c>
      <c r="AJ66" s="258">
        <v>193.2954494</v>
      </c>
      <c r="AK66" s="258">
        <v>183.6482982</v>
      </c>
      <c r="AL66" s="258">
        <v>194.59483729999999</v>
      </c>
      <c r="AM66" s="258">
        <v>189.1054675</v>
      </c>
      <c r="AN66" s="258">
        <v>184.7379506</v>
      </c>
      <c r="AO66" s="258">
        <v>197.521263</v>
      </c>
      <c r="AP66" s="258">
        <v>188.18795059999999</v>
      </c>
      <c r="AQ66" s="258">
        <v>191.6899526</v>
      </c>
      <c r="AR66" s="258">
        <v>191.59699370000001</v>
      </c>
      <c r="AS66" s="258">
        <v>195.75076250000001</v>
      </c>
      <c r="AT66" s="258">
        <v>201.75150339999999</v>
      </c>
      <c r="AU66" s="258">
        <v>191.036146</v>
      </c>
      <c r="AV66" s="258">
        <v>195.66303619999999</v>
      </c>
      <c r="AW66" s="258">
        <v>191.90697919999999</v>
      </c>
      <c r="AX66" s="258">
        <v>201.103216</v>
      </c>
      <c r="AY66" s="258">
        <v>191.9881718</v>
      </c>
      <c r="AZ66" s="258">
        <v>175.54239999999999</v>
      </c>
      <c r="BA66" s="258">
        <v>193.50309999999999</v>
      </c>
      <c r="BB66" s="258">
        <v>188.9297</v>
      </c>
      <c r="BC66" s="346">
        <v>196.44909999999999</v>
      </c>
      <c r="BD66" s="346">
        <v>193.0042</v>
      </c>
      <c r="BE66" s="346">
        <v>201.28809999999999</v>
      </c>
      <c r="BF66" s="346">
        <v>201.01840000000001</v>
      </c>
      <c r="BG66" s="346">
        <v>192.53639999999999</v>
      </c>
      <c r="BH66" s="346">
        <v>197.1908</v>
      </c>
      <c r="BI66" s="346">
        <v>192.34229999999999</v>
      </c>
      <c r="BJ66" s="346">
        <v>199.92949999999999</v>
      </c>
      <c r="BK66" s="346">
        <v>195.69569999999999</v>
      </c>
      <c r="BL66" s="346">
        <v>178.21379999999999</v>
      </c>
      <c r="BM66" s="346">
        <v>198.982</v>
      </c>
      <c r="BN66" s="346">
        <v>191.1414</v>
      </c>
      <c r="BO66" s="346">
        <v>197.5625</v>
      </c>
      <c r="BP66" s="346">
        <v>193.76679999999999</v>
      </c>
      <c r="BQ66" s="346">
        <v>202.0558</v>
      </c>
      <c r="BR66" s="346">
        <v>203.00729999999999</v>
      </c>
      <c r="BS66" s="346">
        <v>193.154</v>
      </c>
      <c r="BT66" s="346">
        <v>198.52879999999999</v>
      </c>
      <c r="BU66" s="346">
        <v>194.0198</v>
      </c>
      <c r="BV66" s="346">
        <v>201.69220000000001</v>
      </c>
    </row>
    <row r="67" spans="1:74" ht="11.1" customHeight="1" x14ac:dyDescent="0.2">
      <c r="A67" s="140" t="s">
        <v>984</v>
      </c>
      <c r="B67" s="209" t="s">
        <v>769</v>
      </c>
      <c r="C67" s="258">
        <v>154.63824109999999</v>
      </c>
      <c r="D67" s="258">
        <v>137.82760970000001</v>
      </c>
      <c r="E67" s="258">
        <v>135.2023686</v>
      </c>
      <c r="F67" s="258">
        <v>105.1874794</v>
      </c>
      <c r="G67" s="258">
        <v>93.476709279999994</v>
      </c>
      <c r="H67" s="258">
        <v>93.055049920000002</v>
      </c>
      <c r="I67" s="258">
        <v>102.9998118</v>
      </c>
      <c r="J67" s="258">
        <v>103.00790979999999</v>
      </c>
      <c r="K67" s="258">
        <v>94.321826360000003</v>
      </c>
      <c r="L67" s="258">
        <v>99.64419461</v>
      </c>
      <c r="M67" s="258">
        <v>124.0716484</v>
      </c>
      <c r="N67" s="258">
        <v>156.83105710000001</v>
      </c>
      <c r="O67" s="258">
        <v>173.0275461</v>
      </c>
      <c r="P67" s="258">
        <v>147.86551919999999</v>
      </c>
      <c r="Q67" s="258">
        <v>137.73060659999999</v>
      </c>
      <c r="R67" s="258">
        <v>105.22763689999999</v>
      </c>
      <c r="S67" s="258">
        <v>96.984886990000007</v>
      </c>
      <c r="T67" s="258">
        <v>93.490096719999997</v>
      </c>
      <c r="U67" s="258">
        <v>100.84475</v>
      </c>
      <c r="V67" s="258">
        <v>103.67748899999999</v>
      </c>
      <c r="W67" s="258">
        <v>96.970440929999995</v>
      </c>
      <c r="X67" s="258">
        <v>102.5794832</v>
      </c>
      <c r="Y67" s="258">
        <v>126.8082959</v>
      </c>
      <c r="Z67" s="258">
        <v>144.32951990000001</v>
      </c>
      <c r="AA67" s="258">
        <v>168.72993640000001</v>
      </c>
      <c r="AB67" s="258">
        <v>158.56833570000001</v>
      </c>
      <c r="AC67" s="258">
        <v>140.24539250000001</v>
      </c>
      <c r="AD67" s="258">
        <v>108.34020150000001</v>
      </c>
      <c r="AE67" s="258">
        <v>100.1409963</v>
      </c>
      <c r="AF67" s="258">
        <v>102.57520580000001</v>
      </c>
      <c r="AG67" s="258">
        <v>111.7150547</v>
      </c>
      <c r="AH67" s="258">
        <v>110.84493399999999</v>
      </c>
      <c r="AI67" s="258">
        <v>102.61822909999999</v>
      </c>
      <c r="AJ67" s="258">
        <v>107.2014661</v>
      </c>
      <c r="AK67" s="258">
        <v>121.54086909999999</v>
      </c>
      <c r="AL67" s="258">
        <v>140.0374118</v>
      </c>
      <c r="AM67" s="258">
        <v>167.86695270000001</v>
      </c>
      <c r="AN67" s="258">
        <v>143.84987749999999</v>
      </c>
      <c r="AO67" s="258">
        <v>127.4975187</v>
      </c>
      <c r="AP67" s="258">
        <v>112.6580216</v>
      </c>
      <c r="AQ67" s="258">
        <v>106.17420989999999</v>
      </c>
      <c r="AR67" s="258">
        <v>108.20886659999999</v>
      </c>
      <c r="AS67" s="258">
        <v>118.25977589999999</v>
      </c>
      <c r="AT67" s="258">
        <v>119.49019010000001</v>
      </c>
      <c r="AU67" s="258">
        <v>105.0618321</v>
      </c>
      <c r="AV67" s="258">
        <v>103.72331629999999</v>
      </c>
      <c r="AW67" s="258">
        <v>117.00172139999999</v>
      </c>
      <c r="AX67" s="258">
        <v>155.30507489999999</v>
      </c>
      <c r="AY67" s="258">
        <v>156.16333320000001</v>
      </c>
      <c r="AZ67" s="258">
        <v>124.0236</v>
      </c>
      <c r="BA67" s="258">
        <v>134.48400000000001</v>
      </c>
      <c r="BB67" s="258">
        <v>106.11920000000001</v>
      </c>
      <c r="BC67" s="346">
        <v>104.434</v>
      </c>
      <c r="BD67" s="346">
        <v>102.39790000000001</v>
      </c>
      <c r="BE67" s="346">
        <v>112.40049999999999</v>
      </c>
      <c r="BF67" s="346">
        <v>114.88809999999999</v>
      </c>
      <c r="BG67" s="346">
        <v>102.2213</v>
      </c>
      <c r="BH67" s="346">
        <v>107.77679999999999</v>
      </c>
      <c r="BI67" s="346">
        <v>125.3194</v>
      </c>
      <c r="BJ67" s="346">
        <v>154.86609999999999</v>
      </c>
      <c r="BK67" s="346">
        <v>168.8683</v>
      </c>
      <c r="BL67" s="346">
        <v>144.61580000000001</v>
      </c>
      <c r="BM67" s="346">
        <v>137.2175</v>
      </c>
      <c r="BN67" s="346">
        <v>113.2094</v>
      </c>
      <c r="BO67" s="346">
        <v>106.4906</v>
      </c>
      <c r="BP67" s="346">
        <v>105.6337</v>
      </c>
      <c r="BQ67" s="346">
        <v>115.85120000000001</v>
      </c>
      <c r="BR67" s="346">
        <v>116.7227</v>
      </c>
      <c r="BS67" s="346">
        <v>105.0616</v>
      </c>
      <c r="BT67" s="346">
        <v>109.9029</v>
      </c>
      <c r="BU67" s="346">
        <v>126.36109999999999</v>
      </c>
      <c r="BV67" s="346">
        <v>158.19909999999999</v>
      </c>
    </row>
    <row r="68" spans="1:74" ht="11.1" customHeight="1" x14ac:dyDescent="0.2">
      <c r="A68" s="140" t="s">
        <v>283</v>
      </c>
      <c r="B68" s="209" t="s">
        <v>999</v>
      </c>
      <c r="C68" s="258">
        <v>149.81148239999999</v>
      </c>
      <c r="D68" s="258">
        <v>134.96536259999999</v>
      </c>
      <c r="E68" s="258">
        <v>140.97803160000001</v>
      </c>
      <c r="F68" s="258">
        <v>122.83883419999999</v>
      </c>
      <c r="G68" s="258">
        <v>130.2702395</v>
      </c>
      <c r="H68" s="258">
        <v>148.6591679</v>
      </c>
      <c r="I68" s="258">
        <v>163.65142990000001</v>
      </c>
      <c r="J68" s="258">
        <v>161.64583709999999</v>
      </c>
      <c r="K68" s="258">
        <v>144.8052912</v>
      </c>
      <c r="L68" s="258">
        <v>133.6956461</v>
      </c>
      <c r="M68" s="258">
        <v>132.73553820000001</v>
      </c>
      <c r="N68" s="258">
        <v>153.6843307</v>
      </c>
      <c r="O68" s="258">
        <v>166.00744230000001</v>
      </c>
      <c r="P68" s="258">
        <v>152.09851560000001</v>
      </c>
      <c r="Q68" s="258">
        <v>145.1418649</v>
      </c>
      <c r="R68" s="258">
        <v>118.30132330000001</v>
      </c>
      <c r="S68" s="258">
        <v>129.28896320000001</v>
      </c>
      <c r="T68" s="258">
        <v>148.4183931</v>
      </c>
      <c r="U68" s="258">
        <v>161.8769174</v>
      </c>
      <c r="V68" s="258">
        <v>160.9319208</v>
      </c>
      <c r="W68" s="258">
        <v>138.66573969999999</v>
      </c>
      <c r="X68" s="258">
        <v>124.41131900000001</v>
      </c>
      <c r="Y68" s="258">
        <v>131.1680618</v>
      </c>
      <c r="Z68" s="258">
        <v>137.14343310000001</v>
      </c>
      <c r="AA68" s="258">
        <v>142.54494009999999</v>
      </c>
      <c r="AB68" s="258">
        <v>134.02378640000001</v>
      </c>
      <c r="AC68" s="258">
        <v>118.11340180000001</v>
      </c>
      <c r="AD68" s="258">
        <v>98.877433190000005</v>
      </c>
      <c r="AE68" s="258">
        <v>114.8525951</v>
      </c>
      <c r="AF68" s="258">
        <v>136.69139580000001</v>
      </c>
      <c r="AG68" s="258">
        <v>150.8565456</v>
      </c>
      <c r="AH68" s="258">
        <v>145.4778086</v>
      </c>
      <c r="AI68" s="258">
        <v>128.63342270000001</v>
      </c>
      <c r="AJ68" s="258">
        <v>108.45569140000001</v>
      </c>
      <c r="AK68" s="258">
        <v>99.575659400000006</v>
      </c>
      <c r="AL68" s="258">
        <v>102.1403957</v>
      </c>
      <c r="AM68" s="258">
        <v>123.33502009999999</v>
      </c>
      <c r="AN68" s="258">
        <v>102.43998329999999</v>
      </c>
      <c r="AO68" s="258">
        <v>82.999210730000001</v>
      </c>
      <c r="AP68" s="258">
        <v>80.561380490000005</v>
      </c>
      <c r="AQ68" s="258">
        <v>91.696931939999999</v>
      </c>
      <c r="AR68" s="258">
        <v>125.3490149</v>
      </c>
      <c r="AS68" s="258">
        <v>145.2454141</v>
      </c>
      <c r="AT68" s="258">
        <v>144.29360209999999</v>
      </c>
      <c r="AU68" s="258">
        <v>123.3839993</v>
      </c>
      <c r="AV68" s="258">
        <v>109.15786300000001</v>
      </c>
      <c r="AW68" s="258">
        <v>97.093144850000002</v>
      </c>
      <c r="AX68" s="258">
        <v>128.42426800000001</v>
      </c>
      <c r="AY68" s="258">
        <v>126.3394177</v>
      </c>
      <c r="AZ68" s="258">
        <v>96.57123</v>
      </c>
      <c r="BA68" s="258">
        <v>96.110370000000003</v>
      </c>
      <c r="BB68" s="258">
        <v>84.390230000000003</v>
      </c>
      <c r="BC68" s="346">
        <v>97.858239999999995</v>
      </c>
      <c r="BD68" s="346">
        <v>119.09780000000001</v>
      </c>
      <c r="BE68" s="346">
        <v>140.5667</v>
      </c>
      <c r="BF68" s="346">
        <v>140.3348</v>
      </c>
      <c r="BG68" s="346">
        <v>117.9828</v>
      </c>
      <c r="BH68" s="346">
        <v>108.0989</v>
      </c>
      <c r="BI68" s="346">
        <v>102.53279999999999</v>
      </c>
      <c r="BJ68" s="346">
        <v>125.0528</v>
      </c>
      <c r="BK68" s="346">
        <v>129.5462</v>
      </c>
      <c r="BL68" s="346">
        <v>112.9539</v>
      </c>
      <c r="BM68" s="346">
        <v>107.685</v>
      </c>
      <c r="BN68" s="346">
        <v>92.040710000000004</v>
      </c>
      <c r="BO68" s="346">
        <v>97.315989999999999</v>
      </c>
      <c r="BP68" s="346">
        <v>116.4057</v>
      </c>
      <c r="BQ68" s="346">
        <v>137.7045</v>
      </c>
      <c r="BR68" s="346">
        <v>140.04900000000001</v>
      </c>
      <c r="BS68" s="346">
        <v>116.0256</v>
      </c>
      <c r="BT68" s="346">
        <v>106.4492</v>
      </c>
      <c r="BU68" s="346">
        <v>104.0639</v>
      </c>
      <c r="BV68" s="346">
        <v>123.9528</v>
      </c>
    </row>
    <row r="69" spans="1:74" ht="11.1" customHeight="1" x14ac:dyDescent="0.2">
      <c r="A69" s="630" t="s">
        <v>1234</v>
      </c>
      <c r="B69" s="650" t="s">
        <v>1233</v>
      </c>
      <c r="C69" s="326">
        <v>493.42902789999999</v>
      </c>
      <c r="D69" s="326">
        <v>441.1604969</v>
      </c>
      <c r="E69" s="326">
        <v>463.09840709999997</v>
      </c>
      <c r="F69" s="326">
        <v>409.30490470000001</v>
      </c>
      <c r="G69" s="326">
        <v>414.54785559999999</v>
      </c>
      <c r="H69" s="326">
        <v>425.0070624</v>
      </c>
      <c r="I69" s="326">
        <v>460.33809669999999</v>
      </c>
      <c r="J69" s="326">
        <v>457.13786010000001</v>
      </c>
      <c r="K69" s="326">
        <v>425.81252180000001</v>
      </c>
      <c r="L69" s="326">
        <v>425.9009853</v>
      </c>
      <c r="M69" s="326">
        <v>445.98273849999998</v>
      </c>
      <c r="N69" s="326">
        <v>498.74029630000001</v>
      </c>
      <c r="O69" s="326">
        <v>530.73058409999999</v>
      </c>
      <c r="P69" s="326">
        <v>471.50409739999998</v>
      </c>
      <c r="Q69" s="326">
        <v>468.19472530000002</v>
      </c>
      <c r="R69" s="326">
        <v>409.06269129999998</v>
      </c>
      <c r="S69" s="326">
        <v>415.62277039999998</v>
      </c>
      <c r="T69" s="326">
        <v>426.4540068</v>
      </c>
      <c r="U69" s="326">
        <v>457.12436179999997</v>
      </c>
      <c r="V69" s="326">
        <v>458.10267929999998</v>
      </c>
      <c r="W69" s="326">
        <v>422.56312439999999</v>
      </c>
      <c r="X69" s="326">
        <v>425.24602800000002</v>
      </c>
      <c r="Y69" s="326">
        <v>446.00470990000002</v>
      </c>
      <c r="Z69" s="326">
        <v>475.80985629999998</v>
      </c>
      <c r="AA69" s="326">
        <v>504.1434375</v>
      </c>
      <c r="AB69" s="326">
        <v>470.37981189999999</v>
      </c>
      <c r="AC69" s="326">
        <v>454.53120439999998</v>
      </c>
      <c r="AD69" s="326">
        <v>395.4153235</v>
      </c>
      <c r="AE69" s="326">
        <v>409.742165</v>
      </c>
      <c r="AF69" s="326">
        <v>432.09980869999998</v>
      </c>
      <c r="AG69" s="326">
        <v>464.51350609999997</v>
      </c>
      <c r="AH69" s="326">
        <v>455.73751349999998</v>
      </c>
      <c r="AI69" s="326">
        <v>419.35289849999998</v>
      </c>
      <c r="AJ69" s="326">
        <v>409.9334978</v>
      </c>
      <c r="AK69" s="326">
        <v>405.71407599999998</v>
      </c>
      <c r="AL69" s="326">
        <v>437.75353569999999</v>
      </c>
      <c r="AM69" s="326">
        <v>481.28565120000002</v>
      </c>
      <c r="AN69" s="326">
        <v>431.94291199999998</v>
      </c>
      <c r="AO69" s="326">
        <v>408.99620340000001</v>
      </c>
      <c r="AP69" s="326">
        <v>382.3540084</v>
      </c>
      <c r="AQ69" s="326">
        <v>390.53930539999999</v>
      </c>
      <c r="AR69" s="326">
        <v>426.1015309</v>
      </c>
      <c r="AS69" s="326">
        <v>460.2341634</v>
      </c>
      <c r="AT69" s="326">
        <v>466.51350650000001</v>
      </c>
      <c r="AU69" s="326">
        <v>420.42863319999998</v>
      </c>
      <c r="AV69" s="326">
        <v>409.52242649999999</v>
      </c>
      <c r="AW69" s="326">
        <v>406.94850120000001</v>
      </c>
      <c r="AX69" s="326">
        <v>485.8107698</v>
      </c>
      <c r="AY69" s="326">
        <v>475.47181360000002</v>
      </c>
      <c r="AZ69" s="326">
        <v>397.05239999999998</v>
      </c>
      <c r="BA69" s="326">
        <v>425.07569999999998</v>
      </c>
      <c r="BB69" s="326">
        <v>380.38569999999999</v>
      </c>
      <c r="BC69" s="363">
        <v>399.71949999999998</v>
      </c>
      <c r="BD69" s="363">
        <v>415.44659999999999</v>
      </c>
      <c r="BE69" s="363">
        <v>455.23349999999999</v>
      </c>
      <c r="BF69" s="363">
        <v>457.21949999999998</v>
      </c>
      <c r="BG69" s="363">
        <v>413.68709999999999</v>
      </c>
      <c r="BH69" s="363">
        <v>414.04480000000001</v>
      </c>
      <c r="BI69" s="363">
        <v>421.14109999999999</v>
      </c>
      <c r="BJ69" s="363">
        <v>480.82659999999998</v>
      </c>
      <c r="BK69" s="363">
        <v>495.09120000000001</v>
      </c>
      <c r="BL69" s="363">
        <v>436.6986</v>
      </c>
      <c r="BM69" s="363">
        <v>444.86270000000002</v>
      </c>
      <c r="BN69" s="363">
        <v>397.33819999999997</v>
      </c>
      <c r="BO69" s="363">
        <v>402.34730000000002</v>
      </c>
      <c r="BP69" s="363">
        <v>416.75279999999998</v>
      </c>
      <c r="BQ69" s="363">
        <v>456.58969999999999</v>
      </c>
      <c r="BR69" s="363">
        <v>460.75720000000001</v>
      </c>
      <c r="BS69" s="363">
        <v>415.18779999999998</v>
      </c>
      <c r="BT69" s="363">
        <v>415.85919999999999</v>
      </c>
      <c r="BU69" s="363">
        <v>425.39150000000001</v>
      </c>
      <c r="BV69" s="363">
        <v>484.82229999999998</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365"/>
      <c r="BE70" s="365"/>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797" t="s">
        <v>1026</v>
      </c>
      <c r="C71" s="794"/>
      <c r="D71" s="794"/>
      <c r="E71" s="794"/>
      <c r="F71" s="794"/>
      <c r="G71" s="794"/>
      <c r="H71" s="794"/>
      <c r="I71" s="794"/>
      <c r="J71" s="794"/>
      <c r="K71" s="794"/>
      <c r="L71" s="794"/>
      <c r="M71" s="794"/>
      <c r="N71" s="794"/>
      <c r="O71" s="794"/>
      <c r="P71" s="794"/>
      <c r="Q71" s="794"/>
    </row>
    <row r="72" spans="1:74" ht="12" customHeight="1" x14ac:dyDescent="0.2">
      <c r="A72" s="134"/>
      <c r="B72" s="628" t="s">
        <v>1039</v>
      </c>
      <c r="C72" s="627"/>
      <c r="D72" s="627"/>
      <c r="E72" s="627"/>
      <c r="F72" s="627"/>
      <c r="G72" s="627"/>
      <c r="H72" s="627"/>
      <c r="I72" s="627"/>
      <c r="J72" s="627"/>
      <c r="K72" s="627"/>
      <c r="L72" s="627"/>
      <c r="M72" s="627"/>
      <c r="N72" s="627"/>
      <c r="O72" s="627"/>
      <c r="P72" s="627"/>
      <c r="Q72" s="627"/>
    </row>
    <row r="73" spans="1:74" s="468" customFormat="1" ht="12" customHeight="1" x14ac:dyDescent="0.2">
      <c r="A73" s="467"/>
      <c r="B73" s="843" t="s">
        <v>1119</v>
      </c>
      <c r="C73" s="780"/>
      <c r="D73" s="780"/>
      <c r="E73" s="780"/>
      <c r="F73" s="780"/>
      <c r="G73" s="780"/>
      <c r="H73" s="780"/>
      <c r="I73" s="780"/>
      <c r="J73" s="780"/>
      <c r="K73" s="780"/>
      <c r="L73" s="780"/>
      <c r="M73" s="780"/>
      <c r="N73" s="780"/>
      <c r="O73" s="780"/>
      <c r="P73" s="780"/>
      <c r="Q73" s="780"/>
      <c r="AY73" s="513"/>
      <c r="AZ73" s="513"/>
      <c r="BA73" s="513"/>
      <c r="BB73" s="513"/>
      <c r="BC73" s="513"/>
      <c r="BD73" s="513"/>
      <c r="BE73" s="513"/>
      <c r="BF73" s="727"/>
      <c r="BG73" s="513"/>
      <c r="BH73" s="513"/>
      <c r="BI73" s="513"/>
      <c r="BJ73" s="513"/>
    </row>
    <row r="74" spans="1:74" s="468" customFormat="1" ht="12" customHeight="1" x14ac:dyDescent="0.2">
      <c r="A74" s="467"/>
      <c r="B74" s="844" t="s">
        <v>1</v>
      </c>
      <c r="C74" s="780"/>
      <c r="D74" s="780"/>
      <c r="E74" s="780"/>
      <c r="F74" s="780"/>
      <c r="G74" s="780"/>
      <c r="H74" s="780"/>
      <c r="I74" s="780"/>
      <c r="J74" s="780"/>
      <c r="K74" s="780"/>
      <c r="L74" s="780"/>
      <c r="M74" s="780"/>
      <c r="N74" s="780"/>
      <c r="O74" s="780"/>
      <c r="P74" s="780"/>
      <c r="Q74" s="780"/>
      <c r="AY74" s="513"/>
      <c r="AZ74" s="513"/>
      <c r="BA74" s="513"/>
      <c r="BB74" s="513"/>
      <c r="BC74" s="513"/>
      <c r="BD74" s="513"/>
      <c r="BE74" s="513"/>
      <c r="BF74" s="727"/>
      <c r="BG74" s="513"/>
      <c r="BH74" s="513"/>
      <c r="BI74" s="513"/>
      <c r="BJ74" s="513"/>
    </row>
    <row r="75" spans="1:74" s="468" customFormat="1" ht="12" customHeight="1" x14ac:dyDescent="0.2">
      <c r="A75" s="467"/>
      <c r="B75" s="843" t="s">
        <v>1235</v>
      </c>
      <c r="C75" s="780"/>
      <c r="D75" s="780"/>
      <c r="E75" s="780"/>
      <c r="F75" s="780"/>
      <c r="G75" s="780"/>
      <c r="H75" s="780"/>
      <c r="I75" s="780"/>
      <c r="J75" s="780"/>
      <c r="K75" s="780"/>
      <c r="L75" s="780"/>
      <c r="M75" s="780"/>
      <c r="N75" s="780"/>
      <c r="O75" s="780"/>
      <c r="P75" s="780"/>
      <c r="Q75" s="780"/>
      <c r="AY75" s="513"/>
      <c r="AZ75" s="513"/>
      <c r="BA75" s="513"/>
      <c r="BB75" s="513"/>
      <c r="BC75" s="513"/>
      <c r="BD75" s="513"/>
      <c r="BE75" s="513"/>
      <c r="BF75" s="727"/>
      <c r="BG75" s="513"/>
      <c r="BH75" s="513"/>
      <c r="BI75" s="513"/>
      <c r="BJ75" s="513"/>
    </row>
    <row r="76" spans="1:74" s="468" customFormat="1" ht="12" customHeight="1" x14ac:dyDescent="0.2">
      <c r="A76" s="467"/>
      <c r="B76" s="783" t="s">
        <v>1053</v>
      </c>
      <c r="C76" s="784"/>
      <c r="D76" s="784"/>
      <c r="E76" s="784"/>
      <c r="F76" s="784"/>
      <c r="G76" s="784"/>
      <c r="H76" s="784"/>
      <c r="I76" s="784"/>
      <c r="J76" s="784"/>
      <c r="K76" s="784"/>
      <c r="L76" s="784"/>
      <c r="M76" s="784"/>
      <c r="N76" s="784"/>
      <c r="O76" s="784"/>
      <c r="P76" s="784"/>
      <c r="Q76" s="780"/>
      <c r="AY76" s="513"/>
      <c r="AZ76" s="513"/>
      <c r="BA76" s="513"/>
      <c r="BB76" s="513"/>
      <c r="BC76" s="513"/>
      <c r="BD76" s="513"/>
      <c r="BE76" s="513"/>
      <c r="BF76" s="727"/>
      <c r="BG76" s="513"/>
      <c r="BH76" s="513"/>
      <c r="BI76" s="513"/>
      <c r="BJ76" s="513"/>
    </row>
    <row r="77" spans="1:74" s="468" customFormat="1" ht="12" customHeight="1" x14ac:dyDescent="0.2">
      <c r="A77" s="467"/>
      <c r="B77" s="783" t="s">
        <v>2</v>
      </c>
      <c r="C77" s="784"/>
      <c r="D77" s="784"/>
      <c r="E77" s="784"/>
      <c r="F77" s="784"/>
      <c r="G77" s="784"/>
      <c r="H77" s="784"/>
      <c r="I77" s="784"/>
      <c r="J77" s="784"/>
      <c r="K77" s="784"/>
      <c r="L77" s="784"/>
      <c r="M77" s="784"/>
      <c r="N77" s="784"/>
      <c r="O77" s="784"/>
      <c r="P77" s="784"/>
      <c r="Q77" s="780"/>
      <c r="AY77" s="513"/>
      <c r="AZ77" s="513"/>
      <c r="BA77" s="513"/>
      <c r="BB77" s="513"/>
      <c r="BC77" s="513"/>
      <c r="BD77" s="513"/>
      <c r="BE77" s="513"/>
      <c r="BF77" s="727"/>
      <c r="BG77" s="513"/>
      <c r="BH77" s="513"/>
      <c r="BI77" s="513"/>
      <c r="BJ77" s="513"/>
    </row>
    <row r="78" spans="1:74" s="468" customFormat="1" ht="12" customHeight="1" x14ac:dyDescent="0.2">
      <c r="A78" s="467"/>
      <c r="B78" s="778" t="s">
        <v>3</v>
      </c>
      <c r="C78" s="779"/>
      <c r="D78" s="779"/>
      <c r="E78" s="779"/>
      <c r="F78" s="779"/>
      <c r="G78" s="779"/>
      <c r="H78" s="779"/>
      <c r="I78" s="779"/>
      <c r="J78" s="779"/>
      <c r="K78" s="779"/>
      <c r="L78" s="779"/>
      <c r="M78" s="779"/>
      <c r="N78" s="779"/>
      <c r="O78" s="779"/>
      <c r="P78" s="779"/>
      <c r="Q78" s="780"/>
      <c r="AY78" s="513"/>
      <c r="AZ78" s="513"/>
      <c r="BA78" s="513"/>
      <c r="BB78" s="513"/>
      <c r="BC78" s="513"/>
      <c r="BD78" s="513"/>
      <c r="BE78" s="513"/>
      <c r="BF78" s="727"/>
      <c r="BG78" s="513"/>
      <c r="BH78" s="513"/>
      <c r="BI78" s="513"/>
      <c r="BJ78" s="513"/>
    </row>
    <row r="79" spans="1:74" s="468" customFormat="1" ht="12" customHeight="1" x14ac:dyDescent="0.2">
      <c r="A79" s="467"/>
      <c r="B79" s="778" t="s">
        <v>1057</v>
      </c>
      <c r="C79" s="779"/>
      <c r="D79" s="779"/>
      <c r="E79" s="779"/>
      <c r="F79" s="779"/>
      <c r="G79" s="779"/>
      <c r="H79" s="779"/>
      <c r="I79" s="779"/>
      <c r="J79" s="779"/>
      <c r="K79" s="779"/>
      <c r="L79" s="779"/>
      <c r="M79" s="779"/>
      <c r="N79" s="779"/>
      <c r="O79" s="779"/>
      <c r="P79" s="779"/>
      <c r="Q79" s="780"/>
      <c r="AY79" s="513"/>
      <c r="AZ79" s="513"/>
      <c r="BA79" s="513"/>
      <c r="BB79" s="513"/>
      <c r="BC79" s="513"/>
      <c r="BD79" s="513"/>
      <c r="BE79" s="513"/>
      <c r="BF79" s="727"/>
      <c r="BG79" s="513"/>
      <c r="BH79" s="513"/>
      <c r="BI79" s="513"/>
      <c r="BJ79" s="513"/>
    </row>
    <row r="80" spans="1:74" s="468" customFormat="1" ht="12" customHeight="1" x14ac:dyDescent="0.2">
      <c r="A80" s="467"/>
      <c r="B80" s="781" t="s">
        <v>1165</v>
      </c>
      <c r="C80" s="780"/>
      <c r="D80" s="780"/>
      <c r="E80" s="780"/>
      <c r="F80" s="780"/>
      <c r="G80" s="780"/>
      <c r="H80" s="780"/>
      <c r="I80" s="780"/>
      <c r="J80" s="780"/>
      <c r="K80" s="780"/>
      <c r="L80" s="780"/>
      <c r="M80" s="780"/>
      <c r="N80" s="780"/>
      <c r="O80" s="780"/>
      <c r="P80" s="780"/>
      <c r="Q80" s="780"/>
      <c r="AY80" s="513"/>
      <c r="AZ80" s="513"/>
      <c r="BA80" s="513"/>
      <c r="BB80" s="513"/>
      <c r="BC80" s="513"/>
      <c r="BD80" s="513"/>
      <c r="BE80" s="513"/>
      <c r="BF80" s="727"/>
      <c r="BG80" s="513"/>
      <c r="BH80" s="513"/>
      <c r="BI80" s="513"/>
      <c r="BJ80" s="513"/>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B79:Q79"/>
    <mergeCell ref="B80:Q80"/>
    <mergeCell ref="A1:A2"/>
    <mergeCell ref="B71:Q71"/>
    <mergeCell ref="B73:Q73"/>
    <mergeCell ref="B74:Q74"/>
    <mergeCell ref="B76:Q76"/>
    <mergeCell ref="B77:Q77"/>
    <mergeCell ref="B78:Q78"/>
    <mergeCell ref="B75:Q75"/>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W5" activePane="bottomRight" state="frozen"/>
      <selection activeCell="BC15" sqref="BC15"/>
      <selection pane="topRight" activeCell="BC15" sqref="BC15"/>
      <selection pane="bottomLeft" activeCell="BC15" sqref="BC15"/>
      <selection pane="bottomRight" activeCell="BB14" sqref="BB14"/>
    </sheetView>
  </sheetViews>
  <sheetFormatPr defaultColWidth="9.5703125" defaultRowHeight="11.25" x14ac:dyDescent="0.2"/>
  <cols>
    <col min="1" max="1" width="12" style="164" customWidth="1"/>
    <col min="2" max="2" width="43.42578125" style="164" customWidth="1"/>
    <col min="3" max="50" width="8.5703125" style="164" customWidth="1"/>
    <col min="51" max="57" width="8.5703125" style="352" customWidth="1"/>
    <col min="58" max="58" width="8.5703125" style="168" customWidth="1"/>
    <col min="59" max="62" width="8.5703125" style="352" customWidth="1"/>
    <col min="63" max="74" width="8.5703125" style="164" customWidth="1"/>
    <col min="75" max="16384" width="9.5703125" style="164"/>
  </cols>
  <sheetData>
    <row r="1" spans="1:74" ht="13.35" customHeight="1" x14ac:dyDescent="0.2">
      <c r="A1" s="786" t="s">
        <v>1005</v>
      </c>
      <c r="B1" s="845" t="s">
        <v>255</v>
      </c>
      <c r="C1" s="846"/>
      <c r="D1" s="846"/>
      <c r="E1" s="846"/>
      <c r="F1" s="846"/>
      <c r="G1" s="846"/>
      <c r="H1" s="846"/>
      <c r="I1" s="846"/>
      <c r="J1" s="846"/>
      <c r="K1" s="846"/>
      <c r="L1" s="846"/>
      <c r="M1" s="846"/>
      <c r="N1" s="846"/>
      <c r="O1" s="846"/>
      <c r="P1" s="846"/>
      <c r="Q1" s="846"/>
      <c r="R1" s="846"/>
      <c r="S1" s="846"/>
      <c r="T1" s="846"/>
      <c r="U1" s="846"/>
      <c r="V1" s="846"/>
      <c r="W1" s="846"/>
      <c r="X1" s="846"/>
      <c r="Y1" s="846"/>
      <c r="Z1" s="846"/>
      <c r="AA1" s="846"/>
      <c r="AB1" s="846"/>
      <c r="AC1" s="846"/>
      <c r="AD1" s="846"/>
      <c r="AE1" s="846"/>
      <c r="AF1" s="846"/>
      <c r="AG1" s="846"/>
      <c r="AH1" s="846"/>
      <c r="AI1" s="846"/>
      <c r="AJ1" s="846"/>
      <c r="AK1" s="846"/>
      <c r="AL1" s="846"/>
      <c r="AM1" s="163"/>
    </row>
    <row r="2" spans="1:74" s="165" customFormat="1" ht="12.75" x14ac:dyDescent="0.2">
      <c r="A2" s="787"/>
      <c r="B2" s="542" t="str">
        <f>"U.S. Energy Information Administration  |  Short-Term Energy Outlook  - "&amp;Dates!D1</f>
        <v>U.S. Energy Information Administration  |  Short-Term Energy Outlook  - May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0"/>
      <c r="AY2" s="509"/>
      <c r="AZ2" s="509"/>
      <c r="BA2" s="509"/>
      <c r="BB2" s="509"/>
      <c r="BC2" s="509"/>
      <c r="BD2" s="509"/>
      <c r="BE2" s="509"/>
      <c r="BF2" s="728"/>
      <c r="BG2" s="509"/>
      <c r="BH2" s="509"/>
      <c r="BI2" s="509"/>
      <c r="BJ2" s="509"/>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147"/>
      <c r="B5" s="166" t="s">
        <v>1167</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418"/>
      <c r="BE5" s="418"/>
      <c r="BF5" s="167"/>
      <c r="BG5" s="418"/>
      <c r="BH5" s="418"/>
      <c r="BI5" s="167"/>
      <c r="BJ5" s="418"/>
      <c r="BK5" s="418"/>
      <c r="BL5" s="418"/>
      <c r="BM5" s="418"/>
      <c r="BN5" s="418"/>
      <c r="BO5" s="418"/>
      <c r="BP5" s="418"/>
      <c r="BQ5" s="418"/>
      <c r="BR5" s="418"/>
      <c r="BS5" s="418"/>
      <c r="BT5" s="418"/>
      <c r="BU5" s="418"/>
      <c r="BV5" s="418"/>
    </row>
    <row r="6" spans="1:74" ht="11.1" customHeight="1" x14ac:dyDescent="0.2">
      <c r="A6" s="148" t="s">
        <v>894</v>
      </c>
      <c r="B6" s="210" t="s">
        <v>577</v>
      </c>
      <c r="C6" s="240">
        <v>836.20007851000003</v>
      </c>
      <c r="D6" s="240">
        <v>835.20915005999996</v>
      </c>
      <c r="E6" s="240">
        <v>834.26099922000003</v>
      </c>
      <c r="F6" s="240">
        <v>831.48258734000001</v>
      </c>
      <c r="G6" s="240">
        <v>832.02477069999998</v>
      </c>
      <c r="H6" s="240">
        <v>834.01451067000005</v>
      </c>
      <c r="I6" s="240">
        <v>840.99596451000002</v>
      </c>
      <c r="J6" s="240">
        <v>843.22269971000003</v>
      </c>
      <c r="K6" s="240">
        <v>844.23887354999999</v>
      </c>
      <c r="L6" s="240">
        <v>843.12859144000004</v>
      </c>
      <c r="M6" s="240">
        <v>842.41056351999998</v>
      </c>
      <c r="N6" s="240">
        <v>841.16889518000005</v>
      </c>
      <c r="O6" s="240">
        <v>837.49727499000005</v>
      </c>
      <c r="P6" s="240">
        <v>836.63805941999999</v>
      </c>
      <c r="Q6" s="240">
        <v>836.68493703000001</v>
      </c>
      <c r="R6" s="240">
        <v>837.58436789999996</v>
      </c>
      <c r="S6" s="240">
        <v>839.48358678</v>
      </c>
      <c r="T6" s="240">
        <v>842.32905376999997</v>
      </c>
      <c r="U6" s="240">
        <v>848.18882170999996</v>
      </c>
      <c r="V6" s="240">
        <v>851.37574526000003</v>
      </c>
      <c r="W6" s="240">
        <v>853.95787728000005</v>
      </c>
      <c r="X6" s="240">
        <v>855.82027402000006</v>
      </c>
      <c r="Y6" s="240">
        <v>857.27903077999997</v>
      </c>
      <c r="Z6" s="240">
        <v>858.21920379999995</v>
      </c>
      <c r="AA6" s="240">
        <v>856.88726961999998</v>
      </c>
      <c r="AB6" s="240">
        <v>858.10541779000005</v>
      </c>
      <c r="AC6" s="240">
        <v>860.12012483000001</v>
      </c>
      <c r="AD6" s="240">
        <v>865.27273151999998</v>
      </c>
      <c r="AE6" s="240">
        <v>867.12455072</v>
      </c>
      <c r="AF6" s="240">
        <v>868.01692321999997</v>
      </c>
      <c r="AG6" s="240">
        <v>865.34115737000002</v>
      </c>
      <c r="AH6" s="240">
        <v>866.27115518000005</v>
      </c>
      <c r="AI6" s="240">
        <v>868.19822500999999</v>
      </c>
      <c r="AJ6" s="240">
        <v>874.20003593000001</v>
      </c>
      <c r="AK6" s="240">
        <v>875.81299799999999</v>
      </c>
      <c r="AL6" s="240">
        <v>876.11478027999999</v>
      </c>
      <c r="AM6" s="240">
        <v>872.36189903000002</v>
      </c>
      <c r="AN6" s="240">
        <v>872.09893454999997</v>
      </c>
      <c r="AO6" s="240">
        <v>872.58240309999996</v>
      </c>
      <c r="AP6" s="240">
        <v>874.14758255000004</v>
      </c>
      <c r="AQ6" s="240">
        <v>875.87245873999996</v>
      </c>
      <c r="AR6" s="240">
        <v>878.09230955999999</v>
      </c>
      <c r="AS6" s="240">
        <v>882.32371854999997</v>
      </c>
      <c r="AT6" s="240">
        <v>884.39608095000006</v>
      </c>
      <c r="AU6" s="240">
        <v>885.82598029999997</v>
      </c>
      <c r="AV6" s="240">
        <v>885.89654191</v>
      </c>
      <c r="AW6" s="240">
        <v>886.57917119000001</v>
      </c>
      <c r="AX6" s="240">
        <v>887.15699343000006</v>
      </c>
      <c r="AY6" s="240">
        <v>886.87579769000001</v>
      </c>
      <c r="AZ6" s="240">
        <v>887.80966408999996</v>
      </c>
      <c r="BA6" s="240">
        <v>889.20438166999998</v>
      </c>
      <c r="BB6" s="240">
        <v>891.81169895000005</v>
      </c>
      <c r="BC6" s="333">
        <v>893.5643</v>
      </c>
      <c r="BD6" s="333">
        <v>895.21400000000006</v>
      </c>
      <c r="BE6" s="333">
        <v>896.63059999999996</v>
      </c>
      <c r="BF6" s="333">
        <v>898.17190000000005</v>
      </c>
      <c r="BG6" s="333">
        <v>899.70770000000005</v>
      </c>
      <c r="BH6" s="333">
        <v>901.1377</v>
      </c>
      <c r="BI6" s="333">
        <v>902.73810000000003</v>
      </c>
      <c r="BJ6" s="333">
        <v>904.40830000000005</v>
      </c>
      <c r="BK6" s="333">
        <v>906.32659999999998</v>
      </c>
      <c r="BL6" s="333">
        <v>908.00289999999995</v>
      </c>
      <c r="BM6" s="333">
        <v>909.61530000000005</v>
      </c>
      <c r="BN6" s="333">
        <v>911.09900000000005</v>
      </c>
      <c r="BO6" s="333">
        <v>912.63239999999996</v>
      </c>
      <c r="BP6" s="333">
        <v>914.15049999999997</v>
      </c>
      <c r="BQ6" s="333">
        <v>915.65030000000002</v>
      </c>
      <c r="BR6" s="333">
        <v>917.14030000000002</v>
      </c>
      <c r="BS6" s="333">
        <v>918.6173</v>
      </c>
      <c r="BT6" s="333">
        <v>920.08130000000006</v>
      </c>
      <c r="BU6" s="333">
        <v>921.53240000000005</v>
      </c>
      <c r="BV6" s="333">
        <v>922.97050000000002</v>
      </c>
    </row>
    <row r="7" spans="1:74" ht="11.1" customHeight="1" x14ac:dyDescent="0.2">
      <c r="A7" s="148" t="s">
        <v>895</v>
      </c>
      <c r="B7" s="210" t="s">
        <v>611</v>
      </c>
      <c r="C7" s="240">
        <v>2354.5310869</v>
      </c>
      <c r="D7" s="240">
        <v>2352.3966780000001</v>
      </c>
      <c r="E7" s="240">
        <v>2354.0963968999999</v>
      </c>
      <c r="F7" s="240">
        <v>2365.9589774999999</v>
      </c>
      <c r="G7" s="240">
        <v>2370.5804016000002</v>
      </c>
      <c r="H7" s="240">
        <v>2374.2894030000002</v>
      </c>
      <c r="I7" s="240">
        <v>2374.7032506</v>
      </c>
      <c r="J7" s="240">
        <v>2378.3744553000001</v>
      </c>
      <c r="K7" s="240">
        <v>2382.9202859000002</v>
      </c>
      <c r="L7" s="240">
        <v>2393.7890542999999</v>
      </c>
      <c r="M7" s="240">
        <v>2395.9979026000001</v>
      </c>
      <c r="N7" s="240">
        <v>2394.9951427000001</v>
      </c>
      <c r="O7" s="240">
        <v>2383.7617552000002</v>
      </c>
      <c r="P7" s="240">
        <v>2381.6000435999999</v>
      </c>
      <c r="Q7" s="240">
        <v>2381.4909885000002</v>
      </c>
      <c r="R7" s="240">
        <v>2384.2601550999998</v>
      </c>
      <c r="S7" s="240">
        <v>2387.6372388</v>
      </c>
      <c r="T7" s="240">
        <v>2392.4478048000001</v>
      </c>
      <c r="U7" s="240">
        <v>2400.996388</v>
      </c>
      <c r="V7" s="240">
        <v>2406.9455174999998</v>
      </c>
      <c r="W7" s="240">
        <v>2412.5997283000002</v>
      </c>
      <c r="X7" s="240">
        <v>2420.5866563999998</v>
      </c>
      <c r="Y7" s="240">
        <v>2423.6803024000001</v>
      </c>
      <c r="Z7" s="240">
        <v>2424.5083024</v>
      </c>
      <c r="AA7" s="240">
        <v>2415.4085731999999</v>
      </c>
      <c r="AB7" s="240">
        <v>2417.4518438</v>
      </c>
      <c r="AC7" s="240">
        <v>2422.9760308</v>
      </c>
      <c r="AD7" s="240">
        <v>2439.0779567999998</v>
      </c>
      <c r="AE7" s="240">
        <v>2446.2413599000001</v>
      </c>
      <c r="AF7" s="240">
        <v>2451.5630626000002</v>
      </c>
      <c r="AG7" s="240">
        <v>2456.0018758000001</v>
      </c>
      <c r="AH7" s="240">
        <v>2456.9210693999999</v>
      </c>
      <c r="AI7" s="240">
        <v>2455.2794545000002</v>
      </c>
      <c r="AJ7" s="240">
        <v>2443.9149364999998</v>
      </c>
      <c r="AK7" s="240">
        <v>2442.5232752000002</v>
      </c>
      <c r="AL7" s="240">
        <v>2443.9423763</v>
      </c>
      <c r="AM7" s="240">
        <v>2453.075253</v>
      </c>
      <c r="AN7" s="240">
        <v>2456.4386184999998</v>
      </c>
      <c r="AO7" s="240">
        <v>2458.9354862999999</v>
      </c>
      <c r="AP7" s="240">
        <v>2456.9698406000002</v>
      </c>
      <c r="AQ7" s="240">
        <v>2460.4307247000002</v>
      </c>
      <c r="AR7" s="240">
        <v>2465.7221227999999</v>
      </c>
      <c r="AS7" s="240">
        <v>2477.0733626000001</v>
      </c>
      <c r="AT7" s="240">
        <v>2482.8537931999999</v>
      </c>
      <c r="AU7" s="240">
        <v>2487.2927421999998</v>
      </c>
      <c r="AV7" s="240">
        <v>2489.3971421000001</v>
      </c>
      <c r="AW7" s="240">
        <v>2491.8979285</v>
      </c>
      <c r="AX7" s="240">
        <v>2493.8020339</v>
      </c>
      <c r="AY7" s="240">
        <v>2492.2784421000001</v>
      </c>
      <c r="AZ7" s="240">
        <v>2495.1124475000001</v>
      </c>
      <c r="BA7" s="240">
        <v>2499.4730341999998</v>
      </c>
      <c r="BB7" s="240">
        <v>2508.1805275000002</v>
      </c>
      <c r="BC7" s="333">
        <v>2513.4789999999998</v>
      </c>
      <c r="BD7" s="333">
        <v>2518.1889999999999</v>
      </c>
      <c r="BE7" s="333">
        <v>2521.5459999999998</v>
      </c>
      <c r="BF7" s="333">
        <v>2525.652</v>
      </c>
      <c r="BG7" s="333">
        <v>2529.741</v>
      </c>
      <c r="BH7" s="333">
        <v>2533.6260000000002</v>
      </c>
      <c r="BI7" s="333">
        <v>2537.8240000000001</v>
      </c>
      <c r="BJ7" s="333">
        <v>2542.1489999999999</v>
      </c>
      <c r="BK7" s="333">
        <v>2546.8220000000001</v>
      </c>
      <c r="BL7" s="333">
        <v>2551.2289999999998</v>
      </c>
      <c r="BM7" s="333">
        <v>2555.5929999999998</v>
      </c>
      <c r="BN7" s="333">
        <v>2560.107</v>
      </c>
      <c r="BO7" s="333">
        <v>2564.2420000000002</v>
      </c>
      <c r="BP7" s="333">
        <v>2568.19</v>
      </c>
      <c r="BQ7" s="333">
        <v>2571.7469999999998</v>
      </c>
      <c r="BR7" s="333">
        <v>2575.4749999999999</v>
      </c>
      <c r="BS7" s="333">
        <v>2579.1680000000001</v>
      </c>
      <c r="BT7" s="333">
        <v>2582.8270000000002</v>
      </c>
      <c r="BU7" s="333">
        <v>2586.4520000000002</v>
      </c>
      <c r="BV7" s="333">
        <v>2590.0430000000001</v>
      </c>
    </row>
    <row r="8" spans="1:74" ht="11.1" customHeight="1" x14ac:dyDescent="0.2">
      <c r="A8" s="148" t="s">
        <v>896</v>
      </c>
      <c r="B8" s="210" t="s">
        <v>578</v>
      </c>
      <c r="C8" s="240">
        <v>2164.8913490999998</v>
      </c>
      <c r="D8" s="240">
        <v>2171.8812791</v>
      </c>
      <c r="E8" s="240">
        <v>2174.2397568000001</v>
      </c>
      <c r="F8" s="240">
        <v>2163.4639645000002</v>
      </c>
      <c r="G8" s="240">
        <v>2162.9366507999998</v>
      </c>
      <c r="H8" s="240">
        <v>2164.1549980999998</v>
      </c>
      <c r="I8" s="240">
        <v>2167.5294709</v>
      </c>
      <c r="J8" s="240">
        <v>2171.9312918999999</v>
      </c>
      <c r="K8" s="240">
        <v>2177.7709254000001</v>
      </c>
      <c r="L8" s="240">
        <v>2191.6005408999999</v>
      </c>
      <c r="M8" s="240">
        <v>2195.4016726</v>
      </c>
      <c r="N8" s="240">
        <v>2195.7264899000002</v>
      </c>
      <c r="O8" s="240">
        <v>2182.4866376999998</v>
      </c>
      <c r="P8" s="240">
        <v>2183.4250923999998</v>
      </c>
      <c r="Q8" s="240">
        <v>2188.4534988999999</v>
      </c>
      <c r="R8" s="240">
        <v>2203.5089932999999</v>
      </c>
      <c r="S8" s="240">
        <v>2212.2644513999999</v>
      </c>
      <c r="T8" s="240">
        <v>2220.6570092000002</v>
      </c>
      <c r="U8" s="240">
        <v>2230.5726768</v>
      </c>
      <c r="V8" s="240">
        <v>2236.8249267000001</v>
      </c>
      <c r="W8" s="240">
        <v>2241.2997690000002</v>
      </c>
      <c r="X8" s="240">
        <v>2243.4166528000001</v>
      </c>
      <c r="Y8" s="240">
        <v>2244.7720927999999</v>
      </c>
      <c r="Z8" s="240">
        <v>2244.7855380999999</v>
      </c>
      <c r="AA8" s="240">
        <v>2239.8755273000002</v>
      </c>
      <c r="AB8" s="240">
        <v>2239.8910795000002</v>
      </c>
      <c r="AC8" s="240">
        <v>2241.2507332999999</v>
      </c>
      <c r="AD8" s="240">
        <v>2244.7226922999998</v>
      </c>
      <c r="AE8" s="240">
        <v>2248.1943961000002</v>
      </c>
      <c r="AF8" s="240">
        <v>2252.4340486000001</v>
      </c>
      <c r="AG8" s="240">
        <v>2258.8630821000002</v>
      </c>
      <c r="AH8" s="240">
        <v>2263.5725576</v>
      </c>
      <c r="AI8" s="240">
        <v>2267.9839075</v>
      </c>
      <c r="AJ8" s="240">
        <v>2273.8800123000001</v>
      </c>
      <c r="AK8" s="240">
        <v>2276.3579506000001</v>
      </c>
      <c r="AL8" s="240">
        <v>2277.2006028999999</v>
      </c>
      <c r="AM8" s="240">
        <v>2272.3596333999999</v>
      </c>
      <c r="AN8" s="240">
        <v>2272.9679658</v>
      </c>
      <c r="AO8" s="240">
        <v>2274.9772641999998</v>
      </c>
      <c r="AP8" s="240">
        <v>2278.7916455</v>
      </c>
      <c r="AQ8" s="240">
        <v>2283.2997881000001</v>
      </c>
      <c r="AR8" s="240">
        <v>2288.9058089999999</v>
      </c>
      <c r="AS8" s="240">
        <v>2298.7139087999999</v>
      </c>
      <c r="AT8" s="240">
        <v>2304.1875356999999</v>
      </c>
      <c r="AU8" s="240">
        <v>2308.4308904</v>
      </c>
      <c r="AV8" s="240">
        <v>2310.1438603000001</v>
      </c>
      <c r="AW8" s="240">
        <v>2312.9017549</v>
      </c>
      <c r="AX8" s="240">
        <v>2315.4044616000001</v>
      </c>
      <c r="AY8" s="240">
        <v>2316.4564664999998</v>
      </c>
      <c r="AZ8" s="240">
        <v>2319.3454329000001</v>
      </c>
      <c r="BA8" s="240">
        <v>2322.8758469999998</v>
      </c>
      <c r="BB8" s="240">
        <v>2328.1852073</v>
      </c>
      <c r="BC8" s="333">
        <v>2332.145</v>
      </c>
      <c r="BD8" s="333">
        <v>2335.8939999999998</v>
      </c>
      <c r="BE8" s="333">
        <v>2339.0740000000001</v>
      </c>
      <c r="BF8" s="333">
        <v>2342.6669999999999</v>
      </c>
      <c r="BG8" s="333">
        <v>2346.3159999999998</v>
      </c>
      <c r="BH8" s="333">
        <v>2349.7629999999999</v>
      </c>
      <c r="BI8" s="333">
        <v>2353.7190000000001</v>
      </c>
      <c r="BJ8" s="333">
        <v>2357.924</v>
      </c>
      <c r="BK8" s="333">
        <v>2362.8519999999999</v>
      </c>
      <c r="BL8" s="333">
        <v>2367.203</v>
      </c>
      <c r="BM8" s="333">
        <v>2371.4499999999998</v>
      </c>
      <c r="BN8" s="333">
        <v>2375.6790000000001</v>
      </c>
      <c r="BO8" s="333">
        <v>2379.652</v>
      </c>
      <c r="BP8" s="333">
        <v>2383.4569999999999</v>
      </c>
      <c r="BQ8" s="333">
        <v>2386.8310000000001</v>
      </c>
      <c r="BR8" s="333">
        <v>2390.4929999999999</v>
      </c>
      <c r="BS8" s="333">
        <v>2394.1819999999998</v>
      </c>
      <c r="BT8" s="333">
        <v>2397.8969999999999</v>
      </c>
      <c r="BU8" s="333">
        <v>2401.6390000000001</v>
      </c>
      <c r="BV8" s="333">
        <v>2405.4070000000002</v>
      </c>
    </row>
    <row r="9" spans="1:74" ht="11.1" customHeight="1" x14ac:dyDescent="0.2">
      <c r="A9" s="148" t="s">
        <v>897</v>
      </c>
      <c r="B9" s="210" t="s">
        <v>579</v>
      </c>
      <c r="C9" s="240">
        <v>1007.8852034</v>
      </c>
      <c r="D9" s="240">
        <v>1011.6908708</v>
      </c>
      <c r="E9" s="240">
        <v>1013.4579351</v>
      </c>
      <c r="F9" s="240">
        <v>1008.8990879</v>
      </c>
      <c r="G9" s="240">
        <v>1009.804427</v>
      </c>
      <c r="H9" s="240">
        <v>1011.8866441</v>
      </c>
      <c r="I9" s="240">
        <v>1017.7107702</v>
      </c>
      <c r="J9" s="240">
        <v>1020.2229702</v>
      </c>
      <c r="K9" s="240">
        <v>1021.9882752</v>
      </c>
      <c r="L9" s="240">
        <v>1022.8516384</v>
      </c>
      <c r="M9" s="240">
        <v>1023.239438</v>
      </c>
      <c r="N9" s="240">
        <v>1022.9966274</v>
      </c>
      <c r="O9" s="240">
        <v>1018.8730961</v>
      </c>
      <c r="P9" s="240">
        <v>1019.806648</v>
      </c>
      <c r="Q9" s="240">
        <v>1022.5471727</v>
      </c>
      <c r="R9" s="240">
        <v>1030.0274710000001</v>
      </c>
      <c r="S9" s="240">
        <v>1034.1823403000001</v>
      </c>
      <c r="T9" s="240">
        <v>1037.9445816</v>
      </c>
      <c r="U9" s="240">
        <v>1041.4333222</v>
      </c>
      <c r="V9" s="240">
        <v>1044.3209621000001</v>
      </c>
      <c r="W9" s="240">
        <v>1046.7266285000001</v>
      </c>
      <c r="X9" s="240">
        <v>1049.5968203</v>
      </c>
      <c r="Y9" s="240">
        <v>1050.3286659</v>
      </c>
      <c r="Z9" s="240">
        <v>1049.8686640999999</v>
      </c>
      <c r="AA9" s="240">
        <v>1045.0852557000001</v>
      </c>
      <c r="AB9" s="240">
        <v>1044.5902282</v>
      </c>
      <c r="AC9" s="240">
        <v>1045.2520225000001</v>
      </c>
      <c r="AD9" s="240">
        <v>1048.7285085000001</v>
      </c>
      <c r="AE9" s="240">
        <v>1050.460544</v>
      </c>
      <c r="AF9" s="240">
        <v>1052.1059989</v>
      </c>
      <c r="AG9" s="240">
        <v>1054.2703647000001</v>
      </c>
      <c r="AH9" s="240">
        <v>1055.2885397</v>
      </c>
      <c r="AI9" s="240">
        <v>1055.7660154</v>
      </c>
      <c r="AJ9" s="240">
        <v>1056.8815073999999</v>
      </c>
      <c r="AK9" s="240">
        <v>1055.3935478000001</v>
      </c>
      <c r="AL9" s="240">
        <v>1052.4808524</v>
      </c>
      <c r="AM9" s="240">
        <v>1043.7614728999999</v>
      </c>
      <c r="AN9" s="240">
        <v>1041.2857666</v>
      </c>
      <c r="AO9" s="240">
        <v>1040.6717854000001</v>
      </c>
      <c r="AP9" s="240">
        <v>1043.3646149000001</v>
      </c>
      <c r="AQ9" s="240">
        <v>1045.3902697000001</v>
      </c>
      <c r="AR9" s="240">
        <v>1048.1938356000001</v>
      </c>
      <c r="AS9" s="240">
        <v>1053.5233588999999</v>
      </c>
      <c r="AT9" s="240">
        <v>1056.5717118</v>
      </c>
      <c r="AU9" s="240">
        <v>1059.0869408999999</v>
      </c>
      <c r="AV9" s="240">
        <v>1060.7536795999999</v>
      </c>
      <c r="AW9" s="240">
        <v>1062.4391856</v>
      </c>
      <c r="AX9" s="240">
        <v>1063.8280924999999</v>
      </c>
      <c r="AY9" s="240">
        <v>1063.8461182000001</v>
      </c>
      <c r="AZ9" s="240">
        <v>1065.4475384</v>
      </c>
      <c r="BA9" s="240">
        <v>1067.5580709000001</v>
      </c>
      <c r="BB9" s="240">
        <v>1071.1673228</v>
      </c>
      <c r="BC9" s="333">
        <v>1073.5540000000001</v>
      </c>
      <c r="BD9" s="333">
        <v>1075.7070000000001</v>
      </c>
      <c r="BE9" s="333">
        <v>1077.364</v>
      </c>
      <c r="BF9" s="333">
        <v>1079.249</v>
      </c>
      <c r="BG9" s="333">
        <v>1081.0989999999999</v>
      </c>
      <c r="BH9" s="333">
        <v>1082.8320000000001</v>
      </c>
      <c r="BI9" s="333">
        <v>1084.672</v>
      </c>
      <c r="BJ9" s="333">
        <v>1086.537</v>
      </c>
      <c r="BK9" s="333">
        <v>1088.4649999999999</v>
      </c>
      <c r="BL9" s="333">
        <v>1090.355</v>
      </c>
      <c r="BM9" s="333">
        <v>1092.2429999999999</v>
      </c>
      <c r="BN9" s="333">
        <v>1094.2180000000001</v>
      </c>
      <c r="BO9" s="333">
        <v>1096.038</v>
      </c>
      <c r="BP9" s="333">
        <v>1097.79</v>
      </c>
      <c r="BQ9" s="333">
        <v>1099.2449999999999</v>
      </c>
      <c r="BR9" s="333">
        <v>1101.037</v>
      </c>
      <c r="BS9" s="333">
        <v>1102.934</v>
      </c>
      <c r="BT9" s="333">
        <v>1104.9359999999999</v>
      </c>
      <c r="BU9" s="333">
        <v>1107.0450000000001</v>
      </c>
      <c r="BV9" s="333">
        <v>1109.259</v>
      </c>
    </row>
    <row r="10" spans="1:74" ht="11.1" customHeight="1" x14ac:dyDescent="0.2">
      <c r="A10" s="148" t="s">
        <v>898</v>
      </c>
      <c r="B10" s="210" t="s">
        <v>580</v>
      </c>
      <c r="C10" s="240">
        <v>2735.9787996</v>
      </c>
      <c r="D10" s="240">
        <v>2743.6302295</v>
      </c>
      <c r="E10" s="240">
        <v>2746.9260432999999</v>
      </c>
      <c r="F10" s="240">
        <v>2736.7558436999998</v>
      </c>
      <c r="G10" s="240">
        <v>2738.1732229999998</v>
      </c>
      <c r="H10" s="240">
        <v>2742.0677839</v>
      </c>
      <c r="I10" s="240">
        <v>2751.0118612000001</v>
      </c>
      <c r="J10" s="240">
        <v>2757.9315345</v>
      </c>
      <c r="K10" s="240">
        <v>2765.3991384000001</v>
      </c>
      <c r="L10" s="240">
        <v>2778.0869941999999</v>
      </c>
      <c r="M10" s="240">
        <v>2783.1462185</v>
      </c>
      <c r="N10" s="240">
        <v>2785.2491325999999</v>
      </c>
      <c r="O10" s="240">
        <v>2776.2651559000001</v>
      </c>
      <c r="P10" s="240">
        <v>2778.5533848</v>
      </c>
      <c r="Q10" s="240">
        <v>2783.9832388999998</v>
      </c>
      <c r="R10" s="240">
        <v>2796.9967977000001</v>
      </c>
      <c r="S10" s="240">
        <v>2805.3783423</v>
      </c>
      <c r="T10" s="240">
        <v>2813.5699522</v>
      </c>
      <c r="U10" s="240">
        <v>2822.8477134999998</v>
      </c>
      <c r="V10" s="240">
        <v>2829.7023895000002</v>
      </c>
      <c r="W10" s="240">
        <v>2835.4100663999998</v>
      </c>
      <c r="X10" s="240">
        <v>2838.1766901999999</v>
      </c>
      <c r="Y10" s="240">
        <v>2842.9359089999998</v>
      </c>
      <c r="Z10" s="240">
        <v>2847.8936689000002</v>
      </c>
      <c r="AA10" s="240">
        <v>2852.3418551</v>
      </c>
      <c r="AB10" s="240">
        <v>2858.2277832999998</v>
      </c>
      <c r="AC10" s="240">
        <v>2864.8433387999999</v>
      </c>
      <c r="AD10" s="240">
        <v>2872.9785922999999</v>
      </c>
      <c r="AE10" s="240">
        <v>2880.4608490000001</v>
      </c>
      <c r="AF10" s="240">
        <v>2888.0801796999999</v>
      </c>
      <c r="AG10" s="240">
        <v>2896.4248990999999</v>
      </c>
      <c r="AH10" s="240">
        <v>2903.8771419999998</v>
      </c>
      <c r="AI10" s="240">
        <v>2911.0252230000001</v>
      </c>
      <c r="AJ10" s="240">
        <v>2919.3929987000001</v>
      </c>
      <c r="AK10" s="240">
        <v>2924.7898633999998</v>
      </c>
      <c r="AL10" s="240">
        <v>2928.7396738000002</v>
      </c>
      <c r="AM10" s="240">
        <v>2928.7213834999998</v>
      </c>
      <c r="AN10" s="240">
        <v>2931.6678701000001</v>
      </c>
      <c r="AO10" s="240">
        <v>2935.0580872</v>
      </c>
      <c r="AP10" s="240">
        <v>2937.564257</v>
      </c>
      <c r="AQ10" s="240">
        <v>2942.8377685999999</v>
      </c>
      <c r="AR10" s="240">
        <v>2949.5508439999999</v>
      </c>
      <c r="AS10" s="240">
        <v>2960.6206990000001</v>
      </c>
      <c r="AT10" s="240">
        <v>2968.0249905999999</v>
      </c>
      <c r="AU10" s="240">
        <v>2974.6809343</v>
      </c>
      <c r="AV10" s="240">
        <v>2980.0355611999998</v>
      </c>
      <c r="AW10" s="240">
        <v>2985.6095362000001</v>
      </c>
      <c r="AX10" s="240">
        <v>2990.8498903</v>
      </c>
      <c r="AY10" s="240">
        <v>2993.9401146</v>
      </c>
      <c r="AZ10" s="240">
        <v>2999.8756084000001</v>
      </c>
      <c r="BA10" s="240">
        <v>3006.8398628</v>
      </c>
      <c r="BB10" s="240">
        <v>3016.8059610999999</v>
      </c>
      <c r="BC10" s="333">
        <v>3024.348</v>
      </c>
      <c r="BD10" s="333">
        <v>3031.4389999999999</v>
      </c>
      <c r="BE10" s="333">
        <v>3037.491</v>
      </c>
      <c r="BF10" s="333">
        <v>3044.1210000000001</v>
      </c>
      <c r="BG10" s="333">
        <v>3050.74</v>
      </c>
      <c r="BH10" s="333">
        <v>3056.9520000000002</v>
      </c>
      <c r="BI10" s="333">
        <v>3063.85</v>
      </c>
      <c r="BJ10" s="333">
        <v>3071.0360000000001</v>
      </c>
      <c r="BK10" s="333">
        <v>3079.2669999999998</v>
      </c>
      <c r="BL10" s="333">
        <v>3086.4630000000002</v>
      </c>
      <c r="BM10" s="333">
        <v>3093.3789999999999</v>
      </c>
      <c r="BN10" s="333">
        <v>3099.7339999999999</v>
      </c>
      <c r="BO10" s="333">
        <v>3106.3049999999998</v>
      </c>
      <c r="BP10" s="333">
        <v>3112.8090000000002</v>
      </c>
      <c r="BQ10" s="333">
        <v>3119.183</v>
      </c>
      <c r="BR10" s="333">
        <v>3125.5990000000002</v>
      </c>
      <c r="BS10" s="333">
        <v>3131.9940000000001</v>
      </c>
      <c r="BT10" s="333">
        <v>3138.3679999999999</v>
      </c>
      <c r="BU10" s="333">
        <v>3144.7220000000002</v>
      </c>
      <c r="BV10" s="333">
        <v>3151.0540000000001</v>
      </c>
    </row>
    <row r="11" spans="1:74" ht="11.1" customHeight="1" x14ac:dyDescent="0.2">
      <c r="A11" s="148" t="s">
        <v>899</v>
      </c>
      <c r="B11" s="210" t="s">
        <v>581</v>
      </c>
      <c r="C11" s="240">
        <v>716.76193607000005</v>
      </c>
      <c r="D11" s="240">
        <v>719.19975979000003</v>
      </c>
      <c r="E11" s="240">
        <v>719.60548386000005</v>
      </c>
      <c r="F11" s="240">
        <v>713.69129104000001</v>
      </c>
      <c r="G11" s="240">
        <v>713.24867873999995</v>
      </c>
      <c r="H11" s="240">
        <v>713.98982974</v>
      </c>
      <c r="I11" s="240">
        <v>718.40197894000005</v>
      </c>
      <c r="J11" s="240">
        <v>719.64523030999999</v>
      </c>
      <c r="K11" s="240">
        <v>720.20681876000003</v>
      </c>
      <c r="L11" s="240">
        <v>719.58498557999997</v>
      </c>
      <c r="M11" s="240">
        <v>719.15956724</v>
      </c>
      <c r="N11" s="240">
        <v>718.42880502000003</v>
      </c>
      <c r="O11" s="240">
        <v>715.59298364000006</v>
      </c>
      <c r="P11" s="240">
        <v>715.60132011999997</v>
      </c>
      <c r="Q11" s="240">
        <v>716.65409916999999</v>
      </c>
      <c r="R11" s="240">
        <v>720.40139719000001</v>
      </c>
      <c r="S11" s="240">
        <v>722.30550411000002</v>
      </c>
      <c r="T11" s="240">
        <v>724.01649633</v>
      </c>
      <c r="U11" s="240">
        <v>725.62324354999998</v>
      </c>
      <c r="V11" s="240">
        <v>726.88135406000004</v>
      </c>
      <c r="W11" s="240">
        <v>727.87969756999996</v>
      </c>
      <c r="X11" s="240">
        <v>728.86569294000003</v>
      </c>
      <c r="Y11" s="240">
        <v>729.15893831999995</v>
      </c>
      <c r="Z11" s="240">
        <v>729.00685257999999</v>
      </c>
      <c r="AA11" s="240">
        <v>726.55080935000001</v>
      </c>
      <c r="AB11" s="240">
        <v>726.90203111000005</v>
      </c>
      <c r="AC11" s="240">
        <v>728.20189149999999</v>
      </c>
      <c r="AD11" s="240">
        <v>731.93686514000001</v>
      </c>
      <c r="AE11" s="240">
        <v>734.01914682999995</v>
      </c>
      <c r="AF11" s="240">
        <v>735.93521119000002</v>
      </c>
      <c r="AG11" s="240">
        <v>737.59267949000002</v>
      </c>
      <c r="AH11" s="240">
        <v>739.24559324999996</v>
      </c>
      <c r="AI11" s="240">
        <v>740.80157373999998</v>
      </c>
      <c r="AJ11" s="240">
        <v>742.95614753999996</v>
      </c>
      <c r="AK11" s="240">
        <v>743.79661655999996</v>
      </c>
      <c r="AL11" s="240">
        <v>744.01850738999997</v>
      </c>
      <c r="AM11" s="240">
        <v>742.21072581999999</v>
      </c>
      <c r="AN11" s="240">
        <v>742.25378090000004</v>
      </c>
      <c r="AO11" s="240">
        <v>742.73657843000001</v>
      </c>
      <c r="AP11" s="240">
        <v>743.80719542999998</v>
      </c>
      <c r="AQ11" s="240">
        <v>745.05842010000003</v>
      </c>
      <c r="AR11" s="240">
        <v>746.63832944000001</v>
      </c>
      <c r="AS11" s="240">
        <v>749.29205317000003</v>
      </c>
      <c r="AT11" s="240">
        <v>750.97048459999996</v>
      </c>
      <c r="AU11" s="240">
        <v>752.41875342000003</v>
      </c>
      <c r="AV11" s="240">
        <v>753.50706345000003</v>
      </c>
      <c r="AW11" s="240">
        <v>754.59235421999995</v>
      </c>
      <c r="AX11" s="240">
        <v>755.54482955000003</v>
      </c>
      <c r="AY11" s="240">
        <v>755.78041214999996</v>
      </c>
      <c r="AZ11" s="240">
        <v>756.90531453999995</v>
      </c>
      <c r="BA11" s="240">
        <v>758.33545943000001</v>
      </c>
      <c r="BB11" s="240">
        <v>760.62312292000001</v>
      </c>
      <c r="BC11" s="333">
        <v>762.24950000000001</v>
      </c>
      <c r="BD11" s="333">
        <v>763.76700000000005</v>
      </c>
      <c r="BE11" s="333">
        <v>765.05280000000005</v>
      </c>
      <c r="BF11" s="333">
        <v>766.44439999999997</v>
      </c>
      <c r="BG11" s="333">
        <v>767.81889999999999</v>
      </c>
      <c r="BH11" s="333">
        <v>769.06820000000005</v>
      </c>
      <c r="BI11" s="333">
        <v>770.49</v>
      </c>
      <c r="BJ11" s="333">
        <v>771.976</v>
      </c>
      <c r="BK11" s="333">
        <v>773.67790000000002</v>
      </c>
      <c r="BL11" s="333">
        <v>775.17870000000005</v>
      </c>
      <c r="BM11" s="333">
        <v>776.63009999999997</v>
      </c>
      <c r="BN11" s="333">
        <v>778.00800000000004</v>
      </c>
      <c r="BO11" s="333">
        <v>779.37850000000003</v>
      </c>
      <c r="BP11" s="333">
        <v>780.71749999999997</v>
      </c>
      <c r="BQ11" s="333">
        <v>782.00080000000003</v>
      </c>
      <c r="BR11" s="333">
        <v>783.29510000000005</v>
      </c>
      <c r="BS11" s="333">
        <v>784.5761</v>
      </c>
      <c r="BT11" s="333">
        <v>785.84379999999999</v>
      </c>
      <c r="BU11" s="333">
        <v>787.09820000000002</v>
      </c>
      <c r="BV11" s="333">
        <v>788.33939999999996</v>
      </c>
    </row>
    <row r="12" spans="1:74" ht="11.1" customHeight="1" x14ac:dyDescent="0.2">
      <c r="A12" s="148" t="s">
        <v>900</v>
      </c>
      <c r="B12" s="210" t="s">
        <v>582</v>
      </c>
      <c r="C12" s="240">
        <v>1840.7823584</v>
      </c>
      <c r="D12" s="240">
        <v>1846.6688114000001</v>
      </c>
      <c r="E12" s="240">
        <v>1852.1018380999999</v>
      </c>
      <c r="F12" s="240">
        <v>1856.4642328</v>
      </c>
      <c r="G12" s="240">
        <v>1861.4533107</v>
      </c>
      <c r="H12" s="240">
        <v>1866.4518662</v>
      </c>
      <c r="I12" s="240">
        <v>1870.9711835999999</v>
      </c>
      <c r="J12" s="240">
        <v>1876.3552313</v>
      </c>
      <c r="K12" s="240">
        <v>1882.1152936000001</v>
      </c>
      <c r="L12" s="240">
        <v>1891.1147908999999</v>
      </c>
      <c r="M12" s="240">
        <v>1895.4793169</v>
      </c>
      <c r="N12" s="240">
        <v>1898.0722922</v>
      </c>
      <c r="O12" s="240">
        <v>1891.7283976000001</v>
      </c>
      <c r="P12" s="240">
        <v>1896.1522603999999</v>
      </c>
      <c r="Q12" s="240">
        <v>1904.1785614999999</v>
      </c>
      <c r="R12" s="240">
        <v>1919.4101370000001</v>
      </c>
      <c r="S12" s="240">
        <v>1931.9391879</v>
      </c>
      <c r="T12" s="240">
        <v>1945.3685502000001</v>
      </c>
      <c r="U12" s="240">
        <v>1964.0072035000001</v>
      </c>
      <c r="V12" s="240">
        <v>1976.0054537999999</v>
      </c>
      <c r="W12" s="240">
        <v>1985.6722806</v>
      </c>
      <c r="X12" s="240">
        <v>1987.2767652</v>
      </c>
      <c r="Y12" s="240">
        <v>1996.5789342999999</v>
      </c>
      <c r="Z12" s="240">
        <v>2007.8478689999999</v>
      </c>
      <c r="AA12" s="240">
        <v>2031.1703050000001</v>
      </c>
      <c r="AB12" s="240">
        <v>2038.8077194</v>
      </c>
      <c r="AC12" s="240">
        <v>2040.8468476999999</v>
      </c>
      <c r="AD12" s="240">
        <v>2027.2951932999999</v>
      </c>
      <c r="AE12" s="240">
        <v>2025.6321223</v>
      </c>
      <c r="AF12" s="240">
        <v>2025.8651379</v>
      </c>
      <c r="AG12" s="240">
        <v>2033.8908011999999</v>
      </c>
      <c r="AH12" s="240">
        <v>2033.4935693</v>
      </c>
      <c r="AI12" s="240">
        <v>2030.5700032</v>
      </c>
      <c r="AJ12" s="240">
        <v>2018.565067</v>
      </c>
      <c r="AK12" s="240">
        <v>2015.5051094999999</v>
      </c>
      <c r="AL12" s="240">
        <v>2014.8350946</v>
      </c>
      <c r="AM12" s="240">
        <v>2020.8242491999999</v>
      </c>
      <c r="AN12" s="240">
        <v>2021.7321998</v>
      </c>
      <c r="AO12" s="240">
        <v>2021.8281731</v>
      </c>
      <c r="AP12" s="240">
        <v>2017.0873148000001</v>
      </c>
      <c r="AQ12" s="240">
        <v>2018.5779742</v>
      </c>
      <c r="AR12" s="240">
        <v>2022.2752971</v>
      </c>
      <c r="AS12" s="240">
        <v>2031.874665</v>
      </c>
      <c r="AT12" s="240">
        <v>2037.2137783999999</v>
      </c>
      <c r="AU12" s="240">
        <v>2041.9880189999999</v>
      </c>
      <c r="AV12" s="240">
        <v>2045.4612172</v>
      </c>
      <c r="AW12" s="240">
        <v>2049.6578393999998</v>
      </c>
      <c r="AX12" s="240">
        <v>2053.8417159000001</v>
      </c>
      <c r="AY12" s="240">
        <v>2056.7970227000001</v>
      </c>
      <c r="AZ12" s="240">
        <v>2061.8672759999999</v>
      </c>
      <c r="BA12" s="240">
        <v>2067.8366516000001</v>
      </c>
      <c r="BB12" s="240">
        <v>2076.1878489999999</v>
      </c>
      <c r="BC12" s="333">
        <v>2082.8429999999998</v>
      </c>
      <c r="BD12" s="333">
        <v>2089.2860000000001</v>
      </c>
      <c r="BE12" s="333">
        <v>2095.2109999999998</v>
      </c>
      <c r="BF12" s="333">
        <v>2101.4560000000001</v>
      </c>
      <c r="BG12" s="333">
        <v>2107.7190000000001</v>
      </c>
      <c r="BH12" s="333">
        <v>2114.96</v>
      </c>
      <c r="BI12" s="333">
        <v>2120.5320000000002</v>
      </c>
      <c r="BJ12" s="333">
        <v>2125.3980000000001</v>
      </c>
      <c r="BK12" s="333">
        <v>2128.3809999999999</v>
      </c>
      <c r="BL12" s="333">
        <v>2132.7170000000001</v>
      </c>
      <c r="BM12" s="333">
        <v>2137.2280000000001</v>
      </c>
      <c r="BN12" s="333">
        <v>2141.4760000000001</v>
      </c>
      <c r="BO12" s="333">
        <v>2146.67</v>
      </c>
      <c r="BP12" s="333">
        <v>2152.37</v>
      </c>
      <c r="BQ12" s="333">
        <v>2159.4380000000001</v>
      </c>
      <c r="BR12" s="333">
        <v>2165.5059999999999</v>
      </c>
      <c r="BS12" s="333">
        <v>2171.4340000000002</v>
      </c>
      <c r="BT12" s="333">
        <v>2177.223</v>
      </c>
      <c r="BU12" s="333">
        <v>2182.873</v>
      </c>
      <c r="BV12" s="333">
        <v>2188.3829999999998</v>
      </c>
    </row>
    <row r="13" spans="1:74" ht="11.1" customHeight="1" x14ac:dyDescent="0.2">
      <c r="A13" s="148" t="s">
        <v>901</v>
      </c>
      <c r="B13" s="210" t="s">
        <v>583</v>
      </c>
      <c r="C13" s="240">
        <v>977.49058462000005</v>
      </c>
      <c r="D13" s="240">
        <v>980.5793142</v>
      </c>
      <c r="E13" s="240">
        <v>982.36479922000001</v>
      </c>
      <c r="F13" s="240">
        <v>980.36576746000003</v>
      </c>
      <c r="G13" s="240">
        <v>981.40571752999995</v>
      </c>
      <c r="H13" s="240">
        <v>983.00337721000005</v>
      </c>
      <c r="I13" s="240">
        <v>985.42016172000001</v>
      </c>
      <c r="J13" s="240">
        <v>987.93717919000005</v>
      </c>
      <c r="K13" s="240">
        <v>990.81584484999996</v>
      </c>
      <c r="L13" s="240">
        <v>995.52463502000001</v>
      </c>
      <c r="M13" s="240">
        <v>998.02523982000002</v>
      </c>
      <c r="N13" s="240">
        <v>999.78613557000006</v>
      </c>
      <c r="O13" s="240">
        <v>999.26112759</v>
      </c>
      <c r="P13" s="240">
        <v>1000.7022512</v>
      </c>
      <c r="Q13" s="240">
        <v>1002.5633118</v>
      </c>
      <c r="R13" s="240">
        <v>1004.3977824</v>
      </c>
      <c r="S13" s="240">
        <v>1007.4336121</v>
      </c>
      <c r="T13" s="240">
        <v>1011.2242741</v>
      </c>
      <c r="U13" s="240">
        <v>1017.4030025</v>
      </c>
      <c r="V13" s="240">
        <v>1021.4784032</v>
      </c>
      <c r="W13" s="240">
        <v>1025.0837105000001</v>
      </c>
      <c r="X13" s="240">
        <v>1028.9636304999999</v>
      </c>
      <c r="Y13" s="240">
        <v>1031.0702212000001</v>
      </c>
      <c r="Z13" s="240">
        <v>1032.1481888999999</v>
      </c>
      <c r="AA13" s="240">
        <v>1029.8201458000001</v>
      </c>
      <c r="AB13" s="240">
        <v>1030.6239083</v>
      </c>
      <c r="AC13" s="240">
        <v>1032.1820886</v>
      </c>
      <c r="AD13" s="240">
        <v>1035.7796722</v>
      </c>
      <c r="AE13" s="240">
        <v>1037.8829489</v>
      </c>
      <c r="AF13" s="240">
        <v>1039.7769042</v>
      </c>
      <c r="AG13" s="240">
        <v>1041.8286367000001</v>
      </c>
      <c r="AH13" s="240">
        <v>1043.0286252000001</v>
      </c>
      <c r="AI13" s="240">
        <v>1043.7439684000001</v>
      </c>
      <c r="AJ13" s="240">
        <v>1043.3375074</v>
      </c>
      <c r="AK13" s="240">
        <v>1043.5614287999999</v>
      </c>
      <c r="AL13" s="240">
        <v>1043.7785739000001</v>
      </c>
      <c r="AM13" s="240">
        <v>1043.3081136000001</v>
      </c>
      <c r="AN13" s="240">
        <v>1044.0223277</v>
      </c>
      <c r="AO13" s="240">
        <v>1045.2403873000001</v>
      </c>
      <c r="AP13" s="240">
        <v>1046.9291487999999</v>
      </c>
      <c r="AQ13" s="240">
        <v>1049.1797568</v>
      </c>
      <c r="AR13" s="240">
        <v>1051.9590678</v>
      </c>
      <c r="AS13" s="240">
        <v>1056.5435454000001</v>
      </c>
      <c r="AT13" s="240">
        <v>1059.4229147999999</v>
      </c>
      <c r="AU13" s="240">
        <v>1061.8736395999999</v>
      </c>
      <c r="AV13" s="240">
        <v>1063.4137900999999</v>
      </c>
      <c r="AW13" s="240">
        <v>1065.3686728</v>
      </c>
      <c r="AX13" s="240">
        <v>1067.2563580000001</v>
      </c>
      <c r="AY13" s="240">
        <v>1068.2973692999999</v>
      </c>
      <c r="AZ13" s="240">
        <v>1070.6352669</v>
      </c>
      <c r="BA13" s="240">
        <v>1073.4905742999999</v>
      </c>
      <c r="BB13" s="240">
        <v>1077.7160067</v>
      </c>
      <c r="BC13" s="333">
        <v>1080.9670000000001</v>
      </c>
      <c r="BD13" s="333">
        <v>1084.095</v>
      </c>
      <c r="BE13" s="333">
        <v>1086.9380000000001</v>
      </c>
      <c r="BF13" s="333">
        <v>1089.9449999999999</v>
      </c>
      <c r="BG13" s="333">
        <v>1092.952</v>
      </c>
      <c r="BH13" s="333">
        <v>1095.9449999999999</v>
      </c>
      <c r="BI13" s="333">
        <v>1098.963</v>
      </c>
      <c r="BJ13" s="333">
        <v>1101.99</v>
      </c>
      <c r="BK13" s="333">
        <v>1105.2729999999999</v>
      </c>
      <c r="BL13" s="333">
        <v>1108.1369999999999</v>
      </c>
      <c r="BM13" s="333">
        <v>1110.828</v>
      </c>
      <c r="BN13" s="333">
        <v>1113.0450000000001</v>
      </c>
      <c r="BO13" s="333">
        <v>1115.616</v>
      </c>
      <c r="BP13" s="333">
        <v>1118.2380000000001</v>
      </c>
      <c r="BQ13" s="333">
        <v>1120.915</v>
      </c>
      <c r="BR13" s="333">
        <v>1123.6420000000001</v>
      </c>
      <c r="BS13" s="333">
        <v>1126.42</v>
      </c>
      <c r="BT13" s="333">
        <v>1129.249</v>
      </c>
      <c r="BU13" s="333">
        <v>1132.1300000000001</v>
      </c>
      <c r="BV13" s="333">
        <v>1135.0609999999999</v>
      </c>
    </row>
    <row r="14" spans="1:74" ht="11.1" customHeight="1" x14ac:dyDescent="0.2">
      <c r="A14" s="148" t="s">
        <v>902</v>
      </c>
      <c r="B14" s="210" t="s">
        <v>584</v>
      </c>
      <c r="C14" s="240">
        <v>2737.6010492</v>
      </c>
      <c r="D14" s="240">
        <v>2737.9095419999999</v>
      </c>
      <c r="E14" s="240">
        <v>2740.5534302000001</v>
      </c>
      <c r="F14" s="240">
        <v>2745.6432626999999</v>
      </c>
      <c r="G14" s="240">
        <v>2752.8750304</v>
      </c>
      <c r="H14" s="240">
        <v>2762.3592819999999</v>
      </c>
      <c r="I14" s="240">
        <v>2773.5338837999998</v>
      </c>
      <c r="J14" s="240">
        <v>2787.9447039000001</v>
      </c>
      <c r="K14" s="240">
        <v>2805.0296082999998</v>
      </c>
      <c r="L14" s="240">
        <v>2839.5737592</v>
      </c>
      <c r="M14" s="240">
        <v>2850.9179607999999</v>
      </c>
      <c r="N14" s="240">
        <v>2853.8473751000001</v>
      </c>
      <c r="O14" s="240">
        <v>2830.3445955000002</v>
      </c>
      <c r="P14" s="240">
        <v>2829.9574904000001</v>
      </c>
      <c r="Q14" s="240">
        <v>2834.6686530000002</v>
      </c>
      <c r="R14" s="240">
        <v>2849.2628693000001</v>
      </c>
      <c r="S14" s="240">
        <v>2860.5819781</v>
      </c>
      <c r="T14" s="240">
        <v>2873.4107653999999</v>
      </c>
      <c r="U14" s="240">
        <v>2894.8832120000002</v>
      </c>
      <c r="V14" s="240">
        <v>2905.3808703999998</v>
      </c>
      <c r="W14" s="240">
        <v>2912.0377217</v>
      </c>
      <c r="X14" s="240">
        <v>2905.0213463</v>
      </c>
      <c r="Y14" s="240">
        <v>2911.3708977000001</v>
      </c>
      <c r="Z14" s="240">
        <v>2921.2539565000002</v>
      </c>
      <c r="AA14" s="240">
        <v>2940.8272708</v>
      </c>
      <c r="AB14" s="240">
        <v>2953.1597830999999</v>
      </c>
      <c r="AC14" s="240">
        <v>2964.4082416000001</v>
      </c>
      <c r="AD14" s="240">
        <v>2976.1182625000001</v>
      </c>
      <c r="AE14" s="240">
        <v>2984.0394010999998</v>
      </c>
      <c r="AF14" s="240">
        <v>2989.7172736000002</v>
      </c>
      <c r="AG14" s="240">
        <v>2989.0188133000001</v>
      </c>
      <c r="AH14" s="240">
        <v>2993.3099539999998</v>
      </c>
      <c r="AI14" s="240">
        <v>2998.4576287999998</v>
      </c>
      <c r="AJ14" s="240">
        <v>3004.1675267999999</v>
      </c>
      <c r="AK14" s="240">
        <v>3011.2490031000002</v>
      </c>
      <c r="AL14" s="240">
        <v>3019.4077468999999</v>
      </c>
      <c r="AM14" s="240">
        <v>3031.5332374</v>
      </c>
      <c r="AN14" s="240">
        <v>3039.6794064999999</v>
      </c>
      <c r="AO14" s="240">
        <v>3046.7357335000002</v>
      </c>
      <c r="AP14" s="240">
        <v>3050.2229498000002</v>
      </c>
      <c r="AQ14" s="240">
        <v>3056.9590441999999</v>
      </c>
      <c r="AR14" s="240">
        <v>3064.4647479999999</v>
      </c>
      <c r="AS14" s="240">
        <v>3074.6210557999998</v>
      </c>
      <c r="AT14" s="240">
        <v>3082.2552326</v>
      </c>
      <c r="AU14" s="240">
        <v>3089.2482730000002</v>
      </c>
      <c r="AV14" s="240">
        <v>3095.2492416</v>
      </c>
      <c r="AW14" s="240">
        <v>3101.2232104999998</v>
      </c>
      <c r="AX14" s="240">
        <v>3106.8192442999998</v>
      </c>
      <c r="AY14" s="240">
        <v>3110.1988759999999</v>
      </c>
      <c r="AZ14" s="240">
        <v>3116.4178900000002</v>
      </c>
      <c r="BA14" s="240">
        <v>3123.6378192000002</v>
      </c>
      <c r="BB14" s="240">
        <v>3133.9313797999998</v>
      </c>
      <c r="BC14" s="333">
        <v>3141.5990000000002</v>
      </c>
      <c r="BD14" s="333">
        <v>3148.712</v>
      </c>
      <c r="BE14" s="333">
        <v>3154.3009999999999</v>
      </c>
      <c r="BF14" s="333">
        <v>3161.0360000000001</v>
      </c>
      <c r="BG14" s="333">
        <v>3167.9450000000002</v>
      </c>
      <c r="BH14" s="333">
        <v>3174.9780000000001</v>
      </c>
      <c r="BI14" s="333">
        <v>3182.2739999999999</v>
      </c>
      <c r="BJ14" s="333">
        <v>3189.7829999999999</v>
      </c>
      <c r="BK14" s="333">
        <v>3198.1480000000001</v>
      </c>
      <c r="BL14" s="333">
        <v>3205.6</v>
      </c>
      <c r="BM14" s="333">
        <v>3212.78</v>
      </c>
      <c r="BN14" s="333">
        <v>3219.4279999999999</v>
      </c>
      <c r="BO14" s="333">
        <v>3226.2649999999999</v>
      </c>
      <c r="BP14" s="333">
        <v>3233.03</v>
      </c>
      <c r="BQ14" s="333">
        <v>3239.605</v>
      </c>
      <c r="BR14" s="333">
        <v>3246.31</v>
      </c>
      <c r="BS14" s="333">
        <v>3253.029</v>
      </c>
      <c r="BT14" s="333">
        <v>3259.761</v>
      </c>
      <c r="BU14" s="333">
        <v>3266.5070000000001</v>
      </c>
      <c r="BV14" s="333">
        <v>3273.2660000000001</v>
      </c>
    </row>
    <row r="15" spans="1:74" ht="11.1" customHeight="1" x14ac:dyDescent="0.2">
      <c r="A15" s="148"/>
      <c r="B15" s="168" t="s">
        <v>1249</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345"/>
      <c r="BD15" s="345"/>
      <c r="BE15" s="3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903</v>
      </c>
      <c r="B16" s="210" t="s">
        <v>577</v>
      </c>
      <c r="C16" s="258">
        <v>100.29350608</v>
      </c>
      <c r="D16" s="258">
        <v>100.36466118</v>
      </c>
      <c r="E16" s="258">
        <v>100.35465477</v>
      </c>
      <c r="F16" s="258">
        <v>100.17505052999999</v>
      </c>
      <c r="G16" s="258">
        <v>100.06904837</v>
      </c>
      <c r="H16" s="258">
        <v>99.948211970000003</v>
      </c>
      <c r="I16" s="258">
        <v>99.719975208999998</v>
      </c>
      <c r="J16" s="258">
        <v>99.638894898000004</v>
      </c>
      <c r="K16" s="258">
        <v>99.612404925999996</v>
      </c>
      <c r="L16" s="258">
        <v>99.822685652000004</v>
      </c>
      <c r="M16" s="258">
        <v>99.768741083999998</v>
      </c>
      <c r="N16" s="258">
        <v>99.632751583000001</v>
      </c>
      <c r="O16" s="258">
        <v>99.142980567999999</v>
      </c>
      <c r="P16" s="258">
        <v>99.046703636999993</v>
      </c>
      <c r="Q16" s="258">
        <v>99.072184209</v>
      </c>
      <c r="R16" s="258">
        <v>99.463556187999998</v>
      </c>
      <c r="S16" s="258">
        <v>99.549451337999997</v>
      </c>
      <c r="T16" s="258">
        <v>99.574003564999998</v>
      </c>
      <c r="U16" s="258">
        <v>99.428850890000007</v>
      </c>
      <c r="V16" s="258">
        <v>99.411988749000002</v>
      </c>
      <c r="W16" s="258">
        <v>99.415055167000006</v>
      </c>
      <c r="X16" s="258">
        <v>99.590835491999997</v>
      </c>
      <c r="Y16" s="258">
        <v>99.519170012999993</v>
      </c>
      <c r="Z16" s="258">
        <v>99.352844078000004</v>
      </c>
      <c r="AA16" s="258">
        <v>98.850033698000004</v>
      </c>
      <c r="AB16" s="258">
        <v>98.675754847999997</v>
      </c>
      <c r="AC16" s="258">
        <v>98.588183537000006</v>
      </c>
      <c r="AD16" s="258">
        <v>98.683968960000001</v>
      </c>
      <c r="AE16" s="258">
        <v>98.697325832000004</v>
      </c>
      <c r="AF16" s="258">
        <v>98.724903346999994</v>
      </c>
      <c r="AG16" s="258">
        <v>98.863973025000007</v>
      </c>
      <c r="AH16" s="258">
        <v>98.847038186999995</v>
      </c>
      <c r="AI16" s="258">
        <v>98.771370352999995</v>
      </c>
      <c r="AJ16" s="258">
        <v>98.450644060000002</v>
      </c>
      <c r="AK16" s="258">
        <v>98.397254329999996</v>
      </c>
      <c r="AL16" s="258">
        <v>98.424875701999994</v>
      </c>
      <c r="AM16" s="258">
        <v>98.653091707000002</v>
      </c>
      <c r="AN16" s="258">
        <v>98.753047632000005</v>
      </c>
      <c r="AO16" s="258">
        <v>98.844327010000001</v>
      </c>
      <c r="AP16" s="258">
        <v>98.962053548</v>
      </c>
      <c r="AQ16" s="258">
        <v>99.009637049000006</v>
      </c>
      <c r="AR16" s="258">
        <v>99.022201222000007</v>
      </c>
      <c r="AS16" s="258">
        <v>98.874503090000005</v>
      </c>
      <c r="AT16" s="258">
        <v>98.910960837999994</v>
      </c>
      <c r="AU16" s="258">
        <v>99.006331489999994</v>
      </c>
      <c r="AV16" s="258">
        <v>99.168085331</v>
      </c>
      <c r="AW16" s="258">
        <v>99.375679075999997</v>
      </c>
      <c r="AX16" s="258">
        <v>99.636583009999995</v>
      </c>
      <c r="AY16" s="258">
        <v>100.07940711000001</v>
      </c>
      <c r="AZ16" s="258">
        <v>100.35047394</v>
      </c>
      <c r="BA16" s="258">
        <v>100.57839346999999</v>
      </c>
      <c r="BB16" s="258">
        <v>100.68117675000001</v>
      </c>
      <c r="BC16" s="346">
        <v>100.8843</v>
      </c>
      <c r="BD16" s="346">
        <v>101.1058</v>
      </c>
      <c r="BE16" s="346">
        <v>101.38639999999999</v>
      </c>
      <c r="BF16" s="346">
        <v>101.6139</v>
      </c>
      <c r="BG16" s="346">
        <v>101.8292</v>
      </c>
      <c r="BH16" s="346">
        <v>102.053</v>
      </c>
      <c r="BI16" s="346">
        <v>102.2282</v>
      </c>
      <c r="BJ16" s="346">
        <v>102.3754</v>
      </c>
      <c r="BK16" s="346">
        <v>102.49890000000001</v>
      </c>
      <c r="BL16" s="346">
        <v>102.5874</v>
      </c>
      <c r="BM16" s="346">
        <v>102.64490000000001</v>
      </c>
      <c r="BN16" s="346">
        <v>102.5941</v>
      </c>
      <c r="BO16" s="346">
        <v>102.6477</v>
      </c>
      <c r="BP16" s="346">
        <v>102.72839999999999</v>
      </c>
      <c r="BQ16" s="346">
        <v>102.84480000000001</v>
      </c>
      <c r="BR16" s="346">
        <v>102.9731</v>
      </c>
      <c r="BS16" s="346">
        <v>103.122</v>
      </c>
      <c r="BT16" s="346">
        <v>103.2915</v>
      </c>
      <c r="BU16" s="346">
        <v>103.4816</v>
      </c>
      <c r="BV16" s="346">
        <v>103.6923</v>
      </c>
    </row>
    <row r="17" spans="1:74" ht="11.1" customHeight="1" x14ac:dyDescent="0.2">
      <c r="A17" s="148" t="s">
        <v>904</v>
      </c>
      <c r="B17" s="210" t="s">
        <v>611</v>
      </c>
      <c r="C17" s="258">
        <v>100.11149261</v>
      </c>
      <c r="D17" s="258">
        <v>100.19009244999999</v>
      </c>
      <c r="E17" s="258">
        <v>100.18214193999999</v>
      </c>
      <c r="F17" s="258">
        <v>99.999252920000004</v>
      </c>
      <c r="G17" s="258">
        <v>99.884492851999994</v>
      </c>
      <c r="H17" s="258">
        <v>99.749473566999995</v>
      </c>
      <c r="I17" s="258">
        <v>99.450187478000004</v>
      </c>
      <c r="J17" s="258">
        <v>99.382655447999994</v>
      </c>
      <c r="K17" s="258">
        <v>99.402869890999995</v>
      </c>
      <c r="L17" s="258">
        <v>99.754623344999999</v>
      </c>
      <c r="M17" s="258">
        <v>99.767486328999993</v>
      </c>
      <c r="N17" s="258">
        <v>99.685251382999994</v>
      </c>
      <c r="O17" s="258">
        <v>99.187847282999996</v>
      </c>
      <c r="P17" s="258">
        <v>99.155469890999996</v>
      </c>
      <c r="Q17" s="258">
        <v>99.268047984999995</v>
      </c>
      <c r="R17" s="258">
        <v>99.840399841999997</v>
      </c>
      <c r="S17" s="258">
        <v>100.00677520000001</v>
      </c>
      <c r="T17" s="258">
        <v>100.08199234</v>
      </c>
      <c r="U17" s="258">
        <v>99.936925396000007</v>
      </c>
      <c r="V17" s="258">
        <v>99.926670482000006</v>
      </c>
      <c r="W17" s="258">
        <v>99.922101737999995</v>
      </c>
      <c r="X17" s="258">
        <v>100.04446006000001</v>
      </c>
      <c r="Y17" s="258">
        <v>99.960332984999994</v>
      </c>
      <c r="Z17" s="258">
        <v>99.790961417000005</v>
      </c>
      <c r="AA17" s="258">
        <v>99.333154601000004</v>
      </c>
      <c r="AB17" s="258">
        <v>99.145687101999997</v>
      </c>
      <c r="AC17" s="258">
        <v>99.025368169999993</v>
      </c>
      <c r="AD17" s="258">
        <v>99.014529722999995</v>
      </c>
      <c r="AE17" s="258">
        <v>98.996758982000003</v>
      </c>
      <c r="AF17" s="258">
        <v>99.014387865000003</v>
      </c>
      <c r="AG17" s="258">
        <v>99.209795806000002</v>
      </c>
      <c r="AH17" s="258">
        <v>99.191439365999997</v>
      </c>
      <c r="AI17" s="258">
        <v>99.101697977000001</v>
      </c>
      <c r="AJ17" s="258">
        <v>98.720358254999994</v>
      </c>
      <c r="AK17" s="258">
        <v>98.653007006999999</v>
      </c>
      <c r="AL17" s="258">
        <v>98.679430848999999</v>
      </c>
      <c r="AM17" s="258">
        <v>98.998540856000005</v>
      </c>
      <c r="AN17" s="258">
        <v>99.063331571000006</v>
      </c>
      <c r="AO17" s="258">
        <v>99.072714070000004</v>
      </c>
      <c r="AP17" s="258">
        <v>98.901203659000004</v>
      </c>
      <c r="AQ17" s="258">
        <v>98.893883243999994</v>
      </c>
      <c r="AR17" s="258">
        <v>98.925268131999999</v>
      </c>
      <c r="AS17" s="258">
        <v>99.150409905000004</v>
      </c>
      <c r="AT17" s="258">
        <v>99.142916712000002</v>
      </c>
      <c r="AU17" s="258">
        <v>99.057840135000006</v>
      </c>
      <c r="AV17" s="258">
        <v>98.593464694000005</v>
      </c>
      <c r="AW17" s="258">
        <v>98.579507960000001</v>
      </c>
      <c r="AX17" s="258">
        <v>98.714254452999995</v>
      </c>
      <c r="AY17" s="258">
        <v>99.224158035000002</v>
      </c>
      <c r="AZ17" s="258">
        <v>99.486470585000006</v>
      </c>
      <c r="BA17" s="258">
        <v>99.727645964999994</v>
      </c>
      <c r="BB17" s="258">
        <v>99.894316703000001</v>
      </c>
      <c r="BC17" s="346">
        <v>100.1332</v>
      </c>
      <c r="BD17" s="346">
        <v>100.39109999999999</v>
      </c>
      <c r="BE17" s="346">
        <v>100.71510000000001</v>
      </c>
      <c r="BF17" s="346">
        <v>100.9752</v>
      </c>
      <c r="BG17" s="346">
        <v>101.2187</v>
      </c>
      <c r="BH17" s="346">
        <v>101.45569999999999</v>
      </c>
      <c r="BI17" s="346">
        <v>101.6585</v>
      </c>
      <c r="BJ17" s="346">
        <v>101.8372</v>
      </c>
      <c r="BK17" s="346">
        <v>101.99169999999999</v>
      </c>
      <c r="BL17" s="346">
        <v>102.1223</v>
      </c>
      <c r="BM17" s="346">
        <v>102.2289</v>
      </c>
      <c r="BN17" s="346">
        <v>102.2501</v>
      </c>
      <c r="BO17" s="346">
        <v>102.3546</v>
      </c>
      <c r="BP17" s="346">
        <v>102.4812</v>
      </c>
      <c r="BQ17" s="346">
        <v>102.62609999999999</v>
      </c>
      <c r="BR17" s="346">
        <v>102.7992</v>
      </c>
      <c r="BS17" s="346">
        <v>102.9969</v>
      </c>
      <c r="BT17" s="346">
        <v>103.2193</v>
      </c>
      <c r="BU17" s="346">
        <v>103.4663</v>
      </c>
      <c r="BV17" s="346">
        <v>103.7379</v>
      </c>
    </row>
    <row r="18" spans="1:74" ht="11.1" customHeight="1" x14ac:dyDescent="0.2">
      <c r="A18" s="148" t="s">
        <v>905</v>
      </c>
      <c r="B18" s="210" t="s">
        <v>578</v>
      </c>
      <c r="C18" s="258">
        <v>101.43910759000001</v>
      </c>
      <c r="D18" s="258">
        <v>101.66431633000001</v>
      </c>
      <c r="E18" s="258">
        <v>101.76513135</v>
      </c>
      <c r="F18" s="258">
        <v>101.59792485</v>
      </c>
      <c r="G18" s="258">
        <v>101.55767331</v>
      </c>
      <c r="H18" s="258">
        <v>101.50074891</v>
      </c>
      <c r="I18" s="258">
        <v>101.25383376000001</v>
      </c>
      <c r="J18" s="258">
        <v>101.29355209000001</v>
      </c>
      <c r="K18" s="258">
        <v>101.44658597999999</v>
      </c>
      <c r="L18" s="258">
        <v>101.95206878</v>
      </c>
      <c r="M18" s="258">
        <v>102.15238383000001</v>
      </c>
      <c r="N18" s="258">
        <v>102.28666444</v>
      </c>
      <c r="O18" s="258">
        <v>102.06472481</v>
      </c>
      <c r="P18" s="258">
        <v>102.28457594</v>
      </c>
      <c r="Q18" s="258">
        <v>102.65603202</v>
      </c>
      <c r="R18" s="258">
        <v>103.54967637999999</v>
      </c>
      <c r="S18" s="258">
        <v>103.94640484</v>
      </c>
      <c r="T18" s="258">
        <v>104.21680074</v>
      </c>
      <c r="U18" s="258">
        <v>104.16224551000001</v>
      </c>
      <c r="V18" s="258">
        <v>104.32894022000001</v>
      </c>
      <c r="W18" s="258">
        <v>104.51826629</v>
      </c>
      <c r="X18" s="258">
        <v>104.9311187</v>
      </c>
      <c r="Y18" s="258">
        <v>105.01503629</v>
      </c>
      <c r="Z18" s="258">
        <v>104.97091402</v>
      </c>
      <c r="AA18" s="258">
        <v>104.55720657000001</v>
      </c>
      <c r="AB18" s="258">
        <v>104.43816357999999</v>
      </c>
      <c r="AC18" s="258">
        <v>104.37223972</v>
      </c>
      <c r="AD18" s="258">
        <v>104.36295059</v>
      </c>
      <c r="AE18" s="258">
        <v>104.40062832</v>
      </c>
      <c r="AF18" s="258">
        <v>104.4887885</v>
      </c>
      <c r="AG18" s="258">
        <v>104.73033405</v>
      </c>
      <c r="AH18" s="258">
        <v>104.84228192</v>
      </c>
      <c r="AI18" s="258">
        <v>104.92753505</v>
      </c>
      <c r="AJ18" s="258">
        <v>104.93754118</v>
      </c>
      <c r="AK18" s="258">
        <v>105.00581898999999</v>
      </c>
      <c r="AL18" s="258">
        <v>105.08381624</v>
      </c>
      <c r="AM18" s="258">
        <v>105.25355325</v>
      </c>
      <c r="AN18" s="258">
        <v>105.28947411</v>
      </c>
      <c r="AO18" s="258">
        <v>105.27359915</v>
      </c>
      <c r="AP18" s="258">
        <v>105.12837865</v>
      </c>
      <c r="AQ18" s="258">
        <v>105.06707435</v>
      </c>
      <c r="AR18" s="258">
        <v>105.01213653000001</v>
      </c>
      <c r="AS18" s="258">
        <v>104.90246847</v>
      </c>
      <c r="AT18" s="258">
        <v>104.90608613000001</v>
      </c>
      <c r="AU18" s="258">
        <v>104.96189280999999</v>
      </c>
      <c r="AV18" s="258">
        <v>104.99135699999999</v>
      </c>
      <c r="AW18" s="258">
        <v>105.21044031</v>
      </c>
      <c r="AX18" s="258">
        <v>105.54061123</v>
      </c>
      <c r="AY18" s="258">
        <v>106.21027768</v>
      </c>
      <c r="AZ18" s="258">
        <v>106.59131793</v>
      </c>
      <c r="BA18" s="258">
        <v>106.91213989000001</v>
      </c>
      <c r="BB18" s="258">
        <v>107.0622419</v>
      </c>
      <c r="BC18" s="346">
        <v>107.3455</v>
      </c>
      <c r="BD18" s="346">
        <v>107.6514</v>
      </c>
      <c r="BE18" s="346">
        <v>108.0245</v>
      </c>
      <c r="BF18" s="346">
        <v>108.3424</v>
      </c>
      <c r="BG18" s="346">
        <v>108.6495</v>
      </c>
      <c r="BH18" s="346">
        <v>108.94589999999999</v>
      </c>
      <c r="BI18" s="346">
        <v>109.2316</v>
      </c>
      <c r="BJ18" s="346">
        <v>109.5065</v>
      </c>
      <c r="BK18" s="346">
        <v>109.7884</v>
      </c>
      <c r="BL18" s="346">
        <v>110.02849999999999</v>
      </c>
      <c r="BM18" s="346">
        <v>110.2445</v>
      </c>
      <c r="BN18" s="346">
        <v>110.40900000000001</v>
      </c>
      <c r="BO18" s="346">
        <v>110.5975</v>
      </c>
      <c r="BP18" s="346">
        <v>110.7826</v>
      </c>
      <c r="BQ18" s="346">
        <v>110.9083</v>
      </c>
      <c r="BR18" s="346">
        <v>111.1285</v>
      </c>
      <c r="BS18" s="346">
        <v>111.38720000000001</v>
      </c>
      <c r="BT18" s="346">
        <v>111.6845</v>
      </c>
      <c r="BU18" s="346">
        <v>112.02030000000001</v>
      </c>
      <c r="BV18" s="346">
        <v>112.3946</v>
      </c>
    </row>
    <row r="19" spans="1:74" ht="11.1" customHeight="1" x14ac:dyDescent="0.2">
      <c r="A19" s="148" t="s">
        <v>906</v>
      </c>
      <c r="B19" s="210" t="s">
        <v>579</v>
      </c>
      <c r="C19" s="258">
        <v>101.11105814</v>
      </c>
      <c r="D19" s="258">
        <v>101.29095685</v>
      </c>
      <c r="E19" s="258">
        <v>101.36468596</v>
      </c>
      <c r="F19" s="258">
        <v>101.22801636</v>
      </c>
      <c r="G19" s="258">
        <v>101.16757810999999</v>
      </c>
      <c r="H19" s="258">
        <v>101.0791421</v>
      </c>
      <c r="I19" s="258">
        <v>100.77933097</v>
      </c>
      <c r="J19" s="258">
        <v>100.77243246</v>
      </c>
      <c r="K19" s="258">
        <v>100.8750692</v>
      </c>
      <c r="L19" s="258">
        <v>101.34260696</v>
      </c>
      <c r="M19" s="258">
        <v>101.4727899</v>
      </c>
      <c r="N19" s="258">
        <v>101.52098377</v>
      </c>
      <c r="O19" s="258">
        <v>101.18740440000001</v>
      </c>
      <c r="P19" s="258">
        <v>101.29645829</v>
      </c>
      <c r="Q19" s="258">
        <v>101.54836127</v>
      </c>
      <c r="R19" s="258">
        <v>102.2560714</v>
      </c>
      <c r="S19" s="258">
        <v>102.55895397</v>
      </c>
      <c r="T19" s="258">
        <v>102.76996706</v>
      </c>
      <c r="U19" s="258">
        <v>102.76509563</v>
      </c>
      <c r="V19" s="258">
        <v>102.88538101</v>
      </c>
      <c r="W19" s="258">
        <v>103.00680817999999</v>
      </c>
      <c r="X19" s="258">
        <v>103.28377426</v>
      </c>
      <c r="Y19" s="258">
        <v>103.29168713999999</v>
      </c>
      <c r="Z19" s="258">
        <v>103.18494396</v>
      </c>
      <c r="AA19" s="258">
        <v>102.75682787</v>
      </c>
      <c r="AB19" s="258">
        <v>102.57581019</v>
      </c>
      <c r="AC19" s="258">
        <v>102.43517407</v>
      </c>
      <c r="AD19" s="258">
        <v>102.34745062</v>
      </c>
      <c r="AE19" s="258">
        <v>102.27817930000001</v>
      </c>
      <c r="AF19" s="258">
        <v>102.2398912</v>
      </c>
      <c r="AG19" s="258">
        <v>102.31521019</v>
      </c>
      <c r="AH19" s="258">
        <v>102.27692068</v>
      </c>
      <c r="AI19" s="258">
        <v>102.2076465</v>
      </c>
      <c r="AJ19" s="258">
        <v>102.02890479</v>
      </c>
      <c r="AK19" s="258">
        <v>101.95652346999999</v>
      </c>
      <c r="AL19" s="258">
        <v>101.91201965</v>
      </c>
      <c r="AM19" s="258">
        <v>101.99953154000001</v>
      </c>
      <c r="AN19" s="258">
        <v>101.93267908</v>
      </c>
      <c r="AO19" s="258">
        <v>101.81560046</v>
      </c>
      <c r="AP19" s="258">
        <v>101.47732314</v>
      </c>
      <c r="AQ19" s="258">
        <v>101.38802164000001</v>
      </c>
      <c r="AR19" s="258">
        <v>101.3767234</v>
      </c>
      <c r="AS19" s="258">
        <v>101.54466752</v>
      </c>
      <c r="AT19" s="258">
        <v>101.61344649999999</v>
      </c>
      <c r="AU19" s="258">
        <v>101.68429943</v>
      </c>
      <c r="AV19" s="258">
        <v>101.6060794</v>
      </c>
      <c r="AW19" s="258">
        <v>101.79444041000001</v>
      </c>
      <c r="AX19" s="258">
        <v>102.09823555</v>
      </c>
      <c r="AY19" s="258">
        <v>102.7456499</v>
      </c>
      <c r="AZ19" s="258">
        <v>103.10917449</v>
      </c>
      <c r="BA19" s="258">
        <v>103.41699439999999</v>
      </c>
      <c r="BB19" s="258">
        <v>103.57768398</v>
      </c>
      <c r="BC19" s="346">
        <v>103.84269999999999</v>
      </c>
      <c r="BD19" s="346">
        <v>104.12050000000001</v>
      </c>
      <c r="BE19" s="346">
        <v>104.4417</v>
      </c>
      <c r="BF19" s="346">
        <v>104.72239999999999</v>
      </c>
      <c r="BG19" s="346">
        <v>104.9932</v>
      </c>
      <c r="BH19" s="346">
        <v>105.27379999999999</v>
      </c>
      <c r="BI19" s="346">
        <v>105.5097</v>
      </c>
      <c r="BJ19" s="346">
        <v>105.7209</v>
      </c>
      <c r="BK19" s="346">
        <v>105.9042</v>
      </c>
      <c r="BL19" s="346">
        <v>106.068</v>
      </c>
      <c r="BM19" s="346">
        <v>106.2093</v>
      </c>
      <c r="BN19" s="346">
        <v>106.274</v>
      </c>
      <c r="BO19" s="346">
        <v>106.41070000000001</v>
      </c>
      <c r="BP19" s="346">
        <v>106.56529999999999</v>
      </c>
      <c r="BQ19" s="346">
        <v>106.7346</v>
      </c>
      <c r="BR19" s="346">
        <v>106.9277</v>
      </c>
      <c r="BS19" s="346">
        <v>107.1412</v>
      </c>
      <c r="BT19" s="346">
        <v>107.3753</v>
      </c>
      <c r="BU19" s="346">
        <v>107.6298</v>
      </c>
      <c r="BV19" s="346">
        <v>107.90479999999999</v>
      </c>
    </row>
    <row r="20" spans="1:74" ht="11.1" customHeight="1" x14ac:dyDescent="0.2">
      <c r="A20" s="148" t="s">
        <v>907</v>
      </c>
      <c r="B20" s="210" t="s">
        <v>580</v>
      </c>
      <c r="C20" s="258">
        <v>100.91715871</v>
      </c>
      <c r="D20" s="258">
        <v>101.06705585</v>
      </c>
      <c r="E20" s="258">
        <v>101.1252041</v>
      </c>
      <c r="F20" s="258">
        <v>100.97372764000001</v>
      </c>
      <c r="G20" s="258">
        <v>100.93678499000001</v>
      </c>
      <c r="H20" s="258">
        <v>100.89650032999999</v>
      </c>
      <c r="I20" s="258">
        <v>100.74112375</v>
      </c>
      <c r="J20" s="258">
        <v>100.77796748</v>
      </c>
      <c r="K20" s="258">
        <v>100.89528162000001</v>
      </c>
      <c r="L20" s="258">
        <v>101.29940628</v>
      </c>
      <c r="M20" s="258">
        <v>101.42290613</v>
      </c>
      <c r="N20" s="258">
        <v>101.4721213</v>
      </c>
      <c r="O20" s="258">
        <v>101.13787492</v>
      </c>
      <c r="P20" s="258">
        <v>101.27040336</v>
      </c>
      <c r="Q20" s="258">
        <v>101.56052974000001</v>
      </c>
      <c r="R20" s="258">
        <v>102.34324696</v>
      </c>
      <c r="S20" s="258">
        <v>102.69732458999999</v>
      </c>
      <c r="T20" s="258">
        <v>102.95775552000001</v>
      </c>
      <c r="U20" s="258">
        <v>102.96473989</v>
      </c>
      <c r="V20" s="258">
        <v>103.15772728</v>
      </c>
      <c r="W20" s="258">
        <v>103.37691785</v>
      </c>
      <c r="X20" s="258">
        <v>103.80761769</v>
      </c>
      <c r="Y20" s="258">
        <v>103.94023503</v>
      </c>
      <c r="Z20" s="258">
        <v>103.96007597000001</v>
      </c>
      <c r="AA20" s="258">
        <v>103.62253262999999</v>
      </c>
      <c r="AB20" s="258">
        <v>103.60027667</v>
      </c>
      <c r="AC20" s="258">
        <v>103.64870019999999</v>
      </c>
      <c r="AD20" s="258">
        <v>103.80793884000001</v>
      </c>
      <c r="AE20" s="258">
        <v>103.96761967</v>
      </c>
      <c r="AF20" s="258">
        <v>104.1678783</v>
      </c>
      <c r="AG20" s="258">
        <v>104.52259395999999</v>
      </c>
      <c r="AH20" s="258">
        <v>104.71859875</v>
      </c>
      <c r="AI20" s="258">
        <v>104.86977191</v>
      </c>
      <c r="AJ20" s="258">
        <v>104.90686331000001</v>
      </c>
      <c r="AK20" s="258">
        <v>105.02031081</v>
      </c>
      <c r="AL20" s="258">
        <v>105.14086428</v>
      </c>
      <c r="AM20" s="258">
        <v>105.33718003</v>
      </c>
      <c r="AN20" s="258">
        <v>105.42045319</v>
      </c>
      <c r="AO20" s="258">
        <v>105.45934007</v>
      </c>
      <c r="AP20" s="258">
        <v>105.30628521</v>
      </c>
      <c r="AQ20" s="258">
        <v>105.36706615999999</v>
      </c>
      <c r="AR20" s="258">
        <v>105.49412744</v>
      </c>
      <c r="AS20" s="258">
        <v>105.72709306</v>
      </c>
      <c r="AT20" s="258">
        <v>105.95699702</v>
      </c>
      <c r="AU20" s="258">
        <v>106.22346333</v>
      </c>
      <c r="AV20" s="258">
        <v>106.51125878000001</v>
      </c>
      <c r="AW20" s="258">
        <v>106.86227466</v>
      </c>
      <c r="AX20" s="258">
        <v>107.26127778999999</v>
      </c>
      <c r="AY20" s="258">
        <v>107.85574492000001</v>
      </c>
      <c r="AZ20" s="258">
        <v>108.24011496</v>
      </c>
      <c r="BA20" s="258">
        <v>108.56186467000001</v>
      </c>
      <c r="BB20" s="258">
        <v>108.73884778999999</v>
      </c>
      <c r="BC20" s="346">
        <v>108.997</v>
      </c>
      <c r="BD20" s="346">
        <v>109.25409999999999</v>
      </c>
      <c r="BE20" s="346">
        <v>109.5317</v>
      </c>
      <c r="BF20" s="346">
        <v>109.77070000000001</v>
      </c>
      <c r="BG20" s="346">
        <v>109.9924</v>
      </c>
      <c r="BH20" s="346">
        <v>110.2068</v>
      </c>
      <c r="BI20" s="346">
        <v>110.3867</v>
      </c>
      <c r="BJ20" s="346">
        <v>110.542</v>
      </c>
      <c r="BK20" s="346">
        <v>110.6683</v>
      </c>
      <c r="BL20" s="346">
        <v>110.7777</v>
      </c>
      <c r="BM20" s="346">
        <v>110.86579999999999</v>
      </c>
      <c r="BN20" s="346">
        <v>110.8711</v>
      </c>
      <c r="BO20" s="346">
        <v>110.96250000000001</v>
      </c>
      <c r="BP20" s="346">
        <v>111.07859999999999</v>
      </c>
      <c r="BQ20" s="346">
        <v>111.21259999999999</v>
      </c>
      <c r="BR20" s="346">
        <v>111.38330000000001</v>
      </c>
      <c r="BS20" s="346">
        <v>111.5839</v>
      </c>
      <c r="BT20" s="346">
        <v>111.81440000000001</v>
      </c>
      <c r="BU20" s="346">
        <v>112.07470000000001</v>
      </c>
      <c r="BV20" s="346">
        <v>112.36499999999999</v>
      </c>
    </row>
    <row r="21" spans="1:74" ht="11.1" customHeight="1" x14ac:dyDescent="0.2">
      <c r="A21" s="148" t="s">
        <v>908</v>
      </c>
      <c r="B21" s="210" t="s">
        <v>581</v>
      </c>
      <c r="C21" s="258">
        <v>101.85502491</v>
      </c>
      <c r="D21" s="258">
        <v>102.04390517</v>
      </c>
      <c r="E21" s="258">
        <v>102.1311221</v>
      </c>
      <c r="F21" s="258">
        <v>101.97123911</v>
      </c>
      <c r="G21" s="258">
        <v>101.96420682</v>
      </c>
      <c r="H21" s="258">
        <v>101.96458862999999</v>
      </c>
      <c r="I21" s="258">
        <v>101.8559173</v>
      </c>
      <c r="J21" s="258">
        <v>101.95847775999999</v>
      </c>
      <c r="K21" s="258">
        <v>102.15580278</v>
      </c>
      <c r="L21" s="258">
        <v>102.70057656</v>
      </c>
      <c r="M21" s="258">
        <v>102.89791750000001</v>
      </c>
      <c r="N21" s="258">
        <v>103.00050983</v>
      </c>
      <c r="O21" s="258">
        <v>102.72416985</v>
      </c>
      <c r="P21" s="258">
        <v>102.85040271</v>
      </c>
      <c r="Q21" s="258">
        <v>103.0950247</v>
      </c>
      <c r="R21" s="258">
        <v>103.64875766</v>
      </c>
      <c r="S21" s="258">
        <v>103.98711659</v>
      </c>
      <c r="T21" s="258">
        <v>104.30082331</v>
      </c>
      <c r="U21" s="258">
        <v>104.62698862000001</v>
      </c>
      <c r="V21" s="258">
        <v>104.86355781</v>
      </c>
      <c r="W21" s="258">
        <v>105.04764169000001</v>
      </c>
      <c r="X21" s="258">
        <v>105.23336476999999</v>
      </c>
      <c r="Y21" s="258">
        <v>105.27188464</v>
      </c>
      <c r="Z21" s="258">
        <v>105.2173258</v>
      </c>
      <c r="AA21" s="258">
        <v>104.83509993</v>
      </c>
      <c r="AB21" s="258">
        <v>104.77032493999999</v>
      </c>
      <c r="AC21" s="258">
        <v>104.78841250000001</v>
      </c>
      <c r="AD21" s="258">
        <v>104.90722100000001</v>
      </c>
      <c r="AE21" s="258">
        <v>105.07763985</v>
      </c>
      <c r="AF21" s="258">
        <v>105.31752745999999</v>
      </c>
      <c r="AG21" s="258">
        <v>105.81168481</v>
      </c>
      <c r="AH21" s="258">
        <v>106.05190917</v>
      </c>
      <c r="AI21" s="258">
        <v>106.22300152</v>
      </c>
      <c r="AJ21" s="258">
        <v>106.14757997</v>
      </c>
      <c r="AK21" s="258">
        <v>106.31344473999999</v>
      </c>
      <c r="AL21" s="258">
        <v>106.54321392999999</v>
      </c>
      <c r="AM21" s="258">
        <v>107.00748360999999</v>
      </c>
      <c r="AN21" s="258">
        <v>107.23711458</v>
      </c>
      <c r="AO21" s="258">
        <v>107.40270289999999</v>
      </c>
      <c r="AP21" s="258">
        <v>107.43898024000001</v>
      </c>
      <c r="AQ21" s="258">
        <v>107.52543454000001</v>
      </c>
      <c r="AR21" s="258">
        <v>107.59679746</v>
      </c>
      <c r="AS21" s="258">
        <v>107.53457518</v>
      </c>
      <c r="AT21" s="258">
        <v>107.6646257</v>
      </c>
      <c r="AU21" s="258">
        <v>107.8684552</v>
      </c>
      <c r="AV21" s="258">
        <v>108.16006969</v>
      </c>
      <c r="AW21" s="258">
        <v>108.50095266</v>
      </c>
      <c r="AX21" s="258">
        <v>108.9051101</v>
      </c>
      <c r="AY21" s="258">
        <v>109.54264709</v>
      </c>
      <c r="AZ21" s="258">
        <v>109.94577468999999</v>
      </c>
      <c r="BA21" s="258">
        <v>110.28459796</v>
      </c>
      <c r="BB21" s="258">
        <v>110.46651572</v>
      </c>
      <c r="BC21" s="346">
        <v>110.7462</v>
      </c>
      <c r="BD21" s="346">
        <v>111.03100000000001</v>
      </c>
      <c r="BE21" s="346">
        <v>111.3456</v>
      </c>
      <c r="BF21" s="346">
        <v>111.62220000000001</v>
      </c>
      <c r="BG21" s="346">
        <v>111.88549999999999</v>
      </c>
      <c r="BH21" s="346">
        <v>112.14709999999999</v>
      </c>
      <c r="BI21" s="346">
        <v>112.3751</v>
      </c>
      <c r="BJ21" s="346">
        <v>112.58110000000001</v>
      </c>
      <c r="BK21" s="346">
        <v>112.7638</v>
      </c>
      <c r="BL21" s="346">
        <v>112.9269</v>
      </c>
      <c r="BM21" s="346">
        <v>113.069</v>
      </c>
      <c r="BN21" s="346">
        <v>113.14190000000001</v>
      </c>
      <c r="BO21" s="346">
        <v>113.2782</v>
      </c>
      <c r="BP21" s="346">
        <v>113.4298</v>
      </c>
      <c r="BQ21" s="346">
        <v>113.5711</v>
      </c>
      <c r="BR21" s="346">
        <v>113.7722</v>
      </c>
      <c r="BS21" s="346">
        <v>114.0076</v>
      </c>
      <c r="BT21" s="346">
        <v>114.2773</v>
      </c>
      <c r="BU21" s="346">
        <v>114.5813</v>
      </c>
      <c r="BV21" s="346">
        <v>114.9196</v>
      </c>
    </row>
    <row r="22" spans="1:74" ht="11.1" customHeight="1" x14ac:dyDescent="0.2">
      <c r="A22" s="148" t="s">
        <v>909</v>
      </c>
      <c r="B22" s="210" t="s">
        <v>582</v>
      </c>
      <c r="C22" s="258">
        <v>101.11397629</v>
      </c>
      <c r="D22" s="258">
        <v>101.24588803</v>
      </c>
      <c r="E22" s="258">
        <v>101.26710738</v>
      </c>
      <c r="F22" s="258">
        <v>101.03690295</v>
      </c>
      <c r="G22" s="258">
        <v>100.94228604</v>
      </c>
      <c r="H22" s="258">
        <v>100.84252527</v>
      </c>
      <c r="I22" s="258">
        <v>100.63272277999999</v>
      </c>
      <c r="J22" s="258">
        <v>100.60134768</v>
      </c>
      <c r="K22" s="258">
        <v>100.64350213</v>
      </c>
      <c r="L22" s="258">
        <v>100.95394785000001</v>
      </c>
      <c r="M22" s="258">
        <v>100.99709008000001</v>
      </c>
      <c r="N22" s="258">
        <v>100.96769054000001</v>
      </c>
      <c r="O22" s="258">
        <v>100.47973294000001</v>
      </c>
      <c r="P22" s="258">
        <v>100.59476211</v>
      </c>
      <c r="Q22" s="258">
        <v>100.92676175</v>
      </c>
      <c r="R22" s="258">
        <v>101.93524563</v>
      </c>
      <c r="S22" s="258">
        <v>102.35655088999999</v>
      </c>
      <c r="T22" s="258">
        <v>102.6501913</v>
      </c>
      <c r="U22" s="258">
        <v>102.63855877</v>
      </c>
      <c r="V22" s="258">
        <v>102.81007554</v>
      </c>
      <c r="W22" s="258">
        <v>102.98713351000001</v>
      </c>
      <c r="X22" s="258">
        <v>103.42927372</v>
      </c>
      <c r="Y22" s="258">
        <v>103.42275834</v>
      </c>
      <c r="Z22" s="258">
        <v>103.2271284</v>
      </c>
      <c r="AA22" s="258">
        <v>102.63842068</v>
      </c>
      <c r="AB22" s="258">
        <v>102.21753403</v>
      </c>
      <c r="AC22" s="258">
        <v>101.76050522</v>
      </c>
      <c r="AD22" s="258">
        <v>101.12778244</v>
      </c>
      <c r="AE22" s="258">
        <v>100.7031332</v>
      </c>
      <c r="AF22" s="258">
        <v>100.34700568</v>
      </c>
      <c r="AG22" s="258">
        <v>100.21627212999999</v>
      </c>
      <c r="AH22" s="258">
        <v>99.879533868999999</v>
      </c>
      <c r="AI22" s="258">
        <v>99.493663149</v>
      </c>
      <c r="AJ22" s="258">
        <v>98.887750534000006</v>
      </c>
      <c r="AK22" s="258">
        <v>98.531796967999995</v>
      </c>
      <c r="AL22" s="258">
        <v>98.254893018000004</v>
      </c>
      <c r="AM22" s="258">
        <v>98.270932462999994</v>
      </c>
      <c r="AN22" s="258">
        <v>97.991707407000007</v>
      </c>
      <c r="AO22" s="258">
        <v>97.631111629000003</v>
      </c>
      <c r="AP22" s="258">
        <v>96.943966773</v>
      </c>
      <c r="AQ22" s="258">
        <v>96.604513320999999</v>
      </c>
      <c r="AR22" s="258">
        <v>96.367572914999997</v>
      </c>
      <c r="AS22" s="258">
        <v>96.248749900999996</v>
      </c>
      <c r="AT22" s="258">
        <v>96.205132328999994</v>
      </c>
      <c r="AU22" s="258">
        <v>96.252324544000004</v>
      </c>
      <c r="AV22" s="258">
        <v>96.394214673999997</v>
      </c>
      <c r="AW22" s="258">
        <v>96.620110367999999</v>
      </c>
      <c r="AX22" s="258">
        <v>96.933899753000006</v>
      </c>
      <c r="AY22" s="258">
        <v>97.518523415999994</v>
      </c>
      <c r="AZ22" s="258">
        <v>97.870894745000001</v>
      </c>
      <c r="BA22" s="258">
        <v>98.173954324999997</v>
      </c>
      <c r="BB22" s="258">
        <v>98.328509038999997</v>
      </c>
      <c r="BC22" s="346">
        <v>98.607339999999994</v>
      </c>
      <c r="BD22" s="346">
        <v>98.911249999999995</v>
      </c>
      <c r="BE22" s="346">
        <v>99.273420000000002</v>
      </c>
      <c r="BF22" s="346">
        <v>99.602620000000002</v>
      </c>
      <c r="BG22" s="346">
        <v>99.932029999999997</v>
      </c>
      <c r="BH22" s="346">
        <v>100.2855</v>
      </c>
      <c r="BI22" s="346">
        <v>100.59739999999999</v>
      </c>
      <c r="BJ22" s="346">
        <v>100.8916</v>
      </c>
      <c r="BK22" s="346">
        <v>101.1759</v>
      </c>
      <c r="BL22" s="346">
        <v>101.42870000000001</v>
      </c>
      <c r="BM22" s="346">
        <v>101.6579</v>
      </c>
      <c r="BN22" s="346">
        <v>101.7984</v>
      </c>
      <c r="BO22" s="346">
        <v>102.02889999999999</v>
      </c>
      <c r="BP22" s="346">
        <v>102.28440000000001</v>
      </c>
      <c r="BQ22" s="346">
        <v>102.5684</v>
      </c>
      <c r="BR22" s="346">
        <v>102.87130000000001</v>
      </c>
      <c r="BS22" s="346">
        <v>103.1966</v>
      </c>
      <c r="BT22" s="346">
        <v>103.5444</v>
      </c>
      <c r="BU22" s="346">
        <v>103.9145</v>
      </c>
      <c r="BV22" s="346">
        <v>104.307</v>
      </c>
    </row>
    <row r="23" spans="1:74" ht="11.1" customHeight="1" x14ac:dyDescent="0.2">
      <c r="A23" s="148" t="s">
        <v>910</v>
      </c>
      <c r="B23" s="210" t="s">
        <v>583</v>
      </c>
      <c r="C23" s="258">
        <v>101.64607504</v>
      </c>
      <c r="D23" s="258">
        <v>101.87544397000001</v>
      </c>
      <c r="E23" s="258">
        <v>102.0098828</v>
      </c>
      <c r="F23" s="258">
        <v>101.96115541</v>
      </c>
      <c r="G23" s="258">
        <v>101.97191116</v>
      </c>
      <c r="H23" s="258">
        <v>101.9539139</v>
      </c>
      <c r="I23" s="258">
        <v>101.77576845999999</v>
      </c>
      <c r="J23" s="258">
        <v>101.79881159999999</v>
      </c>
      <c r="K23" s="258">
        <v>101.89164812999999</v>
      </c>
      <c r="L23" s="258">
        <v>102.19052691</v>
      </c>
      <c r="M23" s="258">
        <v>102.32076358</v>
      </c>
      <c r="N23" s="258">
        <v>102.41860698000001</v>
      </c>
      <c r="O23" s="258">
        <v>102.32124043</v>
      </c>
      <c r="P23" s="258">
        <v>102.47640986</v>
      </c>
      <c r="Q23" s="258">
        <v>102.72129855999999</v>
      </c>
      <c r="R23" s="258">
        <v>103.2894573</v>
      </c>
      <c r="S23" s="258">
        <v>103.53862148</v>
      </c>
      <c r="T23" s="258">
        <v>103.70234186</v>
      </c>
      <c r="U23" s="258">
        <v>103.63580954</v>
      </c>
      <c r="V23" s="258">
        <v>103.73724901</v>
      </c>
      <c r="W23" s="258">
        <v>103.86185138</v>
      </c>
      <c r="X23" s="258">
        <v>104.13870231</v>
      </c>
      <c r="Y23" s="258">
        <v>104.21281619</v>
      </c>
      <c r="Z23" s="258">
        <v>104.2132787</v>
      </c>
      <c r="AA23" s="258">
        <v>103.97122311</v>
      </c>
      <c r="AB23" s="258">
        <v>103.95103293</v>
      </c>
      <c r="AC23" s="258">
        <v>103.98384142</v>
      </c>
      <c r="AD23" s="258">
        <v>104.06258200000001</v>
      </c>
      <c r="AE23" s="258">
        <v>104.2066878</v>
      </c>
      <c r="AF23" s="258">
        <v>104.40909222000001</v>
      </c>
      <c r="AG23" s="258">
        <v>104.78348685</v>
      </c>
      <c r="AH23" s="258">
        <v>105.01721985</v>
      </c>
      <c r="AI23" s="258">
        <v>105.22398278999999</v>
      </c>
      <c r="AJ23" s="258">
        <v>105.32438676</v>
      </c>
      <c r="AK23" s="258">
        <v>105.53675129</v>
      </c>
      <c r="AL23" s="258">
        <v>105.78168746</v>
      </c>
      <c r="AM23" s="258">
        <v>106.24289245</v>
      </c>
      <c r="AN23" s="258">
        <v>106.41519903</v>
      </c>
      <c r="AO23" s="258">
        <v>106.48230436</v>
      </c>
      <c r="AP23" s="258">
        <v>106.28297841</v>
      </c>
      <c r="AQ23" s="258">
        <v>106.26060379</v>
      </c>
      <c r="AR23" s="258">
        <v>106.25395047000001</v>
      </c>
      <c r="AS23" s="258">
        <v>106.18825855999999</v>
      </c>
      <c r="AT23" s="258">
        <v>106.26911771</v>
      </c>
      <c r="AU23" s="258">
        <v>106.42176805</v>
      </c>
      <c r="AV23" s="258">
        <v>106.63775633</v>
      </c>
      <c r="AW23" s="258">
        <v>106.94032899</v>
      </c>
      <c r="AX23" s="258">
        <v>107.32103277</v>
      </c>
      <c r="AY23" s="258">
        <v>107.94818425</v>
      </c>
      <c r="AZ23" s="258">
        <v>108.35891287</v>
      </c>
      <c r="BA23" s="258">
        <v>108.72153519</v>
      </c>
      <c r="BB23" s="258">
        <v>108.93955507</v>
      </c>
      <c r="BC23" s="346">
        <v>109.2783</v>
      </c>
      <c r="BD23" s="346">
        <v>109.6414</v>
      </c>
      <c r="BE23" s="346">
        <v>110.1032</v>
      </c>
      <c r="BF23" s="346">
        <v>110.4589</v>
      </c>
      <c r="BG23" s="346">
        <v>110.783</v>
      </c>
      <c r="BH23" s="346">
        <v>111.0767</v>
      </c>
      <c r="BI23" s="346">
        <v>111.3366</v>
      </c>
      <c r="BJ23" s="346">
        <v>111.5638</v>
      </c>
      <c r="BK23" s="346">
        <v>111.7633</v>
      </c>
      <c r="BL23" s="346">
        <v>111.9217</v>
      </c>
      <c r="BM23" s="346">
        <v>112.04389999999999</v>
      </c>
      <c r="BN23" s="346">
        <v>112.0442</v>
      </c>
      <c r="BO23" s="346">
        <v>112.1581</v>
      </c>
      <c r="BP23" s="346">
        <v>112.29989999999999</v>
      </c>
      <c r="BQ23" s="346">
        <v>112.4782</v>
      </c>
      <c r="BR23" s="346">
        <v>112.66970000000001</v>
      </c>
      <c r="BS23" s="346">
        <v>112.88290000000001</v>
      </c>
      <c r="BT23" s="346">
        <v>113.1177</v>
      </c>
      <c r="BU23" s="346">
        <v>113.3741</v>
      </c>
      <c r="BV23" s="346">
        <v>113.65219999999999</v>
      </c>
    </row>
    <row r="24" spans="1:74" ht="11.1" customHeight="1" x14ac:dyDescent="0.2">
      <c r="A24" s="148" t="s">
        <v>911</v>
      </c>
      <c r="B24" s="210" t="s">
        <v>584</v>
      </c>
      <c r="C24" s="258">
        <v>100.95023865</v>
      </c>
      <c r="D24" s="258">
        <v>101.11296551</v>
      </c>
      <c r="E24" s="258">
        <v>101.18315072999999</v>
      </c>
      <c r="F24" s="258">
        <v>101.04955679</v>
      </c>
      <c r="G24" s="258">
        <v>101.01808686</v>
      </c>
      <c r="H24" s="258">
        <v>100.97750342000001</v>
      </c>
      <c r="I24" s="258">
        <v>100.79804736</v>
      </c>
      <c r="J24" s="258">
        <v>100.83655623999999</v>
      </c>
      <c r="K24" s="258">
        <v>100.96327092999999</v>
      </c>
      <c r="L24" s="258">
        <v>101.40417922</v>
      </c>
      <c r="M24" s="258">
        <v>101.53781472999999</v>
      </c>
      <c r="N24" s="258">
        <v>101.59016523</v>
      </c>
      <c r="O24" s="258">
        <v>101.28243187</v>
      </c>
      <c r="P24" s="258">
        <v>101.3813115</v>
      </c>
      <c r="Q24" s="258">
        <v>101.60800527000001</v>
      </c>
      <c r="R24" s="258">
        <v>102.24812957</v>
      </c>
      <c r="S24" s="258">
        <v>102.51623931</v>
      </c>
      <c r="T24" s="258">
        <v>102.69795089</v>
      </c>
      <c r="U24" s="258">
        <v>102.64293413</v>
      </c>
      <c r="V24" s="258">
        <v>102.76459702</v>
      </c>
      <c r="W24" s="258">
        <v>102.91260939999999</v>
      </c>
      <c r="X24" s="258">
        <v>103.26040827</v>
      </c>
      <c r="Y24" s="258">
        <v>103.33104182</v>
      </c>
      <c r="Z24" s="258">
        <v>103.29794708</v>
      </c>
      <c r="AA24" s="258">
        <v>102.92368848</v>
      </c>
      <c r="AB24" s="258">
        <v>102.86121381</v>
      </c>
      <c r="AC24" s="258">
        <v>102.87308751</v>
      </c>
      <c r="AD24" s="258">
        <v>103.03800685</v>
      </c>
      <c r="AE24" s="258">
        <v>103.13955434</v>
      </c>
      <c r="AF24" s="258">
        <v>103.25642725</v>
      </c>
      <c r="AG24" s="258">
        <v>103.54675911</v>
      </c>
      <c r="AH24" s="258">
        <v>103.57568271</v>
      </c>
      <c r="AI24" s="258">
        <v>103.50133159000001</v>
      </c>
      <c r="AJ24" s="258">
        <v>103.10558193</v>
      </c>
      <c r="AK24" s="258">
        <v>102.98827421999999</v>
      </c>
      <c r="AL24" s="258">
        <v>102.93128464999999</v>
      </c>
      <c r="AM24" s="258">
        <v>103.06732952999999</v>
      </c>
      <c r="AN24" s="258">
        <v>103.03143898</v>
      </c>
      <c r="AO24" s="258">
        <v>102.95632934</v>
      </c>
      <c r="AP24" s="258">
        <v>102.76248778999999</v>
      </c>
      <c r="AQ24" s="258">
        <v>102.66857453999999</v>
      </c>
      <c r="AR24" s="258">
        <v>102.59507678999999</v>
      </c>
      <c r="AS24" s="258">
        <v>102.50239975</v>
      </c>
      <c r="AT24" s="258">
        <v>102.49942906</v>
      </c>
      <c r="AU24" s="258">
        <v>102.54656995000001</v>
      </c>
      <c r="AV24" s="258">
        <v>102.59825168</v>
      </c>
      <c r="AW24" s="258">
        <v>102.77979378000001</v>
      </c>
      <c r="AX24" s="258">
        <v>103.04562552</v>
      </c>
      <c r="AY24" s="258">
        <v>103.55535197</v>
      </c>
      <c r="AZ24" s="258">
        <v>103.87005916</v>
      </c>
      <c r="BA24" s="258">
        <v>104.14935217</v>
      </c>
      <c r="BB24" s="258">
        <v>104.30231895999999</v>
      </c>
      <c r="BC24" s="346">
        <v>104.57899999999999</v>
      </c>
      <c r="BD24" s="346">
        <v>104.8884</v>
      </c>
      <c r="BE24" s="346">
        <v>105.3001</v>
      </c>
      <c r="BF24" s="346">
        <v>105.6229</v>
      </c>
      <c r="BG24" s="346">
        <v>105.9264</v>
      </c>
      <c r="BH24" s="346">
        <v>106.2153</v>
      </c>
      <c r="BI24" s="346">
        <v>106.4765</v>
      </c>
      <c r="BJ24" s="346">
        <v>106.71469999999999</v>
      </c>
      <c r="BK24" s="346">
        <v>106.9362</v>
      </c>
      <c r="BL24" s="346">
        <v>107.1238</v>
      </c>
      <c r="BM24" s="346">
        <v>107.2837</v>
      </c>
      <c r="BN24" s="346">
        <v>107.3601</v>
      </c>
      <c r="BO24" s="346">
        <v>107.5067</v>
      </c>
      <c r="BP24" s="346">
        <v>107.66759999999999</v>
      </c>
      <c r="BQ24" s="346">
        <v>107.82510000000001</v>
      </c>
      <c r="BR24" s="346">
        <v>108.02800000000001</v>
      </c>
      <c r="BS24" s="346">
        <v>108.2586</v>
      </c>
      <c r="BT24" s="346">
        <v>108.5167</v>
      </c>
      <c r="BU24" s="346">
        <v>108.80249999999999</v>
      </c>
      <c r="BV24" s="346">
        <v>109.116</v>
      </c>
    </row>
    <row r="25" spans="1:74" ht="11.1" customHeight="1" x14ac:dyDescent="0.2">
      <c r="A25" s="148"/>
      <c r="B25" s="168" t="s">
        <v>1168</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246"/>
      <c r="BC25" s="347"/>
      <c r="BD25" s="347"/>
      <c r="BE25" s="347"/>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912</v>
      </c>
      <c r="B26" s="210" t="s">
        <v>577</v>
      </c>
      <c r="C26" s="240">
        <v>713.80629936000003</v>
      </c>
      <c r="D26" s="240">
        <v>707.79740976000005</v>
      </c>
      <c r="E26" s="240">
        <v>705.47412611000004</v>
      </c>
      <c r="F26" s="240">
        <v>711.86752679000006</v>
      </c>
      <c r="G26" s="240">
        <v>713.14214629000003</v>
      </c>
      <c r="H26" s="240">
        <v>714.32906299000001</v>
      </c>
      <c r="I26" s="240">
        <v>715.57871394999995</v>
      </c>
      <c r="J26" s="240">
        <v>716.47739722999995</v>
      </c>
      <c r="K26" s="240">
        <v>717.17554987999995</v>
      </c>
      <c r="L26" s="240">
        <v>716.81739078999999</v>
      </c>
      <c r="M26" s="240">
        <v>717.75631806000001</v>
      </c>
      <c r="N26" s="240">
        <v>719.13655055000004</v>
      </c>
      <c r="O26" s="240">
        <v>721.56466670999998</v>
      </c>
      <c r="P26" s="240">
        <v>723.37257582999996</v>
      </c>
      <c r="Q26" s="240">
        <v>725.16685634999999</v>
      </c>
      <c r="R26" s="240">
        <v>726.30589763</v>
      </c>
      <c r="S26" s="240">
        <v>728.55412893000005</v>
      </c>
      <c r="T26" s="240">
        <v>731.26993959000004</v>
      </c>
      <c r="U26" s="240">
        <v>734.99210822999999</v>
      </c>
      <c r="V26" s="240">
        <v>738.23899370000004</v>
      </c>
      <c r="W26" s="240">
        <v>741.54937458999996</v>
      </c>
      <c r="X26" s="240">
        <v>745.91903502000002</v>
      </c>
      <c r="Y26" s="240">
        <v>748.60956868999995</v>
      </c>
      <c r="Z26" s="240">
        <v>750.61675972</v>
      </c>
      <c r="AA26" s="240">
        <v>750.20460820999995</v>
      </c>
      <c r="AB26" s="240">
        <v>752.14711384999998</v>
      </c>
      <c r="AC26" s="240">
        <v>754.70827677</v>
      </c>
      <c r="AD26" s="240">
        <v>759.28159386000004</v>
      </c>
      <c r="AE26" s="240">
        <v>762.03494863000003</v>
      </c>
      <c r="AF26" s="240">
        <v>764.36183800000003</v>
      </c>
      <c r="AG26" s="240">
        <v>765.42061388000002</v>
      </c>
      <c r="AH26" s="240">
        <v>767.52580850000004</v>
      </c>
      <c r="AI26" s="240">
        <v>769.83577377999995</v>
      </c>
      <c r="AJ26" s="240">
        <v>773.84908874999996</v>
      </c>
      <c r="AK26" s="240">
        <v>775.44466107999995</v>
      </c>
      <c r="AL26" s="240">
        <v>776.12106978999998</v>
      </c>
      <c r="AM26" s="240">
        <v>773.45875260000003</v>
      </c>
      <c r="AN26" s="240">
        <v>774.11150581000004</v>
      </c>
      <c r="AO26" s="240">
        <v>775.65976712999998</v>
      </c>
      <c r="AP26" s="240">
        <v>779.35354301999996</v>
      </c>
      <c r="AQ26" s="240">
        <v>781.75531570999999</v>
      </c>
      <c r="AR26" s="240">
        <v>784.11509165999996</v>
      </c>
      <c r="AS26" s="240">
        <v>786.91184842999996</v>
      </c>
      <c r="AT26" s="240">
        <v>788.82839773000001</v>
      </c>
      <c r="AU26" s="240">
        <v>790.34371710999994</v>
      </c>
      <c r="AV26" s="240">
        <v>791.01239811999994</v>
      </c>
      <c r="AW26" s="240">
        <v>792.05931401999999</v>
      </c>
      <c r="AX26" s="240">
        <v>793.03905635000001</v>
      </c>
      <c r="AY26" s="240">
        <v>793.25335194000002</v>
      </c>
      <c r="AZ26" s="240">
        <v>794.62245200999996</v>
      </c>
      <c r="BA26" s="240">
        <v>796.44808339999997</v>
      </c>
      <c r="BB26" s="240">
        <v>799.38637643000004</v>
      </c>
      <c r="BC26" s="333">
        <v>801.63300000000004</v>
      </c>
      <c r="BD26" s="333">
        <v>803.84400000000005</v>
      </c>
      <c r="BE26" s="333">
        <v>806.08780000000002</v>
      </c>
      <c r="BF26" s="333">
        <v>808.17650000000003</v>
      </c>
      <c r="BG26" s="333">
        <v>810.17819999999995</v>
      </c>
      <c r="BH26" s="333">
        <v>811.86120000000005</v>
      </c>
      <c r="BI26" s="333">
        <v>813.86320000000001</v>
      </c>
      <c r="BJ26" s="333">
        <v>815.95230000000004</v>
      </c>
      <c r="BK26" s="333">
        <v>818.28620000000001</v>
      </c>
      <c r="BL26" s="333">
        <v>820.43119999999999</v>
      </c>
      <c r="BM26" s="333">
        <v>822.54499999999996</v>
      </c>
      <c r="BN26" s="333">
        <v>824.68889999999999</v>
      </c>
      <c r="BO26" s="333">
        <v>826.69439999999997</v>
      </c>
      <c r="BP26" s="333">
        <v>828.62270000000001</v>
      </c>
      <c r="BQ26" s="333">
        <v>830.32770000000005</v>
      </c>
      <c r="BR26" s="333">
        <v>832.21140000000003</v>
      </c>
      <c r="BS26" s="333">
        <v>834.12779999999998</v>
      </c>
      <c r="BT26" s="333">
        <v>836.07669999999996</v>
      </c>
      <c r="BU26" s="333">
        <v>838.05809999999997</v>
      </c>
      <c r="BV26" s="333">
        <v>840.07209999999998</v>
      </c>
    </row>
    <row r="27" spans="1:74" ht="11.1" customHeight="1" x14ac:dyDescent="0.2">
      <c r="A27" s="148" t="s">
        <v>913</v>
      </c>
      <c r="B27" s="210" t="s">
        <v>611</v>
      </c>
      <c r="C27" s="240">
        <v>1814.7999454999999</v>
      </c>
      <c r="D27" s="240">
        <v>1802.3644884</v>
      </c>
      <c r="E27" s="240">
        <v>1799.1824753999999</v>
      </c>
      <c r="F27" s="240">
        <v>1819.4306842000001</v>
      </c>
      <c r="G27" s="240">
        <v>1824.1229760000001</v>
      </c>
      <c r="H27" s="240">
        <v>1827.4361286000001</v>
      </c>
      <c r="I27" s="240">
        <v>1827.532416</v>
      </c>
      <c r="J27" s="240">
        <v>1829.4655846999999</v>
      </c>
      <c r="K27" s="240">
        <v>1831.3979087</v>
      </c>
      <c r="L27" s="240">
        <v>1832.3232151</v>
      </c>
      <c r="M27" s="240">
        <v>1835.0084795</v>
      </c>
      <c r="N27" s="240">
        <v>1838.4475289</v>
      </c>
      <c r="O27" s="240">
        <v>1843.6017202</v>
      </c>
      <c r="P27" s="240">
        <v>1847.8273220000001</v>
      </c>
      <c r="Q27" s="240">
        <v>1852.0856911000001</v>
      </c>
      <c r="R27" s="240">
        <v>1855.1340837</v>
      </c>
      <c r="S27" s="240">
        <v>1860.3900455</v>
      </c>
      <c r="T27" s="240">
        <v>1866.6108325</v>
      </c>
      <c r="U27" s="240">
        <v>1875.0735665</v>
      </c>
      <c r="V27" s="240">
        <v>1882.2661628000001</v>
      </c>
      <c r="W27" s="240">
        <v>1889.4657431000001</v>
      </c>
      <c r="X27" s="240">
        <v>1899.0010359</v>
      </c>
      <c r="Y27" s="240">
        <v>1904.4680378999999</v>
      </c>
      <c r="Z27" s="240">
        <v>1908.1954774999999</v>
      </c>
      <c r="AA27" s="240">
        <v>1905.0913396000001</v>
      </c>
      <c r="AB27" s="240">
        <v>1909.158666</v>
      </c>
      <c r="AC27" s="240">
        <v>1915.3054414000001</v>
      </c>
      <c r="AD27" s="240">
        <v>1927.7381370000001</v>
      </c>
      <c r="AE27" s="240">
        <v>1934.8889572</v>
      </c>
      <c r="AF27" s="240">
        <v>1940.9643732</v>
      </c>
      <c r="AG27" s="240">
        <v>1945.8444875</v>
      </c>
      <c r="AH27" s="240">
        <v>1949.8590181</v>
      </c>
      <c r="AI27" s="240">
        <v>1952.8880676000001</v>
      </c>
      <c r="AJ27" s="240">
        <v>1954.4734526</v>
      </c>
      <c r="AK27" s="240">
        <v>1955.8751774</v>
      </c>
      <c r="AL27" s="240">
        <v>1956.6350586000001</v>
      </c>
      <c r="AM27" s="240">
        <v>1954.1233768</v>
      </c>
      <c r="AN27" s="240">
        <v>1955.5718604000001</v>
      </c>
      <c r="AO27" s="240">
        <v>1958.3507899000001</v>
      </c>
      <c r="AP27" s="240">
        <v>1963.2726901000001</v>
      </c>
      <c r="AQ27" s="240">
        <v>1968.1031181000001</v>
      </c>
      <c r="AR27" s="240">
        <v>1973.6545986000001</v>
      </c>
      <c r="AS27" s="240">
        <v>1983.2160268</v>
      </c>
      <c r="AT27" s="240">
        <v>1987.742941</v>
      </c>
      <c r="AU27" s="240">
        <v>1990.5242363</v>
      </c>
      <c r="AV27" s="240">
        <v>1988.8718374</v>
      </c>
      <c r="AW27" s="240">
        <v>1990.1779514</v>
      </c>
      <c r="AX27" s="240">
        <v>1991.7545030000001</v>
      </c>
      <c r="AY27" s="240">
        <v>1992.5196344999999</v>
      </c>
      <c r="AZ27" s="240">
        <v>1995.4484543999999</v>
      </c>
      <c r="BA27" s="240">
        <v>1999.4591052000001</v>
      </c>
      <c r="BB27" s="240">
        <v>2006.1318865999999</v>
      </c>
      <c r="BC27" s="333">
        <v>2011.1210000000001</v>
      </c>
      <c r="BD27" s="333">
        <v>2016.0070000000001</v>
      </c>
      <c r="BE27" s="333">
        <v>2020.9</v>
      </c>
      <c r="BF27" s="333">
        <v>2025.4960000000001</v>
      </c>
      <c r="BG27" s="333">
        <v>2029.905</v>
      </c>
      <c r="BH27" s="333">
        <v>2033.5129999999999</v>
      </c>
      <c r="BI27" s="333">
        <v>2038.011</v>
      </c>
      <c r="BJ27" s="333">
        <v>2042.7840000000001</v>
      </c>
      <c r="BK27" s="333">
        <v>2048.2950000000001</v>
      </c>
      <c r="BL27" s="333">
        <v>2053.2710000000002</v>
      </c>
      <c r="BM27" s="333">
        <v>2058.1759999999999</v>
      </c>
      <c r="BN27" s="333">
        <v>2063.17</v>
      </c>
      <c r="BO27" s="333">
        <v>2067.8110000000001</v>
      </c>
      <c r="BP27" s="333">
        <v>2072.261</v>
      </c>
      <c r="BQ27" s="333">
        <v>2076.192</v>
      </c>
      <c r="BR27" s="333">
        <v>2080.502</v>
      </c>
      <c r="BS27" s="333">
        <v>2084.864</v>
      </c>
      <c r="BT27" s="333">
        <v>2089.279</v>
      </c>
      <c r="BU27" s="333">
        <v>2093.7460000000001</v>
      </c>
      <c r="BV27" s="333">
        <v>2098.2660000000001</v>
      </c>
    </row>
    <row r="28" spans="1:74" ht="11.1" customHeight="1" x14ac:dyDescent="0.2">
      <c r="A28" s="148" t="s">
        <v>914</v>
      </c>
      <c r="B28" s="210" t="s">
        <v>578</v>
      </c>
      <c r="C28" s="240">
        <v>1928.9428641</v>
      </c>
      <c r="D28" s="240">
        <v>1919.776445</v>
      </c>
      <c r="E28" s="240">
        <v>1917.4367261</v>
      </c>
      <c r="F28" s="240">
        <v>1932.2813839</v>
      </c>
      <c r="G28" s="240">
        <v>1935.8268074</v>
      </c>
      <c r="H28" s="240">
        <v>1938.4306733999999</v>
      </c>
      <c r="I28" s="240">
        <v>1939.3418501000001</v>
      </c>
      <c r="J28" s="240">
        <v>1940.6259497999999</v>
      </c>
      <c r="K28" s="240">
        <v>1941.5318408999999</v>
      </c>
      <c r="L28" s="240">
        <v>1939.4668349999999</v>
      </c>
      <c r="M28" s="240">
        <v>1941.5608248999999</v>
      </c>
      <c r="N28" s="240">
        <v>1945.2211224</v>
      </c>
      <c r="O28" s="240">
        <v>1952.0615474000001</v>
      </c>
      <c r="P28" s="240">
        <v>1957.6440952</v>
      </c>
      <c r="Q28" s="240">
        <v>1963.5825855000001</v>
      </c>
      <c r="R28" s="240">
        <v>1970.6097801999999</v>
      </c>
      <c r="S28" s="240">
        <v>1976.7105847</v>
      </c>
      <c r="T28" s="240">
        <v>1982.6177606000001</v>
      </c>
      <c r="U28" s="240">
        <v>1987.0984221000001</v>
      </c>
      <c r="V28" s="240">
        <v>1993.5430051999999</v>
      </c>
      <c r="W28" s="240">
        <v>2000.7186240999999</v>
      </c>
      <c r="X28" s="240">
        <v>2011.6302095999999</v>
      </c>
      <c r="Y28" s="240">
        <v>2018.0142019</v>
      </c>
      <c r="Z28" s="240">
        <v>2022.8755318999999</v>
      </c>
      <c r="AA28" s="240">
        <v>2023.0077299</v>
      </c>
      <c r="AB28" s="240">
        <v>2027.2285876000001</v>
      </c>
      <c r="AC28" s="240">
        <v>2032.3316353</v>
      </c>
      <c r="AD28" s="240">
        <v>2039.9991379999999</v>
      </c>
      <c r="AE28" s="240">
        <v>2045.604867</v>
      </c>
      <c r="AF28" s="240">
        <v>2050.8310873</v>
      </c>
      <c r="AG28" s="240">
        <v>2053.7377504000001</v>
      </c>
      <c r="AH28" s="240">
        <v>2059.6599895999998</v>
      </c>
      <c r="AI28" s="240">
        <v>2066.6577564999998</v>
      </c>
      <c r="AJ28" s="240">
        <v>2080.0548493000001</v>
      </c>
      <c r="AK28" s="240">
        <v>2085.2108226999999</v>
      </c>
      <c r="AL28" s="240">
        <v>2087.4494751000002</v>
      </c>
      <c r="AM28" s="240">
        <v>2080.3911896999998</v>
      </c>
      <c r="AN28" s="240">
        <v>2081.5799124999999</v>
      </c>
      <c r="AO28" s="240">
        <v>2084.6360269000002</v>
      </c>
      <c r="AP28" s="240">
        <v>2091.8131905</v>
      </c>
      <c r="AQ28" s="240">
        <v>2096.9138444999999</v>
      </c>
      <c r="AR28" s="240">
        <v>2102.1916467000001</v>
      </c>
      <c r="AS28" s="240">
        <v>2109.1372443</v>
      </c>
      <c r="AT28" s="240">
        <v>2113.6513574999999</v>
      </c>
      <c r="AU28" s="240">
        <v>2117.2246335</v>
      </c>
      <c r="AV28" s="240">
        <v>2118.9985947</v>
      </c>
      <c r="AW28" s="240">
        <v>2121.3340545999999</v>
      </c>
      <c r="AX28" s="240">
        <v>2123.3725355000001</v>
      </c>
      <c r="AY28" s="240">
        <v>2122.9297947</v>
      </c>
      <c r="AZ28" s="240">
        <v>2126.0124999</v>
      </c>
      <c r="BA28" s="240">
        <v>2130.4364083999999</v>
      </c>
      <c r="BB28" s="240">
        <v>2138.4207691000001</v>
      </c>
      <c r="BC28" s="333">
        <v>2143.8629999999998</v>
      </c>
      <c r="BD28" s="333">
        <v>2148.9810000000002</v>
      </c>
      <c r="BE28" s="333">
        <v>2153.4720000000002</v>
      </c>
      <c r="BF28" s="333">
        <v>2158.1729999999998</v>
      </c>
      <c r="BG28" s="333">
        <v>2162.7779999999998</v>
      </c>
      <c r="BH28" s="333">
        <v>2166.518</v>
      </c>
      <c r="BI28" s="333">
        <v>2171.5129999999999</v>
      </c>
      <c r="BJ28" s="333">
        <v>2176.9899999999998</v>
      </c>
      <c r="BK28" s="333">
        <v>2183.9360000000001</v>
      </c>
      <c r="BL28" s="333">
        <v>2189.6410000000001</v>
      </c>
      <c r="BM28" s="333">
        <v>2195.0920000000001</v>
      </c>
      <c r="BN28" s="333">
        <v>2200.105</v>
      </c>
      <c r="BO28" s="333">
        <v>2205.183</v>
      </c>
      <c r="BP28" s="333">
        <v>2210.1419999999998</v>
      </c>
      <c r="BQ28" s="333">
        <v>2214.7829999999999</v>
      </c>
      <c r="BR28" s="333">
        <v>2219.6579999999999</v>
      </c>
      <c r="BS28" s="333">
        <v>2224.5659999999998</v>
      </c>
      <c r="BT28" s="333">
        <v>2229.5070000000001</v>
      </c>
      <c r="BU28" s="333">
        <v>2234.482</v>
      </c>
      <c r="BV28" s="333">
        <v>2239.489</v>
      </c>
    </row>
    <row r="29" spans="1:74" ht="11.1" customHeight="1" x14ac:dyDescent="0.2">
      <c r="A29" s="148" t="s">
        <v>915</v>
      </c>
      <c r="B29" s="210" t="s">
        <v>579</v>
      </c>
      <c r="C29" s="240">
        <v>936.87971114000004</v>
      </c>
      <c r="D29" s="240">
        <v>931.42068499000004</v>
      </c>
      <c r="E29" s="240">
        <v>929.25734335000004</v>
      </c>
      <c r="F29" s="240">
        <v>934.60933333000003</v>
      </c>
      <c r="G29" s="240">
        <v>935.87262536000003</v>
      </c>
      <c r="H29" s="240">
        <v>937.26686655000003</v>
      </c>
      <c r="I29" s="240">
        <v>940.18377329999998</v>
      </c>
      <c r="J29" s="240">
        <v>940.79612552000003</v>
      </c>
      <c r="K29" s="240">
        <v>940.49563961000001</v>
      </c>
      <c r="L29" s="240">
        <v>936.41571438000005</v>
      </c>
      <c r="M29" s="240">
        <v>936.43950311000003</v>
      </c>
      <c r="N29" s="240">
        <v>937.70040458999995</v>
      </c>
      <c r="O29" s="240">
        <v>941.02189728999997</v>
      </c>
      <c r="P29" s="240">
        <v>944.13941547000002</v>
      </c>
      <c r="Q29" s="240">
        <v>947.87643759000002</v>
      </c>
      <c r="R29" s="240">
        <v>954.00898737</v>
      </c>
      <c r="S29" s="240">
        <v>957.65299956000001</v>
      </c>
      <c r="T29" s="240">
        <v>960.58449786999995</v>
      </c>
      <c r="U29" s="240">
        <v>961.45436248999999</v>
      </c>
      <c r="V29" s="240">
        <v>963.97267293000004</v>
      </c>
      <c r="W29" s="240">
        <v>966.79030938000005</v>
      </c>
      <c r="X29" s="240">
        <v>971.20758434000004</v>
      </c>
      <c r="Y29" s="240">
        <v>973.64863838999997</v>
      </c>
      <c r="Z29" s="240">
        <v>975.41378406000001</v>
      </c>
      <c r="AA29" s="240">
        <v>975.20334765999996</v>
      </c>
      <c r="AB29" s="240">
        <v>976.59143181000002</v>
      </c>
      <c r="AC29" s="240">
        <v>978.27836280999998</v>
      </c>
      <c r="AD29" s="240">
        <v>980.65864563000002</v>
      </c>
      <c r="AE29" s="240">
        <v>982.64739165000003</v>
      </c>
      <c r="AF29" s="240">
        <v>984.63910582999995</v>
      </c>
      <c r="AG29" s="240">
        <v>986.77287626999998</v>
      </c>
      <c r="AH29" s="240">
        <v>988.66621067000005</v>
      </c>
      <c r="AI29" s="240">
        <v>990.45819714000004</v>
      </c>
      <c r="AJ29" s="240">
        <v>993.18153384000004</v>
      </c>
      <c r="AK29" s="240">
        <v>993.99630084</v>
      </c>
      <c r="AL29" s="240">
        <v>993.93519629000002</v>
      </c>
      <c r="AM29" s="240">
        <v>990.51002239000002</v>
      </c>
      <c r="AN29" s="240">
        <v>990.56332309000004</v>
      </c>
      <c r="AO29" s="240">
        <v>991.60690058</v>
      </c>
      <c r="AP29" s="240">
        <v>994.70007888999999</v>
      </c>
      <c r="AQ29" s="240">
        <v>996.92971695999995</v>
      </c>
      <c r="AR29" s="240">
        <v>999.35513880999997</v>
      </c>
      <c r="AS29" s="240">
        <v>1003.2056844</v>
      </c>
      <c r="AT29" s="240">
        <v>1005.1006688</v>
      </c>
      <c r="AU29" s="240">
        <v>1006.2694321</v>
      </c>
      <c r="AV29" s="240">
        <v>1005.7128271</v>
      </c>
      <c r="AW29" s="240">
        <v>1006.1785083</v>
      </c>
      <c r="AX29" s="240">
        <v>1006.6673286</v>
      </c>
      <c r="AY29" s="240">
        <v>1006.0723805</v>
      </c>
      <c r="AZ29" s="240">
        <v>1007.4376596</v>
      </c>
      <c r="BA29" s="240">
        <v>1009.6562584</v>
      </c>
      <c r="BB29" s="240">
        <v>1014.2164914</v>
      </c>
      <c r="BC29" s="333">
        <v>1017.025</v>
      </c>
      <c r="BD29" s="333">
        <v>1019.572</v>
      </c>
      <c r="BE29" s="333">
        <v>1021.5359999999999</v>
      </c>
      <c r="BF29" s="333">
        <v>1023.795</v>
      </c>
      <c r="BG29" s="333">
        <v>1026.0309999999999</v>
      </c>
      <c r="BH29" s="333">
        <v>1027.9970000000001</v>
      </c>
      <c r="BI29" s="333">
        <v>1030.3699999999999</v>
      </c>
      <c r="BJ29" s="333">
        <v>1032.903</v>
      </c>
      <c r="BK29" s="333">
        <v>1035.914</v>
      </c>
      <c r="BL29" s="333">
        <v>1038.529</v>
      </c>
      <c r="BM29" s="333">
        <v>1041.066</v>
      </c>
      <c r="BN29" s="333">
        <v>1043.4559999999999</v>
      </c>
      <c r="BO29" s="333">
        <v>1045.8869999999999</v>
      </c>
      <c r="BP29" s="333">
        <v>1048.29</v>
      </c>
      <c r="BQ29" s="333">
        <v>1050.6289999999999</v>
      </c>
      <c r="BR29" s="333">
        <v>1053.0070000000001</v>
      </c>
      <c r="BS29" s="333">
        <v>1055.386</v>
      </c>
      <c r="BT29" s="333">
        <v>1057.7670000000001</v>
      </c>
      <c r="BU29" s="333">
        <v>1060.1489999999999</v>
      </c>
      <c r="BV29" s="333">
        <v>1062.5329999999999</v>
      </c>
    </row>
    <row r="30" spans="1:74" ht="11.1" customHeight="1" x14ac:dyDescent="0.2">
      <c r="A30" s="148" t="s">
        <v>916</v>
      </c>
      <c r="B30" s="210" t="s">
        <v>580</v>
      </c>
      <c r="C30" s="240">
        <v>2440.3802786000001</v>
      </c>
      <c r="D30" s="240">
        <v>2422.2469086000001</v>
      </c>
      <c r="E30" s="240">
        <v>2415.4334202</v>
      </c>
      <c r="F30" s="240">
        <v>2435.9132926000002</v>
      </c>
      <c r="G30" s="240">
        <v>2439.7594583999999</v>
      </c>
      <c r="H30" s="240">
        <v>2442.9453966000001</v>
      </c>
      <c r="I30" s="240">
        <v>2444.4727748</v>
      </c>
      <c r="J30" s="240">
        <v>2447.0870070000001</v>
      </c>
      <c r="K30" s="240">
        <v>2449.789761</v>
      </c>
      <c r="L30" s="240">
        <v>2448.6983217000002</v>
      </c>
      <c r="M30" s="240">
        <v>2454.4901552000001</v>
      </c>
      <c r="N30" s="240">
        <v>2463.2825465000001</v>
      </c>
      <c r="O30" s="240">
        <v>2479.913098</v>
      </c>
      <c r="P30" s="240">
        <v>2491.0784032000001</v>
      </c>
      <c r="Q30" s="240">
        <v>2501.6160645999998</v>
      </c>
      <c r="R30" s="240">
        <v>2510.9173472000002</v>
      </c>
      <c r="S30" s="240">
        <v>2520.6562721</v>
      </c>
      <c r="T30" s="240">
        <v>2530.2241042000001</v>
      </c>
      <c r="U30" s="240">
        <v>2538.9729047999999</v>
      </c>
      <c r="V30" s="240">
        <v>2548.6845056000002</v>
      </c>
      <c r="W30" s="240">
        <v>2558.7109676999999</v>
      </c>
      <c r="X30" s="240">
        <v>2568.9548705000002</v>
      </c>
      <c r="Y30" s="240">
        <v>2579.6841208999999</v>
      </c>
      <c r="Z30" s="240">
        <v>2590.8012982</v>
      </c>
      <c r="AA30" s="240">
        <v>2604.4029065</v>
      </c>
      <c r="AB30" s="240">
        <v>2614.7235596</v>
      </c>
      <c r="AC30" s="240">
        <v>2623.8597616000002</v>
      </c>
      <c r="AD30" s="240">
        <v>2630.6961310000002</v>
      </c>
      <c r="AE30" s="240">
        <v>2638.2999668000002</v>
      </c>
      <c r="AF30" s="240">
        <v>2645.5558873999998</v>
      </c>
      <c r="AG30" s="240">
        <v>2651.0106328000002</v>
      </c>
      <c r="AH30" s="240">
        <v>2658.6606683</v>
      </c>
      <c r="AI30" s="240">
        <v>2667.0527338000002</v>
      </c>
      <c r="AJ30" s="240">
        <v>2678.6788255000001</v>
      </c>
      <c r="AK30" s="240">
        <v>2686.6859537999999</v>
      </c>
      <c r="AL30" s="240">
        <v>2693.5661150000001</v>
      </c>
      <c r="AM30" s="240">
        <v>2697.4733013</v>
      </c>
      <c r="AN30" s="240">
        <v>2703.4840340000001</v>
      </c>
      <c r="AO30" s="240">
        <v>2709.7523053</v>
      </c>
      <c r="AP30" s="240">
        <v>2716.3808948000001</v>
      </c>
      <c r="AQ30" s="240">
        <v>2723.0871588</v>
      </c>
      <c r="AR30" s="240">
        <v>2729.9738769000001</v>
      </c>
      <c r="AS30" s="240">
        <v>2737.8099851000002</v>
      </c>
      <c r="AT30" s="240">
        <v>2744.4809094000002</v>
      </c>
      <c r="AU30" s="240">
        <v>2750.7555858000001</v>
      </c>
      <c r="AV30" s="240">
        <v>2757.0764214000001</v>
      </c>
      <c r="AW30" s="240">
        <v>2762.2267966999998</v>
      </c>
      <c r="AX30" s="240">
        <v>2766.6491188999998</v>
      </c>
      <c r="AY30" s="240">
        <v>2766.8421758999998</v>
      </c>
      <c r="AZ30" s="240">
        <v>2772.4343005000001</v>
      </c>
      <c r="BA30" s="240">
        <v>2779.9242810000001</v>
      </c>
      <c r="BB30" s="240">
        <v>2792.5715605999999</v>
      </c>
      <c r="BC30" s="333">
        <v>2801.413</v>
      </c>
      <c r="BD30" s="333">
        <v>2809.7069999999999</v>
      </c>
      <c r="BE30" s="333">
        <v>2816.7460000000001</v>
      </c>
      <c r="BF30" s="333">
        <v>2824.4780000000001</v>
      </c>
      <c r="BG30" s="333">
        <v>2832.1959999999999</v>
      </c>
      <c r="BH30" s="333">
        <v>2839.0610000000001</v>
      </c>
      <c r="BI30" s="333">
        <v>2847.375</v>
      </c>
      <c r="BJ30" s="333">
        <v>2856.3009999999999</v>
      </c>
      <c r="BK30" s="333">
        <v>2867.1619999999998</v>
      </c>
      <c r="BL30" s="333">
        <v>2876.32</v>
      </c>
      <c r="BM30" s="333">
        <v>2885.098</v>
      </c>
      <c r="BN30" s="333">
        <v>2893.107</v>
      </c>
      <c r="BO30" s="333">
        <v>2901.4160000000002</v>
      </c>
      <c r="BP30" s="333">
        <v>2909.6350000000002</v>
      </c>
      <c r="BQ30" s="333">
        <v>2917.53</v>
      </c>
      <c r="BR30" s="333">
        <v>2925.7489999999998</v>
      </c>
      <c r="BS30" s="333">
        <v>2934.056</v>
      </c>
      <c r="BT30" s="333">
        <v>2942.4520000000002</v>
      </c>
      <c r="BU30" s="333">
        <v>2950.9360000000001</v>
      </c>
      <c r="BV30" s="333">
        <v>2959.509</v>
      </c>
    </row>
    <row r="31" spans="1:74" ht="11.1" customHeight="1" x14ac:dyDescent="0.2">
      <c r="A31" s="148" t="s">
        <v>917</v>
      </c>
      <c r="B31" s="210" t="s">
        <v>581</v>
      </c>
      <c r="C31" s="240">
        <v>711.50008022999998</v>
      </c>
      <c r="D31" s="240">
        <v>708.38890618000005</v>
      </c>
      <c r="E31" s="240">
        <v>707.14657193999994</v>
      </c>
      <c r="F31" s="240">
        <v>709.88748924000004</v>
      </c>
      <c r="G31" s="240">
        <v>710.79702584999995</v>
      </c>
      <c r="H31" s="240">
        <v>711.98959349999996</v>
      </c>
      <c r="I31" s="240">
        <v>714.79152849000002</v>
      </c>
      <c r="J31" s="240">
        <v>715.55540597000004</v>
      </c>
      <c r="K31" s="240">
        <v>715.60756223999999</v>
      </c>
      <c r="L31" s="240">
        <v>712.50422748000005</v>
      </c>
      <c r="M31" s="240">
        <v>712.96576872000003</v>
      </c>
      <c r="N31" s="240">
        <v>714.54841611999996</v>
      </c>
      <c r="O31" s="240">
        <v>718.90385830000002</v>
      </c>
      <c r="P31" s="240">
        <v>721.48995157000002</v>
      </c>
      <c r="Q31" s="240">
        <v>723.95838456000001</v>
      </c>
      <c r="R31" s="240">
        <v>726.35247454</v>
      </c>
      <c r="S31" s="240">
        <v>728.55309898999997</v>
      </c>
      <c r="T31" s="240">
        <v>730.60357518000001</v>
      </c>
      <c r="U31" s="240">
        <v>731.77768203999995</v>
      </c>
      <c r="V31" s="240">
        <v>734.07252751999999</v>
      </c>
      <c r="W31" s="240">
        <v>736.76189054999998</v>
      </c>
      <c r="X31" s="240">
        <v>740.8398995</v>
      </c>
      <c r="Y31" s="240">
        <v>743.57270136</v>
      </c>
      <c r="Z31" s="240">
        <v>745.95442447999994</v>
      </c>
      <c r="AA31" s="240">
        <v>747.38941124999997</v>
      </c>
      <c r="AB31" s="240">
        <v>749.51572013999998</v>
      </c>
      <c r="AC31" s="240">
        <v>751.73769350999999</v>
      </c>
      <c r="AD31" s="240">
        <v>754.36405483999999</v>
      </c>
      <c r="AE31" s="240">
        <v>756.54581457999996</v>
      </c>
      <c r="AF31" s="240">
        <v>758.5916962</v>
      </c>
      <c r="AG31" s="240">
        <v>760.01942139000005</v>
      </c>
      <c r="AH31" s="240">
        <v>762.15525550999996</v>
      </c>
      <c r="AI31" s="240">
        <v>764.51692025</v>
      </c>
      <c r="AJ31" s="240">
        <v>768.46331124999995</v>
      </c>
      <c r="AK31" s="240">
        <v>770.25746547000006</v>
      </c>
      <c r="AL31" s="240">
        <v>771.25827857000002</v>
      </c>
      <c r="AM31" s="240">
        <v>770.11991491000003</v>
      </c>
      <c r="AN31" s="240">
        <v>770.54342249000001</v>
      </c>
      <c r="AO31" s="240">
        <v>771.18296566000004</v>
      </c>
      <c r="AP31" s="240">
        <v>771.99284132000003</v>
      </c>
      <c r="AQ31" s="240">
        <v>773.09873302999995</v>
      </c>
      <c r="AR31" s="240">
        <v>774.45493768999995</v>
      </c>
      <c r="AS31" s="240">
        <v>776.51521646000003</v>
      </c>
      <c r="AT31" s="240">
        <v>778.03172612000003</v>
      </c>
      <c r="AU31" s="240">
        <v>779.45822783000006</v>
      </c>
      <c r="AV31" s="240">
        <v>780.93289985000001</v>
      </c>
      <c r="AW31" s="240">
        <v>782.07575198999996</v>
      </c>
      <c r="AX31" s="240">
        <v>783.02496251000002</v>
      </c>
      <c r="AY31" s="240">
        <v>782.85197982</v>
      </c>
      <c r="AZ31" s="240">
        <v>784.11032077000004</v>
      </c>
      <c r="BA31" s="240">
        <v>785.87143377999996</v>
      </c>
      <c r="BB31" s="240">
        <v>788.96888105000005</v>
      </c>
      <c r="BC31" s="333">
        <v>791.11040000000003</v>
      </c>
      <c r="BD31" s="333">
        <v>793.12950000000001</v>
      </c>
      <c r="BE31" s="333">
        <v>794.88940000000002</v>
      </c>
      <c r="BF31" s="333">
        <v>796.76620000000003</v>
      </c>
      <c r="BG31" s="333">
        <v>798.6232</v>
      </c>
      <c r="BH31" s="333">
        <v>800.17179999999996</v>
      </c>
      <c r="BI31" s="333">
        <v>802.20550000000003</v>
      </c>
      <c r="BJ31" s="333">
        <v>804.4357</v>
      </c>
      <c r="BK31" s="333">
        <v>807.31479999999999</v>
      </c>
      <c r="BL31" s="333">
        <v>809.59900000000005</v>
      </c>
      <c r="BM31" s="333">
        <v>811.74069999999995</v>
      </c>
      <c r="BN31" s="333">
        <v>813.60749999999996</v>
      </c>
      <c r="BO31" s="333">
        <v>815.56320000000005</v>
      </c>
      <c r="BP31" s="333">
        <v>817.47550000000001</v>
      </c>
      <c r="BQ31" s="333">
        <v>819.26729999999998</v>
      </c>
      <c r="BR31" s="333">
        <v>821.15060000000005</v>
      </c>
      <c r="BS31" s="333">
        <v>823.04830000000004</v>
      </c>
      <c r="BT31" s="333">
        <v>824.96029999999996</v>
      </c>
      <c r="BU31" s="333">
        <v>826.88689999999997</v>
      </c>
      <c r="BV31" s="333">
        <v>828.82780000000002</v>
      </c>
    </row>
    <row r="32" spans="1:74" ht="11.1" customHeight="1" x14ac:dyDescent="0.2">
      <c r="A32" s="148" t="s">
        <v>918</v>
      </c>
      <c r="B32" s="210" t="s">
        <v>582</v>
      </c>
      <c r="C32" s="240">
        <v>1573.9127049000001</v>
      </c>
      <c r="D32" s="240">
        <v>1565.6255937999999</v>
      </c>
      <c r="E32" s="240">
        <v>1563.6232044999999</v>
      </c>
      <c r="F32" s="240">
        <v>1576.9325354</v>
      </c>
      <c r="G32" s="240">
        <v>1580.7293404</v>
      </c>
      <c r="H32" s="240">
        <v>1584.0406181999999</v>
      </c>
      <c r="I32" s="240">
        <v>1586.9216005000001</v>
      </c>
      <c r="J32" s="240">
        <v>1589.2203999000001</v>
      </c>
      <c r="K32" s="240">
        <v>1590.9922481999999</v>
      </c>
      <c r="L32" s="240">
        <v>1586.4721388</v>
      </c>
      <c r="M32" s="240">
        <v>1591.5138397999999</v>
      </c>
      <c r="N32" s="240">
        <v>1600.3523445999999</v>
      </c>
      <c r="O32" s="240">
        <v>1620.3185174</v>
      </c>
      <c r="P32" s="240">
        <v>1631.2524814999999</v>
      </c>
      <c r="Q32" s="240">
        <v>1640.4851011000001</v>
      </c>
      <c r="R32" s="240">
        <v>1646.1550930000001</v>
      </c>
      <c r="S32" s="240">
        <v>1653.3809861</v>
      </c>
      <c r="T32" s="240">
        <v>1660.3014972000001</v>
      </c>
      <c r="U32" s="240">
        <v>1666.8934718</v>
      </c>
      <c r="V32" s="240">
        <v>1673.2205845000001</v>
      </c>
      <c r="W32" s="240">
        <v>1679.2596807</v>
      </c>
      <c r="X32" s="240">
        <v>1683.8895235</v>
      </c>
      <c r="Y32" s="240">
        <v>1690.1935148</v>
      </c>
      <c r="Z32" s="240">
        <v>1697.0504177</v>
      </c>
      <c r="AA32" s="240">
        <v>1708.3493192000001</v>
      </c>
      <c r="AB32" s="240">
        <v>1713.3952297000001</v>
      </c>
      <c r="AC32" s="240">
        <v>1716.0772363999999</v>
      </c>
      <c r="AD32" s="240">
        <v>1711.9552896</v>
      </c>
      <c r="AE32" s="240">
        <v>1713.2395257999999</v>
      </c>
      <c r="AF32" s="240">
        <v>1715.4898955000001</v>
      </c>
      <c r="AG32" s="240">
        <v>1721.1945820999999</v>
      </c>
      <c r="AH32" s="240">
        <v>1723.5110809</v>
      </c>
      <c r="AI32" s="240">
        <v>1724.9275755000001</v>
      </c>
      <c r="AJ32" s="240">
        <v>1723.5835386000001</v>
      </c>
      <c r="AK32" s="240">
        <v>1724.5954201</v>
      </c>
      <c r="AL32" s="240">
        <v>1726.1026927</v>
      </c>
      <c r="AM32" s="240">
        <v>1728.5683514</v>
      </c>
      <c r="AN32" s="240">
        <v>1730.7191602</v>
      </c>
      <c r="AO32" s="240">
        <v>1733.0181141</v>
      </c>
      <c r="AP32" s="240">
        <v>1734.9118684</v>
      </c>
      <c r="AQ32" s="240">
        <v>1737.9221207999999</v>
      </c>
      <c r="AR32" s="240">
        <v>1741.4955268000001</v>
      </c>
      <c r="AS32" s="240">
        <v>1746.7475919000001</v>
      </c>
      <c r="AT32" s="240">
        <v>1750.6106755999999</v>
      </c>
      <c r="AU32" s="240">
        <v>1754.2002837</v>
      </c>
      <c r="AV32" s="240">
        <v>1757.2830750000001</v>
      </c>
      <c r="AW32" s="240">
        <v>1760.5007373999999</v>
      </c>
      <c r="AX32" s="240">
        <v>1763.6199299</v>
      </c>
      <c r="AY32" s="240">
        <v>1764.7568862000001</v>
      </c>
      <c r="AZ32" s="240">
        <v>1769.0919635</v>
      </c>
      <c r="BA32" s="240">
        <v>1774.7413957000001</v>
      </c>
      <c r="BB32" s="240">
        <v>1784.0640312</v>
      </c>
      <c r="BC32" s="333">
        <v>1790.5730000000001</v>
      </c>
      <c r="BD32" s="333">
        <v>1796.627</v>
      </c>
      <c r="BE32" s="333">
        <v>1801.4839999999999</v>
      </c>
      <c r="BF32" s="333">
        <v>1807.1859999999999</v>
      </c>
      <c r="BG32" s="333">
        <v>1812.989</v>
      </c>
      <c r="BH32" s="333">
        <v>1818.692</v>
      </c>
      <c r="BI32" s="333">
        <v>1824.8510000000001</v>
      </c>
      <c r="BJ32" s="333">
        <v>1831.2639999999999</v>
      </c>
      <c r="BK32" s="333">
        <v>1838.5250000000001</v>
      </c>
      <c r="BL32" s="333">
        <v>1845.001</v>
      </c>
      <c r="BM32" s="333">
        <v>1851.287</v>
      </c>
      <c r="BN32" s="333">
        <v>1857.329</v>
      </c>
      <c r="BO32" s="333">
        <v>1863.2739999999999</v>
      </c>
      <c r="BP32" s="333">
        <v>1869.069</v>
      </c>
      <c r="BQ32" s="333">
        <v>1874.4459999999999</v>
      </c>
      <c r="BR32" s="333">
        <v>1880.1410000000001</v>
      </c>
      <c r="BS32" s="333">
        <v>1885.8869999999999</v>
      </c>
      <c r="BT32" s="333">
        <v>1891.684</v>
      </c>
      <c r="BU32" s="333">
        <v>1897.5309999999999</v>
      </c>
      <c r="BV32" s="333">
        <v>1903.43</v>
      </c>
    </row>
    <row r="33" spans="1:74" s="163" customFormat="1" ht="11.1" customHeight="1" x14ac:dyDescent="0.2">
      <c r="A33" s="148" t="s">
        <v>919</v>
      </c>
      <c r="B33" s="210" t="s">
        <v>583</v>
      </c>
      <c r="C33" s="240">
        <v>852.73853730999997</v>
      </c>
      <c r="D33" s="240">
        <v>848.88891552999996</v>
      </c>
      <c r="E33" s="240">
        <v>848.39832221999995</v>
      </c>
      <c r="F33" s="240">
        <v>856.17318458</v>
      </c>
      <c r="G33" s="240">
        <v>858.72082781999995</v>
      </c>
      <c r="H33" s="240">
        <v>860.94767915</v>
      </c>
      <c r="I33" s="240">
        <v>862.72187226000005</v>
      </c>
      <c r="J33" s="240">
        <v>864.40603945999999</v>
      </c>
      <c r="K33" s="240">
        <v>865.86831444999996</v>
      </c>
      <c r="L33" s="240">
        <v>864.95724562999999</v>
      </c>
      <c r="M33" s="240">
        <v>867.58932489999995</v>
      </c>
      <c r="N33" s="240">
        <v>871.61310066999999</v>
      </c>
      <c r="O33" s="240">
        <v>879.71860964999996</v>
      </c>
      <c r="P33" s="240">
        <v>884.50825086999998</v>
      </c>
      <c r="Q33" s="240">
        <v>888.67206105000002</v>
      </c>
      <c r="R33" s="240">
        <v>891.35429563000002</v>
      </c>
      <c r="S33" s="240">
        <v>894.90825215999996</v>
      </c>
      <c r="T33" s="240">
        <v>898.47818606999999</v>
      </c>
      <c r="U33" s="240">
        <v>901.71378880999998</v>
      </c>
      <c r="V33" s="240">
        <v>905.5784089</v>
      </c>
      <c r="W33" s="240">
        <v>909.72173777</v>
      </c>
      <c r="X33" s="240">
        <v>915.51992803999997</v>
      </c>
      <c r="Y33" s="240">
        <v>919.18856002999996</v>
      </c>
      <c r="Z33" s="240">
        <v>922.10378635999996</v>
      </c>
      <c r="AA33" s="240">
        <v>922.67941387999997</v>
      </c>
      <c r="AB33" s="240">
        <v>925.27747373</v>
      </c>
      <c r="AC33" s="240">
        <v>928.31177277999996</v>
      </c>
      <c r="AD33" s="240">
        <v>932.96006405000003</v>
      </c>
      <c r="AE33" s="240">
        <v>935.98352669999997</v>
      </c>
      <c r="AF33" s="240">
        <v>938.55991375999997</v>
      </c>
      <c r="AG33" s="240">
        <v>940.19871897999997</v>
      </c>
      <c r="AH33" s="240">
        <v>942.24883455999998</v>
      </c>
      <c r="AI33" s="240">
        <v>944.21975425999995</v>
      </c>
      <c r="AJ33" s="240">
        <v>946.34965856999997</v>
      </c>
      <c r="AK33" s="240">
        <v>947.9835511</v>
      </c>
      <c r="AL33" s="240">
        <v>949.35961235000002</v>
      </c>
      <c r="AM33" s="240">
        <v>949.46899235000001</v>
      </c>
      <c r="AN33" s="240">
        <v>951.08602854000003</v>
      </c>
      <c r="AO33" s="240">
        <v>953.20187092000003</v>
      </c>
      <c r="AP33" s="240">
        <v>956.67876763000004</v>
      </c>
      <c r="AQ33" s="240">
        <v>959.14553634000004</v>
      </c>
      <c r="AR33" s="240">
        <v>961.46442517000003</v>
      </c>
      <c r="AS33" s="240">
        <v>963.52922357</v>
      </c>
      <c r="AT33" s="240">
        <v>965.63201056000003</v>
      </c>
      <c r="AU33" s="240">
        <v>967.66657557999997</v>
      </c>
      <c r="AV33" s="240">
        <v>969.65508108999995</v>
      </c>
      <c r="AW33" s="240">
        <v>971.53658034</v>
      </c>
      <c r="AX33" s="240">
        <v>973.33323580000001</v>
      </c>
      <c r="AY33" s="240">
        <v>973.97130678999997</v>
      </c>
      <c r="AZ33" s="240">
        <v>976.40358013000002</v>
      </c>
      <c r="BA33" s="240">
        <v>979.55631516999995</v>
      </c>
      <c r="BB33" s="240">
        <v>984.72122492999995</v>
      </c>
      <c r="BC33" s="333">
        <v>988.34609999999998</v>
      </c>
      <c r="BD33" s="333">
        <v>991.72260000000006</v>
      </c>
      <c r="BE33" s="333">
        <v>994.51189999999997</v>
      </c>
      <c r="BF33" s="333">
        <v>997.64599999999996</v>
      </c>
      <c r="BG33" s="333">
        <v>1000.7859999999999</v>
      </c>
      <c r="BH33" s="333">
        <v>1003.677</v>
      </c>
      <c r="BI33" s="333">
        <v>1007.02</v>
      </c>
      <c r="BJ33" s="333">
        <v>1010.561</v>
      </c>
      <c r="BK33" s="333">
        <v>1014.736</v>
      </c>
      <c r="BL33" s="333">
        <v>1018.343</v>
      </c>
      <c r="BM33" s="333">
        <v>1021.82</v>
      </c>
      <c r="BN33" s="333">
        <v>1025.08</v>
      </c>
      <c r="BO33" s="333">
        <v>1028.3599999999999</v>
      </c>
      <c r="BP33" s="333">
        <v>1031.5730000000001</v>
      </c>
      <c r="BQ33" s="333">
        <v>1034.5609999999999</v>
      </c>
      <c r="BR33" s="333">
        <v>1037.76</v>
      </c>
      <c r="BS33" s="333">
        <v>1041.0119999999999</v>
      </c>
      <c r="BT33" s="333">
        <v>1044.317</v>
      </c>
      <c r="BU33" s="333">
        <v>1047.675</v>
      </c>
      <c r="BV33" s="333">
        <v>1051.085</v>
      </c>
    </row>
    <row r="34" spans="1:74" s="163" customFormat="1" ht="11.1" customHeight="1" x14ac:dyDescent="0.2">
      <c r="A34" s="148" t="s">
        <v>920</v>
      </c>
      <c r="B34" s="210" t="s">
        <v>584</v>
      </c>
      <c r="C34" s="240">
        <v>2050.0024023000001</v>
      </c>
      <c r="D34" s="240">
        <v>2031.4892806</v>
      </c>
      <c r="E34" s="240">
        <v>2026.1901892000001</v>
      </c>
      <c r="F34" s="240">
        <v>2052.7473494999999</v>
      </c>
      <c r="G34" s="240">
        <v>2059.8946528000001</v>
      </c>
      <c r="H34" s="240">
        <v>2066.2743203999999</v>
      </c>
      <c r="I34" s="240">
        <v>2070.4668815999999</v>
      </c>
      <c r="J34" s="240">
        <v>2076.3758809000001</v>
      </c>
      <c r="K34" s="240">
        <v>2082.5818476999998</v>
      </c>
      <c r="L34" s="240">
        <v>2088.5551710999998</v>
      </c>
      <c r="M34" s="240">
        <v>2095.7522807999999</v>
      </c>
      <c r="N34" s="240">
        <v>2103.6435660000002</v>
      </c>
      <c r="O34" s="240">
        <v>2112.7172599999999</v>
      </c>
      <c r="P34" s="240">
        <v>2121.6307210999998</v>
      </c>
      <c r="Q34" s="240">
        <v>2130.8721826999999</v>
      </c>
      <c r="R34" s="240">
        <v>2139.8193790999999</v>
      </c>
      <c r="S34" s="240">
        <v>2150.1835409</v>
      </c>
      <c r="T34" s="240">
        <v>2161.3424024999999</v>
      </c>
      <c r="U34" s="240">
        <v>2175.5087939999999</v>
      </c>
      <c r="V34" s="240">
        <v>2186.5974325000002</v>
      </c>
      <c r="W34" s="240">
        <v>2196.8211482000002</v>
      </c>
      <c r="X34" s="240">
        <v>2203.7815433999999</v>
      </c>
      <c r="Y34" s="240">
        <v>2214.0742116000001</v>
      </c>
      <c r="Z34" s="240">
        <v>2225.3007553000002</v>
      </c>
      <c r="AA34" s="240">
        <v>2239.0870881000001</v>
      </c>
      <c r="AB34" s="240">
        <v>2250.9619472999998</v>
      </c>
      <c r="AC34" s="240">
        <v>2262.5512466</v>
      </c>
      <c r="AD34" s="240">
        <v>2276.0135899000002</v>
      </c>
      <c r="AE34" s="240">
        <v>2285.4128163999999</v>
      </c>
      <c r="AF34" s="240">
        <v>2292.90753</v>
      </c>
      <c r="AG34" s="240">
        <v>2295.0962834000002</v>
      </c>
      <c r="AH34" s="240">
        <v>2301.3330568000001</v>
      </c>
      <c r="AI34" s="240">
        <v>2308.2164028000002</v>
      </c>
      <c r="AJ34" s="240">
        <v>2317.9792206000002</v>
      </c>
      <c r="AK34" s="240">
        <v>2324.4810376999999</v>
      </c>
      <c r="AL34" s="240">
        <v>2329.954753</v>
      </c>
      <c r="AM34" s="240">
        <v>2331.7470205</v>
      </c>
      <c r="AN34" s="240">
        <v>2337.1545421000001</v>
      </c>
      <c r="AO34" s="240">
        <v>2343.5239714999998</v>
      </c>
      <c r="AP34" s="240">
        <v>2352.9322284999998</v>
      </c>
      <c r="AQ34" s="240">
        <v>2359.6677841000001</v>
      </c>
      <c r="AR34" s="240">
        <v>2365.807558</v>
      </c>
      <c r="AS34" s="240">
        <v>2371.1012335999999</v>
      </c>
      <c r="AT34" s="240">
        <v>2376.2371812000001</v>
      </c>
      <c r="AU34" s="240">
        <v>2380.9650843999998</v>
      </c>
      <c r="AV34" s="240">
        <v>2385.4762636</v>
      </c>
      <c r="AW34" s="240">
        <v>2389.2445877</v>
      </c>
      <c r="AX34" s="240">
        <v>2392.4613770000001</v>
      </c>
      <c r="AY34" s="240">
        <v>2392.0776721000002</v>
      </c>
      <c r="AZ34" s="240">
        <v>2396.4781117000002</v>
      </c>
      <c r="BA34" s="240">
        <v>2402.6137364000001</v>
      </c>
      <c r="BB34" s="240">
        <v>2413.3948954000002</v>
      </c>
      <c r="BC34" s="333">
        <v>2420.8180000000002</v>
      </c>
      <c r="BD34" s="333">
        <v>2427.7939999999999</v>
      </c>
      <c r="BE34" s="333">
        <v>2433.4830000000002</v>
      </c>
      <c r="BF34" s="333">
        <v>2440.1930000000002</v>
      </c>
      <c r="BG34" s="333">
        <v>2447.0839999999998</v>
      </c>
      <c r="BH34" s="333">
        <v>2454.0279999999998</v>
      </c>
      <c r="BI34" s="333">
        <v>2461.3780000000002</v>
      </c>
      <c r="BJ34" s="333">
        <v>2469.0059999999999</v>
      </c>
      <c r="BK34" s="333">
        <v>2477.6280000000002</v>
      </c>
      <c r="BL34" s="333">
        <v>2485.2750000000001</v>
      </c>
      <c r="BM34" s="333">
        <v>2492.663</v>
      </c>
      <c r="BN34" s="333">
        <v>2499.674</v>
      </c>
      <c r="BO34" s="333">
        <v>2506.6329999999998</v>
      </c>
      <c r="BP34" s="333">
        <v>2513.422</v>
      </c>
      <c r="BQ34" s="333">
        <v>2519.5639999999999</v>
      </c>
      <c r="BR34" s="333">
        <v>2526.37</v>
      </c>
      <c r="BS34" s="333">
        <v>2533.3629999999998</v>
      </c>
      <c r="BT34" s="333">
        <v>2540.5419999999999</v>
      </c>
      <c r="BU34" s="333">
        <v>2547.9090000000001</v>
      </c>
      <c r="BV34" s="333">
        <v>2555.4630000000002</v>
      </c>
    </row>
    <row r="35" spans="1:74" s="163" customFormat="1" ht="11.1" customHeight="1" x14ac:dyDescent="0.2">
      <c r="A35" s="148"/>
      <c r="B35" s="168" t="s">
        <v>40</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247"/>
      <c r="BC35" s="348"/>
      <c r="BD35" s="348"/>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921</v>
      </c>
      <c r="B36" s="210" t="s">
        <v>577</v>
      </c>
      <c r="C36" s="240">
        <v>5762.3793876999998</v>
      </c>
      <c r="D36" s="240">
        <v>5765.6523819000004</v>
      </c>
      <c r="E36" s="240">
        <v>5767.7042729000004</v>
      </c>
      <c r="F36" s="240">
        <v>5767.9659664000001</v>
      </c>
      <c r="G36" s="240">
        <v>5767.4263039999996</v>
      </c>
      <c r="H36" s="240">
        <v>5767.4636111999998</v>
      </c>
      <c r="I36" s="240">
        <v>5769.0958185</v>
      </c>
      <c r="J36" s="240">
        <v>5771.8992759000002</v>
      </c>
      <c r="K36" s="240">
        <v>5775.0899381999998</v>
      </c>
      <c r="L36" s="240">
        <v>5778.0159669000004</v>
      </c>
      <c r="M36" s="240">
        <v>5780.5543488000003</v>
      </c>
      <c r="N36" s="240">
        <v>5782.7142772999996</v>
      </c>
      <c r="O36" s="240">
        <v>5784.6279275999996</v>
      </c>
      <c r="P36" s="240">
        <v>5786.9194023</v>
      </c>
      <c r="Q36" s="240">
        <v>5790.3357859999996</v>
      </c>
      <c r="R36" s="240">
        <v>5795.2400944999999</v>
      </c>
      <c r="S36" s="240">
        <v>5800.4590707999996</v>
      </c>
      <c r="T36" s="240">
        <v>5804.4353892999998</v>
      </c>
      <c r="U36" s="240">
        <v>5806.0661061999999</v>
      </c>
      <c r="V36" s="240">
        <v>5806.0658049000003</v>
      </c>
      <c r="W36" s="240">
        <v>5805.6034503000001</v>
      </c>
      <c r="X36" s="240">
        <v>5805.6115379000003</v>
      </c>
      <c r="Y36" s="240">
        <v>5806.0766848000003</v>
      </c>
      <c r="Z36" s="240">
        <v>5806.7490383000004</v>
      </c>
      <c r="AA36" s="240">
        <v>5807.3921289999998</v>
      </c>
      <c r="AB36" s="240">
        <v>5807.8230192000001</v>
      </c>
      <c r="AC36" s="240">
        <v>5807.8721544999999</v>
      </c>
      <c r="AD36" s="240">
        <v>5807.5077049000001</v>
      </c>
      <c r="AE36" s="240">
        <v>5807.2487381000001</v>
      </c>
      <c r="AF36" s="240">
        <v>5807.7520467000004</v>
      </c>
      <c r="AG36" s="240">
        <v>5809.4580868000003</v>
      </c>
      <c r="AH36" s="240">
        <v>5811.9419693999998</v>
      </c>
      <c r="AI36" s="240">
        <v>5814.5624693</v>
      </c>
      <c r="AJ36" s="240">
        <v>5816.8213673999999</v>
      </c>
      <c r="AK36" s="240">
        <v>5818.7924690999998</v>
      </c>
      <c r="AL36" s="240">
        <v>5820.6925861999998</v>
      </c>
      <c r="AM36" s="240">
        <v>5822.6906236000004</v>
      </c>
      <c r="AN36" s="240">
        <v>5824.7638585000004</v>
      </c>
      <c r="AO36" s="240">
        <v>5826.8416614999996</v>
      </c>
      <c r="AP36" s="240">
        <v>5828.8397559000005</v>
      </c>
      <c r="AQ36" s="240">
        <v>5830.6192770999996</v>
      </c>
      <c r="AR36" s="240">
        <v>5832.0277130000004</v>
      </c>
      <c r="AS36" s="240">
        <v>5832.9850753000001</v>
      </c>
      <c r="AT36" s="240">
        <v>5833.7014685000004</v>
      </c>
      <c r="AU36" s="240">
        <v>5834.4595208999999</v>
      </c>
      <c r="AV36" s="240">
        <v>5835.4556719000002</v>
      </c>
      <c r="AW36" s="240">
        <v>5836.5416063000002</v>
      </c>
      <c r="AX36" s="240">
        <v>5837.4828205000003</v>
      </c>
      <c r="AY36" s="240">
        <v>5838.1434925000003</v>
      </c>
      <c r="AZ36" s="240">
        <v>5838.7825272</v>
      </c>
      <c r="BA36" s="240">
        <v>5839.7575110999996</v>
      </c>
      <c r="BB36" s="240">
        <v>5841.3290790999999</v>
      </c>
      <c r="BC36" s="333">
        <v>5843.37</v>
      </c>
      <c r="BD36" s="333">
        <v>5845.6559999999999</v>
      </c>
      <c r="BE36" s="333">
        <v>5848.0280000000002</v>
      </c>
      <c r="BF36" s="333">
        <v>5850.5829999999996</v>
      </c>
      <c r="BG36" s="333">
        <v>5853.4840000000004</v>
      </c>
      <c r="BH36" s="333">
        <v>5856.8360000000002</v>
      </c>
      <c r="BI36" s="333">
        <v>5860.5169999999998</v>
      </c>
      <c r="BJ36" s="333">
        <v>5864.348</v>
      </c>
      <c r="BK36" s="333">
        <v>5868.18</v>
      </c>
      <c r="BL36" s="333">
        <v>5871.9830000000002</v>
      </c>
      <c r="BM36" s="333">
        <v>5875.7569999999996</v>
      </c>
      <c r="BN36" s="333">
        <v>5879.4949999999999</v>
      </c>
      <c r="BO36" s="333">
        <v>5883.1689999999999</v>
      </c>
      <c r="BP36" s="333">
        <v>5886.7460000000001</v>
      </c>
      <c r="BQ36" s="333">
        <v>5890.2129999999997</v>
      </c>
      <c r="BR36" s="333">
        <v>5893.6409999999996</v>
      </c>
      <c r="BS36" s="333">
        <v>5897.1189999999997</v>
      </c>
      <c r="BT36" s="333">
        <v>5900.7150000000001</v>
      </c>
      <c r="BU36" s="333">
        <v>5904.4070000000002</v>
      </c>
      <c r="BV36" s="333">
        <v>5908.1450000000004</v>
      </c>
    </row>
    <row r="37" spans="1:74" s="163" customFormat="1" ht="11.1" customHeight="1" x14ac:dyDescent="0.2">
      <c r="A37" s="148" t="s">
        <v>922</v>
      </c>
      <c r="B37" s="210" t="s">
        <v>611</v>
      </c>
      <c r="C37" s="240">
        <v>15831.446663999999</v>
      </c>
      <c r="D37" s="240">
        <v>15840.461197000001</v>
      </c>
      <c r="E37" s="240">
        <v>15846.217924</v>
      </c>
      <c r="F37" s="240">
        <v>15847.281584</v>
      </c>
      <c r="G37" s="240">
        <v>15846.046904000001</v>
      </c>
      <c r="H37" s="240">
        <v>15845.866107</v>
      </c>
      <c r="I37" s="240">
        <v>15849.241375</v>
      </c>
      <c r="J37" s="240">
        <v>15855.274713000001</v>
      </c>
      <c r="K37" s="240">
        <v>15862.218083</v>
      </c>
      <c r="L37" s="240">
        <v>15868.602685</v>
      </c>
      <c r="M37" s="240">
        <v>15874.076673</v>
      </c>
      <c r="N37" s="240">
        <v>15878.567440999999</v>
      </c>
      <c r="O37" s="240">
        <v>15882.354185</v>
      </c>
      <c r="P37" s="240">
        <v>15887.123326000001</v>
      </c>
      <c r="Q37" s="240">
        <v>15894.913086</v>
      </c>
      <c r="R37" s="240">
        <v>15906.734</v>
      </c>
      <c r="S37" s="240">
        <v>15919.485842</v>
      </c>
      <c r="T37" s="240">
        <v>15929.040696</v>
      </c>
      <c r="U37" s="240">
        <v>15932.46883</v>
      </c>
      <c r="V37" s="240">
        <v>15931.633261000001</v>
      </c>
      <c r="W37" s="240">
        <v>15929.595192000001</v>
      </c>
      <c r="X37" s="240">
        <v>15928.793831999999</v>
      </c>
      <c r="Y37" s="240">
        <v>15929.180420999999</v>
      </c>
      <c r="Z37" s="240">
        <v>15930.084208</v>
      </c>
      <c r="AA37" s="240">
        <v>15930.88321</v>
      </c>
      <c r="AB37" s="240">
        <v>15931.150519999999</v>
      </c>
      <c r="AC37" s="240">
        <v>15930.508001</v>
      </c>
      <c r="AD37" s="240">
        <v>15928.880386999999</v>
      </c>
      <c r="AE37" s="240">
        <v>15927.403901</v>
      </c>
      <c r="AF37" s="240">
        <v>15927.517636</v>
      </c>
      <c r="AG37" s="240">
        <v>15930.208065999999</v>
      </c>
      <c r="AH37" s="240">
        <v>15934.651188</v>
      </c>
      <c r="AI37" s="240">
        <v>15939.570378</v>
      </c>
      <c r="AJ37" s="240">
        <v>15943.940724</v>
      </c>
      <c r="AK37" s="240">
        <v>15947.744161000001</v>
      </c>
      <c r="AL37" s="240">
        <v>15951.214333</v>
      </c>
      <c r="AM37" s="240">
        <v>15954.557622</v>
      </c>
      <c r="AN37" s="240">
        <v>15957.871352</v>
      </c>
      <c r="AO37" s="240">
        <v>15961.225586</v>
      </c>
      <c r="AP37" s="240">
        <v>15964.637074</v>
      </c>
      <c r="AQ37" s="240">
        <v>15967.909334</v>
      </c>
      <c r="AR37" s="240">
        <v>15970.792572</v>
      </c>
      <c r="AS37" s="240">
        <v>15973.115259</v>
      </c>
      <c r="AT37" s="240">
        <v>15975.018926000001</v>
      </c>
      <c r="AU37" s="240">
        <v>15976.723365</v>
      </c>
      <c r="AV37" s="240">
        <v>15978.355981000001</v>
      </c>
      <c r="AW37" s="240">
        <v>15979.674611</v>
      </c>
      <c r="AX37" s="240">
        <v>15980.344702</v>
      </c>
      <c r="AY37" s="240">
        <v>15980.228229</v>
      </c>
      <c r="AZ37" s="240">
        <v>15979.973285</v>
      </c>
      <c r="BA37" s="240">
        <v>15980.424491</v>
      </c>
      <c r="BB37" s="240">
        <v>15982.237915</v>
      </c>
      <c r="BC37" s="333">
        <v>15985.32</v>
      </c>
      <c r="BD37" s="333">
        <v>15989.37</v>
      </c>
      <c r="BE37" s="333">
        <v>15994.16</v>
      </c>
      <c r="BF37" s="333">
        <v>15999.6</v>
      </c>
      <c r="BG37" s="333">
        <v>16005.65</v>
      </c>
      <c r="BH37" s="333">
        <v>16012.27</v>
      </c>
      <c r="BI37" s="333">
        <v>16019.38</v>
      </c>
      <c r="BJ37" s="333">
        <v>16026.92</v>
      </c>
      <c r="BK37" s="333">
        <v>16034.79</v>
      </c>
      <c r="BL37" s="333">
        <v>16042.84</v>
      </c>
      <c r="BM37" s="333">
        <v>16050.89</v>
      </c>
      <c r="BN37" s="333">
        <v>16058.8</v>
      </c>
      <c r="BO37" s="333">
        <v>16066.58</v>
      </c>
      <c r="BP37" s="333">
        <v>16074.27</v>
      </c>
      <c r="BQ37" s="333">
        <v>16081.91</v>
      </c>
      <c r="BR37" s="333">
        <v>16089.53</v>
      </c>
      <c r="BS37" s="333">
        <v>16097.17</v>
      </c>
      <c r="BT37" s="333">
        <v>16104.87</v>
      </c>
      <c r="BU37" s="333">
        <v>16112.61</v>
      </c>
      <c r="BV37" s="333">
        <v>16120.37</v>
      </c>
    </row>
    <row r="38" spans="1:74" s="163" customFormat="1" ht="11.1" customHeight="1" x14ac:dyDescent="0.2">
      <c r="A38" s="148" t="s">
        <v>923</v>
      </c>
      <c r="B38" s="210" t="s">
        <v>578</v>
      </c>
      <c r="C38" s="240">
        <v>18448.602760000002</v>
      </c>
      <c r="D38" s="240">
        <v>18469.650900000001</v>
      </c>
      <c r="E38" s="240">
        <v>18488.410011</v>
      </c>
      <c r="F38" s="240">
        <v>18503.277999000002</v>
      </c>
      <c r="G38" s="240">
        <v>18513.977917</v>
      </c>
      <c r="H38" s="240">
        <v>18520.564111</v>
      </c>
      <c r="I38" s="240">
        <v>18523.380495000001</v>
      </c>
      <c r="J38" s="240">
        <v>18523.929272000001</v>
      </c>
      <c r="K38" s="240">
        <v>18524.002215</v>
      </c>
      <c r="L38" s="240">
        <v>18524.952775000002</v>
      </c>
      <c r="M38" s="240">
        <v>18526.381110999999</v>
      </c>
      <c r="N38" s="240">
        <v>18527.449062</v>
      </c>
      <c r="O38" s="240">
        <v>18527.718292000001</v>
      </c>
      <c r="P38" s="240">
        <v>18528.349775999999</v>
      </c>
      <c r="Q38" s="240">
        <v>18530.904317</v>
      </c>
      <c r="R38" s="240">
        <v>18536.548975999998</v>
      </c>
      <c r="S38" s="240">
        <v>18544.875834999999</v>
      </c>
      <c r="T38" s="240">
        <v>18555.083234000002</v>
      </c>
      <c r="U38" s="240">
        <v>18566.427040999999</v>
      </c>
      <c r="V38" s="240">
        <v>18578.393238000001</v>
      </c>
      <c r="W38" s="240">
        <v>18590.525334000002</v>
      </c>
      <c r="X38" s="240">
        <v>18602.462809000001</v>
      </c>
      <c r="Y38" s="240">
        <v>18614.229027000001</v>
      </c>
      <c r="Z38" s="240">
        <v>18625.943321999999</v>
      </c>
      <c r="AA38" s="240">
        <v>18637.701720000001</v>
      </c>
      <c r="AB38" s="240">
        <v>18649.507020000001</v>
      </c>
      <c r="AC38" s="240">
        <v>18661.338716999999</v>
      </c>
      <c r="AD38" s="240">
        <v>18673.027857000001</v>
      </c>
      <c r="AE38" s="240">
        <v>18683.811708000001</v>
      </c>
      <c r="AF38" s="240">
        <v>18692.779091</v>
      </c>
      <c r="AG38" s="240">
        <v>18699.402868000001</v>
      </c>
      <c r="AH38" s="240">
        <v>18704.692052999999</v>
      </c>
      <c r="AI38" s="240">
        <v>18710.039700000001</v>
      </c>
      <c r="AJ38" s="240">
        <v>18716.447538</v>
      </c>
      <c r="AK38" s="240">
        <v>18723.351995000001</v>
      </c>
      <c r="AL38" s="240">
        <v>18729.798176</v>
      </c>
      <c r="AM38" s="240">
        <v>18735.110758999999</v>
      </c>
      <c r="AN38" s="240">
        <v>18739.732722000001</v>
      </c>
      <c r="AO38" s="240">
        <v>18744.386619000001</v>
      </c>
      <c r="AP38" s="240">
        <v>18749.566310999999</v>
      </c>
      <c r="AQ38" s="240">
        <v>18754.850907</v>
      </c>
      <c r="AR38" s="240">
        <v>18759.590820000001</v>
      </c>
      <c r="AS38" s="240">
        <v>18763.315988999999</v>
      </c>
      <c r="AT38" s="240">
        <v>18766.274423999999</v>
      </c>
      <c r="AU38" s="240">
        <v>18768.893658000001</v>
      </c>
      <c r="AV38" s="240">
        <v>18771.500640999999</v>
      </c>
      <c r="AW38" s="240">
        <v>18774.019998</v>
      </c>
      <c r="AX38" s="240">
        <v>18776.275774999998</v>
      </c>
      <c r="AY38" s="240">
        <v>18778.206416000001</v>
      </c>
      <c r="AZ38" s="240">
        <v>18780.207962</v>
      </c>
      <c r="BA38" s="240">
        <v>18782.790856</v>
      </c>
      <c r="BB38" s="240">
        <v>18786.371017000001</v>
      </c>
      <c r="BC38" s="333">
        <v>18790.990000000002</v>
      </c>
      <c r="BD38" s="333">
        <v>18796.580000000002</v>
      </c>
      <c r="BE38" s="333">
        <v>18803.09</v>
      </c>
      <c r="BF38" s="333">
        <v>18810.45</v>
      </c>
      <c r="BG38" s="333">
        <v>18818.57</v>
      </c>
      <c r="BH38" s="333">
        <v>18827.38</v>
      </c>
      <c r="BI38" s="333">
        <v>18836.8</v>
      </c>
      <c r="BJ38" s="333">
        <v>18846.78</v>
      </c>
      <c r="BK38" s="333">
        <v>18857.22</v>
      </c>
      <c r="BL38" s="333">
        <v>18868.02</v>
      </c>
      <c r="BM38" s="333">
        <v>18879.05</v>
      </c>
      <c r="BN38" s="333">
        <v>18890.189999999999</v>
      </c>
      <c r="BO38" s="333">
        <v>18901.41</v>
      </c>
      <c r="BP38" s="333">
        <v>18912.689999999999</v>
      </c>
      <c r="BQ38" s="333">
        <v>18924</v>
      </c>
      <c r="BR38" s="333">
        <v>18935.259999999998</v>
      </c>
      <c r="BS38" s="333">
        <v>18946.419999999998</v>
      </c>
      <c r="BT38" s="333">
        <v>18957.419999999998</v>
      </c>
      <c r="BU38" s="333">
        <v>18968.29</v>
      </c>
      <c r="BV38" s="333">
        <v>18979.11</v>
      </c>
    </row>
    <row r="39" spans="1:74" s="163" customFormat="1" ht="11.1" customHeight="1" x14ac:dyDescent="0.2">
      <c r="A39" s="148" t="s">
        <v>924</v>
      </c>
      <c r="B39" s="210" t="s">
        <v>579</v>
      </c>
      <c r="C39" s="240">
        <v>8335.4659035000004</v>
      </c>
      <c r="D39" s="240">
        <v>8345.5805906000005</v>
      </c>
      <c r="E39" s="240">
        <v>8354.7030771000009</v>
      </c>
      <c r="F39" s="240">
        <v>8362.1300491999991</v>
      </c>
      <c r="G39" s="240">
        <v>8367.6328255999997</v>
      </c>
      <c r="H39" s="240">
        <v>8371.1013829999993</v>
      </c>
      <c r="I39" s="240">
        <v>8372.6003806999997</v>
      </c>
      <c r="J39" s="240">
        <v>8372.8932086000004</v>
      </c>
      <c r="K39" s="240">
        <v>8372.9179392999995</v>
      </c>
      <c r="L39" s="240">
        <v>8373.3924456000004</v>
      </c>
      <c r="M39" s="240">
        <v>8374.1538010000004</v>
      </c>
      <c r="N39" s="240">
        <v>8374.8188786999999</v>
      </c>
      <c r="O39" s="240">
        <v>8375.1675001999993</v>
      </c>
      <c r="P39" s="240">
        <v>8375.6312782000005</v>
      </c>
      <c r="Q39" s="240">
        <v>8376.8047731000006</v>
      </c>
      <c r="R39" s="240">
        <v>8379.1978529000007</v>
      </c>
      <c r="S39" s="240">
        <v>8382.9816155999997</v>
      </c>
      <c r="T39" s="240">
        <v>8388.2424668000003</v>
      </c>
      <c r="U39" s="240">
        <v>8394.94182</v>
      </c>
      <c r="V39" s="240">
        <v>8402.5411208999994</v>
      </c>
      <c r="W39" s="240">
        <v>8410.3768235999996</v>
      </c>
      <c r="X39" s="240">
        <v>8417.9277258000002</v>
      </c>
      <c r="Y39" s="240">
        <v>8425.2420015999996</v>
      </c>
      <c r="Z39" s="240">
        <v>8432.5101691</v>
      </c>
      <c r="AA39" s="240">
        <v>8439.8745452000003</v>
      </c>
      <c r="AB39" s="240">
        <v>8447.2846436</v>
      </c>
      <c r="AC39" s="240">
        <v>8454.6417765999995</v>
      </c>
      <c r="AD39" s="240">
        <v>8461.8317585999994</v>
      </c>
      <c r="AE39" s="240">
        <v>8468.6784114000002</v>
      </c>
      <c r="AF39" s="240">
        <v>8474.9900586000003</v>
      </c>
      <c r="AG39" s="240">
        <v>8480.6586222000005</v>
      </c>
      <c r="AH39" s="240">
        <v>8485.9104189000009</v>
      </c>
      <c r="AI39" s="240">
        <v>8491.0553636000004</v>
      </c>
      <c r="AJ39" s="240">
        <v>8496.3342656999994</v>
      </c>
      <c r="AK39" s="240">
        <v>8501.7115126000008</v>
      </c>
      <c r="AL39" s="240">
        <v>8507.0823856000006</v>
      </c>
      <c r="AM39" s="240">
        <v>8512.3768108999993</v>
      </c>
      <c r="AN39" s="240">
        <v>8517.6632912000005</v>
      </c>
      <c r="AO39" s="240">
        <v>8523.0449738000007</v>
      </c>
      <c r="AP39" s="240">
        <v>8528.5781399000007</v>
      </c>
      <c r="AQ39" s="240">
        <v>8534.1316074000006</v>
      </c>
      <c r="AR39" s="240">
        <v>8539.5273281999998</v>
      </c>
      <c r="AS39" s="240">
        <v>8544.6290188000003</v>
      </c>
      <c r="AT39" s="240">
        <v>8549.4674553999994</v>
      </c>
      <c r="AU39" s="240">
        <v>8554.1151788999996</v>
      </c>
      <c r="AV39" s="240">
        <v>8558.6437050999994</v>
      </c>
      <c r="AW39" s="240">
        <v>8563.1204500000003</v>
      </c>
      <c r="AX39" s="240">
        <v>8567.6118043999995</v>
      </c>
      <c r="AY39" s="240">
        <v>8572.1914981000009</v>
      </c>
      <c r="AZ39" s="240">
        <v>8576.9626165999998</v>
      </c>
      <c r="BA39" s="240">
        <v>8582.0355841000001</v>
      </c>
      <c r="BB39" s="240">
        <v>8587.4915228999998</v>
      </c>
      <c r="BC39" s="333">
        <v>8593.2939999999999</v>
      </c>
      <c r="BD39" s="333">
        <v>8599.3790000000008</v>
      </c>
      <c r="BE39" s="333">
        <v>8605.7049999999999</v>
      </c>
      <c r="BF39" s="333">
        <v>8612.3369999999995</v>
      </c>
      <c r="BG39" s="333">
        <v>8619.3649999999998</v>
      </c>
      <c r="BH39" s="333">
        <v>8626.8510000000006</v>
      </c>
      <c r="BI39" s="333">
        <v>8634.7440000000006</v>
      </c>
      <c r="BJ39" s="333">
        <v>8642.9639999999999</v>
      </c>
      <c r="BK39" s="333">
        <v>8651.4449999999997</v>
      </c>
      <c r="BL39" s="333">
        <v>8660.1610000000001</v>
      </c>
      <c r="BM39" s="333">
        <v>8669.098</v>
      </c>
      <c r="BN39" s="333">
        <v>8678.2019999999993</v>
      </c>
      <c r="BO39" s="333">
        <v>8687.2620000000006</v>
      </c>
      <c r="BP39" s="333">
        <v>8696.0259999999998</v>
      </c>
      <c r="BQ39" s="333">
        <v>8704.3230000000003</v>
      </c>
      <c r="BR39" s="333">
        <v>8712.2880000000005</v>
      </c>
      <c r="BS39" s="333">
        <v>8720.1380000000008</v>
      </c>
      <c r="BT39" s="333">
        <v>8728.0439999999999</v>
      </c>
      <c r="BU39" s="333">
        <v>8736.0159999999996</v>
      </c>
      <c r="BV39" s="333">
        <v>8744.0210000000006</v>
      </c>
    </row>
    <row r="40" spans="1:74" s="163" customFormat="1" ht="11.1" customHeight="1" x14ac:dyDescent="0.2">
      <c r="A40" s="148" t="s">
        <v>925</v>
      </c>
      <c r="B40" s="210" t="s">
        <v>580</v>
      </c>
      <c r="C40" s="240">
        <v>23965.265022</v>
      </c>
      <c r="D40" s="240">
        <v>23993.806323000001</v>
      </c>
      <c r="E40" s="240">
        <v>24017.788476999998</v>
      </c>
      <c r="F40" s="240">
        <v>24035.022784000001</v>
      </c>
      <c r="G40" s="240">
        <v>24048.429939000001</v>
      </c>
      <c r="H40" s="240">
        <v>24062.207992</v>
      </c>
      <c r="I40" s="240">
        <v>24079.549296000001</v>
      </c>
      <c r="J40" s="240">
        <v>24099.623435000001</v>
      </c>
      <c r="K40" s="240">
        <v>24120.594295999999</v>
      </c>
      <c r="L40" s="240">
        <v>24140.937720000002</v>
      </c>
      <c r="M40" s="240">
        <v>24160.377346000001</v>
      </c>
      <c r="N40" s="240">
        <v>24178.948766000001</v>
      </c>
      <c r="O40" s="240">
        <v>24196.964001</v>
      </c>
      <c r="P40" s="240">
        <v>24215.840806</v>
      </c>
      <c r="Q40" s="240">
        <v>24237.273367999998</v>
      </c>
      <c r="R40" s="240">
        <v>24262.543793000001</v>
      </c>
      <c r="S40" s="240">
        <v>24291.285884000001</v>
      </c>
      <c r="T40" s="240">
        <v>24322.721363000001</v>
      </c>
      <c r="U40" s="240">
        <v>24356.063075999999</v>
      </c>
      <c r="V40" s="240">
        <v>24390.488364000001</v>
      </c>
      <c r="W40" s="240">
        <v>24425.165690000002</v>
      </c>
      <c r="X40" s="240">
        <v>24459.458707000002</v>
      </c>
      <c r="Y40" s="240">
        <v>24493.511817999999</v>
      </c>
      <c r="Z40" s="240">
        <v>24527.664615000002</v>
      </c>
      <c r="AA40" s="240">
        <v>24562.112236000001</v>
      </c>
      <c r="AB40" s="240">
        <v>24596.472019000001</v>
      </c>
      <c r="AC40" s="240">
        <v>24630.216848</v>
      </c>
      <c r="AD40" s="240">
        <v>24663.009688999999</v>
      </c>
      <c r="AE40" s="240">
        <v>24695.273841999999</v>
      </c>
      <c r="AF40" s="240">
        <v>24727.622684000002</v>
      </c>
      <c r="AG40" s="240">
        <v>24760.517558</v>
      </c>
      <c r="AH40" s="240">
        <v>24793.81165</v>
      </c>
      <c r="AI40" s="240">
        <v>24827.206105000001</v>
      </c>
      <c r="AJ40" s="240">
        <v>24860.478168000001</v>
      </c>
      <c r="AK40" s="240">
        <v>24893.709470000002</v>
      </c>
      <c r="AL40" s="240">
        <v>24927.057735999999</v>
      </c>
      <c r="AM40" s="240">
        <v>24960.632106000001</v>
      </c>
      <c r="AN40" s="240">
        <v>24994.347363000001</v>
      </c>
      <c r="AO40" s="240">
        <v>25028.069702000001</v>
      </c>
      <c r="AP40" s="240">
        <v>25061.61736</v>
      </c>
      <c r="AQ40" s="240">
        <v>25094.616751000001</v>
      </c>
      <c r="AR40" s="240">
        <v>25126.646327999999</v>
      </c>
      <c r="AS40" s="240">
        <v>25157.422408999999</v>
      </c>
      <c r="AT40" s="240">
        <v>25187.212755</v>
      </c>
      <c r="AU40" s="240">
        <v>25216.422990999999</v>
      </c>
      <c r="AV40" s="240">
        <v>25245.324717</v>
      </c>
      <c r="AW40" s="240">
        <v>25273.653438000001</v>
      </c>
      <c r="AX40" s="240">
        <v>25301.010635999999</v>
      </c>
      <c r="AY40" s="240">
        <v>25327.26901</v>
      </c>
      <c r="AZ40" s="240">
        <v>25353.386112</v>
      </c>
      <c r="BA40" s="240">
        <v>25380.590714000002</v>
      </c>
      <c r="BB40" s="240">
        <v>25409.789087000001</v>
      </c>
      <c r="BC40" s="333">
        <v>25440.6</v>
      </c>
      <c r="BD40" s="333">
        <v>25472.31</v>
      </c>
      <c r="BE40" s="333">
        <v>25504.41</v>
      </c>
      <c r="BF40" s="333">
        <v>25537.15</v>
      </c>
      <c r="BG40" s="333">
        <v>25570.959999999999</v>
      </c>
      <c r="BH40" s="333">
        <v>25606.13</v>
      </c>
      <c r="BI40" s="333">
        <v>25642.27</v>
      </c>
      <c r="BJ40" s="333">
        <v>25678.83</v>
      </c>
      <c r="BK40" s="333">
        <v>25715.38</v>
      </c>
      <c r="BL40" s="333">
        <v>25751.93</v>
      </c>
      <c r="BM40" s="333">
        <v>25788.6</v>
      </c>
      <c r="BN40" s="333">
        <v>25825.43</v>
      </c>
      <c r="BO40" s="333">
        <v>25862.25</v>
      </c>
      <c r="BP40" s="333">
        <v>25898.79</v>
      </c>
      <c r="BQ40" s="333">
        <v>25934.89</v>
      </c>
      <c r="BR40" s="333">
        <v>25970.69</v>
      </c>
      <c r="BS40" s="333">
        <v>26006.42</v>
      </c>
      <c r="BT40" s="333">
        <v>26042.25</v>
      </c>
      <c r="BU40" s="333">
        <v>26078.18</v>
      </c>
      <c r="BV40" s="333">
        <v>26114.16</v>
      </c>
    </row>
    <row r="41" spans="1:74" s="163" customFormat="1" ht="11.1" customHeight="1" x14ac:dyDescent="0.2">
      <c r="A41" s="148" t="s">
        <v>926</v>
      </c>
      <c r="B41" s="210" t="s">
        <v>581</v>
      </c>
      <c r="C41" s="240">
        <v>7425.7391654000003</v>
      </c>
      <c r="D41" s="240">
        <v>7431.2712081999998</v>
      </c>
      <c r="E41" s="240">
        <v>7435.3365093000002</v>
      </c>
      <c r="F41" s="240">
        <v>7437.2632984000002</v>
      </c>
      <c r="G41" s="240">
        <v>7438.0529450000004</v>
      </c>
      <c r="H41" s="240">
        <v>7439.1251033999997</v>
      </c>
      <c r="I41" s="240">
        <v>7441.5493285000002</v>
      </c>
      <c r="J41" s="240">
        <v>7444.9947765999996</v>
      </c>
      <c r="K41" s="240">
        <v>7448.7805039000004</v>
      </c>
      <c r="L41" s="240">
        <v>7452.339011</v>
      </c>
      <c r="M41" s="240">
        <v>7455.5565741999999</v>
      </c>
      <c r="N41" s="240">
        <v>7458.4329139000001</v>
      </c>
      <c r="O41" s="240">
        <v>7461.0814705000003</v>
      </c>
      <c r="P41" s="240">
        <v>7464.0705653000005</v>
      </c>
      <c r="Q41" s="240">
        <v>7468.0822398</v>
      </c>
      <c r="R41" s="240">
        <v>7473.5397672999998</v>
      </c>
      <c r="S41" s="240">
        <v>7479.8313488000003</v>
      </c>
      <c r="T41" s="240">
        <v>7486.0864173</v>
      </c>
      <c r="U41" s="240">
        <v>7491.6426850999997</v>
      </c>
      <c r="V41" s="240">
        <v>7496.6709809000004</v>
      </c>
      <c r="W41" s="240">
        <v>7501.5504128000002</v>
      </c>
      <c r="X41" s="240">
        <v>7506.5830558999996</v>
      </c>
      <c r="Y41" s="240">
        <v>7511.7628553000004</v>
      </c>
      <c r="Z41" s="240">
        <v>7517.0067228999997</v>
      </c>
      <c r="AA41" s="240">
        <v>7522.2376285999999</v>
      </c>
      <c r="AB41" s="240">
        <v>7527.4027729999998</v>
      </c>
      <c r="AC41" s="240">
        <v>7532.4554141999997</v>
      </c>
      <c r="AD41" s="240">
        <v>7537.3428272000001</v>
      </c>
      <c r="AE41" s="240">
        <v>7541.9883530999996</v>
      </c>
      <c r="AF41" s="240">
        <v>7546.3093497999998</v>
      </c>
      <c r="AG41" s="240">
        <v>7550.2869001999998</v>
      </c>
      <c r="AH41" s="240">
        <v>7554.1569873999997</v>
      </c>
      <c r="AI41" s="240">
        <v>7558.2193195</v>
      </c>
      <c r="AJ41" s="240">
        <v>7562.6738220999996</v>
      </c>
      <c r="AK41" s="240">
        <v>7567.3212922000002</v>
      </c>
      <c r="AL41" s="240">
        <v>7571.8627440999999</v>
      </c>
      <c r="AM41" s="240">
        <v>7576.0977321999999</v>
      </c>
      <c r="AN41" s="240">
        <v>7580.2199704000004</v>
      </c>
      <c r="AO41" s="240">
        <v>7584.5217126999996</v>
      </c>
      <c r="AP41" s="240">
        <v>7589.1954087000004</v>
      </c>
      <c r="AQ41" s="240">
        <v>7594.0342926000003</v>
      </c>
      <c r="AR41" s="240">
        <v>7598.7317942999998</v>
      </c>
      <c r="AS41" s="240">
        <v>7603.0581652999999</v>
      </c>
      <c r="AT41" s="240">
        <v>7607.0909425999998</v>
      </c>
      <c r="AU41" s="240">
        <v>7610.9844847000004</v>
      </c>
      <c r="AV41" s="240">
        <v>7614.8447322000002</v>
      </c>
      <c r="AW41" s="240">
        <v>7618.5839550999999</v>
      </c>
      <c r="AX41" s="240">
        <v>7622.0660054</v>
      </c>
      <c r="AY41" s="240">
        <v>7625.2387466</v>
      </c>
      <c r="AZ41" s="240">
        <v>7628.3860867000003</v>
      </c>
      <c r="BA41" s="240">
        <v>7631.8759452000004</v>
      </c>
      <c r="BB41" s="240">
        <v>7635.9861177000002</v>
      </c>
      <c r="BC41" s="333">
        <v>7640.634</v>
      </c>
      <c r="BD41" s="333">
        <v>7645.6459999999997</v>
      </c>
      <c r="BE41" s="333">
        <v>7650.8869999999997</v>
      </c>
      <c r="BF41" s="333">
        <v>7656.366</v>
      </c>
      <c r="BG41" s="333">
        <v>7662.1279999999997</v>
      </c>
      <c r="BH41" s="333">
        <v>7668.2</v>
      </c>
      <c r="BI41" s="333">
        <v>7674.5370000000003</v>
      </c>
      <c r="BJ41" s="333">
        <v>7681.076</v>
      </c>
      <c r="BK41" s="333">
        <v>7687.7610000000004</v>
      </c>
      <c r="BL41" s="333">
        <v>7694.5720000000001</v>
      </c>
      <c r="BM41" s="333">
        <v>7701.4949999999999</v>
      </c>
      <c r="BN41" s="333">
        <v>7708.5110000000004</v>
      </c>
      <c r="BO41" s="333">
        <v>7715.5690000000004</v>
      </c>
      <c r="BP41" s="333">
        <v>7722.607</v>
      </c>
      <c r="BQ41" s="333">
        <v>7729.576</v>
      </c>
      <c r="BR41" s="333">
        <v>7736.4629999999997</v>
      </c>
      <c r="BS41" s="333">
        <v>7743.2650000000003</v>
      </c>
      <c r="BT41" s="333">
        <v>7749.9830000000002</v>
      </c>
      <c r="BU41" s="333">
        <v>7756.6419999999998</v>
      </c>
      <c r="BV41" s="333">
        <v>7763.2709999999997</v>
      </c>
    </row>
    <row r="42" spans="1:74" s="163" customFormat="1" ht="11.1" customHeight="1" x14ac:dyDescent="0.2">
      <c r="A42" s="148" t="s">
        <v>927</v>
      </c>
      <c r="B42" s="210" t="s">
        <v>582</v>
      </c>
      <c r="C42" s="240">
        <v>13875.21061</v>
      </c>
      <c r="D42" s="240">
        <v>13898.679726</v>
      </c>
      <c r="E42" s="240">
        <v>13920.044302</v>
      </c>
      <c r="F42" s="240">
        <v>13938.009448000001</v>
      </c>
      <c r="G42" s="240">
        <v>13953.235097999999</v>
      </c>
      <c r="H42" s="240">
        <v>13966.869893999999</v>
      </c>
      <c r="I42" s="240">
        <v>13979.912700000001</v>
      </c>
      <c r="J42" s="240">
        <v>13992.763268000001</v>
      </c>
      <c r="K42" s="240">
        <v>14005.671568</v>
      </c>
      <c r="L42" s="240">
        <v>14018.784197999999</v>
      </c>
      <c r="M42" s="240">
        <v>14031.83425</v>
      </c>
      <c r="N42" s="240">
        <v>14044.451440000001</v>
      </c>
      <c r="O42" s="240">
        <v>14056.532388</v>
      </c>
      <c r="P42" s="240">
        <v>14069.041332000001</v>
      </c>
      <c r="Q42" s="240">
        <v>14083.209411</v>
      </c>
      <c r="R42" s="240">
        <v>14099.888145999999</v>
      </c>
      <c r="S42" s="240">
        <v>14118.41057</v>
      </c>
      <c r="T42" s="240">
        <v>14137.730095999999</v>
      </c>
      <c r="U42" s="240">
        <v>14156.991112</v>
      </c>
      <c r="V42" s="240">
        <v>14176.101902</v>
      </c>
      <c r="W42" s="240">
        <v>14195.161727999999</v>
      </c>
      <c r="X42" s="240">
        <v>14214.254795999999</v>
      </c>
      <c r="Y42" s="240">
        <v>14233.405102000001</v>
      </c>
      <c r="Z42" s="240">
        <v>14252.621589</v>
      </c>
      <c r="AA42" s="240">
        <v>14271.889192000001</v>
      </c>
      <c r="AB42" s="240">
        <v>14291.096817</v>
      </c>
      <c r="AC42" s="240">
        <v>14310.109363</v>
      </c>
      <c r="AD42" s="240">
        <v>14328.790950000001</v>
      </c>
      <c r="AE42" s="240">
        <v>14347.002581999999</v>
      </c>
      <c r="AF42" s="240">
        <v>14364.604481</v>
      </c>
      <c r="AG42" s="240">
        <v>14381.516188</v>
      </c>
      <c r="AH42" s="240">
        <v>14397.894511</v>
      </c>
      <c r="AI42" s="240">
        <v>14413.955574</v>
      </c>
      <c r="AJ42" s="240">
        <v>14429.90314</v>
      </c>
      <c r="AK42" s="240">
        <v>14445.891530000001</v>
      </c>
      <c r="AL42" s="240">
        <v>14462.062705</v>
      </c>
      <c r="AM42" s="240">
        <v>14478.530307999999</v>
      </c>
      <c r="AN42" s="240">
        <v>14495.294721</v>
      </c>
      <c r="AO42" s="240">
        <v>14512.328008</v>
      </c>
      <c r="AP42" s="240">
        <v>14529.569421</v>
      </c>
      <c r="AQ42" s="240">
        <v>14546.826949</v>
      </c>
      <c r="AR42" s="240">
        <v>14563.875764</v>
      </c>
      <c r="AS42" s="240">
        <v>14580.529778</v>
      </c>
      <c r="AT42" s="240">
        <v>14596.75785</v>
      </c>
      <c r="AU42" s="240">
        <v>14612.567574999999</v>
      </c>
      <c r="AV42" s="240">
        <v>14627.960908999999</v>
      </c>
      <c r="AW42" s="240">
        <v>14642.917240000001</v>
      </c>
      <c r="AX42" s="240">
        <v>14657.410316</v>
      </c>
      <c r="AY42" s="240">
        <v>14671.513661999999</v>
      </c>
      <c r="AZ42" s="240">
        <v>14685.699903000001</v>
      </c>
      <c r="BA42" s="240">
        <v>14700.541442</v>
      </c>
      <c r="BB42" s="240">
        <v>14716.467901</v>
      </c>
      <c r="BC42" s="333">
        <v>14733.34</v>
      </c>
      <c r="BD42" s="333">
        <v>14750.87</v>
      </c>
      <c r="BE42" s="333">
        <v>14768.83</v>
      </c>
      <c r="BF42" s="333">
        <v>14787.27</v>
      </c>
      <c r="BG42" s="333">
        <v>14806.28</v>
      </c>
      <c r="BH42" s="333">
        <v>14825.9</v>
      </c>
      <c r="BI42" s="333">
        <v>14846.05</v>
      </c>
      <c r="BJ42" s="333">
        <v>14866.56</v>
      </c>
      <c r="BK42" s="333">
        <v>14887.3</v>
      </c>
      <c r="BL42" s="333">
        <v>14908.22</v>
      </c>
      <c r="BM42" s="333">
        <v>14929.28</v>
      </c>
      <c r="BN42" s="333">
        <v>14950.4</v>
      </c>
      <c r="BO42" s="333">
        <v>14971.46</v>
      </c>
      <c r="BP42" s="333">
        <v>14992.31</v>
      </c>
      <c r="BQ42" s="333">
        <v>15012.85</v>
      </c>
      <c r="BR42" s="333">
        <v>15033.17</v>
      </c>
      <c r="BS42" s="333">
        <v>15053.45</v>
      </c>
      <c r="BT42" s="333">
        <v>15073.81</v>
      </c>
      <c r="BU42" s="333">
        <v>15094.24</v>
      </c>
      <c r="BV42" s="333">
        <v>15114.7</v>
      </c>
    </row>
    <row r="43" spans="1:74" s="163" customFormat="1" ht="11.1" customHeight="1" x14ac:dyDescent="0.2">
      <c r="A43" s="148" t="s">
        <v>928</v>
      </c>
      <c r="B43" s="210" t="s">
        <v>583</v>
      </c>
      <c r="C43" s="240">
        <v>8526.5283930000005</v>
      </c>
      <c r="D43" s="240">
        <v>8534.8397439</v>
      </c>
      <c r="E43" s="240">
        <v>8541.1058408000008</v>
      </c>
      <c r="F43" s="240">
        <v>8544.5111385</v>
      </c>
      <c r="G43" s="240">
        <v>8546.9748046999994</v>
      </c>
      <c r="H43" s="240">
        <v>8551.0996859000006</v>
      </c>
      <c r="I43" s="240">
        <v>8558.7619541000004</v>
      </c>
      <c r="J43" s="240">
        <v>8568.9310855999993</v>
      </c>
      <c r="K43" s="240">
        <v>8579.8498823999998</v>
      </c>
      <c r="L43" s="240">
        <v>8590.0963494999996</v>
      </c>
      <c r="M43" s="240">
        <v>8599.5893015000001</v>
      </c>
      <c r="N43" s="240">
        <v>8608.5827559999998</v>
      </c>
      <c r="O43" s="240">
        <v>8617.4119178000001</v>
      </c>
      <c r="P43" s="240">
        <v>8626.7367417000005</v>
      </c>
      <c r="Q43" s="240">
        <v>8637.2983697</v>
      </c>
      <c r="R43" s="240">
        <v>8649.5367378999999</v>
      </c>
      <c r="S43" s="240">
        <v>8662.6869569999999</v>
      </c>
      <c r="T43" s="240">
        <v>8675.6829318</v>
      </c>
      <c r="U43" s="240">
        <v>8687.7194271000008</v>
      </c>
      <c r="V43" s="240">
        <v>8699.0346475999995</v>
      </c>
      <c r="W43" s="240">
        <v>8710.1276584000007</v>
      </c>
      <c r="X43" s="240">
        <v>8721.4058466000006</v>
      </c>
      <c r="Y43" s="240">
        <v>8732.9098885000003</v>
      </c>
      <c r="Z43" s="240">
        <v>8744.5887829999992</v>
      </c>
      <c r="AA43" s="240">
        <v>8756.3508280999995</v>
      </c>
      <c r="AB43" s="240">
        <v>8767.9415200000003</v>
      </c>
      <c r="AC43" s="240">
        <v>8779.0656543999994</v>
      </c>
      <c r="AD43" s="240">
        <v>8789.6139103999994</v>
      </c>
      <c r="AE43" s="240">
        <v>8800.2204997000008</v>
      </c>
      <c r="AF43" s="240">
        <v>8811.7055175999994</v>
      </c>
      <c r="AG43" s="240">
        <v>8824.6193815999995</v>
      </c>
      <c r="AH43" s="240">
        <v>8838.4337978000003</v>
      </c>
      <c r="AI43" s="240">
        <v>8852.3507948000006</v>
      </c>
      <c r="AJ43" s="240">
        <v>8865.7746447000009</v>
      </c>
      <c r="AK43" s="240">
        <v>8878.9185947999995</v>
      </c>
      <c r="AL43" s="240">
        <v>8892.1981359000001</v>
      </c>
      <c r="AM43" s="240">
        <v>8905.9014083000002</v>
      </c>
      <c r="AN43" s="240">
        <v>8919.8071498000008</v>
      </c>
      <c r="AO43" s="240">
        <v>8933.5667474000002</v>
      </c>
      <c r="AP43" s="240">
        <v>8946.9097450000008</v>
      </c>
      <c r="AQ43" s="240">
        <v>8959.8783134000005</v>
      </c>
      <c r="AR43" s="240">
        <v>8972.5927804000003</v>
      </c>
      <c r="AS43" s="240">
        <v>8985.1729574000001</v>
      </c>
      <c r="AT43" s="240">
        <v>8997.7365919000003</v>
      </c>
      <c r="AU43" s="240">
        <v>9010.4009150999991</v>
      </c>
      <c r="AV43" s="240">
        <v>9023.2063830999996</v>
      </c>
      <c r="AW43" s="240">
        <v>9035.8863507000005</v>
      </c>
      <c r="AX43" s="240">
        <v>9048.0973976999994</v>
      </c>
      <c r="AY43" s="240">
        <v>9059.6572180999992</v>
      </c>
      <c r="AZ43" s="240">
        <v>9071.0279632999991</v>
      </c>
      <c r="BA43" s="240">
        <v>9082.8328992000006</v>
      </c>
      <c r="BB43" s="240">
        <v>9095.5429765999997</v>
      </c>
      <c r="BC43" s="333">
        <v>9109.02</v>
      </c>
      <c r="BD43" s="333">
        <v>9122.973</v>
      </c>
      <c r="BE43" s="333">
        <v>9137.1749999999993</v>
      </c>
      <c r="BF43" s="333">
        <v>9151.6509999999998</v>
      </c>
      <c r="BG43" s="333">
        <v>9166.4889999999996</v>
      </c>
      <c r="BH43" s="333">
        <v>9181.7489999999998</v>
      </c>
      <c r="BI43" s="333">
        <v>9197.3819999999996</v>
      </c>
      <c r="BJ43" s="333">
        <v>9213.3089999999993</v>
      </c>
      <c r="BK43" s="333">
        <v>9229.4539999999997</v>
      </c>
      <c r="BL43" s="333">
        <v>9245.7489999999998</v>
      </c>
      <c r="BM43" s="333">
        <v>9262.1319999999996</v>
      </c>
      <c r="BN43" s="333">
        <v>9278.5480000000007</v>
      </c>
      <c r="BO43" s="333">
        <v>9294.98</v>
      </c>
      <c r="BP43" s="333">
        <v>9311.4230000000007</v>
      </c>
      <c r="BQ43" s="333">
        <v>9327.866</v>
      </c>
      <c r="BR43" s="333">
        <v>9344.2819999999992</v>
      </c>
      <c r="BS43" s="333">
        <v>9360.6370000000006</v>
      </c>
      <c r="BT43" s="333">
        <v>9376.9120000000003</v>
      </c>
      <c r="BU43" s="333">
        <v>9393.125</v>
      </c>
      <c r="BV43" s="333">
        <v>9409.3070000000007</v>
      </c>
    </row>
    <row r="44" spans="1:74" s="163" customFormat="1" ht="11.1" customHeight="1" x14ac:dyDescent="0.2">
      <c r="A44" s="148" t="s">
        <v>929</v>
      </c>
      <c r="B44" s="210" t="s">
        <v>584</v>
      </c>
      <c r="C44" s="240">
        <v>17956.809431000001</v>
      </c>
      <c r="D44" s="240">
        <v>17982.076306999999</v>
      </c>
      <c r="E44" s="240">
        <v>18004.689585</v>
      </c>
      <c r="F44" s="240">
        <v>18022.90928</v>
      </c>
      <c r="G44" s="240">
        <v>18037.505430000001</v>
      </c>
      <c r="H44" s="240">
        <v>18049.875582000001</v>
      </c>
      <c r="I44" s="240">
        <v>18061.254946000001</v>
      </c>
      <c r="J44" s="240">
        <v>18072.229406999999</v>
      </c>
      <c r="K44" s="240">
        <v>18083.222513000001</v>
      </c>
      <c r="L44" s="240">
        <v>18094.509877</v>
      </c>
      <c r="M44" s="240">
        <v>18105.775356999999</v>
      </c>
      <c r="N44" s="240">
        <v>18116.554874000001</v>
      </c>
      <c r="O44" s="240">
        <v>18126.700484000001</v>
      </c>
      <c r="P44" s="240">
        <v>18137.328788999999</v>
      </c>
      <c r="Q44" s="240">
        <v>18149.872527</v>
      </c>
      <c r="R44" s="240">
        <v>18165.400515000001</v>
      </c>
      <c r="S44" s="240">
        <v>18183.525876</v>
      </c>
      <c r="T44" s="240">
        <v>18203.497813999998</v>
      </c>
      <c r="U44" s="240">
        <v>18224.612032000001</v>
      </c>
      <c r="V44" s="240">
        <v>18246.35024</v>
      </c>
      <c r="W44" s="240">
        <v>18268.24065</v>
      </c>
      <c r="X44" s="240">
        <v>18289.918799999999</v>
      </c>
      <c r="Y44" s="240">
        <v>18311.449533999999</v>
      </c>
      <c r="Z44" s="240">
        <v>18333.005023000002</v>
      </c>
      <c r="AA44" s="240">
        <v>18354.692636</v>
      </c>
      <c r="AB44" s="240">
        <v>18376.360532999999</v>
      </c>
      <c r="AC44" s="240">
        <v>18397.792072</v>
      </c>
      <c r="AD44" s="240">
        <v>18418.778645999999</v>
      </c>
      <c r="AE44" s="240">
        <v>18439.143805</v>
      </c>
      <c r="AF44" s="240">
        <v>18458.719133999999</v>
      </c>
      <c r="AG44" s="240">
        <v>18477.410971000001</v>
      </c>
      <c r="AH44" s="240">
        <v>18495.424659</v>
      </c>
      <c r="AI44" s="240">
        <v>18513.040295999999</v>
      </c>
      <c r="AJ44" s="240">
        <v>18530.528028000001</v>
      </c>
      <c r="AK44" s="240">
        <v>18548.118198</v>
      </c>
      <c r="AL44" s="240">
        <v>18566.031198000001</v>
      </c>
      <c r="AM44" s="240">
        <v>18584.417196999999</v>
      </c>
      <c r="AN44" s="240">
        <v>18603.14545</v>
      </c>
      <c r="AO44" s="240">
        <v>18622.01499</v>
      </c>
      <c r="AP44" s="240">
        <v>18640.793485999999</v>
      </c>
      <c r="AQ44" s="240">
        <v>18659.123167000002</v>
      </c>
      <c r="AR44" s="240">
        <v>18676.6149</v>
      </c>
      <c r="AS44" s="240">
        <v>18693.055895000001</v>
      </c>
      <c r="AT44" s="240">
        <v>18708.938726</v>
      </c>
      <c r="AU44" s="240">
        <v>18724.932311</v>
      </c>
      <c r="AV44" s="240">
        <v>18741.495705000001</v>
      </c>
      <c r="AW44" s="240">
        <v>18758.248528</v>
      </c>
      <c r="AX44" s="240">
        <v>18774.600542</v>
      </c>
      <c r="AY44" s="240">
        <v>18790.220810999999</v>
      </c>
      <c r="AZ44" s="240">
        <v>18805.815620000001</v>
      </c>
      <c r="BA44" s="240">
        <v>18822.350557999998</v>
      </c>
      <c r="BB44" s="240">
        <v>18840.530720999999</v>
      </c>
      <c r="BC44" s="333">
        <v>18860.02</v>
      </c>
      <c r="BD44" s="333">
        <v>18880.22</v>
      </c>
      <c r="BE44" s="333">
        <v>18900.66</v>
      </c>
      <c r="BF44" s="333">
        <v>18921.419999999998</v>
      </c>
      <c r="BG44" s="333">
        <v>18942.68</v>
      </c>
      <c r="BH44" s="333">
        <v>18964.57</v>
      </c>
      <c r="BI44" s="333">
        <v>18986.96</v>
      </c>
      <c r="BJ44" s="333">
        <v>19009.61</v>
      </c>
      <c r="BK44" s="333">
        <v>19032.37</v>
      </c>
      <c r="BL44" s="333">
        <v>19055.150000000001</v>
      </c>
      <c r="BM44" s="333">
        <v>19077.91</v>
      </c>
      <c r="BN44" s="333">
        <v>19100.61</v>
      </c>
      <c r="BO44" s="333">
        <v>19123.18</v>
      </c>
      <c r="BP44" s="333">
        <v>19145.53</v>
      </c>
      <c r="BQ44" s="333">
        <v>19167.580000000002</v>
      </c>
      <c r="BR44" s="333">
        <v>19189.259999999998</v>
      </c>
      <c r="BS44" s="333">
        <v>19210.48</v>
      </c>
      <c r="BT44" s="333">
        <v>19231.22</v>
      </c>
      <c r="BU44" s="333">
        <v>19251.599999999999</v>
      </c>
      <c r="BV44" s="333">
        <v>19271.810000000001</v>
      </c>
    </row>
    <row r="45" spans="1:74" s="163" customFormat="1" ht="11.1" customHeight="1" x14ac:dyDescent="0.2">
      <c r="A45" s="148"/>
      <c r="B45" s="168" t="s">
        <v>930</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248"/>
      <c r="BC45" s="349"/>
      <c r="BD45" s="349"/>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931</v>
      </c>
      <c r="B46" s="210" t="s">
        <v>577</v>
      </c>
      <c r="C46" s="258">
        <v>6.9680116398000003</v>
      </c>
      <c r="D46" s="258">
        <v>6.9776714889999996</v>
      </c>
      <c r="E46" s="258">
        <v>6.988032842</v>
      </c>
      <c r="F46" s="258">
        <v>7.0033684302000001</v>
      </c>
      <c r="G46" s="258">
        <v>7.0119282417999997</v>
      </c>
      <c r="H46" s="258">
        <v>7.0179850084000002</v>
      </c>
      <c r="I46" s="258">
        <v>7.0173693867000004</v>
      </c>
      <c r="J46" s="258">
        <v>7.0215470706999996</v>
      </c>
      <c r="K46" s="258">
        <v>7.0263487172000003</v>
      </c>
      <c r="L46" s="258">
        <v>7.0321596827999997</v>
      </c>
      <c r="M46" s="258">
        <v>7.0379202365999998</v>
      </c>
      <c r="N46" s="258">
        <v>7.0440157353000004</v>
      </c>
      <c r="O46" s="258">
        <v>7.0488733946000002</v>
      </c>
      <c r="P46" s="258">
        <v>7.0568183715000004</v>
      </c>
      <c r="Q46" s="258">
        <v>7.0662778816999996</v>
      </c>
      <c r="R46" s="258">
        <v>7.0802551878999997</v>
      </c>
      <c r="S46" s="258">
        <v>7.0904913174999997</v>
      </c>
      <c r="T46" s="258">
        <v>7.0999895330999996</v>
      </c>
      <c r="U46" s="258">
        <v>7.1068141220000003</v>
      </c>
      <c r="V46" s="258">
        <v>7.1162882945000003</v>
      </c>
      <c r="W46" s="258">
        <v>7.1264763376999998</v>
      </c>
      <c r="X46" s="258">
        <v>7.1411835345999997</v>
      </c>
      <c r="Y46" s="258">
        <v>7.1499453571</v>
      </c>
      <c r="Z46" s="258">
        <v>7.1565670883000001</v>
      </c>
      <c r="AA46" s="258">
        <v>7.1544802783000003</v>
      </c>
      <c r="AB46" s="258">
        <v>7.1617481639999996</v>
      </c>
      <c r="AC46" s="258">
        <v>7.1718022957000001</v>
      </c>
      <c r="AD46" s="258">
        <v>7.1919034864000002</v>
      </c>
      <c r="AE46" s="258">
        <v>7.2020845000999998</v>
      </c>
      <c r="AF46" s="258">
        <v>7.2096061498999999</v>
      </c>
      <c r="AG46" s="258">
        <v>7.2108614536999998</v>
      </c>
      <c r="AH46" s="258">
        <v>7.2157696120999999</v>
      </c>
      <c r="AI46" s="258">
        <v>7.2207236430000004</v>
      </c>
      <c r="AJ46" s="258">
        <v>7.2228215549000003</v>
      </c>
      <c r="AK46" s="258">
        <v>7.2300438247000001</v>
      </c>
      <c r="AL46" s="258">
        <v>7.2394884605999996</v>
      </c>
      <c r="AM46" s="258">
        <v>7.2546143375999996</v>
      </c>
      <c r="AN46" s="258">
        <v>7.2659095498999999</v>
      </c>
      <c r="AO46" s="258">
        <v>7.2768329723000003</v>
      </c>
      <c r="AP46" s="258">
        <v>7.2862637657000002</v>
      </c>
      <c r="AQ46" s="258">
        <v>7.2972842376999996</v>
      </c>
      <c r="AR46" s="258">
        <v>7.3087735489999996</v>
      </c>
      <c r="AS46" s="258">
        <v>7.3269609204000004</v>
      </c>
      <c r="AT46" s="258">
        <v>7.3347159951999998</v>
      </c>
      <c r="AU46" s="258">
        <v>7.3382679938999997</v>
      </c>
      <c r="AV46" s="258">
        <v>7.3283919812000002</v>
      </c>
      <c r="AW46" s="258">
        <v>7.3304565295000002</v>
      </c>
      <c r="AX46" s="258">
        <v>7.3352367033999997</v>
      </c>
      <c r="AY46" s="258">
        <v>7.3469832632000003</v>
      </c>
      <c r="AZ46" s="258">
        <v>7.3540066180999997</v>
      </c>
      <c r="BA46" s="258">
        <v>7.3605575283000002</v>
      </c>
      <c r="BB46" s="258">
        <v>7.3662565408000003</v>
      </c>
      <c r="BC46" s="346">
        <v>7.372147</v>
      </c>
      <c r="BD46" s="346">
        <v>7.3778499999999996</v>
      </c>
      <c r="BE46" s="346">
        <v>7.3834609999999996</v>
      </c>
      <c r="BF46" s="346">
        <v>7.3887159999999996</v>
      </c>
      <c r="BG46" s="346">
        <v>7.3937109999999997</v>
      </c>
      <c r="BH46" s="346">
        <v>7.3977500000000003</v>
      </c>
      <c r="BI46" s="346">
        <v>7.4027479999999999</v>
      </c>
      <c r="BJ46" s="346">
        <v>7.4080069999999996</v>
      </c>
      <c r="BK46" s="346">
        <v>7.4141700000000004</v>
      </c>
      <c r="BL46" s="346">
        <v>7.419473</v>
      </c>
      <c r="BM46" s="346">
        <v>7.4245590000000004</v>
      </c>
      <c r="BN46" s="346">
        <v>7.4293469999999999</v>
      </c>
      <c r="BO46" s="346">
        <v>7.434056</v>
      </c>
      <c r="BP46" s="346">
        <v>7.4386060000000001</v>
      </c>
      <c r="BQ46" s="346">
        <v>7.4430379999999996</v>
      </c>
      <c r="BR46" s="346">
        <v>7.4472389999999997</v>
      </c>
      <c r="BS46" s="346">
        <v>7.4512510000000001</v>
      </c>
      <c r="BT46" s="346">
        <v>7.4550729999999996</v>
      </c>
      <c r="BU46" s="346">
        <v>7.4587060000000003</v>
      </c>
      <c r="BV46" s="346">
        <v>7.462148</v>
      </c>
    </row>
    <row r="47" spans="1:74" s="163" customFormat="1" ht="11.1" customHeight="1" x14ac:dyDescent="0.2">
      <c r="A47" s="148" t="s">
        <v>932</v>
      </c>
      <c r="B47" s="210" t="s">
        <v>611</v>
      </c>
      <c r="C47" s="258">
        <v>18.447274450999998</v>
      </c>
      <c r="D47" s="258">
        <v>18.470751866000001</v>
      </c>
      <c r="E47" s="258">
        <v>18.490608196</v>
      </c>
      <c r="F47" s="258">
        <v>18.502898422000001</v>
      </c>
      <c r="G47" s="258">
        <v>18.518471344000002</v>
      </c>
      <c r="H47" s="258">
        <v>18.533381944999999</v>
      </c>
      <c r="I47" s="258">
        <v>18.544654359999999</v>
      </c>
      <c r="J47" s="258">
        <v>18.560472217000001</v>
      </c>
      <c r="K47" s="258">
        <v>18.577859651000001</v>
      </c>
      <c r="L47" s="258">
        <v>18.603749762</v>
      </c>
      <c r="M47" s="258">
        <v>18.619076527000001</v>
      </c>
      <c r="N47" s="258">
        <v>18.630773045000002</v>
      </c>
      <c r="O47" s="258">
        <v>18.622169773</v>
      </c>
      <c r="P47" s="258">
        <v>18.639107955</v>
      </c>
      <c r="Q47" s="258">
        <v>18.664918048000001</v>
      </c>
      <c r="R47" s="258">
        <v>18.716789806000001</v>
      </c>
      <c r="S47" s="258">
        <v>18.747451405</v>
      </c>
      <c r="T47" s="258">
        <v>18.774092601</v>
      </c>
      <c r="U47" s="258">
        <v>18.79281233</v>
      </c>
      <c r="V47" s="258">
        <v>18.814338513999999</v>
      </c>
      <c r="W47" s="258">
        <v>18.834770089999999</v>
      </c>
      <c r="X47" s="258">
        <v>18.854048419000002</v>
      </c>
      <c r="Y47" s="258">
        <v>18.872334760000001</v>
      </c>
      <c r="Z47" s="258">
        <v>18.889570472999999</v>
      </c>
      <c r="AA47" s="258">
        <v>18.897171565000001</v>
      </c>
      <c r="AB47" s="258">
        <v>18.918744018000002</v>
      </c>
      <c r="AC47" s="258">
        <v>18.945703838</v>
      </c>
      <c r="AD47" s="258">
        <v>18.991053825000002</v>
      </c>
      <c r="AE47" s="258">
        <v>19.019036281000002</v>
      </c>
      <c r="AF47" s="258">
        <v>19.042654003999999</v>
      </c>
      <c r="AG47" s="258">
        <v>19.055308444000001</v>
      </c>
      <c r="AH47" s="258">
        <v>19.075145616</v>
      </c>
      <c r="AI47" s="258">
        <v>19.095566971</v>
      </c>
      <c r="AJ47" s="258">
        <v>19.121107051999999</v>
      </c>
      <c r="AK47" s="258">
        <v>19.139295861000001</v>
      </c>
      <c r="AL47" s="258">
        <v>19.154667943</v>
      </c>
      <c r="AM47" s="258">
        <v>19.161290292</v>
      </c>
      <c r="AN47" s="258">
        <v>19.175478675000001</v>
      </c>
      <c r="AO47" s="258">
        <v>19.191300085000002</v>
      </c>
      <c r="AP47" s="258">
        <v>19.206700579</v>
      </c>
      <c r="AQ47" s="258">
        <v>19.227328503999999</v>
      </c>
      <c r="AR47" s="258">
        <v>19.251129917</v>
      </c>
      <c r="AS47" s="258">
        <v>19.292373022</v>
      </c>
      <c r="AT47" s="258">
        <v>19.311820255000001</v>
      </c>
      <c r="AU47" s="258">
        <v>19.32373982</v>
      </c>
      <c r="AV47" s="258">
        <v>19.313968784</v>
      </c>
      <c r="AW47" s="258">
        <v>19.321455218000001</v>
      </c>
      <c r="AX47" s="258">
        <v>19.332036187</v>
      </c>
      <c r="AY47" s="258">
        <v>19.349139572999999</v>
      </c>
      <c r="AZ47" s="258">
        <v>19.363338701</v>
      </c>
      <c r="BA47" s="258">
        <v>19.378061454000001</v>
      </c>
      <c r="BB47" s="258">
        <v>19.394765188000001</v>
      </c>
      <c r="BC47" s="346">
        <v>19.40944</v>
      </c>
      <c r="BD47" s="346">
        <v>19.423549999999999</v>
      </c>
      <c r="BE47" s="346">
        <v>19.436979999999998</v>
      </c>
      <c r="BF47" s="346">
        <v>19.450030000000002</v>
      </c>
      <c r="BG47" s="346">
        <v>19.462599999999998</v>
      </c>
      <c r="BH47" s="346">
        <v>19.474129999999999</v>
      </c>
      <c r="BI47" s="346">
        <v>19.486139999999999</v>
      </c>
      <c r="BJ47" s="346">
        <v>19.498080000000002</v>
      </c>
      <c r="BK47" s="346">
        <v>19.510370000000002</v>
      </c>
      <c r="BL47" s="346">
        <v>19.521850000000001</v>
      </c>
      <c r="BM47" s="346">
        <v>19.53294</v>
      </c>
      <c r="BN47" s="346">
        <v>19.543340000000001</v>
      </c>
      <c r="BO47" s="346">
        <v>19.55387</v>
      </c>
      <c r="BP47" s="346">
        <v>19.564250000000001</v>
      </c>
      <c r="BQ47" s="346">
        <v>19.575189999999999</v>
      </c>
      <c r="BR47" s="346">
        <v>19.584689999999998</v>
      </c>
      <c r="BS47" s="346">
        <v>19.59348</v>
      </c>
      <c r="BT47" s="346">
        <v>19.601559999999999</v>
      </c>
      <c r="BU47" s="346">
        <v>19.608930000000001</v>
      </c>
      <c r="BV47" s="346">
        <v>19.615590000000001</v>
      </c>
    </row>
    <row r="48" spans="1:74" s="163" customFormat="1" ht="11.1" customHeight="1" x14ac:dyDescent="0.2">
      <c r="A48" s="148" t="s">
        <v>933</v>
      </c>
      <c r="B48" s="210" t="s">
        <v>578</v>
      </c>
      <c r="C48" s="258">
        <v>20.741690821999999</v>
      </c>
      <c r="D48" s="258">
        <v>20.765620337000001</v>
      </c>
      <c r="E48" s="258">
        <v>20.785746687</v>
      </c>
      <c r="F48" s="258">
        <v>20.794082212999999</v>
      </c>
      <c r="G48" s="258">
        <v>20.812592980000002</v>
      </c>
      <c r="H48" s="258">
        <v>20.833291326000001</v>
      </c>
      <c r="I48" s="258">
        <v>20.857977134999999</v>
      </c>
      <c r="J48" s="258">
        <v>20.881700730999999</v>
      </c>
      <c r="K48" s="258">
        <v>20.906261996000001</v>
      </c>
      <c r="L48" s="258">
        <v>20.936594082999999</v>
      </c>
      <c r="M48" s="258">
        <v>20.959130819999999</v>
      </c>
      <c r="N48" s="258">
        <v>20.978805359999999</v>
      </c>
      <c r="O48" s="258">
        <v>20.984292433</v>
      </c>
      <c r="P48" s="258">
        <v>21.006736532000001</v>
      </c>
      <c r="Q48" s="258">
        <v>21.034812387999999</v>
      </c>
      <c r="R48" s="258">
        <v>21.080129205999999</v>
      </c>
      <c r="S48" s="258">
        <v>21.110761668999999</v>
      </c>
      <c r="T48" s="258">
        <v>21.138318982000001</v>
      </c>
      <c r="U48" s="258">
        <v>21.155828715999998</v>
      </c>
      <c r="V48" s="258">
        <v>21.182465055000002</v>
      </c>
      <c r="W48" s="258">
        <v>21.211255568999999</v>
      </c>
      <c r="X48" s="258">
        <v>21.247229140999998</v>
      </c>
      <c r="Y48" s="258">
        <v>21.276556340999999</v>
      </c>
      <c r="Z48" s="258">
        <v>21.304266052999999</v>
      </c>
      <c r="AA48" s="258">
        <v>21.326727221999999</v>
      </c>
      <c r="AB48" s="258">
        <v>21.353925246999999</v>
      </c>
      <c r="AC48" s="258">
        <v>21.382229074000001</v>
      </c>
      <c r="AD48" s="258">
        <v>21.419503214999999</v>
      </c>
      <c r="AE48" s="258">
        <v>21.444120260999998</v>
      </c>
      <c r="AF48" s="258">
        <v>21.463944724000001</v>
      </c>
      <c r="AG48" s="258">
        <v>21.464114785</v>
      </c>
      <c r="AH48" s="258">
        <v>21.485500448</v>
      </c>
      <c r="AI48" s="258">
        <v>21.513239893000002</v>
      </c>
      <c r="AJ48" s="258">
        <v>21.556679663000001</v>
      </c>
      <c r="AK48" s="258">
        <v>21.590116767000001</v>
      </c>
      <c r="AL48" s="258">
        <v>21.622897746</v>
      </c>
      <c r="AM48" s="258">
        <v>21.663089329000002</v>
      </c>
      <c r="AN48" s="258">
        <v>21.688508012</v>
      </c>
      <c r="AO48" s="258">
        <v>21.707220525</v>
      </c>
      <c r="AP48" s="258">
        <v>21.706567571000001</v>
      </c>
      <c r="AQ48" s="258">
        <v>21.721362212999999</v>
      </c>
      <c r="AR48" s="258">
        <v>21.738945156</v>
      </c>
      <c r="AS48" s="258">
        <v>21.764194871000001</v>
      </c>
      <c r="AT48" s="258">
        <v>21.783695560999998</v>
      </c>
      <c r="AU48" s="258">
        <v>21.802325698000001</v>
      </c>
      <c r="AV48" s="258">
        <v>21.818892613999999</v>
      </c>
      <c r="AW48" s="258">
        <v>21.836676146999999</v>
      </c>
      <c r="AX48" s="258">
        <v>21.854483627</v>
      </c>
      <c r="AY48" s="258">
        <v>21.873486616000001</v>
      </c>
      <c r="AZ48" s="258">
        <v>21.890463321999999</v>
      </c>
      <c r="BA48" s="258">
        <v>21.906585306</v>
      </c>
      <c r="BB48" s="258">
        <v>21.919255556</v>
      </c>
      <c r="BC48" s="346">
        <v>21.93562</v>
      </c>
      <c r="BD48" s="346">
        <v>21.95307</v>
      </c>
      <c r="BE48" s="346">
        <v>21.974150000000002</v>
      </c>
      <c r="BF48" s="346">
        <v>21.991890000000001</v>
      </c>
      <c r="BG48" s="346">
        <v>22.00882</v>
      </c>
      <c r="BH48" s="346">
        <v>22.02205</v>
      </c>
      <c r="BI48" s="346">
        <v>22.03952</v>
      </c>
      <c r="BJ48" s="346">
        <v>22.058350000000001</v>
      </c>
      <c r="BK48" s="346">
        <v>22.080909999999999</v>
      </c>
      <c r="BL48" s="346">
        <v>22.100680000000001</v>
      </c>
      <c r="BM48" s="346">
        <v>22.120039999999999</v>
      </c>
      <c r="BN48" s="346">
        <v>22.139790000000001</v>
      </c>
      <c r="BO48" s="346">
        <v>22.157710000000002</v>
      </c>
      <c r="BP48" s="346">
        <v>22.174610000000001</v>
      </c>
      <c r="BQ48" s="346">
        <v>22.19078</v>
      </c>
      <c r="BR48" s="346">
        <v>22.205400000000001</v>
      </c>
      <c r="BS48" s="346">
        <v>22.218769999999999</v>
      </c>
      <c r="BT48" s="346">
        <v>22.230899999999998</v>
      </c>
      <c r="BU48" s="346">
        <v>22.241779999999999</v>
      </c>
      <c r="BV48" s="346">
        <v>22.25142</v>
      </c>
    </row>
    <row r="49" spans="1:74" s="163" customFormat="1" ht="11.1" customHeight="1" x14ac:dyDescent="0.2">
      <c r="A49" s="148" t="s">
        <v>934</v>
      </c>
      <c r="B49" s="210" t="s">
        <v>579</v>
      </c>
      <c r="C49" s="258">
        <v>10.137175776999999</v>
      </c>
      <c r="D49" s="258">
        <v>10.148801385000001</v>
      </c>
      <c r="E49" s="258">
        <v>10.158390987000001</v>
      </c>
      <c r="F49" s="258">
        <v>10.160595422</v>
      </c>
      <c r="G49" s="258">
        <v>10.170124882</v>
      </c>
      <c r="H49" s="258">
        <v>10.181630205999999</v>
      </c>
      <c r="I49" s="258">
        <v>10.198117514</v>
      </c>
      <c r="J49" s="258">
        <v>10.211319978000001</v>
      </c>
      <c r="K49" s="258">
        <v>10.224243717</v>
      </c>
      <c r="L49" s="258">
        <v>10.239758837</v>
      </c>
      <c r="M49" s="258">
        <v>10.249972547</v>
      </c>
      <c r="N49" s="258">
        <v>10.257754952000001</v>
      </c>
      <c r="O49" s="258">
        <v>10.255730543</v>
      </c>
      <c r="P49" s="258">
        <v>10.264181971999999</v>
      </c>
      <c r="Q49" s="258">
        <v>10.275733728000001</v>
      </c>
      <c r="R49" s="258">
        <v>10.295049458999999</v>
      </c>
      <c r="S49" s="258">
        <v>10.309304135</v>
      </c>
      <c r="T49" s="258">
        <v>10.323161404</v>
      </c>
      <c r="U49" s="258">
        <v>10.338146071000001</v>
      </c>
      <c r="V49" s="258">
        <v>10.350064919999999</v>
      </c>
      <c r="W49" s="258">
        <v>10.360442757</v>
      </c>
      <c r="X49" s="258">
        <v>10.364122295</v>
      </c>
      <c r="Y49" s="258">
        <v>10.375286072</v>
      </c>
      <c r="Z49" s="258">
        <v>10.388776801000001</v>
      </c>
      <c r="AA49" s="258">
        <v>10.410625985999999</v>
      </c>
      <c r="AB49" s="258">
        <v>10.424246994000001</v>
      </c>
      <c r="AC49" s="258">
        <v>10.435671329</v>
      </c>
      <c r="AD49" s="258">
        <v>10.444706328000001</v>
      </c>
      <c r="AE49" s="258">
        <v>10.451881811</v>
      </c>
      <c r="AF49" s="258">
        <v>10.457005117</v>
      </c>
      <c r="AG49" s="258">
        <v>10.456885762000001</v>
      </c>
      <c r="AH49" s="258">
        <v>10.460297575</v>
      </c>
      <c r="AI49" s="258">
        <v>10.464050072999999</v>
      </c>
      <c r="AJ49" s="258">
        <v>10.46718134</v>
      </c>
      <c r="AK49" s="258">
        <v>10.472336644</v>
      </c>
      <c r="AL49" s="258">
        <v>10.478554069999999</v>
      </c>
      <c r="AM49" s="258">
        <v>10.485785923</v>
      </c>
      <c r="AN49" s="258">
        <v>10.494163363</v>
      </c>
      <c r="AO49" s="258">
        <v>10.503638693999999</v>
      </c>
      <c r="AP49" s="258">
        <v>10.513748262</v>
      </c>
      <c r="AQ49" s="258">
        <v>10.525767118999999</v>
      </c>
      <c r="AR49" s="258">
        <v>10.539231611</v>
      </c>
      <c r="AS49" s="258">
        <v>10.559292378</v>
      </c>
      <c r="AT49" s="258">
        <v>10.571785155000001</v>
      </c>
      <c r="AU49" s="258">
        <v>10.581860583999999</v>
      </c>
      <c r="AV49" s="258">
        <v>10.585093575</v>
      </c>
      <c r="AW49" s="258">
        <v>10.593653123999999</v>
      </c>
      <c r="AX49" s="258">
        <v>10.603114143000001</v>
      </c>
      <c r="AY49" s="258">
        <v>10.614681132999999</v>
      </c>
      <c r="AZ49" s="258">
        <v>10.625041714</v>
      </c>
      <c r="BA49" s="258">
        <v>10.635400388000001</v>
      </c>
      <c r="BB49" s="258">
        <v>10.646294685999999</v>
      </c>
      <c r="BC49" s="346">
        <v>10.65625</v>
      </c>
      <c r="BD49" s="346">
        <v>10.665789999999999</v>
      </c>
      <c r="BE49" s="346">
        <v>10.674899999999999</v>
      </c>
      <c r="BF49" s="346">
        <v>10.68366</v>
      </c>
      <c r="BG49" s="346">
        <v>10.69204</v>
      </c>
      <c r="BH49" s="346">
        <v>10.69914</v>
      </c>
      <c r="BI49" s="346">
        <v>10.70743</v>
      </c>
      <c r="BJ49" s="346">
        <v>10.716010000000001</v>
      </c>
      <c r="BK49" s="346">
        <v>10.72542</v>
      </c>
      <c r="BL49" s="346">
        <v>10.73418</v>
      </c>
      <c r="BM49" s="346">
        <v>10.74282</v>
      </c>
      <c r="BN49" s="346">
        <v>10.75131</v>
      </c>
      <c r="BO49" s="346">
        <v>10.75976</v>
      </c>
      <c r="BP49" s="346">
        <v>10.768129999999999</v>
      </c>
      <c r="BQ49" s="346">
        <v>10.77689</v>
      </c>
      <c r="BR49" s="346">
        <v>10.784750000000001</v>
      </c>
      <c r="BS49" s="346">
        <v>10.79218</v>
      </c>
      <c r="BT49" s="346">
        <v>10.79918</v>
      </c>
      <c r="BU49" s="346">
        <v>10.805759999999999</v>
      </c>
      <c r="BV49" s="346">
        <v>10.8119</v>
      </c>
    </row>
    <row r="50" spans="1:74" s="163" customFormat="1" ht="11.1" customHeight="1" x14ac:dyDescent="0.2">
      <c r="A50" s="148" t="s">
        <v>935</v>
      </c>
      <c r="B50" s="210" t="s">
        <v>580</v>
      </c>
      <c r="C50" s="258">
        <v>25.597962710000001</v>
      </c>
      <c r="D50" s="258">
        <v>25.634679349999999</v>
      </c>
      <c r="E50" s="258">
        <v>25.668009931</v>
      </c>
      <c r="F50" s="258">
        <v>25.690005244999998</v>
      </c>
      <c r="G50" s="258">
        <v>25.722525619999999</v>
      </c>
      <c r="H50" s="258">
        <v>25.757621843999999</v>
      </c>
      <c r="I50" s="258">
        <v>25.797140992999999</v>
      </c>
      <c r="J50" s="258">
        <v>25.836003610999999</v>
      </c>
      <c r="K50" s="258">
        <v>25.876056772999998</v>
      </c>
      <c r="L50" s="258">
        <v>25.924229156999999</v>
      </c>
      <c r="M50" s="258">
        <v>25.961466898000001</v>
      </c>
      <c r="N50" s="258">
        <v>25.994698672999998</v>
      </c>
      <c r="O50" s="258">
        <v>26.003510181999999</v>
      </c>
      <c r="P50" s="258">
        <v>26.044040753000001</v>
      </c>
      <c r="Q50" s="258">
        <v>26.095876087000001</v>
      </c>
      <c r="R50" s="258">
        <v>26.180210370000001</v>
      </c>
      <c r="S50" s="258">
        <v>26.238759585</v>
      </c>
      <c r="T50" s="258">
        <v>26.292717919000001</v>
      </c>
      <c r="U50" s="258">
        <v>26.331437888</v>
      </c>
      <c r="V50" s="258">
        <v>26.384200074999999</v>
      </c>
      <c r="W50" s="258">
        <v>26.440356993999998</v>
      </c>
      <c r="X50" s="258">
        <v>26.506008648000002</v>
      </c>
      <c r="Y50" s="258">
        <v>26.564380030999999</v>
      </c>
      <c r="Z50" s="258">
        <v>26.621571144000001</v>
      </c>
      <c r="AA50" s="258">
        <v>26.675694453999999</v>
      </c>
      <c r="AB50" s="258">
        <v>26.731940679000001</v>
      </c>
      <c r="AC50" s="258">
        <v>26.788422283999999</v>
      </c>
      <c r="AD50" s="258">
        <v>26.846217457000002</v>
      </c>
      <c r="AE50" s="258">
        <v>26.902361184</v>
      </c>
      <c r="AF50" s="258">
        <v>26.957931650999999</v>
      </c>
      <c r="AG50" s="258">
        <v>27.007384199000001</v>
      </c>
      <c r="AH50" s="258">
        <v>27.065966641999999</v>
      </c>
      <c r="AI50" s="258">
        <v>27.128134320000001</v>
      </c>
      <c r="AJ50" s="258">
        <v>27.206555785999999</v>
      </c>
      <c r="AK50" s="258">
        <v>27.26639252</v>
      </c>
      <c r="AL50" s="258">
        <v>27.320313075000001</v>
      </c>
      <c r="AM50" s="258">
        <v>27.359578034999998</v>
      </c>
      <c r="AN50" s="258">
        <v>27.408220792000002</v>
      </c>
      <c r="AO50" s="258">
        <v>27.457501930999999</v>
      </c>
      <c r="AP50" s="258">
        <v>27.503789058999999</v>
      </c>
      <c r="AQ50" s="258">
        <v>27.557071255</v>
      </c>
      <c r="AR50" s="258">
        <v>27.613716127</v>
      </c>
      <c r="AS50" s="258">
        <v>27.684419164000001</v>
      </c>
      <c r="AT50" s="258">
        <v>27.739767771</v>
      </c>
      <c r="AU50" s="258">
        <v>27.790457437000001</v>
      </c>
      <c r="AV50" s="258">
        <v>27.830769918000001</v>
      </c>
      <c r="AW50" s="258">
        <v>27.876430385999999</v>
      </c>
      <c r="AX50" s="258">
        <v>27.921720595</v>
      </c>
      <c r="AY50" s="258">
        <v>27.967770006999999</v>
      </c>
      <c r="AZ50" s="258">
        <v>28.011472606000002</v>
      </c>
      <c r="BA50" s="258">
        <v>28.053957851</v>
      </c>
      <c r="BB50" s="258">
        <v>28.093951370999999</v>
      </c>
      <c r="BC50" s="346">
        <v>28.13496</v>
      </c>
      <c r="BD50" s="346">
        <v>28.175699999999999</v>
      </c>
      <c r="BE50" s="346">
        <v>28.217279999999999</v>
      </c>
      <c r="BF50" s="346">
        <v>28.256679999999999</v>
      </c>
      <c r="BG50" s="346">
        <v>28.295000000000002</v>
      </c>
      <c r="BH50" s="346">
        <v>28.330030000000001</v>
      </c>
      <c r="BI50" s="346">
        <v>28.367850000000001</v>
      </c>
      <c r="BJ50" s="346">
        <v>28.40625</v>
      </c>
      <c r="BK50" s="346">
        <v>28.447669999999999</v>
      </c>
      <c r="BL50" s="346">
        <v>28.485420000000001</v>
      </c>
      <c r="BM50" s="346">
        <v>28.521930000000001</v>
      </c>
      <c r="BN50" s="346">
        <v>28.55584</v>
      </c>
      <c r="BO50" s="346">
        <v>28.590920000000001</v>
      </c>
      <c r="BP50" s="346">
        <v>28.625789999999999</v>
      </c>
      <c r="BQ50" s="346">
        <v>28.663080000000001</v>
      </c>
      <c r="BR50" s="346">
        <v>28.69557</v>
      </c>
      <c r="BS50" s="346">
        <v>28.72587</v>
      </c>
      <c r="BT50" s="346">
        <v>28.754000000000001</v>
      </c>
      <c r="BU50" s="346">
        <v>28.779949999999999</v>
      </c>
      <c r="BV50" s="346">
        <v>28.803709999999999</v>
      </c>
    </row>
    <row r="51" spans="1:74" s="163" customFormat="1" ht="11.1" customHeight="1" x14ac:dyDescent="0.2">
      <c r="A51" s="148" t="s">
        <v>936</v>
      </c>
      <c r="B51" s="210" t="s">
        <v>581</v>
      </c>
      <c r="C51" s="258">
        <v>7.5306901990000004</v>
      </c>
      <c r="D51" s="258">
        <v>7.5394532013999997</v>
      </c>
      <c r="E51" s="258">
        <v>7.5484396818999997</v>
      </c>
      <c r="F51" s="258">
        <v>7.5591023234000003</v>
      </c>
      <c r="G51" s="258">
        <v>7.5674462481000004</v>
      </c>
      <c r="H51" s="258">
        <v>7.5749241387000001</v>
      </c>
      <c r="I51" s="258">
        <v>7.5788389476000004</v>
      </c>
      <c r="J51" s="258">
        <v>7.5866075560999997</v>
      </c>
      <c r="K51" s="258">
        <v>7.5955329163999998</v>
      </c>
      <c r="L51" s="258">
        <v>7.6090572728000003</v>
      </c>
      <c r="M51" s="258">
        <v>7.6177144536999997</v>
      </c>
      <c r="N51" s="258">
        <v>7.6249467033</v>
      </c>
      <c r="O51" s="258">
        <v>7.6264894682</v>
      </c>
      <c r="P51" s="258">
        <v>7.6340702703999996</v>
      </c>
      <c r="Q51" s="258">
        <v>7.6434245564000003</v>
      </c>
      <c r="R51" s="258">
        <v>7.6556423028999996</v>
      </c>
      <c r="S51" s="258">
        <v>7.6677260738999999</v>
      </c>
      <c r="T51" s="258">
        <v>7.6807658460999999</v>
      </c>
      <c r="U51" s="258">
        <v>7.6973147806000002</v>
      </c>
      <c r="V51" s="258">
        <v>7.7103516846</v>
      </c>
      <c r="W51" s="258">
        <v>7.722429719</v>
      </c>
      <c r="X51" s="258">
        <v>7.7338423638</v>
      </c>
      <c r="Y51" s="258">
        <v>7.7437825492999997</v>
      </c>
      <c r="Z51" s="258">
        <v>7.7525437552999996</v>
      </c>
      <c r="AA51" s="258">
        <v>7.7561540470999999</v>
      </c>
      <c r="AB51" s="258">
        <v>7.7655362453999999</v>
      </c>
      <c r="AC51" s="258">
        <v>7.7767184153000004</v>
      </c>
      <c r="AD51" s="258">
        <v>7.7919712538999999</v>
      </c>
      <c r="AE51" s="258">
        <v>7.8050503442999997</v>
      </c>
      <c r="AF51" s="258">
        <v>7.8182263835999999</v>
      </c>
      <c r="AG51" s="258">
        <v>7.8297679904999997</v>
      </c>
      <c r="AH51" s="258">
        <v>7.8444364633000001</v>
      </c>
      <c r="AI51" s="258">
        <v>7.8605004207000002</v>
      </c>
      <c r="AJ51" s="258">
        <v>7.8831066934000003</v>
      </c>
      <c r="AK51" s="258">
        <v>7.8981014973999999</v>
      </c>
      <c r="AL51" s="258">
        <v>7.9106316632000002</v>
      </c>
      <c r="AM51" s="258">
        <v>7.9219808388999997</v>
      </c>
      <c r="AN51" s="258">
        <v>7.9286189923999997</v>
      </c>
      <c r="AO51" s="258">
        <v>7.9318297717000004</v>
      </c>
      <c r="AP51" s="258">
        <v>7.9218093886999998</v>
      </c>
      <c r="AQ51" s="258">
        <v>7.9255182607999997</v>
      </c>
      <c r="AR51" s="258">
        <v>7.9331525998999997</v>
      </c>
      <c r="AS51" s="258">
        <v>7.9505909080999997</v>
      </c>
      <c r="AT51" s="258">
        <v>7.9616673044999997</v>
      </c>
      <c r="AU51" s="258">
        <v>7.9722602911999996</v>
      </c>
      <c r="AV51" s="258">
        <v>7.9819679500999996</v>
      </c>
      <c r="AW51" s="258">
        <v>7.9918955559000002</v>
      </c>
      <c r="AX51" s="258">
        <v>8.0016411906999991</v>
      </c>
      <c r="AY51" s="258">
        <v>8.0114213557999996</v>
      </c>
      <c r="AZ51" s="258">
        <v>8.0206406721000008</v>
      </c>
      <c r="BA51" s="258">
        <v>8.0295156409999997</v>
      </c>
      <c r="BB51" s="258">
        <v>8.0372597982999991</v>
      </c>
      <c r="BC51" s="346">
        <v>8.0460360000000009</v>
      </c>
      <c r="BD51" s="346">
        <v>8.0550580000000007</v>
      </c>
      <c r="BE51" s="346">
        <v>8.0653009999999998</v>
      </c>
      <c r="BF51" s="346">
        <v>8.0740809999999996</v>
      </c>
      <c r="BG51" s="346">
        <v>8.0823750000000008</v>
      </c>
      <c r="BH51" s="346">
        <v>8.0891470000000005</v>
      </c>
      <c r="BI51" s="346">
        <v>8.0972449999999991</v>
      </c>
      <c r="BJ51" s="346">
        <v>8.1056340000000002</v>
      </c>
      <c r="BK51" s="346">
        <v>8.1150699999999993</v>
      </c>
      <c r="BL51" s="346">
        <v>8.1234719999999996</v>
      </c>
      <c r="BM51" s="346">
        <v>8.1315969999999993</v>
      </c>
      <c r="BN51" s="346">
        <v>8.1394310000000001</v>
      </c>
      <c r="BO51" s="346">
        <v>8.1470140000000004</v>
      </c>
      <c r="BP51" s="346">
        <v>8.1543320000000001</v>
      </c>
      <c r="BQ51" s="346">
        <v>8.1615769999999994</v>
      </c>
      <c r="BR51" s="346">
        <v>8.1682179999999995</v>
      </c>
      <c r="BS51" s="346">
        <v>8.1744479999999999</v>
      </c>
      <c r="BT51" s="346">
        <v>8.1802679999999999</v>
      </c>
      <c r="BU51" s="346">
        <v>8.1856760000000008</v>
      </c>
      <c r="BV51" s="346">
        <v>8.1906739999999996</v>
      </c>
    </row>
    <row r="52" spans="1:74" s="163" customFormat="1" ht="11.1" customHeight="1" x14ac:dyDescent="0.2">
      <c r="A52" s="148" t="s">
        <v>937</v>
      </c>
      <c r="B52" s="210" t="s">
        <v>582</v>
      </c>
      <c r="C52" s="258">
        <v>15.747835158999999</v>
      </c>
      <c r="D52" s="258">
        <v>15.778652524</v>
      </c>
      <c r="E52" s="258">
        <v>15.81058552</v>
      </c>
      <c r="F52" s="258">
        <v>15.846769006000001</v>
      </c>
      <c r="G52" s="258">
        <v>15.878582121999999</v>
      </c>
      <c r="H52" s="258">
        <v>15.909159726</v>
      </c>
      <c r="I52" s="258">
        <v>15.939161849</v>
      </c>
      <c r="J52" s="258">
        <v>15.966773406</v>
      </c>
      <c r="K52" s="258">
        <v>15.992654427</v>
      </c>
      <c r="L52" s="258">
        <v>16.011817586999999</v>
      </c>
      <c r="M52" s="258">
        <v>16.037978031000002</v>
      </c>
      <c r="N52" s="258">
        <v>16.066148431999999</v>
      </c>
      <c r="O52" s="258">
        <v>16.093606522999998</v>
      </c>
      <c r="P52" s="258">
        <v>16.127838542999999</v>
      </c>
      <c r="Q52" s="258">
        <v>16.166122224999999</v>
      </c>
      <c r="R52" s="258">
        <v>16.214876253</v>
      </c>
      <c r="S52" s="258">
        <v>16.256449240999999</v>
      </c>
      <c r="T52" s="258">
        <v>16.297259875000002</v>
      </c>
      <c r="U52" s="258">
        <v>16.334625978999998</v>
      </c>
      <c r="V52" s="258">
        <v>16.375923536999998</v>
      </c>
      <c r="W52" s="258">
        <v>16.418470373000002</v>
      </c>
      <c r="X52" s="258">
        <v>16.472735259</v>
      </c>
      <c r="Y52" s="258">
        <v>16.509929070999998</v>
      </c>
      <c r="Z52" s="258">
        <v>16.540520580999999</v>
      </c>
      <c r="AA52" s="258">
        <v>16.562270347999998</v>
      </c>
      <c r="AB52" s="258">
        <v>16.581336834999998</v>
      </c>
      <c r="AC52" s="258">
        <v>16.595480600999998</v>
      </c>
      <c r="AD52" s="258">
        <v>16.593659380999998</v>
      </c>
      <c r="AE52" s="258">
        <v>16.606239404</v>
      </c>
      <c r="AF52" s="258">
        <v>16.622178404</v>
      </c>
      <c r="AG52" s="258">
        <v>16.646989234999999</v>
      </c>
      <c r="AH52" s="258">
        <v>16.665511552000002</v>
      </c>
      <c r="AI52" s="258">
        <v>16.683258208000002</v>
      </c>
      <c r="AJ52" s="258">
        <v>16.698838055</v>
      </c>
      <c r="AK52" s="258">
        <v>16.716076745999999</v>
      </c>
      <c r="AL52" s="258">
        <v>16.733583136</v>
      </c>
      <c r="AM52" s="258">
        <v>16.757072271999998</v>
      </c>
      <c r="AN52" s="258">
        <v>16.770827772000001</v>
      </c>
      <c r="AO52" s="258">
        <v>16.780564685000002</v>
      </c>
      <c r="AP52" s="258">
        <v>16.772849687000001</v>
      </c>
      <c r="AQ52" s="258">
        <v>16.784624418</v>
      </c>
      <c r="AR52" s="258">
        <v>16.802455554000002</v>
      </c>
      <c r="AS52" s="258">
        <v>16.833290738999999</v>
      </c>
      <c r="AT52" s="258">
        <v>16.858023952</v>
      </c>
      <c r="AU52" s="258">
        <v>16.883602838000002</v>
      </c>
      <c r="AV52" s="258">
        <v>16.910394723</v>
      </c>
      <c r="AW52" s="258">
        <v>16.937389458999998</v>
      </c>
      <c r="AX52" s="258">
        <v>16.964954371000001</v>
      </c>
      <c r="AY52" s="258">
        <v>16.992801803999999</v>
      </c>
      <c r="AZ52" s="258">
        <v>17.021722815</v>
      </c>
      <c r="BA52" s="258">
        <v>17.051429747</v>
      </c>
      <c r="BB52" s="258">
        <v>17.084762172000001</v>
      </c>
      <c r="BC52" s="346">
        <v>17.113910000000001</v>
      </c>
      <c r="BD52" s="346">
        <v>17.141719999999999</v>
      </c>
      <c r="BE52" s="346">
        <v>17.166399999999999</v>
      </c>
      <c r="BF52" s="346">
        <v>17.19285</v>
      </c>
      <c r="BG52" s="346">
        <v>17.219290000000001</v>
      </c>
      <c r="BH52" s="346">
        <v>17.245979999999999</v>
      </c>
      <c r="BI52" s="346">
        <v>17.272179999999999</v>
      </c>
      <c r="BJ52" s="346">
        <v>17.298159999999999</v>
      </c>
      <c r="BK52" s="346">
        <v>17.323460000000001</v>
      </c>
      <c r="BL52" s="346">
        <v>17.349350000000001</v>
      </c>
      <c r="BM52" s="346">
        <v>17.37538</v>
      </c>
      <c r="BN52" s="346">
        <v>17.401900000000001</v>
      </c>
      <c r="BO52" s="346">
        <v>17.427910000000001</v>
      </c>
      <c r="BP52" s="346">
        <v>17.453769999999999</v>
      </c>
      <c r="BQ52" s="346">
        <v>17.480260000000001</v>
      </c>
      <c r="BR52" s="346">
        <v>17.505240000000001</v>
      </c>
      <c r="BS52" s="346">
        <v>17.529489999999999</v>
      </c>
      <c r="BT52" s="346">
        <v>17.553000000000001</v>
      </c>
      <c r="BU52" s="346">
        <v>17.575780000000002</v>
      </c>
      <c r="BV52" s="346">
        <v>17.597829999999998</v>
      </c>
    </row>
    <row r="53" spans="1:74" s="163" customFormat="1" ht="11.1" customHeight="1" x14ac:dyDescent="0.2">
      <c r="A53" s="148" t="s">
        <v>938</v>
      </c>
      <c r="B53" s="210" t="s">
        <v>583</v>
      </c>
      <c r="C53" s="258">
        <v>9.4169086534000002</v>
      </c>
      <c r="D53" s="258">
        <v>9.4364803075000001</v>
      </c>
      <c r="E53" s="258">
        <v>9.4570002166999991</v>
      </c>
      <c r="F53" s="258">
        <v>9.4827025341999995</v>
      </c>
      <c r="G53" s="258">
        <v>9.5019433390000003</v>
      </c>
      <c r="H53" s="258">
        <v>9.5189567841000002</v>
      </c>
      <c r="I53" s="258">
        <v>9.5287358947000005</v>
      </c>
      <c r="J53" s="258">
        <v>9.5450498516</v>
      </c>
      <c r="K53" s="258">
        <v>9.5628916797999999</v>
      </c>
      <c r="L53" s="258">
        <v>9.5849907711999993</v>
      </c>
      <c r="M53" s="258">
        <v>9.6038412986000008</v>
      </c>
      <c r="N53" s="258">
        <v>9.6221726534999998</v>
      </c>
      <c r="O53" s="258">
        <v>9.6375092460000005</v>
      </c>
      <c r="P53" s="258">
        <v>9.6566589488000005</v>
      </c>
      <c r="Q53" s="258">
        <v>9.6771461718000005</v>
      </c>
      <c r="R53" s="258">
        <v>9.7009072860999996</v>
      </c>
      <c r="S53" s="258">
        <v>9.7226172713000008</v>
      </c>
      <c r="T53" s="258">
        <v>9.7442124983999996</v>
      </c>
      <c r="U53" s="258">
        <v>9.7643934118000004</v>
      </c>
      <c r="V53" s="258">
        <v>9.7867337894999995</v>
      </c>
      <c r="W53" s="258">
        <v>9.8099340758999993</v>
      </c>
      <c r="X53" s="258">
        <v>9.8337582181999998</v>
      </c>
      <c r="Y53" s="258">
        <v>9.8588553615999999</v>
      </c>
      <c r="Z53" s="258">
        <v>9.8849894530999993</v>
      </c>
      <c r="AA53" s="258">
        <v>9.9183551818000009</v>
      </c>
      <c r="AB53" s="258">
        <v>9.9419171532000004</v>
      </c>
      <c r="AC53" s="258">
        <v>9.9618700562000004</v>
      </c>
      <c r="AD53" s="258">
        <v>9.9721133166999998</v>
      </c>
      <c r="AE53" s="258">
        <v>9.9894235132000002</v>
      </c>
      <c r="AF53" s="258">
        <v>10.007700072</v>
      </c>
      <c r="AG53" s="258">
        <v>10.025143536</v>
      </c>
      <c r="AH53" s="258">
        <v>10.046702411</v>
      </c>
      <c r="AI53" s="258">
        <v>10.07057724</v>
      </c>
      <c r="AJ53" s="258">
        <v>10.102622669</v>
      </c>
      <c r="AK53" s="258">
        <v>10.126738423999999</v>
      </c>
      <c r="AL53" s="258">
        <v>10.148779149999999</v>
      </c>
      <c r="AM53" s="258">
        <v>10.169729308999999</v>
      </c>
      <c r="AN53" s="258">
        <v>10.18688163</v>
      </c>
      <c r="AO53" s="258">
        <v>10.201220576000001</v>
      </c>
      <c r="AP53" s="258">
        <v>10.205691127</v>
      </c>
      <c r="AQ53" s="258">
        <v>10.219694587999999</v>
      </c>
      <c r="AR53" s="258">
        <v>10.236175938000001</v>
      </c>
      <c r="AS53" s="258">
        <v>10.260599976</v>
      </c>
      <c r="AT53" s="258">
        <v>10.277938508</v>
      </c>
      <c r="AU53" s="258">
        <v>10.293656330999999</v>
      </c>
      <c r="AV53" s="258">
        <v>10.302236423</v>
      </c>
      <c r="AW53" s="258">
        <v>10.318850597000001</v>
      </c>
      <c r="AX53" s="258">
        <v>10.337981831</v>
      </c>
      <c r="AY53" s="258">
        <v>10.362904925</v>
      </c>
      <c r="AZ53" s="258">
        <v>10.384614178</v>
      </c>
      <c r="BA53" s="258">
        <v>10.406384389999999</v>
      </c>
      <c r="BB53" s="258">
        <v>10.429261785</v>
      </c>
      <c r="BC53" s="346">
        <v>10.450369999999999</v>
      </c>
      <c r="BD53" s="346">
        <v>10.470750000000001</v>
      </c>
      <c r="BE53" s="346">
        <v>10.49011</v>
      </c>
      <c r="BF53" s="346">
        <v>10.509270000000001</v>
      </c>
      <c r="BG53" s="346">
        <v>10.527939999999999</v>
      </c>
      <c r="BH53" s="346">
        <v>10.544700000000001</v>
      </c>
      <c r="BI53" s="346">
        <v>10.56345</v>
      </c>
      <c r="BJ53" s="346">
        <v>10.58276</v>
      </c>
      <c r="BK53" s="346">
        <v>10.605</v>
      </c>
      <c r="BL53" s="346">
        <v>10.62368</v>
      </c>
      <c r="BM53" s="346">
        <v>10.64115</v>
      </c>
      <c r="BN53" s="346">
        <v>10.655419999999999</v>
      </c>
      <c r="BO53" s="346">
        <v>10.672000000000001</v>
      </c>
      <c r="BP53" s="346">
        <v>10.68887</v>
      </c>
      <c r="BQ53" s="346">
        <v>10.70744</v>
      </c>
      <c r="BR53" s="346">
        <v>10.72387</v>
      </c>
      <c r="BS53" s="346">
        <v>10.73954</v>
      </c>
      <c r="BT53" s="346">
        <v>10.75447</v>
      </c>
      <c r="BU53" s="346">
        <v>10.768649999999999</v>
      </c>
      <c r="BV53" s="346">
        <v>10.78209</v>
      </c>
    </row>
    <row r="54" spans="1:74" s="163" customFormat="1" ht="11.1" customHeight="1" x14ac:dyDescent="0.2">
      <c r="A54" s="149" t="s">
        <v>939</v>
      </c>
      <c r="B54" s="211" t="s">
        <v>584</v>
      </c>
      <c r="C54" s="69">
        <v>20.447951459999999</v>
      </c>
      <c r="D54" s="69">
        <v>20.492631964000001</v>
      </c>
      <c r="E54" s="69">
        <v>20.539629677000001</v>
      </c>
      <c r="F54" s="69">
        <v>20.597089330999999</v>
      </c>
      <c r="G54" s="69">
        <v>20.642612912000001</v>
      </c>
      <c r="H54" s="69">
        <v>20.684345150999999</v>
      </c>
      <c r="I54" s="69">
        <v>20.713312506000001</v>
      </c>
      <c r="J54" s="69">
        <v>20.75419222</v>
      </c>
      <c r="K54" s="69">
        <v>20.79801075</v>
      </c>
      <c r="L54" s="69">
        <v>20.848934509999999</v>
      </c>
      <c r="M54" s="69">
        <v>20.895505863</v>
      </c>
      <c r="N54" s="69">
        <v>20.941891220999999</v>
      </c>
      <c r="O54" s="69">
        <v>20.989561694999999</v>
      </c>
      <c r="P54" s="69">
        <v>21.034471732</v>
      </c>
      <c r="Q54" s="69">
        <v>21.078092440999999</v>
      </c>
      <c r="R54" s="69">
        <v>21.115414790999999</v>
      </c>
      <c r="S54" s="69">
        <v>21.160213618</v>
      </c>
      <c r="T54" s="69">
        <v>21.207479891999999</v>
      </c>
      <c r="U54" s="69">
        <v>21.259481119</v>
      </c>
      <c r="V54" s="69">
        <v>21.309981654000001</v>
      </c>
      <c r="W54" s="69">
        <v>21.361249006000001</v>
      </c>
      <c r="X54" s="69">
        <v>21.413441722000002</v>
      </c>
      <c r="Y54" s="69">
        <v>21.466123794000001</v>
      </c>
      <c r="Z54" s="69">
        <v>21.519453770999998</v>
      </c>
      <c r="AA54" s="69">
        <v>21.574880135000001</v>
      </c>
      <c r="AB54" s="69">
        <v>21.628419560000001</v>
      </c>
      <c r="AC54" s="69">
        <v>21.681520529</v>
      </c>
      <c r="AD54" s="69">
        <v>21.728025312</v>
      </c>
      <c r="AE54" s="69">
        <v>21.784867664</v>
      </c>
      <c r="AF54" s="69">
        <v>21.845889857</v>
      </c>
      <c r="AG54" s="69">
        <v>21.926698399999999</v>
      </c>
      <c r="AH54" s="69">
        <v>21.984375391</v>
      </c>
      <c r="AI54" s="69">
        <v>22.03452734</v>
      </c>
      <c r="AJ54" s="69">
        <v>22.066887501</v>
      </c>
      <c r="AK54" s="69">
        <v>22.109689423999999</v>
      </c>
      <c r="AL54" s="69">
        <v>22.152666363000002</v>
      </c>
      <c r="AM54" s="69">
        <v>22.192113891000002</v>
      </c>
      <c r="AN54" s="69">
        <v>22.238219183999998</v>
      </c>
      <c r="AO54" s="69">
        <v>22.287277813999999</v>
      </c>
      <c r="AP54" s="69">
        <v>22.346143364</v>
      </c>
      <c r="AQ54" s="69">
        <v>22.395968484000001</v>
      </c>
      <c r="AR54" s="69">
        <v>22.443606755000001</v>
      </c>
      <c r="AS54" s="69">
        <v>22.486910138999999</v>
      </c>
      <c r="AT54" s="69">
        <v>22.531785742</v>
      </c>
      <c r="AU54" s="69">
        <v>22.576085525</v>
      </c>
      <c r="AV54" s="69">
        <v>22.625045057000001</v>
      </c>
      <c r="AW54" s="69">
        <v>22.664266524999999</v>
      </c>
      <c r="AX54" s="69">
        <v>22.698985498999999</v>
      </c>
      <c r="AY54" s="69">
        <v>22.72282259</v>
      </c>
      <c r="AZ54" s="69">
        <v>22.753321112999998</v>
      </c>
      <c r="BA54" s="69">
        <v>22.784101681999999</v>
      </c>
      <c r="BB54" s="69">
        <v>22.816144367</v>
      </c>
      <c r="BC54" s="350">
        <v>22.84675</v>
      </c>
      <c r="BD54" s="350">
        <v>22.876909999999999</v>
      </c>
      <c r="BE54" s="350">
        <v>22.906400000000001</v>
      </c>
      <c r="BF54" s="350">
        <v>22.93581</v>
      </c>
      <c r="BG54" s="350">
        <v>22.964929999999999</v>
      </c>
      <c r="BH54" s="350">
        <v>22.993259999999999</v>
      </c>
      <c r="BI54" s="350">
        <v>23.022179999999999</v>
      </c>
      <c r="BJ54" s="350">
        <v>23.051189999999998</v>
      </c>
      <c r="BK54" s="350">
        <v>23.081969999999998</v>
      </c>
      <c r="BL54" s="350">
        <v>23.10989</v>
      </c>
      <c r="BM54" s="350">
        <v>23.136649999999999</v>
      </c>
      <c r="BN54" s="350">
        <v>23.160990000000002</v>
      </c>
      <c r="BO54" s="350">
        <v>23.186340000000001</v>
      </c>
      <c r="BP54" s="350">
        <v>23.211449999999999</v>
      </c>
      <c r="BQ54" s="350">
        <v>23.236750000000001</v>
      </c>
      <c r="BR54" s="350">
        <v>23.261050000000001</v>
      </c>
      <c r="BS54" s="350">
        <v>23.284770000000002</v>
      </c>
      <c r="BT54" s="350">
        <v>23.307929999999999</v>
      </c>
      <c r="BU54" s="350">
        <v>23.33052</v>
      </c>
      <c r="BV54" s="350">
        <v>23.352540000000001</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351"/>
      <c r="BE55" s="351"/>
      <c r="BF55" s="729"/>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797" t="s">
        <v>1026</v>
      </c>
      <c r="C56" s="794"/>
      <c r="D56" s="794"/>
      <c r="E56" s="794"/>
      <c r="F56" s="794"/>
      <c r="G56" s="794"/>
      <c r="H56" s="794"/>
      <c r="I56" s="794"/>
      <c r="J56" s="794"/>
      <c r="K56" s="794"/>
      <c r="L56" s="794"/>
      <c r="M56" s="794"/>
      <c r="N56" s="794"/>
      <c r="O56" s="794"/>
      <c r="P56" s="794"/>
      <c r="Q56" s="794"/>
      <c r="AY56" s="510"/>
      <c r="AZ56" s="510"/>
      <c r="BA56" s="510"/>
      <c r="BB56" s="510"/>
      <c r="BC56" s="510"/>
      <c r="BD56" s="510"/>
      <c r="BE56" s="510"/>
      <c r="BF56" s="730"/>
      <c r="BG56" s="510"/>
      <c r="BH56" s="510"/>
      <c r="BI56" s="510"/>
      <c r="BJ56" s="510"/>
    </row>
    <row r="57" spans="1:74" s="470" customFormat="1" ht="12" customHeight="1" x14ac:dyDescent="0.2">
      <c r="A57" s="469"/>
      <c r="B57" s="783" t="s">
        <v>1053</v>
      </c>
      <c r="C57" s="784"/>
      <c r="D57" s="784"/>
      <c r="E57" s="784"/>
      <c r="F57" s="784"/>
      <c r="G57" s="784"/>
      <c r="H57" s="784"/>
      <c r="I57" s="784"/>
      <c r="J57" s="784"/>
      <c r="K57" s="784"/>
      <c r="L57" s="784"/>
      <c r="M57" s="784"/>
      <c r="N57" s="784"/>
      <c r="O57" s="784"/>
      <c r="P57" s="784"/>
      <c r="Q57" s="780"/>
      <c r="AY57" s="511"/>
      <c r="AZ57" s="511"/>
      <c r="BA57" s="511"/>
      <c r="BB57" s="511"/>
      <c r="BC57" s="511"/>
      <c r="BD57" s="511"/>
      <c r="BE57" s="511"/>
      <c r="BF57" s="731"/>
      <c r="BG57" s="511"/>
      <c r="BH57" s="511"/>
      <c r="BI57" s="511"/>
      <c r="BJ57" s="511"/>
    </row>
    <row r="58" spans="1:74" s="470" customFormat="1" ht="12" customHeight="1" x14ac:dyDescent="0.2">
      <c r="A58" s="469"/>
      <c r="B58" s="778" t="s">
        <v>1092</v>
      </c>
      <c r="C58" s="784"/>
      <c r="D58" s="784"/>
      <c r="E58" s="784"/>
      <c r="F58" s="784"/>
      <c r="G58" s="784"/>
      <c r="H58" s="784"/>
      <c r="I58" s="784"/>
      <c r="J58" s="784"/>
      <c r="K58" s="784"/>
      <c r="L58" s="784"/>
      <c r="M58" s="784"/>
      <c r="N58" s="784"/>
      <c r="O58" s="784"/>
      <c r="P58" s="784"/>
      <c r="Q58" s="780"/>
      <c r="AY58" s="511"/>
      <c r="AZ58" s="511"/>
      <c r="BA58" s="511"/>
      <c r="BB58" s="511"/>
      <c r="BC58" s="511"/>
      <c r="BD58" s="511"/>
      <c r="BE58" s="511"/>
      <c r="BF58" s="731"/>
      <c r="BG58" s="511"/>
      <c r="BH58" s="511"/>
      <c r="BI58" s="511"/>
      <c r="BJ58" s="511"/>
    </row>
    <row r="59" spans="1:74" s="471" customFormat="1" ht="12" customHeight="1" x14ac:dyDescent="0.2">
      <c r="A59" s="469"/>
      <c r="B59" s="822" t="s">
        <v>1093</v>
      </c>
      <c r="C59" s="780"/>
      <c r="D59" s="780"/>
      <c r="E59" s="780"/>
      <c r="F59" s="780"/>
      <c r="G59" s="780"/>
      <c r="H59" s="780"/>
      <c r="I59" s="780"/>
      <c r="J59" s="780"/>
      <c r="K59" s="780"/>
      <c r="L59" s="780"/>
      <c r="M59" s="780"/>
      <c r="N59" s="780"/>
      <c r="O59" s="780"/>
      <c r="P59" s="780"/>
      <c r="Q59" s="780"/>
      <c r="AY59" s="512"/>
      <c r="AZ59" s="512"/>
      <c r="BA59" s="512"/>
      <c r="BB59" s="512"/>
      <c r="BC59" s="512"/>
      <c r="BD59" s="512"/>
      <c r="BE59" s="512"/>
      <c r="BF59" s="732"/>
      <c r="BG59" s="512"/>
      <c r="BH59" s="512"/>
      <c r="BI59" s="512"/>
      <c r="BJ59" s="512"/>
    </row>
    <row r="60" spans="1:74" s="470" customFormat="1" ht="12" customHeight="1" x14ac:dyDescent="0.2">
      <c r="A60" s="469"/>
      <c r="B60" s="783" t="s">
        <v>4</v>
      </c>
      <c r="C60" s="784"/>
      <c r="D60" s="784"/>
      <c r="E60" s="784"/>
      <c r="F60" s="784"/>
      <c r="G60" s="784"/>
      <c r="H60" s="784"/>
      <c r="I60" s="784"/>
      <c r="J60" s="784"/>
      <c r="K60" s="784"/>
      <c r="L60" s="784"/>
      <c r="M60" s="784"/>
      <c r="N60" s="784"/>
      <c r="O60" s="784"/>
      <c r="P60" s="784"/>
      <c r="Q60" s="780"/>
      <c r="AY60" s="511"/>
      <c r="AZ60" s="511"/>
      <c r="BA60" s="511"/>
      <c r="BB60" s="511"/>
      <c r="BC60" s="511"/>
      <c r="BD60" s="511"/>
      <c r="BE60" s="511"/>
      <c r="BF60" s="731"/>
      <c r="BG60" s="511"/>
      <c r="BH60" s="511"/>
      <c r="BI60" s="511"/>
      <c r="BJ60" s="511"/>
    </row>
    <row r="61" spans="1:74" s="470" customFormat="1" ht="12" customHeight="1" x14ac:dyDescent="0.2">
      <c r="A61" s="469"/>
      <c r="B61" s="778" t="s">
        <v>1057</v>
      </c>
      <c r="C61" s="779"/>
      <c r="D61" s="779"/>
      <c r="E61" s="779"/>
      <c r="F61" s="779"/>
      <c r="G61" s="779"/>
      <c r="H61" s="779"/>
      <c r="I61" s="779"/>
      <c r="J61" s="779"/>
      <c r="K61" s="779"/>
      <c r="L61" s="779"/>
      <c r="M61" s="779"/>
      <c r="N61" s="779"/>
      <c r="O61" s="779"/>
      <c r="P61" s="779"/>
      <c r="Q61" s="780"/>
      <c r="AY61" s="511"/>
      <c r="AZ61" s="511"/>
      <c r="BA61" s="511"/>
      <c r="BB61" s="511"/>
      <c r="BC61" s="511"/>
      <c r="BD61" s="511"/>
      <c r="BE61" s="511"/>
      <c r="BF61" s="731"/>
      <c r="BG61" s="511"/>
      <c r="BH61" s="511"/>
      <c r="BI61" s="511"/>
      <c r="BJ61" s="511"/>
    </row>
    <row r="62" spans="1:74" s="470" customFormat="1" ht="12" customHeight="1" x14ac:dyDescent="0.2">
      <c r="A62" s="436"/>
      <c r="B62" s="800" t="s">
        <v>5</v>
      </c>
      <c r="C62" s="780"/>
      <c r="D62" s="780"/>
      <c r="E62" s="780"/>
      <c r="F62" s="780"/>
      <c r="G62" s="780"/>
      <c r="H62" s="780"/>
      <c r="I62" s="780"/>
      <c r="J62" s="780"/>
      <c r="K62" s="780"/>
      <c r="L62" s="780"/>
      <c r="M62" s="780"/>
      <c r="N62" s="780"/>
      <c r="O62" s="780"/>
      <c r="P62" s="780"/>
      <c r="Q62" s="780"/>
      <c r="AY62" s="511"/>
      <c r="AZ62" s="511"/>
      <c r="BA62" s="511"/>
      <c r="BB62" s="511"/>
      <c r="BC62" s="511"/>
      <c r="BD62" s="511"/>
      <c r="BE62" s="511"/>
      <c r="BF62" s="731"/>
      <c r="BG62" s="511"/>
      <c r="BH62" s="511"/>
      <c r="BI62" s="511"/>
      <c r="BJ62" s="511"/>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A1:A2"/>
    <mergeCell ref="AM3:AX3"/>
    <mergeCell ref="AY3:BJ3"/>
    <mergeCell ref="BK3:BV3"/>
    <mergeCell ref="B1:AL1"/>
    <mergeCell ref="C3:N3"/>
    <mergeCell ref="O3:Z3"/>
    <mergeCell ref="AA3:AL3"/>
    <mergeCell ref="B60:Q60"/>
    <mergeCell ref="B61:Q61"/>
    <mergeCell ref="B62:Q62"/>
    <mergeCell ref="B56:Q56"/>
    <mergeCell ref="B57:Q57"/>
    <mergeCell ref="B58:Q58"/>
    <mergeCell ref="B59:Q59"/>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S5" activePane="bottomRight" state="frozen"/>
      <selection activeCell="BC15" sqref="BC15"/>
      <selection pane="topRight" activeCell="BC15" sqref="BC15"/>
      <selection pane="bottomLeft" activeCell="BC15" sqref="BC15"/>
      <selection pane="bottomRight" activeCell="AX49" sqref="AX49"/>
    </sheetView>
  </sheetViews>
  <sheetFormatPr defaultColWidth="9.5703125" defaultRowHeight="12" x14ac:dyDescent="0.15"/>
  <cols>
    <col min="1" max="1" width="13.42578125" style="191" customWidth="1"/>
    <col min="2" max="2" width="36.42578125" style="191" customWidth="1"/>
    <col min="3" max="50" width="6.5703125" style="191" customWidth="1"/>
    <col min="51" max="57" width="6.5703125" style="344" customWidth="1"/>
    <col min="58" max="58" width="6.5703125" style="734" customWidth="1"/>
    <col min="59" max="62" width="6.5703125" style="344" customWidth="1"/>
    <col min="63" max="74" width="6.5703125" style="191" customWidth="1"/>
    <col min="75" max="16384" width="9.5703125" style="191"/>
  </cols>
  <sheetData>
    <row r="1" spans="1:74" ht="13.35" customHeight="1" x14ac:dyDescent="0.2">
      <c r="A1" s="786" t="s">
        <v>1005</v>
      </c>
      <c r="B1" s="847" t="s">
        <v>256</v>
      </c>
      <c r="C1" s="848"/>
      <c r="D1" s="848"/>
      <c r="E1" s="848"/>
      <c r="F1" s="848"/>
      <c r="G1" s="848"/>
      <c r="H1" s="848"/>
      <c r="I1" s="848"/>
      <c r="J1" s="848"/>
      <c r="K1" s="848"/>
      <c r="L1" s="848"/>
      <c r="M1" s="848"/>
      <c r="N1" s="848"/>
      <c r="O1" s="848"/>
      <c r="P1" s="848"/>
      <c r="Q1" s="848"/>
      <c r="R1" s="848"/>
      <c r="S1" s="848"/>
      <c r="T1" s="848"/>
      <c r="U1" s="848"/>
      <c r="V1" s="848"/>
      <c r="W1" s="848"/>
      <c r="X1" s="848"/>
      <c r="Y1" s="848"/>
      <c r="Z1" s="848"/>
      <c r="AA1" s="848"/>
      <c r="AB1" s="848"/>
      <c r="AC1" s="848"/>
      <c r="AD1" s="848"/>
      <c r="AE1" s="848"/>
      <c r="AF1" s="848"/>
      <c r="AG1" s="848"/>
      <c r="AH1" s="848"/>
      <c r="AI1" s="848"/>
      <c r="AJ1" s="848"/>
      <c r="AK1" s="848"/>
      <c r="AL1" s="848"/>
      <c r="AM1" s="197"/>
    </row>
    <row r="2" spans="1:74" s="192" customFormat="1" ht="13.35" customHeight="1" x14ac:dyDescent="0.2">
      <c r="A2" s="787"/>
      <c r="B2" s="542" t="str">
        <f>"U.S. Energy Information Administration  |  Short-Term Energy Outlook  - "&amp;Dates!D1</f>
        <v>U.S. Energy Information Administration  |  Short-Term Energy Outlook  - May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99"/>
      <c r="AY2" s="505"/>
      <c r="AZ2" s="505"/>
      <c r="BA2" s="505"/>
      <c r="BB2" s="505"/>
      <c r="BC2" s="505"/>
      <c r="BD2" s="505"/>
      <c r="BE2" s="505"/>
      <c r="BF2" s="735"/>
      <c r="BG2" s="505"/>
      <c r="BH2" s="505"/>
      <c r="BI2" s="505"/>
      <c r="BJ2" s="505"/>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ht="11.25"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8"/>
      <c r="B5" s="193" t="s">
        <v>169</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33"/>
      <c r="BC5" s="500"/>
      <c r="BD5" s="500"/>
      <c r="BE5" s="500"/>
      <c r="BF5" s="194"/>
      <c r="BG5" s="500"/>
      <c r="BH5" s="500"/>
      <c r="BI5" s="500"/>
      <c r="BJ5" s="500"/>
      <c r="BK5" s="417"/>
      <c r="BL5" s="417"/>
      <c r="BM5" s="417"/>
      <c r="BN5" s="417"/>
      <c r="BO5" s="417"/>
      <c r="BP5" s="417"/>
      <c r="BQ5" s="417"/>
      <c r="BR5" s="417"/>
      <c r="BS5" s="417"/>
      <c r="BT5" s="417"/>
      <c r="BU5" s="417"/>
      <c r="BV5" s="417"/>
    </row>
    <row r="6" spans="1:74" ht="11.1" customHeight="1" x14ac:dyDescent="0.2">
      <c r="A6" s="9" t="s">
        <v>70</v>
      </c>
      <c r="B6" s="212" t="s">
        <v>577</v>
      </c>
      <c r="C6" s="275">
        <v>1169.6541010999999</v>
      </c>
      <c r="D6" s="275">
        <v>1026.0608159999999</v>
      </c>
      <c r="E6" s="275">
        <v>920.21672466999996</v>
      </c>
      <c r="F6" s="275">
        <v>565.83893382999997</v>
      </c>
      <c r="G6" s="275">
        <v>244.81344887</v>
      </c>
      <c r="H6" s="275">
        <v>35.616847684</v>
      </c>
      <c r="I6" s="275">
        <v>1.4316638488</v>
      </c>
      <c r="J6" s="275">
        <v>26.949466388000001</v>
      </c>
      <c r="K6" s="275">
        <v>139.22399672</v>
      </c>
      <c r="L6" s="275">
        <v>397.52691277000002</v>
      </c>
      <c r="M6" s="275">
        <v>785.18582132999995</v>
      </c>
      <c r="N6" s="275">
        <v>1113.2758498999999</v>
      </c>
      <c r="O6" s="275">
        <v>1303.7202311000001</v>
      </c>
      <c r="P6" s="275">
        <v>1141.3015906999999</v>
      </c>
      <c r="Q6" s="275">
        <v>1116.4926422000001</v>
      </c>
      <c r="R6" s="275">
        <v>582.39544708999995</v>
      </c>
      <c r="S6" s="275">
        <v>254.25895611999999</v>
      </c>
      <c r="T6" s="275">
        <v>46.015906508999997</v>
      </c>
      <c r="U6" s="275">
        <v>4.2631023568000002</v>
      </c>
      <c r="V6" s="275">
        <v>32.277120668000002</v>
      </c>
      <c r="W6" s="275">
        <v>110.16879152999999</v>
      </c>
      <c r="X6" s="275">
        <v>358.25920903000002</v>
      </c>
      <c r="Y6" s="275">
        <v>784.54970961000004</v>
      </c>
      <c r="Z6" s="275">
        <v>940.92707314999996</v>
      </c>
      <c r="AA6" s="275">
        <v>1335.9863323</v>
      </c>
      <c r="AB6" s="275">
        <v>1411.8807738999999</v>
      </c>
      <c r="AC6" s="275">
        <v>1101.3015453999999</v>
      </c>
      <c r="AD6" s="275">
        <v>587.78937927000004</v>
      </c>
      <c r="AE6" s="275">
        <v>147.28946973000001</v>
      </c>
      <c r="AF6" s="275">
        <v>83.886833537000001</v>
      </c>
      <c r="AG6" s="275">
        <v>7.1411771934999999</v>
      </c>
      <c r="AH6" s="275">
        <v>7.8641285984999998</v>
      </c>
      <c r="AI6" s="275">
        <v>43.411703047000003</v>
      </c>
      <c r="AJ6" s="275">
        <v>459.03023588000002</v>
      </c>
      <c r="AK6" s="275">
        <v>609.96319131999996</v>
      </c>
      <c r="AL6" s="275">
        <v>725.27179382999998</v>
      </c>
      <c r="AM6" s="275">
        <v>1128.7413491</v>
      </c>
      <c r="AN6" s="275">
        <v>957.76861595000003</v>
      </c>
      <c r="AO6" s="275">
        <v>755.33946008999999</v>
      </c>
      <c r="AP6" s="275">
        <v>605.99220776000004</v>
      </c>
      <c r="AQ6" s="275">
        <v>253.48831235</v>
      </c>
      <c r="AR6" s="275">
        <v>45.099925124999999</v>
      </c>
      <c r="AS6" s="275">
        <v>3.5973286851999999</v>
      </c>
      <c r="AT6" s="275">
        <v>4.9850185652999999</v>
      </c>
      <c r="AU6" s="275">
        <v>68.668492306000005</v>
      </c>
      <c r="AV6" s="275">
        <v>390.29642990999997</v>
      </c>
      <c r="AW6" s="275">
        <v>671.72411638999995</v>
      </c>
      <c r="AX6" s="275">
        <v>1055.1161463999999</v>
      </c>
      <c r="AY6" s="275">
        <v>1040.9079072</v>
      </c>
      <c r="AZ6" s="275">
        <v>907.52197368999998</v>
      </c>
      <c r="BA6" s="275">
        <v>1043.7072421</v>
      </c>
      <c r="BB6" s="275">
        <v>448.39151370000002</v>
      </c>
      <c r="BC6" s="338">
        <v>249.06270043000001</v>
      </c>
      <c r="BD6" s="338">
        <v>43.459321287000002</v>
      </c>
      <c r="BE6" s="338">
        <v>6.5711776178000001</v>
      </c>
      <c r="BF6" s="338">
        <v>16.218794624000001</v>
      </c>
      <c r="BG6" s="338">
        <v>112.86967319999999</v>
      </c>
      <c r="BH6" s="338">
        <v>433.43709613999999</v>
      </c>
      <c r="BI6" s="338">
        <v>702.37853116999997</v>
      </c>
      <c r="BJ6" s="338">
        <v>1041.9949670999999</v>
      </c>
      <c r="BK6" s="338">
        <v>1225.3764756</v>
      </c>
      <c r="BL6" s="338">
        <v>1035.2932761</v>
      </c>
      <c r="BM6" s="338">
        <v>923.11845738</v>
      </c>
      <c r="BN6" s="338">
        <v>562.64564274999998</v>
      </c>
      <c r="BO6" s="338">
        <v>269.71370304999999</v>
      </c>
      <c r="BP6" s="338">
        <v>46.986757205000004</v>
      </c>
      <c r="BQ6" s="338">
        <v>6.5663193768000001</v>
      </c>
      <c r="BR6" s="338">
        <v>16.214999696</v>
      </c>
      <c r="BS6" s="338">
        <v>112.86633358</v>
      </c>
      <c r="BT6" s="338">
        <v>433.43573741</v>
      </c>
      <c r="BU6" s="338">
        <v>702.37006186999997</v>
      </c>
      <c r="BV6" s="338">
        <v>1041.9795144</v>
      </c>
    </row>
    <row r="7" spans="1:74" ht="11.1" customHeight="1" x14ac:dyDescent="0.2">
      <c r="A7" s="9" t="s">
        <v>72</v>
      </c>
      <c r="B7" s="212" t="s">
        <v>611</v>
      </c>
      <c r="C7" s="275">
        <v>1063.7115699999999</v>
      </c>
      <c r="D7" s="275">
        <v>989.86782901000004</v>
      </c>
      <c r="E7" s="275">
        <v>896.85006091000002</v>
      </c>
      <c r="F7" s="275">
        <v>480.47926560000002</v>
      </c>
      <c r="G7" s="275">
        <v>191.72879979999999</v>
      </c>
      <c r="H7" s="275">
        <v>22.171988251999998</v>
      </c>
      <c r="I7" s="275">
        <v>0.78477082036000001</v>
      </c>
      <c r="J7" s="275">
        <v>16.604503243</v>
      </c>
      <c r="K7" s="275">
        <v>111.08156289999999</v>
      </c>
      <c r="L7" s="275">
        <v>314.84431789000001</v>
      </c>
      <c r="M7" s="275">
        <v>747.76508214</v>
      </c>
      <c r="N7" s="275">
        <v>1002.4941331</v>
      </c>
      <c r="O7" s="275">
        <v>1304.8877838999999</v>
      </c>
      <c r="P7" s="275">
        <v>1104.2655795000001</v>
      </c>
      <c r="Q7" s="275">
        <v>1026.2805146999999</v>
      </c>
      <c r="R7" s="275">
        <v>504.54459931999997</v>
      </c>
      <c r="S7" s="275">
        <v>179.11414511999999</v>
      </c>
      <c r="T7" s="275">
        <v>19.839737194000001</v>
      </c>
      <c r="U7" s="275">
        <v>6.5853775250000002</v>
      </c>
      <c r="V7" s="275">
        <v>19.479284707000001</v>
      </c>
      <c r="W7" s="275">
        <v>73.952520379000006</v>
      </c>
      <c r="X7" s="275">
        <v>310.95095526</v>
      </c>
      <c r="Y7" s="275">
        <v>757.14049479000005</v>
      </c>
      <c r="Z7" s="275">
        <v>896.05018228999995</v>
      </c>
      <c r="AA7" s="275">
        <v>1259.5203332000001</v>
      </c>
      <c r="AB7" s="275">
        <v>1318.4201753</v>
      </c>
      <c r="AC7" s="275">
        <v>1001.9297294</v>
      </c>
      <c r="AD7" s="275">
        <v>481.08177925000001</v>
      </c>
      <c r="AE7" s="275">
        <v>99.945608538000002</v>
      </c>
      <c r="AF7" s="275">
        <v>29.674044650999999</v>
      </c>
      <c r="AG7" s="275">
        <v>4.3987191068999998</v>
      </c>
      <c r="AH7" s="275">
        <v>8.4617765483999996</v>
      </c>
      <c r="AI7" s="275">
        <v>26.830274173999999</v>
      </c>
      <c r="AJ7" s="275">
        <v>390.87675039999999</v>
      </c>
      <c r="AK7" s="275">
        <v>529.10618638000005</v>
      </c>
      <c r="AL7" s="275">
        <v>625.23952989999998</v>
      </c>
      <c r="AM7" s="275">
        <v>1119.5424667</v>
      </c>
      <c r="AN7" s="275">
        <v>901.90736468</v>
      </c>
      <c r="AO7" s="275">
        <v>643.26435412000001</v>
      </c>
      <c r="AP7" s="275">
        <v>515.62041426999997</v>
      </c>
      <c r="AQ7" s="275">
        <v>213.63783943999999</v>
      </c>
      <c r="AR7" s="275">
        <v>21.600883734</v>
      </c>
      <c r="AS7" s="275">
        <v>0.78429599955999996</v>
      </c>
      <c r="AT7" s="275">
        <v>1.2603469107</v>
      </c>
      <c r="AU7" s="275">
        <v>37.305407662999997</v>
      </c>
      <c r="AV7" s="275">
        <v>317.30500570999999</v>
      </c>
      <c r="AW7" s="275">
        <v>608.85365405000005</v>
      </c>
      <c r="AX7" s="275">
        <v>977.18364898000004</v>
      </c>
      <c r="AY7" s="275">
        <v>972.87127955999995</v>
      </c>
      <c r="AZ7" s="275">
        <v>781.59243779999997</v>
      </c>
      <c r="BA7" s="275">
        <v>910.30802115999995</v>
      </c>
      <c r="BB7" s="275">
        <v>327.19808919000002</v>
      </c>
      <c r="BC7" s="338">
        <v>179.69262230000001</v>
      </c>
      <c r="BD7" s="338">
        <v>17.912100596999998</v>
      </c>
      <c r="BE7" s="338">
        <v>1</v>
      </c>
      <c r="BF7" s="338">
        <v>7.2279628937</v>
      </c>
      <c r="BG7" s="338">
        <v>78.390213579999994</v>
      </c>
      <c r="BH7" s="338">
        <v>372.15516378000001</v>
      </c>
      <c r="BI7" s="338">
        <v>645.46819108</v>
      </c>
      <c r="BJ7" s="338">
        <v>979.04026611999996</v>
      </c>
      <c r="BK7" s="338">
        <v>1139.3729542999999</v>
      </c>
      <c r="BL7" s="338">
        <v>966.30565804000003</v>
      </c>
      <c r="BM7" s="338">
        <v>840.32128764000004</v>
      </c>
      <c r="BN7" s="338">
        <v>480.26950926000001</v>
      </c>
      <c r="BO7" s="338">
        <v>211.73999710999999</v>
      </c>
      <c r="BP7" s="338">
        <v>25.868844654</v>
      </c>
      <c r="BQ7" s="338">
        <v>1</v>
      </c>
      <c r="BR7" s="338">
        <v>7.2259605634000001</v>
      </c>
      <c r="BS7" s="338">
        <v>78.376252973999996</v>
      </c>
      <c r="BT7" s="338">
        <v>372.13102583</v>
      </c>
      <c r="BU7" s="338">
        <v>645.43936226999995</v>
      </c>
      <c r="BV7" s="338">
        <v>979.00589806999994</v>
      </c>
    </row>
    <row r="8" spans="1:74" ht="11.1" customHeight="1" x14ac:dyDescent="0.2">
      <c r="A8" s="9" t="s">
        <v>73</v>
      </c>
      <c r="B8" s="212" t="s">
        <v>578</v>
      </c>
      <c r="C8" s="275">
        <v>1177.9123321</v>
      </c>
      <c r="D8" s="275">
        <v>1089.5145141</v>
      </c>
      <c r="E8" s="275">
        <v>1020.9672924</v>
      </c>
      <c r="F8" s="275">
        <v>542.94164663000004</v>
      </c>
      <c r="G8" s="275">
        <v>174.14898178000001</v>
      </c>
      <c r="H8" s="275">
        <v>40.376569439000001</v>
      </c>
      <c r="I8" s="275">
        <v>8.2727717397999996</v>
      </c>
      <c r="J8" s="275">
        <v>21.422329920999999</v>
      </c>
      <c r="K8" s="275">
        <v>88.746017305999999</v>
      </c>
      <c r="L8" s="275">
        <v>391.94104777000001</v>
      </c>
      <c r="M8" s="275">
        <v>836.73385571999995</v>
      </c>
      <c r="N8" s="275">
        <v>1227.5960315</v>
      </c>
      <c r="O8" s="275">
        <v>1517.8410200999999</v>
      </c>
      <c r="P8" s="275">
        <v>1322.3880366000001</v>
      </c>
      <c r="Q8" s="275">
        <v>1094.3354297000001</v>
      </c>
      <c r="R8" s="275">
        <v>495.85358273999998</v>
      </c>
      <c r="S8" s="275">
        <v>204.77024759</v>
      </c>
      <c r="T8" s="275">
        <v>26.787057498999999</v>
      </c>
      <c r="U8" s="275">
        <v>29.391444488000001</v>
      </c>
      <c r="V8" s="275">
        <v>19.254451342999999</v>
      </c>
      <c r="W8" s="275">
        <v>119.56094215</v>
      </c>
      <c r="X8" s="275">
        <v>418.10492432000001</v>
      </c>
      <c r="Y8" s="275">
        <v>936.66940078000005</v>
      </c>
      <c r="Z8" s="275">
        <v>1008.8539108</v>
      </c>
      <c r="AA8" s="275">
        <v>1333.6061122999999</v>
      </c>
      <c r="AB8" s="275">
        <v>1404.3754872</v>
      </c>
      <c r="AC8" s="275">
        <v>951.33734179999999</v>
      </c>
      <c r="AD8" s="275">
        <v>454.42952716999997</v>
      </c>
      <c r="AE8" s="275">
        <v>158.87065172999999</v>
      </c>
      <c r="AF8" s="275">
        <v>45.030145953999998</v>
      </c>
      <c r="AG8" s="275">
        <v>11.616877944000001</v>
      </c>
      <c r="AH8" s="275">
        <v>24.355101380000001</v>
      </c>
      <c r="AI8" s="275">
        <v>38.887987033000002</v>
      </c>
      <c r="AJ8" s="275">
        <v>364.95944979000001</v>
      </c>
      <c r="AK8" s="275">
        <v>603.56279385000005</v>
      </c>
      <c r="AL8" s="275">
        <v>775.00814316000003</v>
      </c>
      <c r="AM8" s="275">
        <v>1240.3287505999999</v>
      </c>
      <c r="AN8" s="275">
        <v>957.50350846000003</v>
      </c>
      <c r="AO8" s="275">
        <v>669.42989264000005</v>
      </c>
      <c r="AP8" s="275">
        <v>505.86427956</v>
      </c>
      <c r="AQ8" s="275">
        <v>221.57206178999999</v>
      </c>
      <c r="AR8" s="275">
        <v>25.392012100999999</v>
      </c>
      <c r="AS8" s="275">
        <v>2.8109069158</v>
      </c>
      <c r="AT8" s="275">
        <v>5.0097551431999996</v>
      </c>
      <c r="AU8" s="275">
        <v>40.220797126000001</v>
      </c>
      <c r="AV8" s="275">
        <v>284.49089980999997</v>
      </c>
      <c r="AW8" s="275">
        <v>581.21829234999996</v>
      </c>
      <c r="AX8" s="275">
        <v>1165.580657</v>
      </c>
      <c r="AY8" s="275">
        <v>1081.4072148</v>
      </c>
      <c r="AZ8" s="275">
        <v>776.05077206999999</v>
      </c>
      <c r="BA8" s="275">
        <v>833.79496625000002</v>
      </c>
      <c r="BB8" s="275">
        <v>346.23978549999998</v>
      </c>
      <c r="BC8" s="338">
        <v>204.23566987000001</v>
      </c>
      <c r="BD8" s="338">
        <v>33.147539776999999</v>
      </c>
      <c r="BE8" s="338">
        <v>6.0322475087000003</v>
      </c>
      <c r="BF8" s="338">
        <v>18.100754039000002</v>
      </c>
      <c r="BG8" s="338">
        <v>99.525187286000005</v>
      </c>
      <c r="BH8" s="338">
        <v>399.26675</v>
      </c>
      <c r="BI8" s="338">
        <v>721.25958832000003</v>
      </c>
      <c r="BJ8" s="338">
        <v>1110.7114159</v>
      </c>
      <c r="BK8" s="338">
        <v>1247.6347281000001</v>
      </c>
      <c r="BL8" s="338">
        <v>1036.6750262</v>
      </c>
      <c r="BM8" s="338">
        <v>856.17862910999997</v>
      </c>
      <c r="BN8" s="338">
        <v>479.44654717999998</v>
      </c>
      <c r="BO8" s="338">
        <v>228.39558703</v>
      </c>
      <c r="BP8" s="338">
        <v>39.939725707000001</v>
      </c>
      <c r="BQ8" s="338">
        <v>6.035713823</v>
      </c>
      <c r="BR8" s="338">
        <v>18.10651051</v>
      </c>
      <c r="BS8" s="338">
        <v>99.542121567999999</v>
      </c>
      <c r="BT8" s="338">
        <v>399.29155161</v>
      </c>
      <c r="BU8" s="338">
        <v>721.28799243000003</v>
      </c>
      <c r="BV8" s="338">
        <v>1110.7444402000001</v>
      </c>
    </row>
    <row r="9" spans="1:74" ht="11.1" customHeight="1" x14ac:dyDescent="0.2">
      <c r="A9" s="9" t="s">
        <v>74</v>
      </c>
      <c r="B9" s="212" t="s">
        <v>579</v>
      </c>
      <c r="C9" s="275">
        <v>1262.9857324</v>
      </c>
      <c r="D9" s="275">
        <v>1096.6899182</v>
      </c>
      <c r="E9" s="275">
        <v>1048.4978160999999</v>
      </c>
      <c r="F9" s="275">
        <v>629.53273797999998</v>
      </c>
      <c r="G9" s="275">
        <v>226.94509628</v>
      </c>
      <c r="H9" s="275">
        <v>47.784834740000001</v>
      </c>
      <c r="I9" s="275">
        <v>15.016189828</v>
      </c>
      <c r="J9" s="275">
        <v>18.434994736</v>
      </c>
      <c r="K9" s="275">
        <v>67.335309921999993</v>
      </c>
      <c r="L9" s="275">
        <v>438.6080604</v>
      </c>
      <c r="M9" s="275">
        <v>878.95234879999998</v>
      </c>
      <c r="N9" s="275">
        <v>1404.2300771</v>
      </c>
      <c r="O9" s="275">
        <v>1483.3492778</v>
      </c>
      <c r="P9" s="275">
        <v>1347.4833097000001</v>
      </c>
      <c r="Q9" s="275">
        <v>1031.3657748000001</v>
      </c>
      <c r="R9" s="275">
        <v>512.28444538999997</v>
      </c>
      <c r="S9" s="275">
        <v>199.94079811</v>
      </c>
      <c r="T9" s="275">
        <v>40.518093878999998</v>
      </c>
      <c r="U9" s="275">
        <v>29.673981678000001</v>
      </c>
      <c r="V9" s="275">
        <v>20.947649951999999</v>
      </c>
      <c r="W9" s="275">
        <v>126.01510997</v>
      </c>
      <c r="X9" s="275">
        <v>388.81844804999997</v>
      </c>
      <c r="Y9" s="275">
        <v>1021.0336526</v>
      </c>
      <c r="Z9" s="275">
        <v>1102.2887206</v>
      </c>
      <c r="AA9" s="275">
        <v>1266.4565837</v>
      </c>
      <c r="AB9" s="275">
        <v>1305.4654164999999</v>
      </c>
      <c r="AC9" s="275">
        <v>802.27527137000004</v>
      </c>
      <c r="AD9" s="275">
        <v>398.47726698999998</v>
      </c>
      <c r="AE9" s="275">
        <v>214.63248902000001</v>
      </c>
      <c r="AF9" s="275">
        <v>39.537542756000001</v>
      </c>
      <c r="AG9" s="275">
        <v>12.290797969</v>
      </c>
      <c r="AH9" s="275">
        <v>32.994207090000003</v>
      </c>
      <c r="AI9" s="275">
        <v>49.664152293000001</v>
      </c>
      <c r="AJ9" s="275">
        <v>355.36210755000002</v>
      </c>
      <c r="AK9" s="275">
        <v>650.42943131000004</v>
      </c>
      <c r="AL9" s="275">
        <v>960.17526597000005</v>
      </c>
      <c r="AM9" s="275">
        <v>1303.5886559999999</v>
      </c>
      <c r="AN9" s="275">
        <v>936.35820374000002</v>
      </c>
      <c r="AO9" s="275">
        <v>653.54190313000004</v>
      </c>
      <c r="AP9" s="275">
        <v>424.37062533</v>
      </c>
      <c r="AQ9" s="275">
        <v>207.73984981000001</v>
      </c>
      <c r="AR9" s="275">
        <v>27.626932512</v>
      </c>
      <c r="AS9" s="275">
        <v>11.042385239</v>
      </c>
      <c r="AT9" s="275">
        <v>16.73350001</v>
      </c>
      <c r="AU9" s="275">
        <v>75.107637229999995</v>
      </c>
      <c r="AV9" s="275">
        <v>304.59428751000002</v>
      </c>
      <c r="AW9" s="275">
        <v>569.26491745999999</v>
      </c>
      <c r="AX9" s="275">
        <v>1257.5051824</v>
      </c>
      <c r="AY9" s="275">
        <v>1212.1066483</v>
      </c>
      <c r="AZ9" s="275">
        <v>817.33987134999995</v>
      </c>
      <c r="BA9" s="275">
        <v>781.62600665000002</v>
      </c>
      <c r="BB9" s="275">
        <v>406.55168959000002</v>
      </c>
      <c r="BC9" s="338">
        <v>195.53396495999999</v>
      </c>
      <c r="BD9" s="338">
        <v>44.544360416000004</v>
      </c>
      <c r="BE9" s="338">
        <v>13.868169092</v>
      </c>
      <c r="BF9" s="338">
        <v>23.902081256999999</v>
      </c>
      <c r="BG9" s="338">
        <v>119.49685466</v>
      </c>
      <c r="BH9" s="338">
        <v>410.4881322</v>
      </c>
      <c r="BI9" s="338">
        <v>787.19629615999997</v>
      </c>
      <c r="BJ9" s="338">
        <v>1206.4941610000001</v>
      </c>
      <c r="BK9" s="338">
        <v>1307.9032778999999</v>
      </c>
      <c r="BL9" s="338">
        <v>1058.9489252000001</v>
      </c>
      <c r="BM9" s="338">
        <v>846.74291676999997</v>
      </c>
      <c r="BN9" s="338">
        <v>459.83404064000001</v>
      </c>
      <c r="BO9" s="338">
        <v>205.99036848</v>
      </c>
      <c r="BP9" s="338">
        <v>46.609169878000003</v>
      </c>
      <c r="BQ9" s="338">
        <v>13.886048182</v>
      </c>
      <c r="BR9" s="338">
        <v>23.92582488</v>
      </c>
      <c r="BS9" s="338">
        <v>119.58426647</v>
      </c>
      <c r="BT9" s="338">
        <v>410.66430616000002</v>
      </c>
      <c r="BU9" s="338">
        <v>787.42435024999997</v>
      </c>
      <c r="BV9" s="338">
        <v>1206.7566967</v>
      </c>
    </row>
    <row r="10" spans="1:74" ht="11.1" customHeight="1" x14ac:dyDescent="0.2">
      <c r="A10" s="9" t="s">
        <v>355</v>
      </c>
      <c r="B10" s="212" t="s">
        <v>612</v>
      </c>
      <c r="C10" s="275">
        <v>504.83841161999999</v>
      </c>
      <c r="D10" s="275">
        <v>504.42768140999999</v>
      </c>
      <c r="E10" s="275">
        <v>503.97331012000001</v>
      </c>
      <c r="F10" s="275">
        <v>149.81509939</v>
      </c>
      <c r="G10" s="275">
        <v>60.096569256000002</v>
      </c>
      <c r="H10" s="275">
        <v>1.2210223408000001</v>
      </c>
      <c r="I10" s="275">
        <v>5.984376382E-2</v>
      </c>
      <c r="J10" s="275">
        <v>1.0741990735</v>
      </c>
      <c r="K10" s="275">
        <v>18.952020629</v>
      </c>
      <c r="L10" s="275">
        <v>123.88550128999999</v>
      </c>
      <c r="M10" s="275">
        <v>383.57132747000003</v>
      </c>
      <c r="N10" s="275">
        <v>475.46671236999998</v>
      </c>
      <c r="O10" s="275">
        <v>757.99531982999997</v>
      </c>
      <c r="P10" s="275">
        <v>491.99721374000001</v>
      </c>
      <c r="Q10" s="275">
        <v>459.42083857</v>
      </c>
      <c r="R10" s="275">
        <v>156.72212672000001</v>
      </c>
      <c r="S10" s="275">
        <v>36.486242335999997</v>
      </c>
      <c r="T10" s="275">
        <v>0.80944310168</v>
      </c>
      <c r="U10" s="275">
        <v>0.58717680792000004</v>
      </c>
      <c r="V10" s="275">
        <v>1.4554854223</v>
      </c>
      <c r="W10" s="275">
        <v>11.192966566000001</v>
      </c>
      <c r="X10" s="275">
        <v>117.5354099</v>
      </c>
      <c r="Y10" s="275">
        <v>439.99199326000002</v>
      </c>
      <c r="Z10" s="275">
        <v>476.93849115</v>
      </c>
      <c r="AA10" s="275">
        <v>643.21495386000004</v>
      </c>
      <c r="AB10" s="275">
        <v>665.83028754999998</v>
      </c>
      <c r="AC10" s="275">
        <v>357.30355422999997</v>
      </c>
      <c r="AD10" s="275">
        <v>131.08015881</v>
      </c>
      <c r="AE10" s="275">
        <v>21.965668178000001</v>
      </c>
      <c r="AF10" s="275">
        <v>0.74057223993999999</v>
      </c>
      <c r="AG10" s="275">
        <v>5.8103672747999997E-2</v>
      </c>
      <c r="AH10" s="275">
        <v>0.39330456949999998</v>
      </c>
      <c r="AI10" s="275">
        <v>7.7483933437000001</v>
      </c>
      <c r="AJ10" s="275">
        <v>142.64849190000001</v>
      </c>
      <c r="AK10" s="275">
        <v>236.47056959</v>
      </c>
      <c r="AL10" s="275">
        <v>278.71553229</v>
      </c>
      <c r="AM10" s="275">
        <v>658.94532102000005</v>
      </c>
      <c r="AN10" s="275">
        <v>482.05553576</v>
      </c>
      <c r="AO10" s="275">
        <v>238.83768284000001</v>
      </c>
      <c r="AP10" s="275">
        <v>150.93584963000001</v>
      </c>
      <c r="AQ10" s="275">
        <v>58.341029902000002</v>
      </c>
      <c r="AR10" s="275">
        <v>0.97352813603999999</v>
      </c>
      <c r="AS10" s="275">
        <v>2.8566254247999998E-2</v>
      </c>
      <c r="AT10" s="275">
        <v>0</v>
      </c>
      <c r="AU10" s="275">
        <v>2.4400163681999998</v>
      </c>
      <c r="AV10" s="275">
        <v>90.586745528999998</v>
      </c>
      <c r="AW10" s="275">
        <v>289.40083449999997</v>
      </c>
      <c r="AX10" s="275">
        <v>478.81432235</v>
      </c>
      <c r="AY10" s="275">
        <v>477.18812291</v>
      </c>
      <c r="AZ10" s="275">
        <v>323.79857569000001</v>
      </c>
      <c r="BA10" s="275">
        <v>348.05356110999998</v>
      </c>
      <c r="BB10" s="275">
        <v>92.793546427999999</v>
      </c>
      <c r="BC10" s="338">
        <v>40.783119937999999</v>
      </c>
      <c r="BD10" s="338">
        <v>1.3386138651999999</v>
      </c>
      <c r="BE10" s="338">
        <v>2.8124797553999999E-2</v>
      </c>
      <c r="BF10" s="338">
        <v>0.36442964571999997</v>
      </c>
      <c r="BG10" s="338">
        <v>13.319430903000001</v>
      </c>
      <c r="BH10" s="338">
        <v>134.76487059999999</v>
      </c>
      <c r="BI10" s="338">
        <v>313.11160408000001</v>
      </c>
      <c r="BJ10" s="338">
        <v>536.57799732000001</v>
      </c>
      <c r="BK10" s="338">
        <v>615.21572828000001</v>
      </c>
      <c r="BL10" s="338">
        <v>479.87370729999998</v>
      </c>
      <c r="BM10" s="338">
        <v>362.03546418000002</v>
      </c>
      <c r="BN10" s="338">
        <v>158.76665833999999</v>
      </c>
      <c r="BO10" s="338">
        <v>48.959836422999999</v>
      </c>
      <c r="BP10" s="338">
        <v>1.3188745784</v>
      </c>
      <c r="BQ10" s="338">
        <v>2.7736750769999999E-2</v>
      </c>
      <c r="BR10" s="338">
        <v>0.36136966310000002</v>
      </c>
      <c r="BS10" s="338">
        <v>13.249763564</v>
      </c>
      <c r="BT10" s="338">
        <v>134.46664122000001</v>
      </c>
      <c r="BU10" s="338">
        <v>312.43838511000001</v>
      </c>
      <c r="BV10" s="338">
        <v>535.63110959999995</v>
      </c>
    </row>
    <row r="11" spans="1:74" ht="11.1" customHeight="1" x14ac:dyDescent="0.2">
      <c r="A11" s="9" t="s">
        <v>75</v>
      </c>
      <c r="B11" s="212" t="s">
        <v>581</v>
      </c>
      <c r="C11" s="275">
        <v>681.03683011999999</v>
      </c>
      <c r="D11" s="275">
        <v>623.49414297999999</v>
      </c>
      <c r="E11" s="275">
        <v>627.80082806999997</v>
      </c>
      <c r="F11" s="275">
        <v>215.95402793</v>
      </c>
      <c r="G11" s="275">
        <v>69.770481086000004</v>
      </c>
      <c r="H11" s="275">
        <v>1.4106569408</v>
      </c>
      <c r="I11" s="275">
        <v>0</v>
      </c>
      <c r="J11" s="275">
        <v>0</v>
      </c>
      <c r="K11" s="275">
        <v>15.548493725</v>
      </c>
      <c r="L11" s="275">
        <v>169.28040454000001</v>
      </c>
      <c r="M11" s="275">
        <v>543.75300569000001</v>
      </c>
      <c r="N11" s="275">
        <v>700.43463213999996</v>
      </c>
      <c r="O11" s="275">
        <v>1014.4115398</v>
      </c>
      <c r="P11" s="275">
        <v>689.98100240999997</v>
      </c>
      <c r="Q11" s="275">
        <v>564.31530576</v>
      </c>
      <c r="R11" s="275">
        <v>181.57528708999999</v>
      </c>
      <c r="S11" s="275">
        <v>48.670440548999998</v>
      </c>
      <c r="T11" s="275">
        <v>0.70439162062000005</v>
      </c>
      <c r="U11" s="275">
        <v>0.70433367300000005</v>
      </c>
      <c r="V11" s="275">
        <v>0</v>
      </c>
      <c r="W11" s="275">
        <v>16.831918685000002</v>
      </c>
      <c r="X11" s="275">
        <v>161.78729544999999</v>
      </c>
      <c r="Y11" s="275">
        <v>625.65080029000001</v>
      </c>
      <c r="Z11" s="275">
        <v>627.08962856999995</v>
      </c>
      <c r="AA11" s="275">
        <v>834.55597655999998</v>
      </c>
      <c r="AB11" s="275">
        <v>863.81642295999995</v>
      </c>
      <c r="AC11" s="275">
        <v>444.61870227999998</v>
      </c>
      <c r="AD11" s="275">
        <v>146.56844049</v>
      </c>
      <c r="AE11" s="275">
        <v>37.064445734000003</v>
      </c>
      <c r="AF11" s="275">
        <v>0.70362885647999995</v>
      </c>
      <c r="AG11" s="275">
        <v>0</v>
      </c>
      <c r="AH11" s="275">
        <v>1.1724509356999999</v>
      </c>
      <c r="AI11" s="275">
        <v>13.181809259</v>
      </c>
      <c r="AJ11" s="275">
        <v>164.41089027000001</v>
      </c>
      <c r="AK11" s="275">
        <v>312.39897718999998</v>
      </c>
      <c r="AL11" s="275">
        <v>401.38353467000002</v>
      </c>
      <c r="AM11" s="275">
        <v>857.27410092000002</v>
      </c>
      <c r="AN11" s="275">
        <v>573.41130334000002</v>
      </c>
      <c r="AO11" s="275">
        <v>323.33781094</v>
      </c>
      <c r="AP11" s="275">
        <v>161.15742438999999</v>
      </c>
      <c r="AQ11" s="275">
        <v>70.913938064999996</v>
      </c>
      <c r="AR11" s="275">
        <v>0.23423738925000001</v>
      </c>
      <c r="AS11" s="275">
        <v>0</v>
      </c>
      <c r="AT11" s="275">
        <v>0</v>
      </c>
      <c r="AU11" s="275">
        <v>4.8024684496000001</v>
      </c>
      <c r="AV11" s="275">
        <v>89.044919918000005</v>
      </c>
      <c r="AW11" s="275">
        <v>339.30314902999999</v>
      </c>
      <c r="AX11" s="275">
        <v>672.38331301000005</v>
      </c>
      <c r="AY11" s="275">
        <v>578.19666018999999</v>
      </c>
      <c r="AZ11" s="275">
        <v>409.71062582000002</v>
      </c>
      <c r="BA11" s="275">
        <v>386.29244165</v>
      </c>
      <c r="BB11" s="275">
        <v>108.40372443</v>
      </c>
      <c r="BC11" s="338">
        <v>51.006632946000003</v>
      </c>
      <c r="BD11" s="338">
        <v>1.6413009601999999</v>
      </c>
      <c r="BE11" s="338">
        <v>0</v>
      </c>
      <c r="BF11" s="338">
        <v>0.23390991689000001</v>
      </c>
      <c r="BG11" s="338">
        <v>19.891438917999999</v>
      </c>
      <c r="BH11" s="338">
        <v>181.19673302999999</v>
      </c>
      <c r="BI11" s="338">
        <v>422.75538437</v>
      </c>
      <c r="BJ11" s="338">
        <v>709.36463424999999</v>
      </c>
      <c r="BK11" s="338">
        <v>791.91910843999995</v>
      </c>
      <c r="BL11" s="338">
        <v>608.35534708</v>
      </c>
      <c r="BM11" s="338">
        <v>450.23062542999998</v>
      </c>
      <c r="BN11" s="338">
        <v>201.28629083000001</v>
      </c>
      <c r="BO11" s="338">
        <v>62.937051099999998</v>
      </c>
      <c r="BP11" s="338">
        <v>2.3440359044000001</v>
      </c>
      <c r="BQ11" s="338">
        <v>0</v>
      </c>
      <c r="BR11" s="338">
        <v>0.23365963375000001</v>
      </c>
      <c r="BS11" s="338">
        <v>19.908321737000001</v>
      </c>
      <c r="BT11" s="338">
        <v>181.29399552000001</v>
      </c>
      <c r="BU11" s="338">
        <v>422.89654037000003</v>
      </c>
      <c r="BV11" s="338">
        <v>709.54821188000005</v>
      </c>
    </row>
    <row r="12" spans="1:74" ht="11.1" customHeight="1" x14ac:dyDescent="0.2">
      <c r="A12" s="9" t="s">
        <v>76</v>
      </c>
      <c r="B12" s="212" t="s">
        <v>582</v>
      </c>
      <c r="C12" s="275">
        <v>496.83488454000002</v>
      </c>
      <c r="D12" s="275">
        <v>367.97637708000002</v>
      </c>
      <c r="E12" s="275">
        <v>311.04597079000001</v>
      </c>
      <c r="F12" s="275">
        <v>123.48967745</v>
      </c>
      <c r="G12" s="275">
        <v>14.539082484</v>
      </c>
      <c r="H12" s="275">
        <v>7.7974438861000001E-2</v>
      </c>
      <c r="I12" s="275">
        <v>0</v>
      </c>
      <c r="J12" s="275">
        <v>0.15565350021999999</v>
      </c>
      <c r="K12" s="275">
        <v>1.2774835554999999</v>
      </c>
      <c r="L12" s="275">
        <v>66.617808977999999</v>
      </c>
      <c r="M12" s="275">
        <v>347.23898052999999</v>
      </c>
      <c r="N12" s="275">
        <v>596.55811234999999</v>
      </c>
      <c r="O12" s="275">
        <v>649.57837299000005</v>
      </c>
      <c r="P12" s="275">
        <v>478.20897308000002</v>
      </c>
      <c r="Q12" s="275">
        <v>351.015443</v>
      </c>
      <c r="R12" s="275">
        <v>80.852329120999997</v>
      </c>
      <c r="S12" s="275">
        <v>10.692495285</v>
      </c>
      <c r="T12" s="275">
        <v>7.7120116562000005E-2</v>
      </c>
      <c r="U12" s="275">
        <v>7.7053615078000001E-2</v>
      </c>
      <c r="V12" s="275">
        <v>7.6986225190999999E-2</v>
      </c>
      <c r="W12" s="275">
        <v>3.6200903089000001</v>
      </c>
      <c r="X12" s="275">
        <v>37.176855912999997</v>
      </c>
      <c r="Y12" s="275">
        <v>389.54708882</v>
      </c>
      <c r="Z12" s="275">
        <v>420.96944824000002</v>
      </c>
      <c r="AA12" s="275">
        <v>622.92315299999996</v>
      </c>
      <c r="AB12" s="275">
        <v>498.49203224000001</v>
      </c>
      <c r="AC12" s="275">
        <v>278.76305172999997</v>
      </c>
      <c r="AD12" s="275">
        <v>55.118367532000001</v>
      </c>
      <c r="AE12" s="275">
        <v>14.312084998</v>
      </c>
      <c r="AF12" s="275">
        <v>0</v>
      </c>
      <c r="AG12" s="275">
        <v>0</v>
      </c>
      <c r="AH12" s="275">
        <v>0.42873234688</v>
      </c>
      <c r="AI12" s="275">
        <v>1.2329391256</v>
      </c>
      <c r="AJ12" s="275">
        <v>41.692499548999997</v>
      </c>
      <c r="AK12" s="275">
        <v>217.73477982</v>
      </c>
      <c r="AL12" s="275">
        <v>356.94017862999999</v>
      </c>
      <c r="AM12" s="275">
        <v>563.63703759999999</v>
      </c>
      <c r="AN12" s="275">
        <v>307.4293007</v>
      </c>
      <c r="AO12" s="275">
        <v>178.70713689999999</v>
      </c>
      <c r="AP12" s="275">
        <v>61.662713676999999</v>
      </c>
      <c r="AQ12" s="275">
        <v>17.202892615</v>
      </c>
      <c r="AR12" s="275">
        <v>0</v>
      </c>
      <c r="AS12" s="275">
        <v>0</v>
      </c>
      <c r="AT12" s="275">
        <v>7.5576228760999994E-2</v>
      </c>
      <c r="AU12" s="275">
        <v>1.2702896297999999</v>
      </c>
      <c r="AV12" s="275">
        <v>22.282438376000002</v>
      </c>
      <c r="AW12" s="275">
        <v>154.01170827999999</v>
      </c>
      <c r="AX12" s="275">
        <v>444.18726960999999</v>
      </c>
      <c r="AY12" s="275">
        <v>417.19569947999997</v>
      </c>
      <c r="AZ12" s="275">
        <v>209.11665228000001</v>
      </c>
      <c r="BA12" s="275">
        <v>146.01676044000001</v>
      </c>
      <c r="BB12" s="275">
        <v>59.169921160999998</v>
      </c>
      <c r="BC12" s="338">
        <v>7.2981413443000003</v>
      </c>
      <c r="BD12" s="338">
        <v>0.24873750482000001</v>
      </c>
      <c r="BE12" s="338">
        <v>0</v>
      </c>
      <c r="BF12" s="338">
        <v>0.24841230946000001</v>
      </c>
      <c r="BG12" s="338">
        <v>4.0268287949000001</v>
      </c>
      <c r="BH12" s="338">
        <v>62.239599775999999</v>
      </c>
      <c r="BI12" s="338">
        <v>250.06492089</v>
      </c>
      <c r="BJ12" s="338">
        <v>494.65485876999998</v>
      </c>
      <c r="BK12" s="338">
        <v>539.02657767000005</v>
      </c>
      <c r="BL12" s="338">
        <v>390.23963662</v>
      </c>
      <c r="BM12" s="338">
        <v>253.03629882000001</v>
      </c>
      <c r="BN12" s="338">
        <v>79.555957655</v>
      </c>
      <c r="BO12" s="338">
        <v>9.9116253581000002</v>
      </c>
      <c r="BP12" s="338">
        <v>0.34478866843</v>
      </c>
      <c r="BQ12" s="338">
        <v>0</v>
      </c>
      <c r="BR12" s="338">
        <v>0.24651328037</v>
      </c>
      <c r="BS12" s="338">
        <v>4.0049692103999996</v>
      </c>
      <c r="BT12" s="338">
        <v>62.098824637</v>
      </c>
      <c r="BU12" s="338">
        <v>249.81742525000001</v>
      </c>
      <c r="BV12" s="338">
        <v>494.31844957999999</v>
      </c>
    </row>
    <row r="13" spans="1:74" ht="11.1" customHeight="1" x14ac:dyDescent="0.2">
      <c r="A13" s="9" t="s">
        <v>77</v>
      </c>
      <c r="B13" s="212" t="s">
        <v>583</v>
      </c>
      <c r="C13" s="275">
        <v>1017.9815379</v>
      </c>
      <c r="D13" s="275">
        <v>807.93722564999996</v>
      </c>
      <c r="E13" s="275">
        <v>591.88731832999997</v>
      </c>
      <c r="F13" s="275">
        <v>458.57214828999997</v>
      </c>
      <c r="G13" s="275">
        <v>217.35212267</v>
      </c>
      <c r="H13" s="275">
        <v>56.651499176999998</v>
      </c>
      <c r="I13" s="275">
        <v>10.549852746999999</v>
      </c>
      <c r="J13" s="275">
        <v>16.469151711999999</v>
      </c>
      <c r="K13" s="275">
        <v>98.855928379999995</v>
      </c>
      <c r="L13" s="275">
        <v>413.86341548000001</v>
      </c>
      <c r="M13" s="275">
        <v>613.38528446999999</v>
      </c>
      <c r="N13" s="275">
        <v>969.70764272999998</v>
      </c>
      <c r="O13" s="275">
        <v>834.36915613999997</v>
      </c>
      <c r="P13" s="275">
        <v>704.80012216</v>
      </c>
      <c r="Q13" s="275">
        <v>582.66114582</v>
      </c>
      <c r="R13" s="275">
        <v>405.00656884</v>
      </c>
      <c r="S13" s="275">
        <v>218.15642482000001</v>
      </c>
      <c r="T13" s="275">
        <v>86.359102010000001</v>
      </c>
      <c r="U13" s="275">
        <v>11.202827406000001</v>
      </c>
      <c r="V13" s="275">
        <v>37.369236837000003</v>
      </c>
      <c r="W13" s="275">
        <v>100.10963671</v>
      </c>
      <c r="X13" s="275">
        <v>273.09614010000001</v>
      </c>
      <c r="Y13" s="275">
        <v>653.57782008000004</v>
      </c>
      <c r="Z13" s="275">
        <v>836.94850196000004</v>
      </c>
      <c r="AA13" s="275">
        <v>817.50447448</v>
      </c>
      <c r="AB13" s="275">
        <v>600.16683526999998</v>
      </c>
      <c r="AC13" s="275">
        <v>483.84381760999997</v>
      </c>
      <c r="AD13" s="275">
        <v>396.07527465999999</v>
      </c>
      <c r="AE13" s="275">
        <v>267.82457398000003</v>
      </c>
      <c r="AF13" s="275">
        <v>41.698891572000001</v>
      </c>
      <c r="AG13" s="275">
        <v>24.076049865000002</v>
      </c>
      <c r="AH13" s="275">
        <v>20.552528840000001</v>
      </c>
      <c r="AI13" s="275">
        <v>78.193281079000002</v>
      </c>
      <c r="AJ13" s="275">
        <v>247.32444587000001</v>
      </c>
      <c r="AK13" s="275">
        <v>686.02814309999997</v>
      </c>
      <c r="AL13" s="275">
        <v>936.62344438000002</v>
      </c>
      <c r="AM13" s="275">
        <v>917.72879411999998</v>
      </c>
      <c r="AN13" s="275">
        <v>619.93464844000005</v>
      </c>
      <c r="AO13" s="275">
        <v>542.34128239999995</v>
      </c>
      <c r="AP13" s="275">
        <v>381.34460428</v>
      </c>
      <c r="AQ13" s="275">
        <v>253.94090030000001</v>
      </c>
      <c r="AR13" s="275">
        <v>42.177865257999997</v>
      </c>
      <c r="AS13" s="275">
        <v>14.648215449</v>
      </c>
      <c r="AT13" s="275">
        <v>30.681012680999999</v>
      </c>
      <c r="AU13" s="275">
        <v>115.00374483</v>
      </c>
      <c r="AV13" s="275">
        <v>264.57985982000002</v>
      </c>
      <c r="AW13" s="275">
        <v>511.72439737000002</v>
      </c>
      <c r="AX13" s="275">
        <v>926.30046460999995</v>
      </c>
      <c r="AY13" s="275">
        <v>960.33963342000004</v>
      </c>
      <c r="AZ13" s="275">
        <v>627.27814344000001</v>
      </c>
      <c r="BA13" s="275">
        <v>465.40564465</v>
      </c>
      <c r="BB13" s="275">
        <v>353.46686947000001</v>
      </c>
      <c r="BC13" s="338">
        <v>214.42477613</v>
      </c>
      <c r="BD13" s="338">
        <v>78.782154434000006</v>
      </c>
      <c r="BE13" s="338">
        <v>15.389262057</v>
      </c>
      <c r="BF13" s="338">
        <v>21.127059041999999</v>
      </c>
      <c r="BG13" s="338">
        <v>114.31117116999999</v>
      </c>
      <c r="BH13" s="338">
        <v>334.93989128999999</v>
      </c>
      <c r="BI13" s="338">
        <v>624.97080141000004</v>
      </c>
      <c r="BJ13" s="338">
        <v>895.70622980999997</v>
      </c>
      <c r="BK13" s="338">
        <v>878.73680047000005</v>
      </c>
      <c r="BL13" s="338">
        <v>715.03592644000003</v>
      </c>
      <c r="BM13" s="338">
        <v>599.51649243999998</v>
      </c>
      <c r="BN13" s="338">
        <v>400.84096294</v>
      </c>
      <c r="BO13" s="338">
        <v>214.05456333999999</v>
      </c>
      <c r="BP13" s="338">
        <v>79.154660007999993</v>
      </c>
      <c r="BQ13" s="338">
        <v>15.359021846999999</v>
      </c>
      <c r="BR13" s="338">
        <v>21.097377559000002</v>
      </c>
      <c r="BS13" s="338">
        <v>114.23143853000001</v>
      </c>
      <c r="BT13" s="338">
        <v>334.74657934999999</v>
      </c>
      <c r="BU13" s="338">
        <v>624.70232454999996</v>
      </c>
      <c r="BV13" s="338">
        <v>895.41185954000002</v>
      </c>
    </row>
    <row r="14" spans="1:74" ht="11.1" customHeight="1" x14ac:dyDescent="0.2">
      <c r="A14" s="9" t="s">
        <v>78</v>
      </c>
      <c r="B14" s="212" t="s">
        <v>584</v>
      </c>
      <c r="C14" s="275">
        <v>645.16405023000004</v>
      </c>
      <c r="D14" s="275">
        <v>519.99492004000001</v>
      </c>
      <c r="E14" s="275">
        <v>392.50639683000003</v>
      </c>
      <c r="F14" s="275">
        <v>289.03403099000002</v>
      </c>
      <c r="G14" s="275">
        <v>157.58928857999999</v>
      </c>
      <c r="H14" s="275">
        <v>51.184196923000002</v>
      </c>
      <c r="I14" s="275">
        <v>12.275878047000001</v>
      </c>
      <c r="J14" s="275">
        <v>14.427758477999999</v>
      </c>
      <c r="K14" s="275">
        <v>55.509332649999997</v>
      </c>
      <c r="L14" s="275">
        <v>238.78970938000001</v>
      </c>
      <c r="M14" s="275">
        <v>389.84639766999999</v>
      </c>
      <c r="N14" s="275">
        <v>596.37548054000001</v>
      </c>
      <c r="O14" s="275">
        <v>437.56052177999999</v>
      </c>
      <c r="P14" s="275">
        <v>448.92930996000001</v>
      </c>
      <c r="Q14" s="275">
        <v>374.66328748000001</v>
      </c>
      <c r="R14" s="275">
        <v>276.11211372000002</v>
      </c>
      <c r="S14" s="275">
        <v>131.51918972999999</v>
      </c>
      <c r="T14" s="275">
        <v>61.482763358</v>
      </c>
      <c r="U14" s="275">
        <v>9.3362739270000006</v>
      </c>
      <c r="V14" s="275">
        <v>10.639131035</v>
      </c>
      <c r="W14" s="275">
        <v>36.901020707999997</v>
      </c>
      <c r="X14" s="275">
        <v>122.23548808</v>
      </c>
      <c r="Y14" s="275">
        <v>353.34001282000003</v>
      </c>
      <c r="Z14" s="275">
        <v>511.02891273</v>
      </c>
      <c r="AA14" s="275">
        <v>471.13500333000002</v>
      </c>
      <c r="AB14" s="275">
        <v>334.32331596</v>
      </c>
      <c r="AC14" s="275">
        <v>284.75494207000003</v>
      </c>
      <c r="AD14" s="275">
        <v>294.53089428999999</v>
      </c>
      <c r="AE14" s="275">
        <v>208.43127806000001</v>
      </c>
      <c r="AF14" s="275">
        <v>26.021017843999999</v>
      </c>
      <c r="AG14" s="275">
        <v>7.8648606600999997</v>
      </c>
      <c r="AH14" s="275">
        <v>12.83866514</v>
      </c>
      <c r="AI14" s="275">
        <v>57.561966517999998</v>
      </c>
      <c r="AJ14" s="275">
        <v>111.29484536</v>
      </c>
      <c r="AK14" s="275">
        <v>470.70963219999999</v>
      </c>
      <c r="AL14" s="275">
        <v>619.47656694</v>
      </c>
      <c r="AM14" s="275">
        <v>568.89060658000005</v>
      </c>
      <c r="AN14" s="275">
        <v>339.84281110000001</v>
      </c>
      <c r="AO14" s="275">
        <v>392.62780220000002</v>
      </c>
      <c r="AP14" s="275">
        <v>242.26594692</v>
      </c>
      <c r="AQ14" s="275">
        <v>179.20648611999999</v>
      </c>
      <c r="AR14" s="275">
        <v>44.476443635000003</v>
      </c>
      <c r="AS14" s="275">
        <v>19.464154185999998</v>
      </c>
      <c r="AT14" s="275">
        <v>11.517096841000001</v>
      </c>
      <c r="AU14" s="275">
        <v>65.486700033999995</v>
      </c>
      <c r="AV14" s="275">
        <v>198.36624352000001</v>
      </c>
      <c r="AW14" s="275">
        <v>330.63145890999999</v>
      </c>
      <c r="AX14" s="275">
        <v>625.92035378000003</v>
      </c>
      <c r="AY14" s="275">
        <v>666.56026443999997</v>
      </c>
      <c r="AZ14" s="275">
        <v>497.34464443000002</v>
      </c>
      <c r="BA14" s="275">
        <v>391.46787284999999</v>
      </c>
      <c r="BB14" s="275">
        <v>263.24155725999998</v>
      </c>
      <c r="BC14" s="338">
        <v>198.04465221999999</v>
      </c>
      <c r="BD14" s="338">
        <v>77.620791561000004</v>
      </c>
      <c r="BE14" s="338">
        <v>18.726463834</v>
      </c>
      <c r="BF14" s="338">
        <v>18.589306112999999</v>
      </c>
      <c r="BG14" s="338">
        <v>51.601431961999999</v>
      </c>
      <c r="BH14" s="338">
        <v>196.94131820000001</v>
      </c>
      <c r="BI14" s="338">
        <v>411.53711227000002</v>
      </c>
      <c r="BJ14" s="338">
        <v>591.72586197999999</v>
      </c>
      <c r="BK14" s="338">
        <v>572.79981944999997</v>
      </c>
      <c r="BL14" s="338">
        <v>476.23062406999998</v>
      </c>
      <c r="BM14" s="338">
        <v>437.61264918000001</v>
      </c>
      <c r="BN14" s="338">
        <v>320.19669534000002</v>
      </c>
      <c r="BO14" s="338">
        <v>180.06118329</v>
      </c>
      <c r="BP14" s="338">
        <v>69.381231588999995</v>
      </c>
      <c r="BQ14" s="338">
        <v>18.781837836000001</v>
      </c>
      <c r="BR14" s="338">
        <v>18.682597145999999</v>
      </c>
      <c r="BS14" s="338">
        <v>51.753481925000003</v>
      </c>
      <c r="BT14" s="338">
        <v>197.09339616</v>
      </c>
      <c r="BU14" s="338">
        <v>412.08201084000001</v>
      </c>
      <c r="BV14" s="338">
        <v>592.05045043999996</v>
      </c>
    </row>
    <row r="15" spans="1:74" ht="11.1" customHeight="1" x14ac:dyDescent="0.2">
      <c r="A15" s="9" t="s">
        <v>711</v>
      </c>
      <c r="B15" s="212" t="s">
        <v>613</v>
      </c>
      <c r="C15" s="275">
        <v>827.75131309999995</v>
      </c>
      <c r="D15" s="275">
        <v>732.89542558999995</v>
      </c>
      <c r="E15" s="275">
        <v>659.46465071</v>
      </c>
      <c r="F15" s="275">
        <v>347.76599702999999</v>
      </c>
      <c r="G15" s="275">
        <v>136.03692219000001</v>
      </c>
      <c r="H15" s="275">
        <v>26.405798537999999</v>
      </c>
      <c r="I15" s="275">
        <v>5.1503446198000002</v>
      </c>
      <c r="J15" s="275">
        <v>11.554915979</v>
      </c>
      <c r="K15" s="275">
        <v>59.418613385</v>
      </c>
      <c r="L15" s="275">
        <v>257.17649124000002</v>
      </c>
      <c r="M15" s="275">
        <v>571.75983693000001</v>
      </c>
      <c r="N15" s="275">
        <v>828.88092871000003</v>
      </c>
      <c r="O15" s="275">
        <v>969.47359971000003</v>
      </c>
      <c r="P15" s="275">
        <v>798.57950939</v>
      </c>
      <c r="Q15" s="275">
        <v>682.74720291999995</v>
      </c>
      <c r="R15" s="275">
        <v>324.62052844999999</v>
      </c>
      <c r="S15" s="275">
        <v>126.82184073000001</v>
      </c>
      <c r="T15" s="275">
        <v>27.799616526000001</v>
      </c>
      <c r="U15" s="275">
        <v>9.8152329934000004</v>
      </c>
      <c r="V15" s="275">
        <v>12.964399872</v>
      </c>
      <c r="W15" s="275">
        <v>57.397647126000003</v>
      </c>
      <c r="X15" s="275">
        <v>220.51134314999999</v>
      </c>
      <c r="Y15" s="275">
        <v>614.08809754000004</v>
      </c>
      <c r="Z15" s="275">
        <v>705.32718753999995</v>
      </c>
      <c r="AA15" s="275">
        <v>890.14198923000004</v>
      </c>
      <c r="AB15" s="275">
        <v>866.90672923</v>
      </c>
      <c r="AC15" s="275">
        <v>583.76638209999999</v>
      </c>
      <c r="AD15" s="275">
        <v>299.72743512</v>
      </c>
      <c r="AE15" s="275">
        <v>118.76823702999999</v>
      </c>
      <c r="AF15" s="275">
        <v>24.317887541000001</v>
      </c>
      <c r="AG15" s="275">
        <v>6.4525935288999996</v>
      </c>
      <c r="AH15" s="275">
        <v>10.962547776999999</v>
      </c>
      <c r="AI15" s="275">
        <v>31.947877622</v>
      </c>
      <c r="AJ15" s="275">
        <v>226.92970219</v>
      </c>
      <c r="AK15" s="275">
        <v>445.17654900999997</v>
      </c>
      <c r="AL15" s="275">
        <v>581.24324817000002</v>
      </c>
      <c r="AM15" s="275">
        <v>870.63868920000004</v>
      </c>
      <c r="AN15" s="275">
        <v>627.46803885999998</v>
      </c>
      <c r="AO15" s="275">
        <v>449.07479456999999</v>
      </c>
      <c r="AP15" s="275">
        <v>309.47189864000001</v>
      </c>
      <c r="AQ15" s="275">
        <v>150.49176484</v>
      </c>
      <c r="AR15" s="275">
        <v>20.901100570000001</v>
      </c>
      <c r="AS15" s="275">
        <v>5.6645601388999998</v>
      </c>
      <c r="AT15" s="275">
        <v>6.3704513090999999</v>
      </c>
      <c r="AU15" s="275">
        <v>38.771802968000003</v>
      </c>
      <c r="AV15" s="275">
        <v>197.30500556000001</v>
      </c>
      <c r="AW15" s="275">
        <v>417.63684510000002</v>
      </c>
      <c r="AX15" s="275">
        <v>783.04713393999998</v>
      </c>
      <c r="AY15" s="275">
        <v>766.69819697000003</v>
      </c>
      <c r="AZ15" s="275">
        <v>548.10041445000002</v>
      </c>
      <c r="BA15" s="275">
        <v>542.95997222999995</v>
      </c>
      <c r="BB15" s="275">
        <v>239.88819670000001</v>
      </c>
      <c r="BC15" s="338">
        <v>136.71830446999999</v>
      </c>
      <c r="BD15" s="338">
        <v>30.898502301000001</v>
      </c>
      <c r="BE15" s="338">
        <v>6.4175022437000004</v>
      </c>
      <c r="BF15" s="338">
        <v>10.552374395999999</v>
      </c>
      <c r="BG15" s="338">
        <v>58.460071538999998</v>
      </c>
      <c r="BH15" s="338">
        <v>253.33220915999999</v>
      </c>
      <c r="BI15" s="338">
        <v>500.49210743999998</v>
      </c>
      <c r="BJ15" s="338">
        <v>782.4324537</v>
      </c>
      <c r="BK15" s="338">
        <v>858.79058842999996</v>
      </c>
      <c r="BL15" s="338">
        <v>697.61820551999995</v>
      </c>
      <c r="BM15" s="338">
        <v>572.22222853999995</v>
      </c>
      <c r="BN15" s="338">
        <v>320.56481601000002</v>
      </c>
      <c r="BO15" s="338">
        <v>145.30994138</v>
      </c>
      <c r="BP15" s="338">
        <v>31.905617944999999</v>
      </c>
      <c r="BQ15" s="338">
        <v>6.4311701546000002</v>
      </c>
      <c r="BR15" s="338">
        <v>10.556376799000001</v>
      </c>
      <c r="BS15" s="338">
        <v>58.365982254999999</v>
      </c>
      <c r="BT15" s="338">
        <v>252.83109098</v>
      </c>
      <c r="BU15" s="338">
        <v>499.78978319999999</v>
      </c>
      <c r="BV15" s="338">
        <v>781.36245988999997</v>
      </c>
    </row>
    <row r="16" spans="1:74" ht="11.1" customHeight="1" x14ac:dyDescent="0.2">
      <c r="A16" s="9"/>
      <c r="B16" s="193" t="s">
        <v>170</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761"/>
      <c r="AZ16" s="761"/>
      <c r="BA16" s="761"/>
      <c r="BB16" s="761"/>
      <c r="BC16" s="339"/>
      <c r="BD16" s="339"/>
      <c r="BE16" s="33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149</v>
      </c>
      <c r="B17" s="212" t="s">
        <v>577</v>
      </c>
      <c r="C17" s="275">
        <v>1246.5737796000001</v>
      </c>
      <c r="D17" s="275">
        <v>1055.0984434</v>
      </c>
      <c r="E17" s="275">
        <v>894.83282986999996</v>
      </c>
      <c r="F17" s="275">
        <v>539.15687434999995</v>
      </c>
      <c r="G17" s="275">
        <v>267.09735172000001</v>
      </c>
      <c r="H17" s="275">
        <v>53.579927759</v>
      </c>
      <c r="I17" s="275">
        <v>7.3245552593000003</v>
      </c>
      <c r="J17" s="275">
        <v>16.158753398000002</v>
      </c>
      <c r="K17" s="275">
        <v>105.49579833999999</v>
      </c>
      <c r="L17" s="275">
        <v>426.04378909000002</v>
      </c>
      <c r="M17" s="275">
        <v>689.28659160999996</v>
      </c>
      <c r="N17" s="275">
        <v>1043.0297075000001</v>
      </c>
      <c r="O17" s="275">
        <v>1221.9485652000001</v>
      </c>
      <c r="P17" s="275">
        <v>1038.5177355999999</v>
      </c>
      <c r="Q17" s="275">
        <v>891.40563296000005</v>
      </c>
      <c r="R17" s="275">
        <v>528.80736858</v>
      </c>
      <c r="S17" s="275">
        <v>257.11053930999998</v>
      </c>
      <c r="T17" s="275">
        <v>50.072874208000002</v>
      </c>
      <c r="U17" s="275">
        <v>6.9482437317999999</v>
      </c>
      <c r="V17" s="275">
        <v>18.032690770999999</v>
      </c>
      <c r="W17" s="275">
        <v>109.15399696</v>
      </c>
      <c r="X17" s="275">
        <v>415.91353671000002</v>
      </c>
      <c r="Y17" s="275">
        <v>700.74280777000001</v>
      </c>
      <c r="Z17" s="275">
        <v>1050.0927678999999</v>
      </c>
      <c r="AA17" s="275">
        <v>1203.8208129</v>
      </c>
      <c r="AB17" s="275">
        <v>1047.2956486999999</v>
      </c>
      <c r="AC17" s="275">
        <v>914.55995009000003</v>
      </c>
      <c r="AD17" s="275">
        <v>531.62303688999998</v>
      </c>
      <c r="AE17" s="275">
        <v>259.92641996999998</v>
      </c>
      <c r="AF17" s="275">
        <v>46.496949844</v>
      </c>
      <c r="AG17" s="275">
        <v>5.8574647856000004</v>
      </c>
      <c r="AH17" s="275">
        <v>19.284732097999999</v>
      </c>
      <c r="AI17" s="275">
        <v>109.20657634</v>
      </c>
      <c r="AJ17" s="275">
        <v>405.84928611999999</v>
      </c>
      <c r="AK17" s="275">
        <v>705.96236993000002</v>
      </c>
      <c r="AL17" s="275">
        <v>1035.4467305999999</v>
      </c>
      <c r="AM17" s="275">
        <v>1206.661132</v>
      </c>
      <c r="AN17" s="275">
        <v>1084.7795022</v>
      </c>
      <c r="AO17" s="275">
        <v>920.41306971999995</v>
      </c>
      <c r="AP17" s="275">
        <v>538.49618156999998</v>
      </c>
      <c r="AQ17" s="275">
        <v>232.621261</v>
      </c>
      <c r="AR17" s="275">
        <v>52.608917499</v>
      </c>
      <c r="AS17" s="275">
        <v>6.1962868701999998</v>
      </c>
      <c r="AT17" s="275">
        <v>19.410178736999999</v>
      </c>
      <c r="AU17" s="275">
        <v>106.95124451</v>
      </c>
      <c r="AV17" s="275">
        <v>411.89045556000002</v>
      </c>
      <c r="AW17" s="275">
        <v>698.74784545</v>
      </c>
      <c r="AX17" s="275">
        <v>994.23921072999997</v>
      </c>
      <c r="AY17" s="275">
        <v>1219.2634261000001</v>
      </c>
      <c r="AZ17" s="275">
        <v>1077.2415174</v>
      </c>
      <c r="BA17" s="275">
        <v>904.06647615999998</v>
      </c>
      <c r="BB17" s="275">
        <v>547.12466328000005</v>
      </c>
      <c r="BC17" s="338">
        <v>230.31209999999999</v>
      </c>
      <c r="BD17" s="338">
        <v>53.31541</v>
      </c>
      <c r="BE17" s="338">
        <v>6.4059350000000004</v>
      </c>
      <c r="BF17" s="338">
        <v>17.1187</v>
      </c>
      <c r="BG17" s="338">
        <v>98.786479999999997</v>
      </c>
      <c r="BH17" s="338">
        <v>404.76459999999997</v>
      </c>
      <c r="BI17" s="338">
        <v>707.64880000000005</v>
      </c>
      <c r="BJ17" s="338">
        <v>1012.575</v>
      </c>
      <c r="BK17" s="338">
        <v>1212.6790000000001</v>
      </c>
      <c r="BL17" s="338">
        <v>1047.8030000000001</v>
      </c>
      <c r="BM17" s="338">
        <v>912.0942</v>
      </c>
      <c r="BN17" s="338">
        <v>526.82590000000005</v>
      </c>
      <c r="BO17" s="338">
        <v>232.1756</v>
      </c>
      <c r="BP17" s="338">
        <v>52.724220000000003</v>
      </c>
      <c r="BQ17" s="338">
        <v>5.9607650000000003</v>
      </c>
      <c r="BR17" s="338">
        <v>16.850660000000001</v>
      </c>
      <c r="BS17" s="338">
        <v>100.7684</v>
      </c>
      <c r="BT17" s="338">
        <v>419.63350000000003</v>
      </c>
      <c r="BU17" s="338">
        <v>699.2165</v>
      </c>
      <c r="BV17" s="338">
        <v>1002.88</v>
      </c>
    </row>
    <row r="18" spans="1:74" ht="11.1" customHeight="1" x14ac:dyDescent="0.2">
      <c r="A18" s="9" t="s">
        <v>150</v>
      </c>
      <c r="B18" s="212" t="s">
        <v>611</v>
      </c>
      <c r="C18" s="275">
        <v>1153.3030256</v>
      </c>
      <c r="D18" s="275">
        <v>989.12716928999998</v>
      </c>
      <c r="E18" s="275">
        <v>795.02604441000005</v>
      </c>
      <c r="F18" s="275">
        <v>453.27588287999998</v>
      </c>
      <c r="G18" s="275">
        <v>198.91351373000001</v>
      </c>
      <c r="H18" s="275">
        <v>26.184396209999999</v>
      </c>
      <c r="I18" s="275">
        <v>4.4518284462000004</v>
      </c>
      <c r="J18" s="275">
        <v>8.7534961750000004</v>
      </c>
      <c r="K18" s="275">
        <v>70.846576267000003</v>
      </c>
      <c r="L18" s="275">
        <v>372.52677879999999</v>
      </c>
      <c r="M18" s="275">
        <v>629.27976218000003</v>
      </c>
      <c r="N18" s="275">
        <v>976.10124253000004</v>
      </c>
      <c r="O18" s="275">
        <v>1127.8792980999999</v>
      </c>
      <c r="P18" s="275">
        <v>976.17850891000001</v>
      </c>
      <c r="Q18" s="275">
        <v>801.28256615999999</v>
      </c>
      <c r="R18" s="275">
        <v>446.50840913000002</v>
      </c>
      <c r="S18" s="275">
        <v>189.91135068</v>
      </c>
      <c r="T18" s="275">
        <v>23.172568607999999</v>
      </c>
      <c r="U18" s="275">
        <v>4.0280598979000004</v>
      </c>
      <c r="V18" s="275">
        <v>10.021116956</v>
      </c>
      <c r="W18" s="275">
        <v>73.956198240999996</v>
      </c>
      <c r="X18" s="275">
        <v>359.31215617999999</v>
      </c>
      <c r="Y18" s="275">
        <v>646.50237041000003</v>
      </c>
      <c r="Z18" s="275">
        <v>977.05268234000005</v>
      </c>
      <c r="AA18" s="275">
        <v>1121.8219131000001</v>
      </c>
      <c r="AB18" s="275">
        <v>986.55644586999995</v>
      </c>
      <c r="AC18" s="275">
        <v>826.74208762000001</v>
      </c>
      <c r="AD18" s="275">
        <v>450.01290976000001</v>
      </c>
      <c r="AE18" s="275">
        <v>195.46004914</v>
      </c>
      <c r="AF18" s="275">
        <v>20.826111102999999</v>
      </c>
      <c r="AG18" s="275">
        <v>3.9322276269000001</v>
      </c>
      <c r="AH18" s="275">
        <v>10.374461905</v>
      </c>
      <c r="AI18" s="275">
        <v>75.345657775000006</v>
      </c>
      <c r="AJ18" s="275">
        <v>350.30749014000003</v>
      </c>
      <c r="AK18" s="275">
        <v>659.25514204000001</v>
      </c>
      <c r="AL18" s="275">
        <v>966.29377731</v>
      </c>
      <c r="AM18" s="275">
        <v>1128.7342689</v>
      </c>
      <c r="AN18" s="275">
        <v>1023.2118067</v>
      </c>
      <c r="AO18" s="275">
        <v>830.59502802999998</v>
      </c>
      <c r="AP18" s="275">
        <v>454.47226889000001</v>
      </c>
      <c r="AQ18" s="275">
        <v>173.17192840999999</v>
      </c>
      <c r="AR18" s="275">
        <v>23.213099478</v>
      </c>
      <c r="AS18" s="275">
        <v>4.2936035965999997</v>
      </c>
      <c r="AT18" s="275">
        <v>10.985152082000001</v>
      </c>
      <c r="AU18" s="275">
        <v>74.371737332999999</v>
      </c>
      <c r="AV18" s="275">
        <v>355.38434294000001</v>
      </c>
      <c r="AW18" s="275">
        <v>652.06461581999997</v>
      </c>
      <c r="AX18" s="275">
        <v>919.00772426000003</v>
      </c>
      <c r="AY18" s="275">
        <v>1150.7489903999999</v>
      </c>
      <c r="AZ18" s="275">
        <v>1018.5290452</v>
      </c>
      <c r="BA18" s="275">
        <v>812.88004577000004</v>
      </c>
      <c r="BB18" s="275">
        <v>463.84637141000002</v>
      </c>
      <c r="BC18" s="338">
        <v>174.09819999999999</v>
      </c>
      <c r="BD18" s="338">
        <v>22.705660000000002</v>
      </c>
      <c r="BE18" s="338">
        <v>4.2935359999999996</v>
      </c>
      <c r="BF18" s="338">
        <v>10.229749999999999</v>
      </c>
      <c r="BG18" s="338">
        <v>66.260260000000002</v>
      </c>
      <c r="BH18" s="338">
        <v>344.9932</v>
      </c>
      <c r="BI18" s="338">
        <v>658.60509999999999</v>
      </c>
      <c r="BJ18" s="338">
        <v>936.99699999999996</v>
      </c>
      <c r="BK18" s="338">
        <v>1148.383</v>
      </c>
      <c r="BL18" s="338">
        <v>980.04700000000003</v>
      </c>
      <c r="BM18" s="338">
        <v>818.73360000000002</v>
      </c>
      <c r="BN18" s="338">
        <v>439.84989999999999</v>
      </c>
      <c r="BO18" s="338">
        <v>175.5539</v>
      </c>
      <c r="BP18" s="338">
        <v>22.701589999999999</v>
      </c>
      <c r="BQ18" s="338">
        <v>3.52996</v>
      </c>
      <c r="BR18" s="338">
        <v>10.22747</v>
      </c>
      <c r="BS18" s="338">
        <v>68.588579999999993</v>
      </c>
      <c r="BT18" s="338">
        <v>362.52589999999998</v>
      </c>
      <c r="BU18" s="338">
        <v>651.33140000000003</v>
      </c>
      <c r="BV18" s="338">
        <v>934.41070000000002</v>
      </c>
    </row>
    <row r="19" spans="1:74" ht="11.1" customHeight="1" x14ac:dyDescent="0.2">
      <c r="A19" s="9" t="s">
        <v>151</v>
      </c>
      <c r="B19" s="212" t="s">
        <v>578</v>
      </c>
      <c r="C19" s="275">
        <v>1257.0021823</v>
      </c>
      <c r="D19" s="275">
        <v>1079.7855950999999</v>
      </c>
      <c r="E19" s="275">
        <v>794.75451281000005</v>
      </c>
      <c r="F19" s="275">
        <v>446.56357844000001</v>
      </c>
      <c r="G19" s="275">
        <v>213.36869806999999</v>
      </c>
      <c r="H19" s="275">
        <v>36.004414975000003</v>
      </c>
      <c r="I19" s="275">
        <v>8.7155381533000007</v>
      </c>
      <c r="J19" s="275">
        <v>18.383925312999999</v>
      </c>
      <c r="K19" s="275">
        <v>95.076943326999995</v>
      </c>
      <c r="L19" s="275">
        <v>405.75168894000001</v>
      </c>
      <c r="M19" s="275">
        <v>697.45053602999997</v>
      </c>
      <c r="N19" s="275">
        <v>1108.6381216</v>
      </c>
      <c r="O19" s="275">
        <v>1234.9841349999999</v>
      </c>
      <c r="P19" s="275">
        <v>1070.5568235000001</v>
      </c>
      <c r="Q19" s="275">
        <v>811.26399769</v>
      </c>
      <c r="R19" s="275">
        <v>453.05001999000001</v>
      </c>
      <c r="S19" s="275">
        <v>204.42053491999999</v>
      </c>
      <c r="T19" s="275">
        <v>32.837750346</v>
      </c>
      <c r="U19" s="275">
        <v>8.5072963079000008</v>
      </c>
      <c r="V19" s="275">
        <v>19.513165324999999</v>
      </c>
      <c r="W19" s="275">
        <v>91.755494253999998</v>
      </c>
      <c r="X19" s="275">
        <v>400.66177511000001</v>
      </c>
      <c r="Y19" s="275">
        <v>714.82568366999999</v>
      </c>
      <c r="Z19" s="275">
        <v>1127.6247742</v>
      </c>
      <c r="AA19" s="275">
        <v>1248.4111949000001</v>
      </c>
      <c r="AB19" s="275">
        <v>1097.3105244999999</v>
      </c>
      <c r="AC19" s="275">
        <v>846.37281978999999</v>
      </c>
      <c r="AD19" s="275">
        <v>458.16087758999998</v>
      </c>
      <c r="AE19" s="275">
        <v>206.41562612999999</v>
      </c>
      <c r="AF19" s="275">
        <v>29.799139324999999</v>
      </c>
      <c r="AG19" s="275">
        <v>9.9330980473999997</v>
      </c>
      <c r="AH19" s="275">
        <v>16.028113948000001</v>
      </c>
      <c r="AI19" s="275">
        <v>97.276219486000002</v>
      </c>
      <c r="AJ19" s="275">
        <v>403.87378890999997</v>
      </c>
      <c r="AK19" s="275">
        <v>742.49807962</v>
      </c>
      <c r="AL19" s="275">
        <v>1115.5237313</v>
      </c>
      <c r="AM19" s="275">
        <v>1258.0845440999999</v>
      </c>
      <c r="AN19" s="275">
        <v>1143.1217045999999</v>
      </c>
      <c r="AO19" s="275">
        <v>845.03099113999997</v>
      </c>
      <c r="AP19" s="275">
        <v>462.69606948000001</v>
      </c>
      <c r="AQ19" s="275">
        <v>193.20251909999999</v>
      </c>
      <c r="AR19" s="275">
        <v>33.255901618000003</v>
      </c>
      <c r="AS19" s="275">
        <v>10.862433148999999</v>
      </c>
      <c r="AT19" s="275">
        <v>17.560598069000001</v>
      </c>
      <c r="AU19" s="275">
        <v>96.795971416</v>
      </c>
      <c r="AV19" s="275">
        <v>404.37007698000002</v>
      </c>
      <c r="AW19" s="275">
        <v>733.96516238000004</v>
      </c>
      <c r="AX19" s="275">
        <v>1067.0776149999999</v>
      </c>
      <c r="AY19" s="275">
        <v>1290.9908929999999</v>
      </c>
      <c r="AZ19" s="275">
        <v>1136.1765194</v>
      </c>
      <c r="BA19" s="275">
        <v>826.92570007999996</v>
      </c>
      <c r="BB19" s="275">
        <v>476.37317045999998</v>
      </c>
      <c r="BC19" s="338">
        <v>192.97020000000001</v>
      </c>
      <c r="BD19" s="338">
        <v>31.235019999999999</v>
      </c>
      <c r="BE19" s="338">
        <v>11.039429999999999</v>
      </c>
      <c r="BF19" s="338">
        <v>16.78445</v>
      </c>
      <c r="BG19" s="338">
        <v>86.101420000000005</v>
      </c>
      <c r="BH19" s="338">
        <v>382.51780000000002</v>
      </c>
      <c r="BI19" s="338">
        <v>724.55889999999999</v>
      </c>
      <c r="BJ19" s="338">
        <v>1089.96</v>
      </c>
      <c r="BK19" s="338">
        <v>1287.385</v>
      </c>
      <c r="BL19" s="338">
        <v>1081.9269999999999</v>
      </c>
      <c r="BM19" s="338">
        <v>839.04280000000006</v>
      </c>
      <c r="BN19" s="338">
        <v>456.80939999999998</v>
      </c>
      <c r="BO19" s="338">
        <v>198.7578</v>
      </c>
      <c r="BP19" s="338">
        <v>32.217939999999999</v>
      </c>
      <c r="BQ19" s="338">
        <v>10.48448</v>
      </c>
      <c r="BR19" s="338">
        <v>17.739239999999999</v>
      </c>
      <c r="BS19" s="338">
        <v>90.050849999999997</v>
      </c>
      <c r="BT19" s="338">
        <v>399.15629999999999</v>
      </c>
      <c r="BU19" s="338">
        <v>720.07759999999996</v>
      </c>
      <c r="BV19" s="338">
        <v>1087.595</v>
      </c>
    </row>
    <row r="20" spans="1:74" ht="11.1" customHeight="1" x14ac:dyDescent="0.2">
      <c r="A20" s="9" t="s">
        <v>152</v>
      </c>
      <c r="B20" s="212" t="s">
        <v>579</v>
      </c>
      <c r="C20" s="275">
        <v>1321.2134473000001</v>
      </c>
      <c r="D20" s="275">
        <v>1105.8504169</v>
      </c>
      <c r="E20" s="275">
        <v>783.13081958999999</v>
      </c>
      <c r="F20" s="275">
        <v>422.13903878000002</v>
      </c>
      <c r="G20" s="275">
        <v>200.6409803</v>
      </c>
      <c r="H20" s="275">
        <v>43.774392974000001</v>
      </c>
      <c r="I20" s="275">
        <v>12.107897627</v>
      </c>
      <c r="J20" s="275">
        <v>24.647395206999999</v>
      </c>
      <c r="K20" s="275">
        <v>118.87424955</v>
      </c>
      <c r="L20" s="275">
        <v>410.57986885999998</v>
      </c>
      <c r="M20" s="275">
        <v>745.96232985999995</v>
      </c>
      <c r="N20" s="275">
        <v>1205.4696630000001</v>
      </c>
      <c r="O20" s="275">
        <v>1311.905816</v>
      </c>
      <c r="P20" s="275">
        <v>1096.9829984999999</v>
      </c>
      <c r="Q20" s="275">
        <v>800.61331221</v>
      </c>
      <c r="R20" s="275">
        <v>442.89367879999998</v>
      </c>
      <c r="S20" s="275">
        <v>200.48438991</v>
      </c>
      <c r="T20" s="275">
        <v>42.291494161999999</v>
      </c>
      <c r="U20" s="275">
        <v>12.499834492</v>
      </c>
      <c r="V20" s="275">
        <v>25.710876742</v>
      </c>
      <c r="W20" s="275">
        <v>110.76511336999999</v>
      </c>
      <c r="X20" s="275">
        <v>417.14990067999997</v>
      </c>
      <c r="Y20" s="275">
        <v>750.57572486000004</v>
      </c>
      <c r="Z20" s="275">
        <v>1236.7045128</v>
      </c>
      <c r="AA20" s="275">
        <v>1320.4118441999999</v>
      </c>
      <c r="AB20" s="275">
        <v>1121.488648</v>
      </c>
      <c r="AC20" s="275">
        <v>830.66183838999996</v>
      </c>
      <c r="AD20" s="275">
        <v>452.37167885000002</v>
      </c>
      <c r="AE20" s="275">
        <v>199.76217624</v>
      </c>
      <c r="AF20" s="275">
        <v>38.819592806000003</v>
      </c>
      <c r="AG20" s="275">
        <v>13.015185354</v>
      </c>
      <c r="AH20" s="275">
        <v>20.900136810999999</v>
      </c>
      <c r="AI20" s="275">
        <v>115.9325937</v>
      </c>
      <c r="AJ20" s="275">
        <v>418.35748662999998</v>
      </c>
      <c r="AK20" s="275">
        <v>781.95385524000005</v>
      </c>
      <c r="AL20" s="275">
        <v>1232.4097853999999</v>
      </c>
      <c r="AM20" s="275">
        <v>1312.9261649</v>
      </c>
      <c r="AN20" s="275">
        <v>1160.4915157</v>
      </c>
      <c r="AO20" s="275">
        <v>824.32877887999996</v>
      </c>
      <c r="AP20" s="275">
        <v>455.20901859000003</v>
      </c>
      <c r="AQ20" s="275">
        <v>197.35101899</v>
      </c>
      <c r="AR20" s="275">
        <v>40.454649898</v>
      </c>
      <c r="AS20" s="275">
        <v>13.555778743999999</v>
      </c>
      <c r="AT20" s="275">
        <v>22.059855395</v>
      </c>
      <c r="AU20" s="275">
        <v>114.61193849</v>
      </c>
      <c r="AV20" s="275">
        <v>416.56919692999998</v>
      </c>
      <c r="AW20" s="275">
        <v>774.87827026000002</v>
      </c>
      <c r="AX20" s="275">
        <v>1201.1458539</v>
      </c>
      <c r="AY20" s="275">
        <v>1348.4393159000001</v>
      </c>
      <c r="AZ20" s="275">
        <v>1145.7012791</v>
      </c>
      <c r="BA20" s="275">
        <v>807.94380991000003</v>
      </c>
      <c r="BB20" s="275">
        <v>466.62093650999998</v>
      </c>
      <c r="BC20" s="338">
        <v>200.49879999999999</v>
      </c>
      <c r="BD20" s="338">
        <v>39.857120000000002</v>
      </c>
      <c r="BE20" s="338">
        <v>14.377520000000001</v>
      </c>
      <c r="BF20" s="338">
        <v>22.199190000000002</v>
      </c>
      <c r="BG20" s="338">
        <v>105.123</v>
      </c>
      <c r="BH20" s="338">
        <v>397.34</v>
      </c>
      <c r="BI20" s="338">
        <v>757.40070000000003</v>
      </c>
      <c r="BJ20" s="338">
        <v>1224.7180000000001</v>
      </c>
      <c r="BK20" s="338">
        <v>1341.808</v>
      </c>
      <c r="BL20" s="338">
        <v>1101.413</v>
      </c>
      <c r="BM20" s="338">
        <v>820.27610000000004</v>
      </c>
      <c r="BN20" s="338">
        <v>455.24900000000002</v>
      </c>
      <c r="BO20" s="338">
        <v>207.06010000000001</v>
      </c>
      <c r="BP20" s="338">
        <v>41.379219999999997</v>
      </c>
      <c r="BQ20" s="338">
        <v>14.93187</v>
      </c>
      <c r="BR20" s="338">
        <v>22.826000000000001</v>
      </c>
      <c r="BS20" s="338">
        <v>107.87439999999999</v>
      </c>
      <c r="BT20" s="338">
        <v>407.57380000000001</v>
      </c>
      <c r="BU20" s="338">
        <v>757.81669999999997</v>
      </c>
      <c r="BV20" s="338">
        <v>1215.509</v>
      </c>
    </row>
    <row r="21" spans="1:74" ht="11.1" customHeight="1" x14ac:dyDescent="0.2">
      <c r="A21" s="9" t="s">
        <v>153</v>
      </c>
      <c r="B21" s="212" t="s">
        <v>612</v>
      </c>
      <c r="C21" s="275">
        <v>624.19866061000005</v>
      </c>
      <c r="D21" s="275">
        <v>509.63666871999999</v>
      </c>
      <c r="E21" s="275">
        <v>336.83479086</v>
      </c>
      <c r="F21" s="275">
        <v>148.04911283000001</v>
      </c>
      <c r="G21" s="275">
        <v>46.424517055000003</v>
      </c>
      <c r="H21" s="275">
        <v>2.3093177787000001</v>
      </c>
      <c r="I21" s="275">
        <v>0.25645614856999999</v>
      </c>
      <c r="J21" s="275">
        <v>0.25779013248999999</v>
      </c>
      <c r="K21" s="275">
        <v>13.108125945999999</v>
      </c>
      <c r="L21" s="275">
        <v>141.49941382</v>
      </c>
      <c r="M21" s="275">
        <v>321.84123491000003</v>
      </c>
      <c r="N21" s="275">
        <v>542.57756672000005</v>
      </c>
      <c r="O21" s="275">
        <v>599.67092467999998</v>
      </c>
      <c r="P21" s="275">
        <v>506.46538423999999</v>
      </c>
      <c r="Q21" s="275">
        <v>355.79880342000001</v>
      </c>
      <c r="R21" s="275">
        <v>145.5426238</v>
      </c>
      <c r="S21" s="275">
        <v>45.836098722000003</v>
      </c>
      <c r="T21" s="275">
        <v>1.6928084581</v>
      </c>
      <c r="U21" s="275">
        <v>0.25244534487999998</v>
      </c>
      <c r="V21" s="275">
        <v>0.35855473931999998</v>
      </c>
      <c r="W21" s="275">
        <v>13.203295450000001</v>
      </c>
      <c r="X21" s="275">
        <v>137.7680575</v>
      </c>
      <c r="Y21" s="275">
        <v>336.61841549000002</v>
      </c>
      <c r="Z21" s="275">
        <v>528.76756694000005</v>
      </c>
      <c r="AA21" s="275">
        <v>606.47564312999998</v>
      </c>
      <c r="AB21" s="275">
        <v>501.67142453999998</v>
      </c>
      <c r="AC21" s="275">
        <v>370.00177801000001</v>
      </c>
      <c r="AD21" s="275">
        <v>145.1040471</v>
      </c>
      <c r="AE21" s="275">
        <v>48.041599992999998</v>
      </c>
      <c r="AF21" s="275">
        <v>1.4922718746999999</v>
      </c>
      <c r="AG21" s="275">
        <v>0.30131347469999997</v>
      </c>
      <c r="AH21" s="275">
        <v>0.39904321556</v>
      </c>
      <c r="AI21" s="275">
        <v>13.013641434</v>
      </c>
      <c r="AJ21" s="275">
        <v>137.19177282000001</v>
      </c>
      <c r="AK21" s="275">
        <v>352.74829704000001</v>
      </c>
      <c r="AL21" s="275">
        <v>519.78819895000004</v>
      </c>
      <c r="AM21" s="275">
        <v>614.71741927000005</v>
      </c>
      <c r="AN21" s="275">
        <v>521.45364933999997</v>
      </c>
      <c r="AO21" s="275">
        <v>362.07917343000003</v>
      </c>
      <c r="AP21" s="275">
        <v>140.99554986000001</v>
      </c>
      <c r="AQ21" s="275">
        <v>41.535496747000003</v>
      </c>
      <c r="AR21" s="275">
        <v>1.4046231159</v>
      </c>
      <c r="AS21" s="275">
        <v>0.30388869805000002</v>
      </c>
      <c r="AT21" s="275">
        <v>0.43514242482999999</v>
      </c>
      <c r="AU21" s="275">
        <v>13.336338925</v>
      </c>
      <c r="AV21" s="275">
        <v>139.78318522999999</v>
      </c>
      <c r="AW21" s="275">
        <v>347.09651246999999</v>
      </c>
      <c r="AX21" s="275">
        <v>484.83543821000001</v>
      </c>
      <c r="AY21" s="275">
        <v>633.57680263999998</v>
      </c>
      <c r="AZ21" s="275">
        <v>517.86641365000003</v>
      </c>
      <c r="BA21" s="275">
        <v>350.07885434999997</v>
      </c>
      <c r="BB21" s="275">
        <v>145.61539085999999</v>
      </c>
      <c r="BC21" s="338">
        <v>40.958889999999997</v>
      </c>
      <c r="BD21" s="338">
        <v>1.2267509999999999</v>
      </c>
      <c r="BE21" s="338">
        <v>0.30036069999999998</v>
      </c>
      <c r="BF21" s="338">
        <v>0.43195289999999997</v>
      </c>
      <c r="BG21" s="338">
        <v>10.85887</v>
      </c>
      <c r="BH21" s="338">
        <v>131.15389999999999</v>
      </c>
      <c r="BI21" s="338">
        <v>344.19189999999998</v>
      </c>
      <c r="BJ21" s="338">
        <v>489.91460000000001</v>
      </c>
      <c r="BK21" s="338">
        <v>629.7056</v>
      </c>
      <c r="BL21" s="338">
        <v>490.78370000000001</v>
      </c>
      <c r="BM21" s="338">
        <v>355.38080000000002</v>
      </c>
      <c r="BN21" s="338">
        <v>135.20490000000001</v>
      </c>
      <c r="BO21" s="338">
        <v>40.950530000000001</v>
      </c>
      <c r="BP21" s="338">
        <v>1.2357389999999999</v>
      </c>
      <c r="BQ21" s="338">
        <v>0.24246039999999999</v>
      </c>
      <c r="BR21" s="338">
        <v>0.46839589999999998</v>
      </c>
      <c r="BS21" s="338">
        <v>11.556469999999999</v>
      </c>
      <c r="BT21" s="338">
        <v>137.88489999999999</v>
      </c>
      <c r="BU21" s="338">
        <v>340.55020000000002</v>
      </c>
      <c r="BV21" s="338">
        <v>498.54899999999998</v>
      </c>
    </row>
    <row r="22" spans="1:74" ht="11.1" customHeight="1" x14ac:dyDescent="0.2">
      <c r="A22" s="9" t="s">
        <v>154</v>
      </c>
      <c r="B22" s="212" t="s">
        <v>581</v>
      </c>
      <c r="C22" s="275">
        <v>783.26569571000005</v>
      </c>
      <c r="D22" s="275">
        <v>638.47073254999998</v>
      </c>
      <c r="E22" s="275">
        <v>396.94142511000001</v>
      </c>
      <c r="F22" s="275">
        <v>175.34009527000001</v>
      </c>
      <c r="G22" s="275">
        <v>53.29411863</v>
      </c>
      <c r="H22" s="275">
        <v>2.2222416243000001</v>
      </c>
      <c r="I22" s="275">
        <v>0.16477663866</v>
      </c>
      <c r="J22" s="275">
        <v>0.40952750982000002</v>
      </c>
      <c r="K22" s="275">
        <v>20.365854575</v>
      </c>
      <c r="L22" s="275">
        <v>192.24116774000001</v>
      </c>
      <c r="M22" s="275">
        <v>421.48013479000002</v>
      </c>
      <c r="N22" s="275">
        <v>708.94640490999996</v>
      </c>
      <c r="O22" s="275">
        <v>756.5351048</v>
      </c>
      <c r="P22" s="275">
        <v>633.10897755999997</v>
      </c>
      <c r="Q22" s="275">
        <v>420.28876108999998</v>
      </c>
      <c r="R22" s="275">
        <v>180.58386093999999</v>
      </c>
      <c r="S22" s="275">
        <v>54.590623022000003</v>
      </c>
      <c r="T22" s="275">
        <v>1.3250442275000001</v>
      </c>
      <c r="U22" s="275">
        <v>0.16477663866</v>
      </c>
      <c r="V22" s="275">
        <v>0.40952750982000002</v>
      </c>
      <c r="W22" s="275">
        <v>18.683397404000001</v>
      </c>
      <c r="X22" s="275">
        <v>189.94782541000001</v>
      </c>
      <c r="Y22" s="275">
        <v>442.99481882999999</v>
      </c>
      <c r="Z22" s="275">
        <v>703.43294929000001</v>
      </c>
      <c r="AA22" s="275">
        <v>776.78714556</v>
      </c>
      <c r="AB22" s="275">
        <v>635.39967764000005</v>
      </c>
      <c r="AC22" s="275">
        <v>440.90185509999998</v>
      </c>
      <c r="AD22" s="275">
        <v>177.64880141</v>
      </c>
      <c r="AE22" s="275">
        <v>57.093322561999997</v>
      </c>
      <c r="AF22" s="275">
        <v>1.1380500341999999</v>
      </c>
      <c r="AG22" s="275">
        <v>0.23521000596</v>
      </c>
      <c r="AH22" s="275">
        <v>4.7079192196E-2</v>
      </c>
      <c r="AI22" s="275">
        <v>18.428990990999999</v>
      </c>
      <c r="AJ22" s="275">
        <v>194.76720205000001</v>
      </c>
      <c r="AK22" s="275">
        <v>472.58932879999998</v>
      </c>
      <c r="AL22" s="275">
        <v>691.11691456000005</v>
      </c>
      <c r="AM22" s="275">
        <v>795.75555845999997</v>
      </c>
      <c r="AN22" s="275">
        <v>668.80142517000002</v>
      </c>
      <c r="AO22" s="275">
        <v>433.59821115</v>
      </c>
      <c r="AP22" s="275">
        <v>172.60879216000001</v>
      </c>
      <c r="AQ22" s="275">
        <v>51.319006449</v>
      </c>
      <c r="AR22" s="275">
        <v>1.1847173512</v>
      </c>
      <c r="AS22" s="275">
        <v>0.23521000596</v>
      </c>
      <c r="AT22" s="275">
        <v>0.16432428576999999</v>
      </c>
      <c r="AU22" s="275">
        <v>18.954936269000001</v>
      </c>
      <c r="AV22" s="275">
        <v>193.59297003</v>
      </c>
      <c r="AW22" s="275">
        <v>464.71352765</v>
      </c>
      <c r="AX22" s="275">
        <v>649.22916012999997</v>
      </c>
      <c r="AY22" s="275">
        <v>823.98334362000003</v>
      </c>
      <c r="AZ22" s="275">
        <v>658.83465795999996</v>
      </c>
      <c r="BA22" s="275">
        <v>422.30598665000002</v>
      </c>
      <c r="BB22" s="275">
        <v>178.81680245000001</v>
      </c>
      <c r="BC22" s="338">
        <v>51.115400000000001</v>
      </c>
      <c r="BD22" s="338">
        <v>0.82199889999999998</v>
      </c>
      <c r="BE22" s="338">
        <v>0.23521</v>
      </c>
      <c r="BF22" s="338">
        <v>0.16432430000000001</v>
      </c>
      <c r="BG22" s="338">
        <v>15.29271</v>
      </c>
      <c r="BH22" s="338">
        <v>178.32130000000001</v>
      </c>
      <c r="BI22" s="338">
        <v>453.42059999999998</v>
      </c>
      <c r="BJ22" s="338">
        <v>654.95190000000002</v>
      </c>
      <c r="BK22" s="338">
        <v>810.50130000000001</v>
      </c>
      <c r="BL22" s="338">
        <v>624.62030000000004</v>
      </c>
      <c r="BM22" s="338">
        <v>432.38119999999998</v>
      </c>
      <c r="BN22" s="338">
        <v>163.9803</v>
      </c>
      <c r="BO22" s="338">
        <v>52.775379999999998</v>
      </c>
      <c r="BP22" s="338">
        <v>0.91532670000000005</v>
      </c>
      <c r="BQ22" s="338">
        <v>0.23521</v>
      </c>
      <c r="BR22" s="338">
        <v>0.1877153</v>
      </c>
      <c r="BS22" s="338">
        <v>16.62791</v>
      </c>
      <c r="BT22" s="338">
        <v>185.5752</v>
      </c>
      <c r="BU22" s="338">
        <v>450.64120000000003</v>
      </c>
      <c r="BV22" s="338">
        <v>667.98609999999996</v>
      </c>
    </row>
    <row r="23" spans="1:74" ht="11.1" customHeight="1" x14ac:dyDescent="0.2">
      <c r="A23" s="9" t="s">
        <v>155</v>
      </c>
      <c r="B23" s="212" t="s">
        <v>582</v>
      </c>
      <c r="C23" s="275">
        <v>538.56265396000003</v>
      </c>
      <c r="D23" s="275">
        <v>419.07424171000002</v>
      </c>
      <c r="E23" s="275">
        <v>219.01395202</v>
      </c>
      <c r="F23" s="275">
        <v>70.341801552000007</v>
      </c>
      <c r="G23" s="275">
        <v>8.3850962625999994</v>
      </c>
      <c r="H23" s="275">
        <v>0.21986286469999999</v>
      </c>
      <c r="I23" s="275">
        <v>8.2734363365000001E-3</v>
      </c>
      <c r="J23" s="275">
        <v>0.18232936008</v>
      </c>
      <c r="K23" s="275">
        <v>5.6320701066999996</v>
      </c>
      <c r="L23" s="275">
        <v>67.764862678</v>
      </c>
      <c r="M23" s="275">
        <v>232.35180063999999</v>
      </c>
      <c r="N23" s="275">
        <v>501.28674540999998</v>
      </c>
      <c r="O23" s="275">
        <v>526.38978121000002</v>
      </c>
      <c r="P23" s="275">
        <v>408.75379217</v>
      </c>
      <c r="Q23" s="275">
        <v>222.22220503</v>
      </c>
      <c r="R23" s="275">
        <v>76.196206648</v>
      </c>
      <c r="S23" s="275">
        <v>9.1339907447000002</v>
      </c>
      <c r="T23" s="275">
        <v>0.10539008744</v>
      </c>
      <c r="U23" s="275">
        <v>8.2734363365000001E-3</v>
      </c>
      <c r="V23" s="275">
        <v>0.19789471010000001</v>
      </c>
      <c r="W23" s="275">
        <v>4.7072791378999996</v>
      </c>
      <c r="X23" s="275">
        <v>68.882676707000002</v>
      </c>
      <c r="Y23" s="275">
        <v>245.92668337999999</v>
      </c>
      <c r="Z23" s="275">
        <v>512.42841356999998</v>
      </c>
      <c r="AA23" s="275">
        <v>540.73646568000004</v>
      </c>
      <c r="AB23" s="275">
        <v>407.67457913999999</v>
      </c>
      <c r="AC23" s="275">
        <v>239.95375971999999</v>
      </c>
      <c r="AD23" s="275">
        <v>76.210603515000003</v>
      </c>
      <c r="AE23" s="275">
        <v>9.7733488026999993</v>
      </c>
      <c r="AF23" s="275">
        <v>7.5343012769999995E-2</v>
      </c>
      <c r="AG23" s="275">
        <v>7.7053615077999999E-3</v>
      </c>
      <c r="AH23" s="275">
        <v>9.2410740475000003E-2</v>
      </c>
      <c r="AI23" s="275">
        <v>4.7189732366000001</v>
      </c>
      <c r="AJ23" s="275">
        <v>69.241762264000002</v>
      </c>
      <c r="AK23" s="275">
        <v>261.04723496999998</v>
      </c>
      <c r="AL23" s="275">
        <v>503.5305611</v>
      </c>
      <c r="AM23" s="275">
        <v>558.00157334999994</v>
      </c>
      <c r="AN23" s="275">
        <v>422.95159711000002</v>
      </c>
      <c r="AO23" s="275">
        <v>239.86734329000001</v>
      </c>
      <c r="AP23" s="275">
        <v>73.140882466999997</v>
      </c>
      <c r="AQ23" s="275">
        <v>9.8052839849000009</v>
      </c>
      <c r="AR23" s="275">
        <v>6.7086318815000004E-2</v>
      </c>
      <c r="AS23" s="275">
        <v>7.7053615077999999E-3</v>
      </c>
      <c r="AT23" s="275">
        <v>0.13528397515999999</v>
      </c>
      <c r="AU23" s="275">
        <v>4.7624947511000002</v>
      </c>
      <c r="AV23" s="275">
        <v>66.934646290000003</v>
      </c>
      <c r="AW23" s="275">
        <v>262.56047717000001</v>
      </c>
      <c r="AX23" s="275">
        <v>485.05898773000001</v>
      </c>
      <c r="AY23" s="275">
        <v>577.24264273999995</v>
      </c>
      <c r="AZ23" s="275">
        <v>411.03553375000001</v>
      </c>
      <c r="BA23" s="275">
        <v>238.62411788</v>
      </c>
      <c r="BB23" s="275">
        <v>76.921499968000006</v>
      </c>
      <c r="BC23" s="338">
        <v>11.11214</v>
      </c>
      <c r="BD23" s="338">
        <v>5.0531600000000003E-2</v>
      </c>
      <c r="BE23" s="338">
        <v>7.7053599999999996E-3</v>
      </c>
      <c r="BF23" s="338">
        <v>0.14284160000000001</v>
      </c>
      <c r="BG23" s="338">
        <v>3.890965</v>
      </c>
      <c r="BH23" s="338">
        <v>62.263460000000002</v>
      </c>
      <c r="BI23" s="338">
        <v>253.9923</v>
      </c>
      <c r="BJ23" s="338">
        <v>482.83300000000003</v>
      </c>
      <c r="BK23" s="338">
        <v>555.41160000000002</v>
      </c>
      <c r="BL23" s="338">
        <v>387.2389</v>
      </c>
      <c r="BM23" s="338">
        <v>237.9358</v>
      </c>
      <c r="BN23" s="338">
        <v>69.470460000000003</v>
      </c>
      <c r="BO23" s="338">
        <v>10.916230000000001</v>
      </c>
      <c r="BP23" s="338">
        <v>4.85231E-2</v>
      </c>
      <c r="BQ23" s="338">
        <v>7.7053599999999996E-3</v>
      </c>
      <c r="BR23" s="338">
        <v>0.16768279999999999</v>
      </c>
      <c r="BS23" s="338">
        <v>4.0759059999999998</v>
      </c>
      <c r="BT23" s="338">
        <v>64.054289999999995</v>
      </c>
      <c r="BU23" s="338">
        <v>256.19940000000003</v>
      </c>
      <c r="BV23" s="338">
        <v>487.08260000000001</v>
      </c>
    </row>
    <row r="24" spans="1:74" ht="11.1" customHeight="1" x14ac:dyDescent="0.2">
      <c r="A24" s="9" t="s">
        <v>156</v>
      </c>
      <c r="B24" s="212" t="s">
        <v>583</v>
      </c>
      <c r="C24" s="275">
        <v>883.65896226999996</v>
      </c>
      <c r="D24" s="275">
        <v>757.21792735999998</v>
      </c>
      <c r="E24" s="275">
        <v>596.56673444</v>
      </c>
      <c r="F24" s="275">
        <v>413.91313595000003</v>
      </c>
      <c r="G24" s="275">
        <v>229.27621110000001</v>
      </c>
      <c r="H24" s="275">
        <v>84.47407097</v>
      </c>
      <c r="I24" s="275">
        <v>12.404445113</v>
      </c>
      <c r="J24" s="275">
        <v>25.20741679</v>
      </c>
      <c r="K24" s="275">
        <v>120.6068114</v>
      </c>
      <c r="L24" s="275">
        <v>340.86006103</v>
      </c>
      <c r="M24" s="275">
        <v>613.39430128000004</v>
      </c>
      <c r="N24" s="275">
        <v>915.08793922999996</v>
      </c>
      <c r="O24" s="275">
        <v>913.03464048000001</v>
      </c>
      <c r="P24" s="275">
        <v>760.39757172999998</v>
      </c>
      <c r="Q24" s="275">
        <v>593.57582533000004</v>
      </c>
      <c r="R24" s="275">
        <v>417.68274178000001</v>
      </c>
      <c r="S24" s="275">
        <v>229.95957913999999</v>
      </c>
      <c r="T24" s="275">
        <v>80.652798877999999</v>
      </c>
      <c r="U24" s="275">
        <v>13.076652779</v>
      </c>
      <c r="V24" s="275">
        <v>25.659140598</v>
      </c>
      <c r="W24" s="275">
        <v>117.04954558999999</v>
      </c>
      <c r="X24" s="275">
        <v>357.33086448</v>
      </c>
      <c r="Y24" s="275">
        <v>603.38298983000004</v>
      </c>
      <c r="Z24" s="275">
        <v>926.51921453</v>
      </c>
      <c r="AA24" s="275">
        <v>904.26380233999998</v>
      </c>
      <c r="AB24" s="275">
        <v>749.19193360999998</v>
      </c>
      <c r="AC24" s="275">
        <v>604.96226977000003</v>
      </c>
      <c r="AD24" s="275">
        <v>419.12093766999999</v>
      </c>
      <c r="AE24" s="275">
        <v>230.86232072999999</v>
      </c>
      <c r="AF24" s="275">
        <v>80.027271446</v>
      </c>
      <c r="AG24" s="275">
        <v>11.965581888999999</v>
      </c>
      <c r="AH24" s="275">
        <v>24.815639572999999</v>
      </c>
      <c r="AI24" s="275">
        <v>113.42214054999999</v>
      </c>
      <c r="AJ24" s="275">
        <v>348.95743272999999</v>
      </c>
      <c r="AK24" s="275">
        <v>599.74809674000005</v>
      </c>
      <c r="AL24" s="275">
        <v>924.37326430999997</v>
      </c>
      <c r="AM24" s="275">
        <v>902.96905202000005</v>
      </c>
      <c r="AN24" s="275">
        <v>738.68053893000001</v>
      </c>
      <c r="AO24" s="275">
        <v>589.12472356000001</v>
      </c>
      <c r="AP24" s="275">
        <v>415.84016666999997</v>
      </c>
      <c r="AQ24" s="275">
        <v>235.25769176</v>
      </c>
      <c r="AR24" s="275">
        <v>73.538097179999994</v>
      </c>
      <c r="AS24" s="275">
        <v>13.340327661</v>
      </c>
      <c r="AT24" s="275">
        <v>23.675376330999999</v>
      </c>
      <c r="AU24" s="275">
        <v>109.67587531</v>
      </c>
      <c r="AV24" s="275">
        <v>341.45593057999997</v>
      </c>
      <c r="AW24" s="275">
        <v>610.18210305000002</v>
      </c>
      <c r="AX24" s="275">
        <v>928.40441555999996</v>
      </c>
      <c r="AY24" s="275">
        <v>913.65063024999995</v>
      </c>
      <c r="AZ24" s="275">
        <v>727.20930600999998</v>
      </c>
      <c r="BA24" s="275">
        <v>574.80840167999997</v>
      </c>
      <c r="BB24" s="275">
        <v>417.76002263999999</v>
      </c>
      <c r="BC24" s="338">
        <v>242.95009999999999</v>
      </c>
      <c r="BD24" s="338">
        <v>72.905079999999998</v>
      </c>
      <c r="BE24" s="338">
        <v>14.156140000000001</v>
      </c>
      <c r="BF24" s="338">
        <v>23.885819999999999</v>
      </c>
      <c r="BG24" s="338">
        <v>103.97799999999999</v>
      </c>
      <c r="BH24" s="338">
        <v>329.22250000000003</v>
      </c>
      <c r="BI24" s="338">
        <v>602.11270000000002</v>
      </c>
      <c r="BJ24" s="338">
        <v>930.05790000000002</v>
      </c>
      <c r="BK24" s="338">
        <v>905.00869999999998</v>
      </c>
      <c r="BL24" s="338">
        <v>718.00390000000004</v>
      </c>
      <c r="BM24" s="338">
        <v>570.69569999999999</v>
      </c>
      <c r="BN24" s="338">
        <v>413.02640000000002</v>
      </c>
      <c r="BO24" s="338">
        <v>244.51179999999999</v>
      </c>
      <c r="BP24" s="338">
        <v>74.269329999999997</v>
      </c>
      <c r="BQ24" s="338">
        <v>15.29092</v>
      </c>
      <c r="BR24" s="338">
        <v>24.4391</v>
      </c>
      <c r="BS24" s="338">
        <v>104.0705</v>
      </c>
      <c r="BT24" s="338">
        <v>329.72019999999998</v>
      </c>
      <c r="BU24" s="338">
        <v>609.62210000000005</v>
      </c>
      <c r="BV24" s="338">
        <v>920.74469999999997</v>
      </c>
    </row>
    <row r="25" spans="1:74" ht="11.1" customHeight="1" x14ac:dyDescent="0.2">
      <c r="A25" s="9" t="s">
        <v>157</v>
      </c>
      <c r="B25" s="212" t="s">
        <v>584</v>
      </c>
      <c r="C25" s="275">
        <v>570.84076234999998</v>
      </c>
      <c r="D25" s="275">
        <v>505.49880141</v>
      </c>
      <c r="E25" s="275">
        <v>457.95709117000001</v>
      </c>
      <c r="F25" s="275">
        <v>361.89095284000001</v>
      </c>
      <c r="G25" s="275">
        <v>199.61214004000001</v>
      </c>
      <c r="H25" s="275">
        <v>83.854647916000005</v>
      </c>
      <c r="I25" s="275">
        <v>17.505157636</v>
      </c>
      <c r="J25" s="275">
        <v>19.221657472</v>
      </c>
      <c r="K25" s="275">
        <v>57.349242189000002</v>
      </c>
      <c r="L25" s="275">
        <v>207.55267228</v>
      </c>
      <c r="M25" s="275">
        <v>419.79049335000002</v>
      </c>
      <c r="N25" s="275">
        <v>608.91674116000002</v>
      </c>
      <c r="O25" s="275">
        <v>592.35961480000003</v>
      </c>
      <c r="P25" s="275">
        <v>507.43111211000002</v>
      </c>
      <c r="Q25" s="275">
        <v>454.40187632999999</v>
      </c>
      <c r="R25" s="275">
        <v>347.60099781000002</v>
      </c>
      <c r="S25" s="275">
        <v>194.82575119000001</v>
      </c>
      <c r="T25" s="275">
        <v>82.728866795000002</v>
      </c>
      <c r="U25" s="275">
        <v>17.731695962</v>
      </c>
      <c r="V25" s="275">
        <v>19.029853276000001</v>
      </c>
      <c r="W25" s="275">
        <v>58.842172337000001</v>
      </c>
      <c r="X25" s="275">
        <v>218.44636313999999</v>
      </c>
      <c r="Y25" s="275">
        <v>408.18092338999998</v>
      </c>
      <c r="Z25" s="275">
        <v>609.22020669999995</v>
      </c>
      <c r="AA25" s="275">
        <v>574.70499423000001</v>
      </c>
      <c r="AB25" s="275">
        <v>498.91805297000002</v>
      </c>
      <c r="AC25" s="275">
        <v>460.68849781</v>
      </c>
      <c r="AD25" s="275">
        <v>347.83685043000003</v>
      </c>
      <c r="AE25" s="275">
        <v>191.22617842</v>
      </c>
      <c r="AF25" s="275">
        <v>82.459704670999997</v>
      </c>
      <c r="AG25" s="275">
        <v>17.65575029</v>
      </c>
      <c r="AH25" s="275">
        <v>19.049868552</v>
      </c>
      <c r="AI25" s="275">
        <v>55.719659362999998</v>
      </c>
      <c r="AJ25" s="275">
        <v>206.66898232</v>
      </c>
      <c r="AK25" s="275">
        <v>394.91729104000001</v>
      </c>
      <c r="AL25" s="275">
        <v>603.71330029000001</v>
      </c>
      <c r="AM25" s="275">
        <v>563.70993342999998</v>
      </c>
      <c r="AN25" s="275">
        <v>484.50927820999999</v>
      </c>
      <c r="AO25" s="275">
        <v>447.29720588999999</v>
      </c>
      <c r="AP25" s="275">
        <v>341.26811595999999</v>
      </c>
      <c r="AQ25" s="275">
        <v>194.82769769000001</v>
      </c>
      <c r="AR25" s="275">
        <v>73.839552728000001</v>
      </c>
      <c r="AS25" s="275">
        <v>16.939955025</v>
      </c>
      <c r="AT25" s="275">
        <v>18.918735288000001</v>
      </c>
      <c r="AU25" s="275">
        <v>52.432319686</v>
      </c>
      <c r="AV25" s="275">
        <v>196.53946873000001</v>
      </c>
      <c r="AW25" s="275">
        <v>403.91918161000001</v>
      </c>
      <c r="AX25" s="275">
        <v>611.52551569000002</v>
      </c>
      <c r="AY25" s="275">
        <v>564.11505814999998</v>
      </c>
      <c r="AZ25" s="275">
        <v>471.40560966999999</v>
      </c>
      <c r="BA25" s="275">
        <v>425.99059442999999</v>
      </c>
      <c r="BB25" s="275">
        <v>327.04335172999998</v>
      </c>
      <c r="BC25" s="338">
        <v>196.2757</v>
      </c>
      <c r="BD25" s="338">
        <v>73.826639999999998</v>
      </c>
      <c r="BE25" s="338">
        <v>17.631630000000001</v>
      </c>
      <c r="BF25" s="338">
        <v>17.563199999999998</v>
      </c>
      <c r="BG25" s="338">
        <v>53.268219999999999</v>
      </c>
      <c r="BH25" s="338">
        <v>192.37010000000001</v>
      </c>
      <c r="BI25" s="338">
        <v>397.15300000000002</v>
      </c>
      <c r="BJ25" s="338">
        <v>615.21439999999996</v>
      </c>
      <c r="BK25" s="338">
        <v>563.51229999999998</v>
      </c>
      <c r="BL25" s="338">
        <v>472.37909999999999</v>
      </c>
      <c r="BM25" s="338">
        <v>427.90600000000001</v>
      </c>
      <c r="BN25" s="338">
        <v>320.88959999999997</v>
      </c>
      <c r="BO25" s="338">
        <v>198.08369999999999</v>
      </c>
      <c r="BP25" s="338">
        <v>73.860020000000006</v>
      </c>
      <c r="BQ25" s="338">
        <v>18.201879999999999</v>
      </c>
      <c r="BR25" s="338">
        <v>17.240089999999999</v>
      </c>
      <c r="BS25" s="338">
        <v>50.188499999999998</v>
      </c>
      <c r="BT25" s="338">
        <v>188.0352</v>
      </c>
      <c r="BU25" s="338">
        <v>400.87630000000001</v>
      </c>
      <c r="BV25" s="338">
        <v>608.43409999999994</v>
      </c>
    </row>
    <row r="26" spans="1:74" ht="11.1" customHeight="1" x14ac:dyDescent="0.2">
      <c r="A26" s="9" t="s">
        <v>158</v>
      </c>
      <c r="B26" s="212" t="s">
        <v>613</v>
      </c>
      <c r="C26" s="275">
        <v>877.72691406000001</v>
      </c>
      <c r="D26" s="275">
        <v>741.09302262999995</v>
      </c>
      <c r="E26" s="275">
        <v>552.73705811000002</v>
      </c>
      <c r="F26" s="275">
        <v>317.31398574999997</v>
      </c>
      <c r="G26" s="275">
        <v>146.89935897999999</v>
      </c>
      <c r="H26" s="275">
        <v>34.563120214000001</v>
      </c>
      <c r="I26" s="275">
        <v>6.8480099321000001</v>
      </c>
      <c r="J26" s="275">
        <v>11.356067383999999</v>
      </c>
      <c r="K26" s="275">
        <v>58.952827239000001</v>
      </c>
      <c r="L26" s="275">
        <v>263.33630104999997</v>
      </c>
      <c r="M26" s="275">
        <v>497.65594958000003</v>
      </c>
      <c r="N26" s="275">
        <v>796.69660212999997</v>
      </c>
      <c r="O26" s="275">
        <v>865.67235281000001</v>
      </c>
      <c r="P26" s="275">
        <v>733.77601748999996</v>
      </c>
      <c r="Q26" s="275">
        <v>560.64409440999998</v>
      </c>
      <c r="R26" s="275">
        <v>316.09537788</v>
      </c>
      <c r="S26" s="275">
        <v>142.85402189999999</v>
      </c>
      <c r="T26" s="275">
        <v>32.724639132</v>
      </c>
      <c r="U26" s="275">
        <v>6.8415513991000001</v>
      </c>
      <c r="V26" s="275">
        <v>11.860540071000001</v>
      </c>
      <c r="W26" s="275">
        <v>58.169296520000003</v>
      </c>
      <c r="X26" s="275">
        <v>262.42329252000002</v>
      </c>
      <c r="Y26" s="275">
        <v>505.88418037999998</v>
      </c>
      <c r="Z26" s="275">
        <v>800.34564322000006</v>
      </c>
      <c r="AA26" s="275">
        <v>865.82729154000003</v>
      </c>
      <c r="AB26" s="275">
        <v>737.00046379000003</v>
      </c>
      <c r="AC26" s="275">
        <v>579.17721161999998</v>
      </c>
      <c r="AD26" s="275">
        <v>317.38466287</v>
      </c>
      <c r="AE26" s="275">
        <v>143.88135793000001</v>
      </c>
      <c r="AF26" s="275">
        <v>31.380805251999998</v>
      </c>
      <c r="AG26" s="275">
        <v>6.9283904349999998</v>
      </c>
      <c r="AH26" s="275">
        <v>11.001015831</v>
      </c>
      <c r="AI26" s="275">
        <v>58.627082176000002</v>
      </c>
      <c r="AJ26" s="275">
        <v>258.53254304000001</v>
      </c>
      <c r="AK26" s="275">
        <v>517.63024312000005</v>
      </c>
      <c r="AL26" s="275">
        <v>790.63869969999996</v>
      </c>
      <c r="AM26" s="275">
        <v>869.38554593000003</v>
      </c>
      <c r="AN26" s="275">
        <v>756.33618655999999</v>
      </c>
      <c r="AO26" s="275">
        <v>572.88655744000005</v>
      </c>
      <c r="AP26" s="275">
        <v>315.90940673</v>
      </c>
      <c r="AQ26" s="275">
        <v>136.52808629</v>
      </c>
      <c r="AR26" s="275">
        <v>30.734851130999999</v>
      </c>
      <c r="AS26" s="275">
        <v>7.1492017769</v>
      </c>
      <c r="AT26" s="275">
        <v>11.302273386</v>
      </c>
      <c r="AU26" s="275">
        <v>57.515846345999996</v>
      </c>
      <c r="AV26" s="275">
        <v>256.96024900999998</v>
      </c>
      <c r="AW26" s="275">
        <v>514.85086577000004</v>
      </c>
      <c r="AX26" s="275">
        <v>762.43805085999998</v>
      </c>
      <c r="AY26" s="275">
        <v>887.66705281999998</v>
      </c>
      <c r="AZ26" s="275">
        <v>746.70984368999996</v>
      </c>
      <c r="BA26" s="275">
        <v>557.54027555000005</v>
      </c>
      <c r="BB26" s="275">
        <v>319.32507278999998</v>
      </c>
      <c r="BC26" s="338">
        <v>137.2697</v>
      </c>
      <c r="BD26" s="338">
        <v>30.222329999999999</v>
      </c>
      <c r="BE26" s="338">
        <v>7.4146280000000004</v>
      </c>
      <c r="BF26" s="338">
        <v>10.785080000000001</v>
      </c>
      <c r="BG26" s="338">
        <v>52.677019999999999</v>
      </c>
      <c r="BH26" s="338">
        <v>245.56630000000001</v>
      </c>
      <c r="BI26" s="338">
        <v>509.05720000000002</v>
      </c>
      <c r="BJ26" s="338">
        <v>771.55889999999999</v>
      </c>
      <c r="BK26" s="338">
        <v>880.35569999999996</v>
      </c>
      <c r="BL26" s="338">
        <v>717.53459999999995</v>
      </c>
      <c r="BM26" s="338">
        <v>561.81979999999999</v>
      </c>
      <c r="BN26" s="338">
        <v>305.93340000000001</v>
      </c>
      <c r="BO26" s="338">
        <v>139.1354</v>
      </c>
      <c r="BP26" s="338">
        <v>30.55273</v>
      </c>
      <c r="BQ26" s="338">
        <v>7.406066</v>
      </c>
      <c r="BR26" s="338">
        <v>10.94454</v>
      </c>
      <c r="BS26" s="338">
        <v>53.503039999999999</v>
      </c>
      <c r="BT26" s="338">
        <v>252.65180000000001</v>
      </c>
      <c r="BU26" s="338">
        <v>506.8938</v>
      </c>
      <c r="BV26" s="338">
        <v>770.05089999999996</v>
      </c>
    </row>
    <row r="27" spans="1:74" ht="11.1" customHeight="1" x14ac:dyDescent="0.2">
      <c r="A27" s="8"/>
      <c r="B27" s="193" t="s">
        <v>171</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250"/>
      <c r="BC27" s="501"/>
      <c r="BD27" s="501"/>
      <c r="BE27" s="501"/>
      <c r="BF27" s="501"/>
      <c r="BG27" s="501"/>
      <c r="BH27" s="501"/>
      <c r="BI27" s="501"/>
      <c r="BJ27" s="501"/>
      <c r="BK27" s="340"/>
      <c r="BL27" s="340"/>
      <c r="BM27" s="340"/>
      <c r="BN27" s="340"/>
      <c r="BO27" s="340"/>
      <c r="BP27" s="340"/>
      <c r="BQ27" s="340"/>
      <c r="BR27" s="340"/>
      <c r="BS27" s="340"/>
      <c r="BT27" s="340"/>
      <c r="BU27" s="340"/>
      <c r="BV27" s="340"/>
    </row>
    <row r="28" spans="1:74" ht="11.1" customHeight="1" x14ac:dyDescent="0.2">
      <c r="A28" s="9" t="s">
        <v>41</v>
      </c>
      <c r="B28" s="212" t="s">
        <v>577</v>
      </c>
      <c r="C28" s="275">
        <v>0</v>
      </c>
      <c r="D28" s="275">
        <v>0</v>
      </c>
      <c r="E28" s="275">
        <v>0</v>
      </c>
      <c r="F28" s="275">
        <v>0</v>
      </c>
      <c r="G28" s="275">
        <v>8.3601185819000001</v>
      </c>
      <c r="H28" s="275">
        <v>87.726855598</v>
      </c>
      <c r="I28" s="275">
        <v>303.56004388999997</v>
      </c>
      <c r="J28" s="275">
        <v>123.04803076</v>
      </c>
      <c r="K28" s="275">
        <v>17.242313045</v>
      </c>
      <c r="L28" s="275">
        <v>0</v>
      </c>
      <c r="M28" s="275">
        <v>0</v>
      </c>
      <c r="N28" s="275">
        <v>0</v>
      </c>
      <c r="O28" s="275">
        <v>0</v>
      </c>
      <c r="P28" s="275">
        <v>0</v>
      </c>
      <c r="Q28" s="275">
        <v>0</v>
      </c>
      <c r="R28" s="275">
        <v>0</v>
      </c>
      <c r="S28" s="275">
        <v>7.5605971065000004</v>
      </c>
      <c r="T28" s="275">
        <v>69.027266182999995</v>
      </c>
      <c r="U28" s="275">
        <v>201.03424296</v>
      </c>
      <c r="V28" s="275">
        <v>109.17441801</v>
      </c>
      <c r="W28" s="275">
        <v>32.396057345000003</v>
      </c>
      <c r="X28" s="275">
        <v>0.48847878287000002</v>
      </c>
      <c r="Y28" s="275">
        <v>0</v>
      </c>
      <c r="Z28" s="275">
        <v>0</v>
      </c>
      <c r="AA28" s="275">
        <v>0</v>
      </c>
      <c r="AB28" s="275">
        <v>0</v>
      </c>
      <c r="AC28" s="275">
        <v>0</v>
      </c>
      <c r="AD28" s="275">
        <v>0</v>
      </c>
      <c r="AE28" s="275">
        <v>31.325511145</v>
      </c>
      <c r="AF28" s="275">
        <v>39.632865852999998</v>
      </c>
      <c r="AG28" s="275">
        <v>193.08922344999999</v>
      </c>
      <c r="AH28" s="275">
        <v>205.53987776</v>
      </c>
      <c r="AI28" s="275">
        <v>85.595002739999998</v>
      </c>
      <c r="AJ28" s="275">
        <v>0</v>
      </c>
      <c r="AK28" s="275">
        <v>0</v>
      </c>
      <c r="AL28" s="275">
        <v>0</v>
      </c>
      <c r="AM28" s="275">
        <v>0</v>
      </c>
      <c r="AN28" s="275">
        <v>0</v>
      </c>
      <c r="AO28" s="275">
        <v>0</v>
      </c>
      <c r="AP28" s="275">
        <v>0</v>
      </c>
      <c r="AQ28" s="275">
        <v>6.7006994393000001</v>
      </c>
      <c r="AR28" s="275">
        <v>72.430275007000006</v>
      </c>
      <c r="AS28" s="275">
        <v>241.83168816</v>
      </c>
      <c r="AT28" s="275">
        <v>239.12219449</v>
      </c>
      <c r="AU28" s="275">
        <v>60.414193443999999</v>
      </c>
      <c r="AV28" s="275">
        <v>0</v>
      </c>
      <c r="AW28" s="275">
        <v>0</v>
      </c>
      <c r="AX28" s="275">
        <v>0</v>
      </c>
      <c r="AY28" s="275">
        <v>0</v>
      </c>
      <c r="AZ28" s="275">
        <v>0</v>
      </c>
      <c r="BA28" s="275">
        <v>0</v>
      </c>
      <c r="BB28" s="275">
        <v>4.3324393253000002</v>
      </c>
      <c r="BC28" s="338">
        <v>8.9780580885999992</v>
      </c>
      <c r="BD28" s="338">
        <v>78.138772454000005</v>
      </c>
      <c r="BE28" s="338">
        <v>203.90244877999999</v>
      </c>
      <c r="BF28" s="338">
        <v>171.03013815</v>
      </c>
      <c r="BG28" s="338">
        <v>28.211938537999998</v>
      </c>
      <c r="BH28" s="338">
        <v>1.089896636</v>
      </c>
      <c r="BI28" s="338">
        <v>0</v>
      </c>
      <c r="BJ28" s="338">
        <v>0</v>
      </c>
      <c r="BK28" s="338">
        <v>0</v>
      </c>
      <c r="BL28" s="338">
        <v>0</v>
      </c>
      <c r="BM28" s="338">
        <v>0</v>
      </c>
      <c r="BN28" s="338">
        <v>0</v>
      </c>
      <c r="BO28" s="338">
        <v>6.9758531333000002</v>
      </c>
      <c r="BP28" s="338">
        <v>74.517771010000004</v>
      </c>
      <c r="BQ28" s="338">
        <v>203.89569906</v>
      </c>
      <c r="BR28" s="338">
        <v>171.02666726000001</v>
      </c>
      <c r="BS28" s="338">
        <v>28.2061013</v>
      </c>
      <c r="BT28" s="338">
        <v>1.0893320006</v>
      </c>
      <c r="BU28" s="338">
        <v>0</v>
      </c>
      <c r="BV28" s="338">
        <v>0</v>
      </c>
    </row>
    <row r="29" spans="1:74" ht="11.1" customHeight="1" x14ac:dyDescent="0.2">
      <c r="A29" s="9" t="s">
        <v>42</v>
      </c>
      <c r="B29" s="212" t="s">
        <v>611</v>
      </c>
      <c r="C29" s="275">
        <v>0</v>
      </c>
      <c r="D29" s="275">
        <v>0</v>
      </c>
      <c r="E29" s="275">
        <v>0</v>
      </c>
      <c r="F29" s="275">
        <v>0</v>
      </c>
      <c r="G29" s="275">
        <v>22.524253234</v>
      </c>
      <c r="H29" s="275">
        <v>133.55030603</v>
      </c>
      <c r="I29" s="275">
        <v>325.76759350999998</v>
      </c>
      <c r="J29" s="275">
        <v>159.71071411</v>
      </c>
      <c r="K29" s="275">
        <v>36.134212101000003</v>
      </c>
      <c r="L29" s="275">
        <v>5.6489942646999998</v>
      </c>
      <c r="M29" s="275">
        <v>0</v>
      </c>
      <c r="N29" s="275">
        <v>0</v>
      </c>
      <c r="O29" s="275">
        <v>0</v>
      </c>
      <c r="P29" s="275">
        <v>0</v>
      </c>
      <c r="Q29" s="275">
        <v>0</v>
      </c>
      <c r="R29" s="275">
        <v>0</v>
      </c>
      <c r="S29" s="275">
        <v>26.076899388000001</v>
      </c>
      <c r="T29" s="275">
        <v>131.15593851</v>
      </c>
      <c r="U29" s="275">
        <v>218.58051154</v>
      </c>
      <c r="V29" s="275">
        <v>150.14452120000001</v>
      </c>
      <c r="W29" s="275">
        <v>64.819139190000001</v>
      </c>
      <c r="X29" s="275">
        <v>5.5079373102</v>
      </c>
      <c r="Y29" s="275">
        <v>0</v>
      </c>
      <c r="Z29" s="275">
        <v>0</v>
      </c>
      <c r="AA29" s="275">
        <v>0</v>
      </c>
      <c r="AB29" s="275">
        <v>0</v>
      </c>
      <c r="AC29" s="275">
        <v>0</v>
      </c>
      <c r="AD29" s="275">
        <v>0</v>
      </c>
      <c r="AE29" s="275">
        <v>72.000019356999999</v>
      </c>
      <c r="AF29" s="275">
        <v>114.66374427</v>
      </c>
      <c r="AG29" s="275">
        <v>250.6823196</v>
      </c>
      <c r="AH29" s="275">
        <v>230.28993005000001</v>
      </c>
      <c r="AI29" s="275">
        <v>135.67763589</v>
      </c>
      <c r="AJ29" s="275">
        <v>0.86214287155000002</v>
      </c>
      <c r="AK29" s="275">
        <v>0</v>
      </c>
      <c r="AL29" s="275">
        <v>0.86229013220999995</v>
      </c>
      <c r="AM29" s="275">
        <v>0</v>
      </c>
      <c r="AN29" s="275">
        <v>0</v>
      </c>
      <c r="AO29" s="275">
        <v>0</v>
      </c>
      <c r="AP29" s="275">
        <v>0</v>
      </c>
      <c r="AQ29" s="275">
        <v>16.975625029</v>
      </c>
      <c r="AR29" s="275">
        <v>129.05775452</v>
      </c>
      <c r="AS29" s="275">
        <v>308.41034146999999</v>
      </c>
      <c r="AT29" s="275">
        <v>310.35404697000001</v>
      </c>
      <c r="AU29" s="275">
        <v>115.35172792</v>
      </c>
      <c r="AV29" s="275">
        <v>5.0957758601999998</v>
      </c>
      <c r="AW29" s="275">
        <v>0</v>
      </c>
      <c r="AX29" s="275">
        <v>0</v>
      </c>
      <c r="AY29" s="275">
        <v>0</v>
      </c>
      <c r="AZ29" s="275">
        <v>0</v>
      </c>
      <c r="BA29" s="275">
        <v>0</v>
      </c>
      <c r="BB29" s="275">
        <v>7.6914385440000004</v>
      </c>
      <c r="BC29" s="338">
        <v>29.524578224999999</v>
      </c>
      <c r="BD29" s="338">
        <v>130.20004874</v>
      </c>
      <c r="BE29" s="338">
        <v>255.82022205000001</v>
      </c>
      <c r="BF29" s="338">
        <v>216.21371743</v>
      </c>
      <c r="BG29" s="338">
        <v>57.717899600000003</v>
      </c>
      <c r="BH29" s="338">
        <v>3.6964345479</v>
      </c>
      <c r="BI29" s="338">
        <v>0</v>
      </c>
      <c r="BJ29" s="338">
        <v>0</v>
      </c>
      <c r="BK29" s="338">
        <v>0</v>
      </c>
      <c r="BL29" s="338">
        <v>0</v>
      </c>
      <c r="BM29" s="338">
        <v>0</v>
      </c>
      <c r="BN29" s="338">
        <v>0</v>
      </c>
      <c r="BO29" s="338">
        <v>23.171751287999999</v>
      </c>
      <c r="BP29" s="338">
        <v>122.43441799999999</v>
      </c>
      <c r="BQ29" s="338">
        <v>255.84613920000001</v>
      </c>
      <c r="BR29" s="338">
        <v>216.23652405999999</v>
      </c>
      <c r="BS29" s="338">
        <v>57.730513799000001</v>
      </c>
      <c r="BT29" s="338">
        <v>3.6981600418</v>
      </c>
      <c r="BU29" s="338">
        <v>0</v>
      </c>
      <c r="BV29" s="338">
        <v>0</v>
      </c>
    </row>
    <row r="30" spans="1:74" ht="11.1" customHeight="1" x14ac:dyDescent="0.2">
      <c r="A30" s="9" t="s">
        <v>43</v>
      </c>
      <c r="B30" s="212" t="s">
        <v>578</v>
      </c>
      <c r="C30" s="275">
        <v>0</v>
      </c>
      <c r="D30" s="275">
        <v>0</v>
      </c>
      <c r="E30" s="275">
        <v>0</v>
      </c>
      <c r="F30" s="275">
        <v>0</v>
      </c>
      <c r="G30" s="275">
        <v>70.623432958999999</v>
      </c>
      <c r="H30" s="275">
        <v>142.40574828999999</v>
      </c>
      <c r="I30" s="275">
        <v>217.69418421</v>
      </c>
      <c r="J30" s="275">
        <v>181.20696555999999</v>
      </c>
      <c r="K30" s="275">
        <v>72.441172570000006</v>
      </c>
      <c r="L30" s="275">
        <v>5.5712317736000001</v>
      </c>
      <c r="M30" s="275">
        <v>0</v>
      </c>
      <c r="N30" s="275">
        <v>0</v>
      </c>
      <c r="O30" s="275">
        <v>0</v>
      </c>
      <c r="P30" s="275">
        <v>0</v>
      </c>
      <c r="Q30" s="275">
        <v>0</v>
      </c>
      <c r="R30" s="275">
        <v>0.80570704837999996</v>
      </c>
      <c r="S30" s="275">
        <v>53.578095703000002</v>
      </c>
      <c r="T30" s="275">
        <v>176.00648014999999</v>
      </c>
      <c r="U30" s="275">
        <v>133.11688957000001</v>
      </c>
      <c r="V30" s="275">
        <v>197.10440481000001</v>
      </c>
      <c r="W30" s="275">
        <v>46.481430701999997</v>
      </c>
      <c r="X30" s="275">
        <v>2.4173838445000002</v>
      </c>
      <c r="Y30" s="275">
        <v>0</v>
      </c>
      <c r="Z30" s="275">
        <v>0</v>
      </c>
      <c r="AA30" s="275">
        <v>0</v>
      </c>
      <c r="AB30" s="275">
        <v>0</v>
      </c>
      <c r="AC30" s="275">
        <v>0</v>
      </c>
      <c r="AD30" s="275">
        <v>1.1071035827</v>
      </c>
      <c r="AE30" s="275">
        <v>81.730092908000003</v>
      </c>
      <c r="AF30" s="275">
        <v>138.74927241</v>
      </c>
      <c r="AG30" s="275">
        <v>202.00863634999999</v>
      </c>
      <c r="AH30" s="275">
        <v>169.37362333999999</v>
      </c>
      <c r="AI30" s="275">
        <v>127.52252006000001</v>
      </c>
      <c r="AJ30" s="275">
        <v>7.2141845089999999</v>
      </c>
      <c r="AK30" s="275">
        <v>0</v>
      </c>
      <c r="AL30" s="275">
        <v>1.5509695231</v>
      </c>
      <c r="AM30" s="275">
        <v>0</v>
      </c>
      <c r="AN30" s="275">
        <v>0</v>
      </c>
      <c r="AO30" s="275">
        <v>3.4720795569999998</v>
      </c>
      <c r="AP30" s="275">
        <v>0.68956457112000002</v>
      </c>
      <c r="AQ30" s="275">
        <v>42.413977586999998</v>
      </c>
      <c r="AR30" s="275">
        <v>187.27778054000001</v>
      </c>
      <c r="AS30" s="275">
        <v>277.43868805</v>
      </c>
      <c r="AT30" s="275">
        <v>296.58990488000001</v>
      </c>
      <c r="AU30" s="275">
        <v>131.12982869999999</v>
      </c>
      <c r="AV30" s="275">
        <v>18.897292987</v>
      </c>
      <c r="AW30" s="275">
        <v>0</v>
      </c>
      <c r="AX30" s="275">
        <v>0</v>
      </c>
      <c r="AY30" s="275">
        <v>0</v>
      </c>
      <c r="AZ30" s="275">
        <v>0.14214302561</v>
      </c>
      <c r="BA30" s="275">
        <v>0.55752043214000002</v>
      </c>
      <c r="BB30" s="275">
        <v>5.9794987416999996</v>
      </c>
      <c r="BC30" s="338">
        <v>61.848465965999999</v>
      </c>
      <c r="BD30" s="338">
        <v>163.28260914000001</v>
      </c>
      <c r="BE30" s="338">
        <v>254.21490501</v>
      </c>
      <c r="BF30" s="338">
        <v>214.91721032000001</v>
      </c>
      <c r="BG30" s="338">
        <v>66.369657793000002</v>
      </c>
      <c r="BH30" s="338">
        <v>6.3094059224999999</v>
      </c>
      <c r="BI30" s="338">
        <v>0</v>
      </c>
      <c r="BJ30" s="338">
        <v>0</v>
      </c>
      <c r="BK30" s="338">
        <v>0</v>
      </c>
      <c r="BL30" s="338">
        <v>0</v>
      </c>
      <c r="BM30" s="338">
        <v>0.41516713764000002</v>
      </c>
      <c r="BN30" s="338">
        <v>1.4938199241000001</v>
      </c>
      <c r="BO30" s="338">
        <v>51.802152782</v>
      </c>
      <c r="BP30" s="338">
        <v>153.15603321</v>
      </c>
      <c r="BQ30" s="338">
        <v>254.19343563999999</v>
      </c>
      <c r="BR30" s="338">
        <v>214.89793467000001</v>
      </c>
      <c r="BS30" s="338">
        <v>66.360969632999996</v>
      </c>
      <c r="BT30" s="338">
        <v>6.3084756473999999</v>
      </c>
      <c r="BU30" s="338">
        <v>0</v>
      </c>
      <c r="BV30" s="338">
        <v>0</v>
      </c>
    </row>
    <row r="31" spans="1:74" ht="11.1" customHeight="1" x14ac:dyDescent="0.2">
      <c r="A31" s="9" t="s">
        <v>44</v>
      </c>
      <c r="B31" s="212" t="s">
        <v>579</v>
      </c>
      <c r="C31" s="275">
        <v>0</v>
      </c>
      <c r="D31" s="275">
        <v>0</v>
      </c>
      <c r="E31" s="275">
        <v>0</v>
      </c>
      <c r="F31" s="275">
        <v>0.57883947798000002</v>
      </c>
      <c r="G31" s="275">
        <v>49.109606603000003</v>
      </c>
      <c r="H31" s="275">
        <v>180.66147702000001</v>
      </c>
      <c r="I31" s="275">
        <v>262.63775451999999</v>
      </c>
      <c r="J31" s="275">
        <v>251.05366462999999</v>
      </c>
      <c r="K31" s="275">
        <v>140.92241888999999</v>
      </c>
      <c r="L31" s="275">
        <v>6.6450820931000001</v>
      </c>
      <c r="M31" s="275">
        <v>0</v>
      </c>
      <c r="N31" s="275">
        <v>0</v>
      </c>
      <c r="O31" s="275">
        <v>0</v>
      </c>
      <c r="P31" s="275">
        <v>0</v>
      </c>
      <c r="Q31" s="275">
        <v>0</v>
      </c>
      <c r="R31" s="275">
        <v>3.6911987727</v>
      </c>
      <c r="S31" s="275">
        <v>64.908910665999997</v>
      </c>
      <c r="T31" s="275">
        <v>194.10151228000001</v>
      </c>
      <c r="U31" s="275">
        <v>199.89005416000001</v>
      </c>
      <c r="V31" s="275">
        <v>261.30265613</v>
      </c>
      <c r="W31" s="275">
        <v>78.068706831</v>
      </c>
      <c r="X31" s="275">
        <v>11.72022473</v>
      </c>
      <c r="Y31" s="275">
        <v>0</v>
      </c>
      <c r="Z31" s="275">
        <v>0</v>
      </c>
      <c r="AA31" s="275">
        <v>0</v>
      </c>
      <c r="AB31" s="275">
        <v>0</v>
      </c>
      <c r="AC31" s="275">
        <v>2.9721936180999999</v>
      </c>
      <c r="AD31" s="275">
        <v>8.4723388966000002</v>
      </c>
      <c r="AE31" s="275">
        <v>55.505735946000001</v>
      </c>
      <c r="AF31" s="275">
        <v>202.68088607999999</v>
      </c>
      <c r="AG31" s="275">
        <v>289.10452077999997</v>
      </c>
      <c r="AH31" s="275">
        <v>202.28568713999999</v>
      </c>
      <c r="AI31" s="275">
        <v>168.14817084000001</v>
      </c>
      <c r="AJ31" s="275">
        <v>12.918708876</v>
      </c>
      <c r="AK31" s="275">
        <v>0</v>
      </c>
      <c r="AL31" s="275">
        <v>0</v>
      </c>
      <c r="AM31" s="275">
        <v>0</v>
      </c>
      <c r="AN31" s="275">
        <v>7.6607207247E-2</v>
      </c>
      <c r="AO31" s="275">
        <v>9.4677050458000007</v>
      </c>
      <c r="AP31" s="275">
        <v>7.7953194778999997</v>
      </c>
      <c r="AQ31" s="275">
        <v>48.335230013999997</v>
      </c>
      <c r="AR31" s="275">
        <v>262.60130006000003</v>
      </c>
      <c r="AS31" s="275">
        <v>305.89098891999998</v>
      </c>
      <c r="AT31" s="275">
        <v>268.30512210000001</v>
      </c>
      <c r="AU31" s="275">
        <v>138.49323910999999</v>
      </c>
      <c r="AV31" s="275">
        <v>28.258602612000001</v>
      </c>
      <c r="AW31" s="275">
        <v>1.9848893755000001</v>
      </c>
      <c r="AX31" s="275">
        <v>0</v>
      </c>
      <c r="AY31" s="275">
        <v>0</v>
      </c>
      <c r="AZ31" s="275">
        <v>2.9690930737999999</v>
      </c>
      <c r="BA31" s="275">
        <v>5.7265239405999999</v>
      </c>
      <c r="BB31" s="275">
        <v>7.2584435717</v>
      </c>
      <c r="BC31" s="338">
        <v>70.470542432000002</v>
      </c>
      <c r="BD31" s="338">
        <v>193.96408425000001</v>
      </c>
      <c r="BE31" s="338">
        <v>309.42750638000001</v>
      </c>
      <c r="BF31" s="338">
        <v>266.43351139999999</v>
      </c>
      <c r="BG31" s="338">
        <v>94.369583074000005</v>
      </c>
      <c r="BH31" s="338">
        <v>9.4643439020999995</v>
      </c>
      <c r="BI31" s="338">
        <v>0.28701985012999998</v>
      </c>
      <c r="BJ31" s="338">
        <v>0</v>
      </c>
      <c r="BK31" s="338">
        <v>0</v>
      </c>
      <c r="BL31" s="338">
        <v>0</v>
      </c>
      <c r="BM31" s="338">
        <v>3.0050967855000001</v>
      </c>
      <c r="BN31" s="338">
        <v>6.5369416998999998</v>
      </c>
      <c r="BO31" s="338">
        <v>63.355553006000001</v>
      </c>
      <c r="BP31" s="338">
        <v>186.5522713</v>
      </c>
      <c r="BQ31" s="338">
        <v>309.29099975000003</v>
      </c>
      <c r="BR31" s="338">
        <v>266.29019825</v>
      </c>
      <c r="BS31" s="338">
        <v>94.291858770000005</v>
      </c>
      <c r="BT31" s="338">
        <v>9.4518476959999997</v>
      </c>
      <c r="BU31" s="338">
        <v>0.28668185536000002</v>
      </c>
      <c r="BV31" s="338">
        <v>0</v>
      </c>
    </row>
    <row r="32" spans="1:74" ht="11.1" customHeight="1" x14ac:dyDescent="0.2">
      <c r="A32" s="9" t="s">
        <v>354</v>
      </c>
      <c r="B32" s="212" t="s">
        <v>612</v>
      </c>
      <c r="C32" s="275">
        <v>57.499233969000002</v>
      </c>
      <c r="D32" s="275">
        <v>35.077447536000001</v>
      </c>
      <c r="E32" s="275">
        <v>16.158807750000001</v>
      </c>
      <c r="F32" s="275">
        <v>91.184872890999998</v>
      </c>
      <c r="G32" s="275">
        <v>155.42525843999999</v>
      </c>
      <c r="H32" s="275">
        <v>349.75860322</v>
      </c>
      <c r="I32" s="275">
        <v>415.53479715999998</v>
      </c>
      <c r="J32" s="275">
        <v>371.66975718999998</v>
      </c>
      <c r="K32" s="275">
        <v>256.68726889999999</v>
      </c>
      <c r="L32" s="275">
        <v>134.25339456</v>
      </c>
      <c r="M32" s="275">
        <v>66.082655457000001</v>
      </c>
      <c r="N32" s="275">
        <v>57.993105405999998</v>
      </c>
      <c r="O32" s="275">
        <v>20.265808416999999</v>
      </c>
      <c r="P32" s="275">
        <v>44.686740210000004</v>
      </c>
      <c r="Q32" s="275">
        <v>42.557167872999997</v>
      </c>
      <c r="R32" s="275">
        <v>82.659389543000003</v>
      </c>
      <c r="S32" s="275">
        <v>209.66199750999999</v>
      </c>
      <c r="T32" s="275">
        <v>351.04831009999998</v>
      </c>
      <c r="U32" s="275">
        <v>400.68611576000001</v>
      </c>
      <c r="V32" s="275">
        <v>382.04536155</v>
      </c>
      <c r="W32" s="275">
        <v>280.75942411</v>
      </c>
      <c r="X32" s="275">
        <v>126.71985055</v>
      </c>
      <c r="Y32" s="275">
        <v>31.461379520000001</v>
      </c>
      <c r="Z32" s="275">
        <v>36.103442833999999</v>
      </c>
      <c r="AA32" s="275">
        <v>33.643756259</v>
      </c>
      <c r="AB32" s="275">
        <v>18.872900641000001</v>
      </c>
      <c r="AC32" s="275">
        <v>84.135539656999995</v>
      </c>
      <c r="AD32" s="275">
        <v>130.86382576</v>
      </c>
      <c r="AE32" s="275">
        <v>242.26799424999999</v>
      </c>
      <c r="AF32" s="275">
        <v>393.99011999999999</v>
      </c>
      <c r="AG32" s="275">
        <v>456.24366111000001</v>
      </c>
      <c r="AH32" s="275">
        <v>410.23860841999999</v>
      </c>
      <c r="AI32" s="275">
        <v>295.86077970999997</v>
      </c>
      <c r="AJ32" s="275">
        <v>135.28445496000001</v>
      </c>
      <c r="AK32" s="275">
        <v>103.14145729000001</v>
      </c>
      <c r="AL32" s="275">
        <v>100.04468292</v>
      </c>
      <c r="AM32" s="275">
        <v>24.122683038000002</v>
      </c>
      <c r="AN32" s="275">
        <v>23.658070228</v>
      </c>
      <c r="AO32" s="275">
        <v>88.946371565000007</v>
      </c>
      <c r="AP32" s="275">
        <v>86.771021910000002</v>
      </c>
      <c r="AQ32" s="275">
        <v>184.61477651999999</v>
      </c>
      <c r="AR32" s="275">
        <v>379.48484046999999</v>
      </c>
      <c r="AS32" s="275">
        <v>508.37766340000002</v>
      </c>
      <c r="AT32" s="275">
        <v>484.41333379999998</v>
      </c>
      <c r="AU32" s="275">
        <v>352.87596229000002</v>
      </c>
      <c r="AV32" s="275">
        <v>157.32765512</v>
      </c>
      <c r="AW32" s="275">
        <v>56.374271084</v>
      </c>
      <c r="AX32" s="275">
        <v>65.334042444000005</v>
      </c>
      <c r="AY32" s="275">
        <v>49.812596878000001</v>
      </c>
      <c r="AZ32" s="275">
        <v>53.985034845000001</v>
      </c>
      <c r="BA32" s="275">
        <v>54.855410757000001</v>
      </c>
      <c r="BB32" s="275">
        <v>133.21105238999999</v>
      </c>
      <c r="BC32" s="338">
        <v>210.20373108000001</v>
      </c>
      <c r="BD32" s="338">
        <v>359.09464623999997</v>
      </c>
      <c r="BE32" s="338">
        <v>450.74075876000001</v>
      </c>
      <c r="BF32" s="338">
        <v>425.70241923999998</v>
      </c>
      <c r="BG32" s="338">
        <v>276.02456698999998</v>
      </c>
      <c r="BH32" s="338">
        <v>133.54436955</v>
      </c>
      <c r="BI32" s="338">
        <v>56.913708352</v>
      </c>
      <c r="BJ32" s="338">
        <v>32.657871360999998</v>
      </c>
      <c r="BK32" s="338">
        <v>29.315403743000001</v>
      </c>
      <c r="BL32" s="338">
        <v>31.467810938</v>
      </c>
      <c r="BM32" s="338">
        <v>50.070745307999999</v>
      </c>
      <c r="BN32" s="338">
        <v>74.842864147</v>
      </c>
      <c r="BO32" s="338">
        <v>195.06182124</v>
      </c>
      <c r="BP32" s="338">
        <v>350.71455412</v>
      </c>
      <c r="BQ32" s="338">
        <v>451.11544501999998</v>
      </c>
      <c r="BR32" s="338">
        <v>426.06333661999997</v>
      </c>
      <c r="BS32" s="338">
        <v>276.52708395000002</v>
      </c>
      <c r="BT32" s="338">
        <v>133.86119325000001</v>
      </c>
      <c r="BU32" s="338">
        <v>57.127421837</v>
      </c>
      <c r="BV32" s="338">
        <v>32.779444140000003</v>
      </c>
    </row>
    <row r="33" spans="1:74" ht="11.1" customHeight="1" x14ac:dyDescent="0.2">
      <c r="A33" s="9" t="s">
        <v>45</v>
      </c>
      <c r="B33" s="212" t="s">
        <v>581</v>
      </c>
      <c r="C33" s="275">
        <v>9.1973129626999999</v>
      </c>
      <c r="D33" s="275">
        <v>2.3115183102999999</v>
      </c>
      <c r="E33" s="275">
        <v>2.3111816058999999</v>
      </c>
      <c r="F33" s="275">
        <v>20.203505010000001</v>
      </c>
      <c r="G33" s="275">
        <v>112.78573401</v>
      </c>
      <c r="H33" s="275">
        <v>319.06882905999998</v>
      </c>
      <c r="I33" s="275">
        <v>338.65884229</v>
      </c>
      <c r="J33" s="275">
        <v>342.19953142999998</v>
      </c>
      <c r="K33" s="275">
        <v>235.41901920999999</v>
      </c>
      <c r="L33" s="275">
        <v>55.261550749000001</v>
      </c>
      <c r="M33" s="275">
        <v>1.4116660414</v>
      </c>
      <c r="N33" s="275">
        <v>1.6692445459</v>
      </c>
      <c r="O33" s="275">
        <v>0.25782256084999999</v>
      </c>
      <c r="P33" s="275">
        <v>1.4108492279</v>
      </c>
      <c r="Q33" s="275">
        <v>4.5879436533</v>
      </c>
      <c r="R33" s="275">
        <v>26.146419260999998</v>
      </c>
      <c r="S33" s="275">
        <v>147.33289581</v>
      </c>
      <c r="T33" s="275">
        <v>329.35085542000002</v>
      </c>
      <c r="U33" s="275">
        <v>307.33662756000001</v>
      </c>
      <c r="V33" s="275">
        <v>375.67374138000002</v>
      </c>
      <c r="W33" s="275">
        <v>236.47357073000001</v>
      </c>
      <c r="X33" s="275">
        <v>60.448839884000002</v>
      </c>
      <c r="Y33" s="275">
        <v>0.41636839403999998</v>
      </c>
      <c r="Z33" s="275">
        <v>3.8065628565999998</v>
      </c>
      <c r="AA33" s="275">
        <v>2.5570826393999999</v>
      </c>
      <c r="AB33" s="275">
        <v>0</v>
      </c>
      <c r="AC33" s="275">
        <v>20.759550116</v>
      </c>
      <c r="AD33" s="275">
        <v>52.403231300999998</v>
      </c>
      <c r="AE33" s="275">
        <v>175.14621066000001</v>
      </c>
      <c r="AF33" s="275">
        <v>352.68727849999999</v>
      </c>
      <c r="AG33" s="275">
        <v>443.24498911000001</v>
      </c>
      <c r="AH33" s="275">
        <v>339.68218641999999</v>
      </c>
      <c r="AI33" s="275">
        <v>235.59034923999999</v>
      </c>
      <c r="AJ33" s="275">
        <v>58.756459085000003</v>
      </c>
      <c r="AK33" s="275">
        <v>16.05188854</v>
      </c>
      <c r="AL33" s="275">
        <v>23.680252510999999</v>
      </c>
      <c r="AM33" s="275">
        <v>2.1339920540000001</v>
      </c>
      <c r="AN33" s="275">
        <v>3.5950370116000001</v>
      </c>
      <c r="AO33" s="275">
        <v>36.309600783</v>
      </c>
      <c r="AP33" s="275">
        <v>37.733904373999998</v>
      </c>
      <c r="AQ33" s="275">
        <v>124.37903043999999</v>
      </c>
      <c r="AR33" s="275">
        <v>371.70496136999998</v>
      </c>
      <c r="AS33" s="275">
        <v>474.8284731</v>
      </c>
      <c r="AT33" s="275">
        <v>460.84620159000002</v>
      </c>
      <c r="AU33" s="275">
        <v>320.32515551</v>
      </c>
      <c r="AV33" s="275">
        <v>113.4483034</v>
      </c>
      <c r="AW33" s="275">
        <v>12.045936361000001</v>
      </c>
      <c r="AX33" s="275">
        <v>3.8823007139999999</v>
      </c>
      <c r="AY33" s="275">
        <v>19.815422785999999</v>
      </c>
      <c r="AZ33" s="275">
        <v>18.177713562000001</v>
      </c>
      <c r="BA33" s="275">
        <v>27.787050049000001</v>
      </c>
      <c r="BB33" s="275">
        <v>70.313516109000005</v>
      </c>
      <c r="BC33" s="338">
        <v>167.99979508000001</v>
      </c>
      <c r="BD33" s="338">
        <v>324.34694365000001</v>
      </c>
      <c r="BE33" s="338">
        <v>425.46149552000003</v>
      </c>
      <c r="BF33" s="338">
        <v>406.69085711000002</v>
      </c>
      <c r="BG33" s="338">
        <v>220.15664974000001</v>
      </c>
      <c r="BH33" s="338">
        <v>54.700150198999999</v>
      </c>
      <c r="BI33" s="338">
        <v>6.5443910769000002</v>
      </c>
      <c r="BJ33" s="338">
        <v>2.2206646093</v>
      </c>
      <c r="BK33" s="338">
        <v>4.9685548077000004</v>
      </c>
      <c r="BL33" s="338">
        <v>3.2995258792</v>
      </c>
      <c r="BM33" s="338">
        <v>16.937189206999999</v>
      </c>
      <c r="BN33" s="338">
        <v>30.596663436</v>
      </c>
      <c r="BO33" s="338">
        <v>146.12486329000001</v>
      </c>
      <c r="BP33" s="338">
        <v>309.85633376999999</v>
      </c>
      <c r="BQ33" s="338">
        <v>425.37549841999999</v>
      </c>
      <c r="BR33" s="338">
        <v>406.59310133999998</v>
      </c>
      <c r="BS33" s="338">
        <v>220.04387363999999</v>
      </c>
      <c r="BT33" s="338">
        <v>54.647894289</v>
      </c>
      <c r="BU33" s="338">
        <v>6.5321626417000003</v>
      </c>
      <c r="BV33" s="338">
        <v>2.2150980662999999</v>
      </c>
    </row>
    <row r="34" spans="1:74" ht="11.1" customHeight="1" x14ac:dyDescent="0.2">
      <c r="A34" s="9" t="s">
        <v>46</v>
      </c>
      <c r="B34" s="212" t="s">
        <v>582</v>
      </c>
      <c r="C34" s="275">
        <v>17.781653515999999</v>
      </c>
      <c r="D34" s="275">
        <v>22.350681760000001</v>
      </c>
      <c r="E34" s="275">
        <v>34.351132470000003</v>
      </c>
      <c r="F34" s="275">
        <v>63.790461145999998</v>
      </c>
      <c r="G34" s="275">
        <v>228.5791298</v>
      </c>
      <c r="H34" s="275">
        <v>490.36823676</v>
      </c>
      <c r="I34" s="275">
        <v>518.70980481000004</v>
      </c>
      <c r="J34" s="275">
        <v>562.87396355999999</v>
      </c>
      <c r="K34" s="275">
        <v>432.93895543999997</v>
      </c>
      <c r="L34" s="275">
        <v>144.60583313000001</v>
      </c>
      <c r="M34" s="275">
        <v>15.358743072999999</v>
      </c>
      <c r="N34" s="275">
        <v>3.7706212308999998</v>
      </c>
      <c r="O34" s="275">
        <v>4.8071485313000002</v>
      </c>
      <c r="P34" s="275">
        <v>8.3365779712000005</v>
      </c>
      <c r="Q34" s="275">
        <v>21.273466532</v>
      </c>
      <c r="R34" s="275">
        <v>96.317519551999993</v>
      </c>
      <c r="S34" s="275">
        <v>226.13681295000001</v>
      </c>
      <c r="T34" s="275">
        <v>457.13494444999998</v>
      </c>
      <c r="U34" s="275">
        <v>502.36842825000002</v>
      </c>
      <c r="V34" s="275">
        <v>556.61755650999999</v>
      </c>
      <c r="W34" s="275">
        <v>380.86911085000003</v>
      </c>
      <c r="X34" s="275">
        <v>195.37796978</v>
      </c>
      <c r="Y34" s="275">
        <v>10.213244076000001</v>
      </c>
      <c r="Z34" s="275">
        <v>14.588522955</v>
      </c>
      <c r="AA34" s="275">
        <v>5.3159945570999998</v>
      </c>
      <c r="AB34" s="275">
        <v>5.6411088739000004</v>
      </c>
      <c r="AC34" s="275">
        <v>39.117268373000002</v>
      </c>
      <c r="AD34" s="275">
        <v>141.26524139</v>
      </c>
      <c r="AE34" s="275">
        <v>259.67904111000001</v>
      </c>
      <c r="AF34" s="275">
        <v>453.57681112</v>
      </c>
      <c r="AG34" s="275">
        <v>585.10889177000001</v>
      </c>
      <c r="AH34" s="275">
        <v>561.14285972000005</v>
      </c>
      <c r="AI34" s="275">
        <v>423.93489598999997</v>
      </c>
      <c r="AJ34" s="275">
        <v>188.08591034</v>
      </c>
      <c r="AK34" s="275">
        <v>51.534221897999998</v>
      </c>
      <c r="AL34" s="275">
        <v>25.306721713999998</v>
      </c>
      <c r="AM34" s="275">
        <v>9.3146653278000002</v>
      </c>
      <c r="AN34" s="275">
        <v>26.185520377</v>
      </c>
      <c r="AO34" s="275">
        <v>86.040148826000006</v>
      </c>
      <c r="AP34" s="275">
        <v>121.95871479</v>
      </c>
      <c r="AQ34" s="275">
        <v>237.9492132</v>
      </c>
      <c r="AR34" s="275">
        <v>475.00484829999999</v>
      </c>
      <c r="AS34" s="275">
        <v>620.02917634000005</v>
      </c>
      <c r="AT34" s="275">
        <v>549.74943244999997</v>
      </c>
      <c r="AU34" s="275">
        <v>429.89473271999998</v>
      </c>
      <c r="AV34" s="275">
        <v>231.82882297</v>
      </c>
      <c r="AW34" s="275">
        <v>80.145931019000002</v>
      </c>
      <c r="AX34" s="275">
        <v>16.631176521</v>
      </c>
      <c r="AY34" s="275">
        <v>35.656606912999997</v>
      </c>
      <c r="AZ34" s="275">
        <v>66.662182607000005</v>
      </c>
      <c r="BA34" s="275">
        <v>112.23859379</v>
      </c>
      <c r="BB34" s="275">
        <v>156.52434335999999</v>
      </c>
      <c r="BC34" s="338">
        <v>302.1617731</v>
      </c>
      <c r="BD34" s="338">
        <v>468.26464211000001</v>
      </c>
      <c r="BE34" s="338">
        <v>570.2670425</v>
      </c>
      <c r="BF34" s="338">
        <v>572.89396713999997</v>
      </c>
      <c r="BG34" s="338">
        <v>372.82977505000002</v>
      </c>
      <c r="BH34" s="338">
        <v>147.74875419</v>
      </c>
      <c r="BI34" s="338">
        <v>40.264860429999999</v>
      </c>
      <c r="BJ34" s="338">
        <v>9.6811382913999999</v>
      </c>
      <c r="BK34" s="338">
        <v>14.359136008</v>
      </c>
      <c r="BL34" s="338">
        <v>16.814657107999999</v>
      </c>
      <c r="BM34" s="338">
        <v>51.056795086000001</v>
      </c>
      <c r="BN34" s="338">
        <v>105.39405402</v>
      </c>
      <c r="BO34" s="338">
        <v>277.00029810000001</v>
      </c>
      <c r="BP34" s="338">
        <v>448.19683035000003</v>
      </c>
      <c r="BQ34" s="338">
        <v>570.41254168</v>
      </c>
      <c r="BR34" s="338">
        <v>573.06403685999999</v>
      </c>
      <c r="BS34" s="338">
        <v>373.00937110000001</v>
      </c>
      <c r="BT34" s="338">
        <v>147.89785620000001</v>
      </c>
      <c r="BU34" s="338">
        <v>40.321447439000003</v>
      </c>
      <c r="BV34" s="338">
        <v>9.6893192729000006</v>
      </c>
    </row>
    <row r="35" spans="1:74" ht="11.1" customHeight="1" x14ac:dyDescent="0.2">
      <c r="A35" s="9" t="s">
        <v>49</v>
      </c>
      <c r="B35" s="212" t="s">
        <v>583</v>
      </c>
      <c r="C35" s="275">
        <v>0</v>
      </c>
      <c r="D35" s="275">
        <v>0</v>
      </c>
      <c r="E35" s="275">
        <v>22.646349508</v>
      </c>
      <c r="F35" s="275">
        <v>47.012052998999998</v>
      </c>
      <c r="G35" s="275">
        <v>122.01080843</v>
      </c>
      <c r="H35" s="275">
        <v>309.13395946999998</v>
      </c>
      <c r="I35" s="275">
        <v>389.79043254999999</v>
      </c>
      <c r="J35" s="275">
        <v>336.72596263000003</v>
      </c>
      <c r="K35" s="275">
        <v>185.4989119</v>
      </c>
      <c r="L35" s="275">
        <v>39.383722835</v>
      </c>
      <c r="M35" s="275">
        <v>9.1830517768999993</v>
      </c>
      <c r="N35" s="275">
        <v>0</v>
      </c>
      <c r="O35" s="275">
        <v>3.0962255684</v>
      </c>
      <c r="P35" s="275">
        <v>7.2339527261000001</v>
      </c>
      <c r="Q35" s="275">
        <v>20.255311674000001</v>
      </c>
      <c r="R35" s="275">
        <v>47.096377267999998</v>
      </c>
      <c r="S35" s="275">
        <v>118.93386081</v>
      </c>
      <c r="T35" s="275">
        <v>271.46301004999998</v>
      </c>
      <c r="U35" s="275">
        <v>391.18514292999998</v>
      </c>
      <c r="V35" s="275">
        <v>272.26322246000001</v>
      </c>
      <c r="W35" s="275">
        <v>205.75298074</v>
      </c>
      <c r="X35" s="275">
        <v>85.377975098999997</v>
      </c>
      <c r="Y35" s="275">
        <v>8.6911804735999993</v>
      </c>
      <c r="Z35" s="275">
        <v>0</v>
      </c>
      <c r="AA35" s="275">
        <v>1.9411624541000001</v>
      </c>
      <c r="AB35" s="275">
        <v>11.002226648000001</v>
      </c>
      <c r="AC35" s="275">
        <v>31.88630131</v>
      </c>
      <c r="AD35" s="275">
        <v>40.276872330000003</v>
      </c>
      <c r="AE35" s="275">
        <v>75.169001850000001</v>
      </c>
      <c r="AF35" s="275">
        <v>313.44519278000001</v>
      </c>
      <c r="AG35" s="275">
        <v>325.18825351999999</v>
      </c>
      <c r="AH35" s="275">
        <v>361.72536759000002</v>
      </c>
      <c r="AI35" s="275">
        <v>231.13530098000001</v>
      </c>
      <c r="AJ35" s="275">
        <v>84.207942224999996</v>
      </c>
      <c r="AK35" s="275">
        <v>2.9037646555999999</v>
      </c>
      <c r="AL35" s="275">
        <v>0</v>
      </c>
      <c r="AM35" s="275">
        <v>0</v>
      </c>
      <c r="AN35" s="275">
        <v>9.7864085139999997</v>
      </c>
      <c r="AO35" s="275">
        <v>23.545180617</v>
      </c>
      <c r="AP35" s="275">
        <v>42.211759581000003</v>
      </c>
      <c r="AQ35" s="275">
        <v>90.133423320999995</v>
      </c>
      <c r="AR35" s="275">
        <v>331.91813335000001</v>
      </c>
      <c r="AS35" s="275">
        <v>408.97327134</v>
      </c>
      <c r="AT35" s="275">
        <v>306.15996042</v>
      </c>
      <c r="AU35" s="275">
        <v>175.44154123999999</v>
      </c>
      <c r="AV35" s="275">
        <v>98.845402359999994</v>
      </c>
      <c r="AW35" s="275">
        <v>14.318150165</v>
      </c>
      <c r="AX35" s="275">
        <v>0</v>
      </c>
      <c r="AY35" s="275">
        <v>0</v>
      </c>
      <c r="AZ35" s="275">
        <v>4.9805382850999997</v>
      </c>
      <c r="BA35" s="275">
        <v>32.519422716000001</v>
      </c>
      <c r="BB35" s="275">
        <v>40.310226708000002</v>
      </c>
      <c r="BC35" s="338">
        <v>120.23222047</v>
      </c>
      <c r="BD35" s="338">
        <v>256.05543876000002</v>
      </c>
      <c r="BE35" s="338">
        <v>381.17941538000002</v>
      </c>
      <c r="BF35" s="338">
        <v>337.30850359999999</v>
      </c>
      <c r="BG35" s="338">
        <v>197.33485418000001</v>
      </c>
      <c r="BH35" s="338">
        <v>65.127701071999994</v>
      </c>
      <c r="BI35" s="338">
        <v>8.0673072473000005</v>
      </c>
      <c r="BJ35" s="338">
        <v>0.29130598004000002</v>
      </c>
      <c r="BK35" s="338">
        <v>1.3323528615</v>
      </c>
      <c r="BL35" s="338">
        <v>3.4528095570000001</v>
      </c>
      <c r="BM35" s="338">
        <v>13.22194393</v>
      </c>
      <c r="BN35" s="338">
        <v>41.557455240000003</v>
      </c>
      <c r="BO35" s="338">
        <v>121.92921117</v>
      </c>
      <c r="BP35" s="338">
        <v>254.60832554000001</v>
      </c>
      <c r="BQ35" s="338">
        <v>381.45888581999998</v>
      </c>
      <c r="BR35" s="338">
        <v>337.59114718000001</v>
      </c>
      <c r="BS35" s="338">
        <v>197.57207496999999</v>
      </c>
      <c r="BT35" s="338">
        <v>65.242185594000006</v>
      </c>
      <c r="BU35" s="338">
        <v>8.0840375797000004</v>
      </c>
      <c r="BV35" s="338">
        <v>0.29196300750999998</v>
      </c>
    </row>
    <row r="36" spans="1:74" ht="11.1" customHeight="1" x14ac:dyDescent="0.2">
      <c r="A36" s="9" t="s">
        <v>50</v>
      </c>
      <c r="B36" s="212" t="s">
        <v>584</v>
      </c>
      <c r="C36" s="275">
        <v>6.6215763148000004</v>
      </c>
      <c r="D36" s="275">
        <v>6.9783223045999998</v>
      </c>
      <c r="E36" s="275">
        <v>12.730372183</v>
      </c>
      <c r="F36" s="275">
        <v>25.123617411000001</v>
      </c>
      <c r="G36" s="275">
        <v>58.133890594</v>
      </c>
      <c r="H36" s="275">
        <v>135.26227828</v>
      </c>
      <c r="I36" s="275">
        <v>251.73303820000001</v>
      </c>
      <c r="J36" s="275">
        <v>208.54782374999999</v>
      </c>
      <c r="K36" s="275">
        <v>137.33493612000001</v>
      </c>
      <c r="L36" s="275">
        <v>27.319480368000001</v>
      </c>
      <c r="M36" s="275">
        <v>13.410622621</v>
      </c>
      <c r="N36" s="275">
        <v>8.7487829194</v>
      </c>
      <c r="O36" s="275">
        <v>14.047830441</v>
      </c>
      <c r="P36" s="275">
        <v>9.6441740815999992</v>
      </c>
      <c r="Q36" s="275">
        <v>15.492874956</v>
      </c>
      <c r="R36" s="275">
        <v>25.836416671999999</v>
      </c>
      <c r="S36" s="275">
        <v>72.103310652999994</v>
      </c>
      <c r="T36" s="275">
        <v>126.53236281</v>
      </c>
      <c r="U36" s="275">
        <v>274.06737587999999</v>
      </c>
      <c r="V36" s="275">
        <v>228.1653622</v>
      </c>
      <c r="W36" s="275">
        <v>189.92705697</v>
      </c>
      <c r="X36" s="275">
        <v>85.873234135999994</v>
      </c>
      <c r="Y36" s="275">
        <v>18.671736000999999</v>
      </c>
      <c r="Z36" s="275">
        <v>7.4700999463000004</v>
      </c>
      <c r="AA36" s="275">
        <v>10.213430280000001</v>
      </c>
      <c r="AB36" s="275">
        <v>12.764514983</v>
      </c>
      <c r="AC36" s="275">
        <v>26.756268755000001</v>
      </c>
      <c r="AD36" s="275">
        <v>22.618198302</v>
      </c>
      <c r="AE36" s="275">
        <v>27.701980621000001</v>
      </c>
      <c r="AF36" s="275">
        <v>175.54123655999999</v>
      </c>
      <c r="AG36" s="275">
        <v>217.5817811</v>
      </c>
      <c r="AH36" s="275">
        <v>261.50031648999999</v>
      </c>
      <c r="AI36" s="275">
        <v>193.10584216000001</v>
      </c>
      <c r="AJ36" s="275">
        <v>97.787901250000004</v>
      </c>
      <c r="AK36" s="275">
        <v>12.186351505999999</v>
      </c>
      <c r="AL36" s="275">
        <v>10.416651180000001</v>
      </c>
      <c r="AM36" s="275">
        <v>7.7812351150000003</v>
      </c>
      <c r="AN36" s="275">
        <v>15.024953309000001</v>
      </c>
      <c r="AO36" s="275">
        <v>13.384567875</v>
      </c>
      <c r="AP36" s="275">
        <v>26.807786342</v>
      </c>
      <c r="AQ36" s="275">
        <v>37.532802635000003</v>
      </c>
      <c r="AR36" s="275">
        <v>166.43011562000001</v>
      </c>
      <c r="AS36" s="275">
        <v>235.69281430999999</v>
      </c>
      <c r="AT36" s="275">
        <v>233.94494759</v>
      </c>
      <c r="AU36" s="275">
        <v>123.03335066</v>
      </c>
      <c r="AV36" s="275">
        <v>47.821237801000002</v>
      </c>
      <c r="AW36" s="275">
        <v>17.135625268999998</v>
      </c>
      <c r="AX36" s="275">
        <v>8.0061374613999998</v>
      </c>
      <c r="AY36" s="275">
        <v>7.0051629491999998</v>
      </c>
      <c r="AZ36" s="275">
        <v>6.5976672154999996</v>
      </c>
      <c r="BA36" s="275">
        <v>17.477196053</v>
      </c>
      <c r="BB36" s="275">
        <v>10.939323921</v>
      </c>
      <c r="BC36" s="338">
        <v>43.567874558</v>
      </c>
      <c r="BD36" s="338">
        <v>100.27507679999999</v>
      </c>
      <c r="BE36" s="338">
        <v>217.11814021999999</v>
      </c>
      <c r="BF36" s="338">
        <v>216.14351635</v>
      </c>
      <c r="BG36" s="338">
        <v>133.82745349999999</v>
      </c>
      <c r="BH36" s="338">
        <v>40.456323363000003</v>
      </c>
      <c r="BI36" s="338">
        <v>12.880433654999999</v>
      </c>
      <c r="BJ36" s="338">
        <v>8.3256840301999997</v>
      </c>
      <c r="BK36" s="338">
        <v>7.6355675336999997</v>
      </c>
      <c r="BL36" s="338">
        <v>6.8158713418000003</v>
      </c>
      <c r="BM36" s="338">
        <v>10.149784026000001</v>
      </c>
      <c r="BN36" s="338">
        <v>17.004243426999999</v>
      </c>
      <c r="BO36" s="338">
        <v>45.147741693</v>
      </c>
      <c r="BP36" s="338">
        <v>103.70969940000001</v>
      </c>
      <c r="BQ36" s="338">
        <v>216.90100713999999</v>
      </c>
      <c r="BR36" s="338">
        <v>215.93829771</v>
      </c>
      <c r="BS36" s="338">
        <v>133.66470394000001</v>
      </c>
      <c r="BT36" s="338">
        <v>40.385205253999999</v>
      </c>
      <c r="BU36" s="338">
        <v>12.881006538999999</v>
      </c>
      <c r="BV36" s="338">
        <v>8.2601142876000004</v>
      </c>
    </row>
    <row r="37" spans="1:74" ht="11.1" customHeight="1" x14ac:dyDescent="0.2">
      <c r="A37" s="9" t="s">
        <v>718</v>
      </c>
      <c r="B37" s="212" t="s">
        <v>613</v>
      </c>
      <c r="C37" s="275">
        <v>14.976482574</v>
      </c>
      <c r="D37" s="275">
        <v>10.797520599</v>
      </c>
      <c r="E37" s="275">
        <v>11.113123876</v>
      </c>
      <c r="F37" s="275">
        <v>34.176086724999998</v>
      </c>
      <c r="G37" s="275">
        <v>99.725131489000006</v>
      </c>
      <c r="H37" s="275">
        <v>244.87750359</v>
      </c>
      <c r="I37" s="275">
        <v>338.71785892000003</v>
      </c>
      <c r="J37" s="275">
        <v>288.63917233000001</v>
      </c>
      <c r="K37" s="275">
        <v>177.41121103</v>
      </c>
      <c r="L37" s="275">
        <v>56.217606134999997</v>
      </c>
      <c r="M37" s="275">
        <v>17.714228941999998</v>
      </c>
      <c r="N37" s="275">
        <v>13.331389554999999</v>
      </c>
      <c r="O37" s="275">
        <v>7.0735496602000003</v>
      </c>
      <c r="P37" s="275">
        <v>11.937372396000001</v>
      </c>
      <c r="Q37" s="275">
        <v>15.168158753</v>
      </c>
      <c r="R37" s="275">
        <v>37.351305314000001</v>
      </c>
      <c r="S37" s="275">
        <v>113.35238330999999</v>
      </c>
      <c r="T37" s="275">
        <v>242.64729625000001</v>
      </c>
      <c r="U37" s="275">
        <v>300.86845436999999</v>
      </c>
      <c r="V37" s="275">
        <v>292.00217158999999</v>
      </c>
      <c r="W37" s="275">
        <v>182.90688021</v>
      </c>
      <c r="X37" s="275">
        <v>74.173629281999993</v>
      </c>
      <c r="Y37" s="275">
        <v>11.120122426</v>
      </c>
      <c r="Z37" s="275">
        <v>10.305895683999999</v>
      </c>
      <c r="AA37" s="275">
        <v>9.2173742358999995</v>
      </c>
      <c r="AB37" s="275">
        <v>7.2818764662</v>
      </c>
      <c r="AC37" s="275">
        <v>29.414522791</v>
      </c>
      <c r="AD37" s="275">
        <v>53.348827819999997</v>
      </c>
      <c r="AE37" s="275">
        <v>125.8681902</v>
      </c>
      <c r="AF37" s="275">
        <v>255.21742391000001</v>
      </c>
      <c r="AG37" s="275">
        <v>336.03613116999998</v>
      </c>
      <c r="AH37" s="275">
        <v>315.34234113000002</v>
      </c>
      <c r="AI37" s="275">
        <v>223.25289183999999</v>
      </c>
      <c r="AJ37" s="275">
        <v>77.196401108000003</v>
      </c>
      <c r="AK37" s="275">
        <v>29.779718080999999</v>
      </c>
      <c r="AL37" s="275">
        <v>26.264235393</v>
      </c>
      <c r="AM37" s="275">
        <v>7.2963091251999996</v>
      </c>
      <c r="AN37" s="275">
        <v>11.259252462999999</v>
      </c>
      <c r="AO37" s="275">
        <v>35.255495801000002</v>
      </c>
      <c r="AP37" s="275">
        <v>42.362375925000002</v>
      </c>
      <c r="AQ37" s="275">
        <v>97.445550683999997</v>
      </c>
      <c r="AR37" s="275">
        <v>270.78390517999998</v>
      </c>
      <c r="AS37" s="275">
        <v>383.70421691000001</v>
      </c>
      <c r="AT37" s="275">
        <v>362.11990266999999</v>
      </c>
      <c r="AU37" s="275">
        <v>219.88284146999999</v>
      </c>
      <c r="AV37" s="275">
        <v>86.562847660000003</v>
      </c>
      <c r="AW37" s="275">
        <v>25.686978876000001</v>
      </c>
      <c r="AX37" s="275">
        <v>16.531236550999999</v>
      </c>
      <c r="AY37" s="275">
        <v>16.556746159999999</v>
      </c>
      <c r="AZ37" s="275">
        <v>21.612561543000002</v>
      </c>
      <c r="BA37" s="275">
        <v>32.010857158999997</v>
      </c>
      <c r="BB37" s="275">
        <v>57.069403807999997</v>
      </c>
      <c r="BC37" s="338">
        <v>122.41625659</v>
      </c>
      <c r="BD37" s="338">
        <v>239.57619946</v>
      </c>
      <c r="BE37" s="338">
        <v>347.02832941000003</v>
      </c>
      <c r="BF37" s="338">
        <v>322.89546236000001</v>
      </c>
      <c r="BG37" s="338">
        <v>174.5550902</v>
      </c>
      <c r="BH37" s="338">
        <v>61.472318258999998</v>
      </c>
      <c r="BI37" s="338">
        <v>19.397043083</v>
      </c>
      <c r="BJ37" s="338">
        <v>9.2102524028000001</v>
      </c>
      <c r="BK37" s="338">
        <v>9.2483427423000002</v>
      </c>
      <c r="BL37" s="338">
        <v>9.9093703657999992</v>
      </c>
      <c r="BM37" s="338">
        <v>20.169283182000001</v>
      </c>
      <c r="BN37" s="338">
        <v>36.24255024</v>
      </c>
      <c r="BO37" s="338">
        <v>112.91922219</v>
      </c>
      <c r="BP37" s="338">
        <v>232.34713672999999</v>
      </c>
      <c r="BQ37" s="338">
        <v>347.46698420000001</v>
      </c>
      <c r="BR37" s="338">
        <v>323.37630290999999</v>
      </c>
      <c r="BS37" s="338">
        <v>175.08216214000001</v>
      </c>
      <c r="BT37" s="338">
        <v>61.765105599000002</v>
      </c>
      <c r="BU37" s="338">
        <v>19.519961597000002</v>
      </c>
      <c r="BV37" s="338">
        <v>9.2558135813</v>
      </c>
    </row>
    <row r="38" spans="1:74" ht="11.1" customHeight="1" x14ac:dyDescent="0.2">
      <c r="A38" s="9"/>
      <c r="B38" s="193" t="s">
        <v>172</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761"/>
      <c r="AZ38" s="761"/>
      <c r="BA38" s="761"/>
      <c r="BB38" s="761"/>
      <c r="BC38" s="339"/>
      <c r="BD38" s="339"/>
      <c r="BE38" s="33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159</v>
      </c>
      <c r="B39" s="212" t="s">
        <v>577</v>
      </c>
      <c r="C39" s="257">
        <v>0</v>
      </c>
      <c r="D39" s="257">
        <v>0</v>
      </c>
      <c r="E39" s="257">
        <v>0</v>
      </c>
      <c r="F39" s="257">
        <v>0</v>
      </c>
      <c r="G39" s="257">
        <v>8.6143984988</v>
      </c>
      <c r="H39" s="257">
        <v>68.851871705999997</v>
      </c>
      <c r="I39" s="257">
        <v>207.79687222000001</v>
      </c>
      <c r="J39" s="257">
        <v>171.03559240000001</v>
      </c>
      <c r="K39" s="257">
        <v>36.904334820999999</v>
      </c>
      <c r="L39" s="257">
        <v>0.71475225035000001</v>
      </c>
      <c r="M39" s="257">
        <v>0</v>
      </c>
      <c r="N39" s="257">
        <v>0</v>
      </c>
      <c r="O39" s="257">
        <v>0</v>
      </c>
      <c r="P39" s="257">
        <v>0</v>
      </c>
      <c r="Q39" s="257">
        <v>0</v>
      </c>
      <c r="R39" s="257">
        <v>0</v>
      </c>
      <c r="S39" s="257">
        <v>9.4504103570000009</v>
      </c>
      <c r="T39" s="257">
        <v>73.393917830999996</v>
      </c>
      <c r="U39" s="257">
        <v>218.97773644</v>
      </c>
      <c r="V39" s="257">
        <v>162.50946551999999</v>
      </c>
      <c r="W39" s="257">
        <v>35.325811416999997</v>
      </c>
      <c r="X39" s="257">
        <v>0.71475225035000001</v>
      </c>
      <c r="Y39" s="257">
        <v>0</v>
      </c>
      <c r="Z39" s="257">
        <v>0</v>
      </c>
      <c r="AA39" s="257">
        <v>0</v>
      </c>
      <c r="AB39" s="257">
        <v>0</v>
      </c>
      <c r="AC39" s="257">
        <v>0</v>
      </c>
      <c r="AD39" s="257">
        <v>0</v>
      </c>
      <c r="AE39" s="257">
        <v>8.9985542288999998</v>
      </c>
      <c r="AF39" s="257">
        <v>76.166150195</v>
      </c>
      <c r="AG39" s="257">
        <v>225.04125898999999</v>
      </c>
      <c r="AH39" s="257">
        <v>159.13487698</v>
      </c>
      <c r="AI39" s="257">
        <v>35.396177322</v>
      </c>
      <c r="AJ39" s="257">
        <v>0.76360012864000004</v>
      </c>
      <c r="AK39" s="257">
        <v>0</v>
      </c>
      <c r="AL39" s="257">
        <v>0</v>
      </c>
      <c r="AM39" s="257">
        <v>0</v>
      </c>
      <c r="AN39" s="257">
        <v>0</v>
      </c>
      <c r="AO39" s="257">
        <v>0</v>
      </c>
      <c r="AP39" s="257">
        <v>0</v>
      </c>
      <c r="AQ39" s="257">
        <v>12.131105343</v>
      </c>
      <c r="AR39" s="257">
        <v>69.007488314</v>
      </c>
      <c r="AS39" s="257">
        <v>224.08305632</v>
      </c>
      <c r="AT39" s="257">
        <v>157.38557562</v>
      </c>
      <c r="AU39" s="257">
        <v>37.801445844</v>
      </c>
      <c r="AV39" s="257">
        <v>0.76360012864000004</v>
      </c>
      <c r="AW39" s="257">
        <v>0</v>
      </c>
      <c r="AX39" s="257">
        <v>0</v>
      </c>
      <c r="AY39" s="257">
        <v>0</v>
      </c>
      <c r="AZ39" s="257">
        <v>0</v>
      </c>
      <c r="BA39" s="257">
        <v>0</v>
      </c>
      <c r="BB39" s="257">
        <v>0</v>
      </c>
      <c r="BC39" s="341">
        <v>12.36448</v>
      </c>
      <c r="BD39" s="341">
        <v>68.448989999999995</v>
      </c>
      <c r="BE39" s="341">
        <v>222.47319999999999</v>
      </c>
      <c r="BF39" s="341">
        <v>168.2004</v>
      </c>
      <c r="BG39" s="341">
        <v>42.44717</v>
      </c>
      <c r="BH39" s="341">
        <v>0.7636001</v>
      </c>
      <c r="BI39" s="341">
        <v>0</v>
      </c>
      <c r="BJ39" s="341">
        <v>0</v>
      </c>
      <c r="BK39" s="341">
        <v>0</v>
      </c>
      <c r="BL39" s="341">
        <v>0</v>
      </c>
      <c r="BM39" s="341">
        <v>0</v>
      </c>
      <c r="BN39" s="341">
        <v>0.43324390000000002</v>
      </c>
      <c r="BO39" s="341">
        <v>12.16813</v>
      </c>
      <c r="BP39" s="341">
        <v>69.750060000000005</v>
      </c>
      <c r="BQ39" s="341">
        <v>226.02379999999999</v>
      </c>
      <c r="BR39" s="341">
        <v>169.858</v>
      </c>
      <c r="BS39" s="341">
        <v>41.136920000000003</v>
      </c>
      <c r="BT39" s="341">
        <v>0.20706840000000001</v>
      </c>
      <c r="BU39" s="341">
        <v>0</v>
      </c>
      <c r="BV39" s="341">
        <v>0</v>
      </c>
    </row>
    <row r="40" spans="1:74" ht="11.1" customHeight="1" x14ac:dyDescent="0.2">
      <c r="A40" s="9" t="s">
        <v>160</v>
      </c>
      <c r="B40" s="212" t="s">
        <v>611</v>
      </c>
      <c r="C40" s="257">
        <v>0</v>
      </c>
      <c r="D40" s="257">
        <v>0</v>
      </c>
      <c r="E40" s="257">
        <v>0.19787499651000001</v>
      </c>
      <c r="F40" s="257">
        <v>4.3029058380999997E-2</v>
      </c>
      <c r="G40" s="257">
        <v>30.055870998</v>
      </c>
      <c r="H40" s="257">
        <v>128.71441131</v>
      </c>
      <c r="I40" s="257">
        <v>264.23386512000002</v>
      </c>
      <c r="J40" s="257">
        <v>223.10257573000001</v>
      </c>
      <c r="K40" s="257">
        <v>72.730445829999994</v>
      </c>
      <c r="L40" s="257">
        <v>4.4290838807000004</v>
      </c>
      <c r="M40" s="257">
        <v>0</v>
      </c>
      <c r="N40" s="257">
        <v>0</v>
      </c>
      <c r="O40" s="257">
        <v>0</v>
      </c>
      <c r="P40" s="257">
        <v>0</v>
      </c>
      <c r="Q40" s="257">
        <v>0.19787499651000001</v>
      </c>
      <c r="R40" s="257">
        <v>4.3029058380999997E-2</v>
      </c>
      <c r="S40" s="257">
        <v>31.618898141999999</v>
      </c>
      <c r="T40" s="257">
        <v>135.23087222000001</v>
      </c>
      <c r="U40" s="257">
        <v>274.10149258000001</v>
      </c>
      <c r="V40" s="257">
        <v>213.80749261</v>
      </c>
      <c r="W40" s="257">
        <v>70.350657850999994</v>
      </c>
      <c r="X40" s="257">
        <v>4.9939833071999997</v>
      </c>
      <c r="Y40" s="257">
        <v>0</v>
      </c>
      <c r="Z40" s="257">
        <v>0</v>
      </c>
      <c r="AA40" s="257">
        <v>0</v>
      </c>
      <c r="AB40" s="257">
        <v>0</v>
      </c>
      <c r="AC40" s="257">
        <v>0.19787499651000001</v>
      </c>
      <c r="AD40" s="257">
        <v>4.3029058380999997E-2</v>
      </c>
      <c r="AE40" s="257">
        <v>28.192290242999999</v>
      </c>
      <c r="AF40" s="257">
        <v>139.61999854000001</v>
      </c>
      <c r="AG40" s="257">
        <v>276.59112739</v>
      </c>
      <c r="AH40" s="257">
        <v>211.43848392000001</v>
      </c>
      <c r="AI40" s="257">
        <v>69.31474523</v>
      </c>
      <c r="AJ40" s="257">
        <v>5.4803247232999999</v>
      </c>
      <c r="AK40" s="257">
        <v>0</v>
      </c>
      <c r="AL40" s="257">
        <v>0</v>
      </c>
      <c r="AM40" s="257">
        <v>0</v>
      </c>
      <c r="AN40" s="257">
        <v>0</v>
      </c>
      <c r="AO40" s="257">
        <v>0.19787499651000001</v>
      </c>
      <c r="AP40" s="257">
        <v>4.3029058380999997E-2</v>
      </c>
      <c r="AQ40" s="257">
        <v>35.111177445000003</v>
      </c>
      <c r="AR40" s="257">
        <v>132.74975334000001</v>
      </c>
      <c r="AS40" s="257">
        <v>272.94709187000001</v>
      </c>
      <c r="AT40" s="257">
        <v>205.17704846999999</v>
      </c>
      <c r="AU40" s="257">
        <v>70.737926252999998</v>
      </c>
      <c r="AV40" s="257">
        <v>5.1710329581999996</v>
      </c>
      <c r="AW40" s="257">
        <v>0</v>
      </c>
      <c r="AX40" s="257">
        <v>8.6229013221000003E-2</v>
      </c>
      <c r="AY40" s="257">
        <v>0</v>
      </c>
      <c r="AZ40" s="257">
        <v>0</v>
      </c>
      <c r="BA40" s="257">
        <v>0.19787499651000001</v>
      </c>
      <c r="BB40" s="257">
        <v>4.3029058380999997E-2</v>
      </c>
      <c r="BC40" s="341">
        <v>34.775539999999999</v>
      </c>
      <c r="BD40" s="341">
        <v>134.14019999999999</v>
      </c>
      <c r="BE40" s="341">
        <v>273.75580000000002</v>
      </c>
      <c r="BF40" s="341">
        <v>213.8759</v>
      </c>
      <c r="BG40" s="341">
        <v>78.933490000000006</v>
      </c>
      <c r="BH40" s="341">
        <v>5.6161089999999998</v>
      </c>
      <c r="BI40" s="341">
        <v>0</v>
      </c>
      <c r="BJ40" s="341">
        <v>8.6229E-2</v>
      </c>
      <c r="BK40" s="341">
        <v>0</v>
      </c>
      <c r="BL40" s="341">
        <v>0</v>
      </c>
      <c r="BM40" s="341">
        <v>0.197875</v>
      </c>
      <c r="BN40" s="341">
        <v>0.81217289999999998</v>
      </c>
      <c r="BO40" s="341">
        <v>34.371929999999999</v>
      </c>
      <c r="BP40" s="341">
        <v>133.785</v>
      </c>
      <c r="BQ40" s="341">
        <v>279.12430000000001</v>
      </c>
      <c r="BR40" s="341">
        <v>213.9941</v>
      </c>
      <c r="BS40" s="341">
        <v>76.454359999999994</v>
      </c>
      <c r="BT40" s="341">
        <v>3.289892</v>
      </c>
      <c r="BU40" s="341">
        <v>0</v>
      </c>
      <c r="BV40" s="341">
        <v>8.6229E-2</v>
      </c>
    </row>
    <row r="41" spans="1:74" ht="11.1" customHeight="1" x14ac:dyDescent="0.2">
      <c r="A41" s="9" t="s">
        <v>161</v>
      </c>
      <c r="B41" s="212" t="s">
        <v>578</v>
      </c>
      <c r="C41" s="257">
        <v>0.1047395297</v>
      </c>
      <c r="D41" s="257">
        <v>0</v>
      </c>
      <c r="E41" s="257">
        <v>2.8592540776000002</v>
      </c>
      <c r="F41" s="257">
        <v>2.0153575752999999</v>
      </c>
      <c r="G41" s="257">
        <v>56.602298394999998</v>
      </c>
      <c r="H41" s="257">
        <v>161.86279425000001</v>
      </c>
      <c r="I41" s="257">
        <v>261.52323974000001</v>
      </c>
      <c r="J41" s="257">
        <v>216.98588186999999</v>
      </c>
      <c r="K41" s="257">
        <v>69.662885132</v>
      </c>
      <c r="L41" s="257">
        <v>5.9908868857000002</v>
      </c>
      <c r="M41" s="257">
        <v>0</v>
      </c>
      <c r="N41" s="257">
        <v>0</v>
      </c>
      <c r="O41" s="257">
        <v>0.1047395297</v>
      </c>
      <c r="P41" s="257">
        <v>0</v>
      </c>
      <c r="Q41" s="257">
        <v>2.8182292086</v>
      </c>
      <c r="R41" s="257">
        <v>1.9082869199000001</v>
      </c>
      <c r="S41" s="257">
        <v>60.437531606</v>
      </c>
      <c r="T41" s="257">
        <v>167.23023061999999</v>
      </c>
      <c r="U41" s="257">
        <v>262.23737548000003</v>
      </c>
      <c r="V41" s="257">
        <v>210.97256909999999</v>
      </c>
      <c r="W41" s="257">
        <v>72.650355099999999</v>
      </c>
      <c r="X41" s="257">
        <v>6.3452744816999997</v>
      </c>
      <c r="Y41" s="257">
        <v>0</v>
      </c>
      <c r="Z41" s="257">
        <v>0</v>
      </c>
      <c r="AA41" s="257">
        <v>0.1047395297</v>
      </c>
      <c r="AB41" s="257">
        <v>0</v>
      </c>
      <c r="AC41" s="257">
        <v>2.7361234443</v>
      </c>
      <c r="AD41" s="257">
        <v>1.9067481465</v>
      </c>
      <c r="AE41" s="257">
        <v>58.417923307999999</v>
      </c>
      <c r="AF41" s="257">
        <v>173.31961297000001</v>
      </c>
      <c r="AG41" s="257">
        <v>256.97998831000001</v>
      </c>
      <c r="AH41" s="257">
        <v>219.37564545000001</v>
      </c>
      <c r="AI41" s="257">
        <v>68.277985404000006</v>
      </c>
      <c r="AJ41" s="257">
        <v>6.0513915975000003</v>
      </c>
      <c r="AK41" s="257">
        <v>0</v>
      </c>
      <c r="AL41" s="257">
        <v>0</v>
      </c>
      <c r="AM41" s="257">
        <v>0.1047395297</v>
      </c>
      <c r="AN41" s="257">
        <v>0</v>
      </c>
      <c r="AO41" s="257">
        <v>2.7361234443</v>
      </c>
      <c r="AP41" s="257">
        <v>1.855543664</v>
      </c>
      <c r="AQ41" s="257">
        <v>64.068256380999998</v>
      </c>
      <c r="AR41" s="257">
        <v>162.85233774</v>
      </c>
      <c r="AS41" s="257">
        <v>248.80757836999999</v>
      </c>
      <c r="AT41" s="257">
        <v>210.45588753999999</v>
      </c>
      <c r="AU41" s="257">
        <v>68.673514050999998</v>
      </c>
      <c r="AV41" s="257">
        <v>6.0002580217999997</v>
      </c>
      <c r="AW41" s="257">
        <v>0</v>
      </c>
      <c r="AX41" s="257">
        <v>0.15509695231000001</v>
      </c>
      <c r="AY41" s="257">
        <v>0</v>
      </c>
      <c r="AZ41" s="257">
        <v>0</v>
      </c>
      <c r="BA41" s="257">
        <v>3.0558874061000001</v>
      </c>
      <c r="BB41" s="257">
        <v>1.3897080614999999</v>
      </c>
      <c r="BC41" s="341">
        <v>64.182299999999998</v>
      </c>
      <c r="BD41" s="341">
        <v>168.76669999999999</v>
      </c>
      <c r="BE41" s="341">
        <v>247.19739999999999</v>
      </c>
      <c r="BF41" s="341">
        <v>216.97800000000001</v>
      </c>
      <c r="BG41" s="341">
        <v>78.569580000000002</v>
      </c>
      <c r="BH41" s="341">
        <v>7.8487520000000002</v>
      </c>
      <c r="BI41" s="341">
        <v>0</v>
      </c>
      <c r="BJ41" s="341">
        <v>0.15509700000000001</v>
      </c>
      <c r="BK41" s="341">
        <v>0</v>
      </c>
      <c r="BL41" s="341">
        <v>1.4214299999999999E-2</v>
      </c>
      <c r="BM41" s="341">
        <v>2.8140239999999999</v>
      </c>
      <c r="BN41" s="341">
        <v>1.9876579999999999</v>
      </c>
      <c r="BO41" s="341">
        <v>61.239699999999999</v>
      </c>
      <c r="BP41" s="341">
        <v>167.12430000000001</v>
      </c>
      <c r="BQ41" s="341">
        <v>253.06460000000001</v>
      </c>
      <c r="BR41" s="341">
        <v>210.3476</v>
      </c>
      <c r="BS41" s="341">
        <v>74.889790000000005</v>
      </c>
      <c r="BT41" s="341">
        <v>5.7232019999999997</v>
      </c>
      <c r="BU41" s="341">
        <v>0</v>
      </c>
      <c r="BV41" s="341">
        <v>0.15509700000000001</v>
      </c>
    </row>
    <row r="42" spans="1:74" ht="11.1" customHeight="1" x14ac:dyDescent="0.2">
      <c r="A42" s="9" t="s">
        <v>162</v>
      </c>
      <c r="B42" s="212" t="s">
        <v>579</v>
      </c>
      <c r="C42" s="257">
        <v>0.20605248340999999</v>
      </c>
      <c r="D42" s="257">
        <v>0</v>
      </c>
      <c r="E42" s="257">
        <v>7.2741069318999996</v>
      </c>
      <c r="F42" s="257">
        <v>8.5493114147</v>
      </c>
      <c r="G42" s="257">
        <v>67.128778534999995</v>
      </c>
      <c r="H42" s="257">
        <v>196.90916283000001</v>
      </c>
      <c r="I42" s="257">
        <v>327.68946633000002</v>
      </c>
      <c r="J42" s="257">
        <v>266.78195453000001</v>
      </c>
      <c r="K42" s="257">
        <v>89.527510348999996</v>
      </c>
      <c r="L42" s="257">
        <v>9.4041088049999999</v>
      </c>
      <c r="M42" s="257">
        <v>7.2334818071999998E-2</v>
      </c>
      <c r="N42" s="257">
        <v>0</v>
      </c>
      <c r="O42" s="257">
        <v>0.20605248340999999</v>
      </c>
      <c r="P42" s="257">
        <v>0</v>
      </c>
      <c r="Q42" s="257">
        <v>7.1448372909</v>
      </c>
      <c r="R42" s="257">
        <v>7.9230100238999999</v>
      </c>
      <c r="S42" s="257">
        <v>67.361324392</v>
      </c>
      <c r="T42" s="257">
        <v>202.04403418999999</v>
      </c>
      <c r="U42" s="257">
        <v>322.04430353999999</v>
      </c>
      <c r="V42" s="257">
        <v>258.28794669000001</v>
      </c>
      <c r="W42" s="257">
        <v>97.949618001999994</v>
      </c>
      <c r="X42" s="257">
        <v>9.0089289400000006</v>
      </c>
      <c r="Y42" s="257">
        <v>7.2334818071999998E-2</v>
      </c>
      <c r="Z42" s="257">
        <v>0</v>
      </c>
      <c r="AA42" s="257">
        <v>0.20605248340999999</v>
      </c>
      <c r="AB42" s="257">
        <v>0</v>
      </c>
      <c r="AC42" s="257">
        <v>6.4850522477999997</v>
      </c>
      <c r="AD42" s="257">
        <v>7.6992968702000004</v>
      </c>
      <c r="AE42" s="257">
        <v>66.060292046000001</v>
      </c>
      <c r="AF42" s="257">
        <v>208.42624083000001</v>
      </c>
      <c r="AG42" s="257">
        <v>319.53579751000001</v>
      </c>
      <c r="AH42" s="257">
        <v>270.23790127000001</v>
      </c>
      <c r="AI42" s="257">
        <v>93.556208966</v>
      </c>
      <c r="AJ42" s="257">
        <v>8.9390887089</v>
      </c>
      <c r="AK42" s="257">
        <v>7.2334818071999998E-2</v>
      </c>
      <c r="AL42" s="257">
        <v>0</v>
      </c>
      <c r="AM42" s="257">
        <v>0.20605248340999999</v>
      </c>
      <c r="AN42" s="257">
        <v>0</v>
      </c>
      <c r="AO42" s="257">
        <v>6.6851995461999998</v>
      </c>
      <c r="AP42" s="257">
        <v>7.6259545416999996</v>
      </c>
      <c r="AQ42" s="257">
        <v>66.785526497000006</v>
      </c>
      <c r="AR42" s="257">
        <v>204.46060851999999</v>
      </c>
      <c r="AS42" s="257">
        <v>315.50689125999997</v>
      </c>
      <c r="AT42" s="257">
        <v>263.38755800000001</v>
      </c>
      <c r="AU42" s="257">
        <v>95.151511689000003</v>
      </c>
      <c r="AV42" s="257">
        <v>9.2136891792999993</v>
      </c>
      <c r="AW42" s="257">
        <v>7.2334818071999998E-2</v>
      </c>
      <c r="AX42" s="257">
        <v>0</v>
      </c>
      <c r="AY42" s="257">
        <v>0</v>
      </c>
      <c r="AZ42" s="257">
        <v>7.6607207246999999E-3</v>
      </c>
      <c r="BA42" s="257">
        <v>7.273178669</v>
      </c>
      <c r="BB42" s="257">
        <v>6.3253425248999999</v>
      </c>
      <c r="BC42" s="341">
        <v>64.644019999999998</v>
      </c>
      <c r="BD42" s="341">
        <v>210.04169999999999</v>
      </c>
      <c r="BE42" s="341">
        <v>308.13159999999999</v>
      </c>
      <c r="BF42" s="341">
        <v>260.73860000000002</v>
      </c>
      <c r="BG42" s="341">
        <v>103.7783</v>
      </c>
      <c r="BH42" s="341">
        <v>11.65461</v>
      </c>
      <c r="BI42" s="341">
        <v>0.2708238</v>
      </c>
      <c r="BJ42" s="341">
        <v>0</v>
      </c>
      <c r="BK42" s="341">
        <v>0</v>
      </c>
      <c r="BL42" s="341">
        <v>0.30457000000000001</v>
      </c>
      <c r="BM42" s="341">
        <v>6.4409879999999999</v>
      </c>
      <c r="BN42" s="341">
        <v>7.0234969999999999</v>
      </c>
      <c r="BO42" s="341">
        <v>60.958449999999999</v>
      </c>
      <c r="BP42" s="341">
        <v>209.38800000000001</v>
      </c>
      <c r="BQ42" s="341">
        <v>308.8997</v>
      </c>
      <c r="BR42" s="341">
        <v>253.34049999999999</v>
      </c>
      <c r="BS42" s="341">
        <v>101.4027</v>
      </c>
      <c r="BT42" s="341">
        <v>10.59693</v>
      </c>
      <c r="BU42" s="341">
        <v>0.29952570000000001</v>
      </c>
      <c r="BV42" s="341">
        <v>0</v>
      </c>
    </row>
    <row r="43" spans="1:74" ht="11.1" customHeight="1" x14ac:dyDescent="0.2">
      <c r="A43" s="9" t="s">
        <v>163</v>
      </c>
      <c r="B43" s="212" t="s">
        <v>612</v>
      </c>
      <c r="C43" s="257">
        <v>26.685457907</v>
      </c>
      <c r="D43" s="257">
        <v>28.675361025000001</v>
      </c>
      <c r="E43" s="257">
        <v>56.873400895000003</v>
      </c>
      <c r="F43" s="257">
        <v>76.469692616000003</v>
      </c>
      <c r="G43" s="257">
        <v>204.02521049000001</v>
      </c>
      <c r="H43" s="257">
        <v>353.84659647000001</v>
      </c>
      <c r="I43" s="257">
        <v>445.46030848999999</v>
      </c>
      <c r="J43" s="257">
        <v>435.77239827</v>
      </c>
      <c r="K43" s="257">
        <v>278.97459755</v>
      </c>
      <c r="L43" s="257">
        <v>126.23210365</v>
      </c>
      <c r="M43" s="257">
        <v>49.565526939000002</v>
      </c>
      <c r="N43" s="257">
        <v>32.543767027999998</v>
      </c>
      <c r="O43" s="257">
        <v>31.49700481</v>
      </c>
      <c r="P43" s="257">
        <v>28.701141741000001</v>
      </c>
      <c r="Q43" s="257">
        <v>49.438793175999997</v>
      </c>
      <c r="R43" s="257">
        <v>78.927282496999993</v>
      </c>
      <c r="S43" s="257">
        <v>199.70757040999999</v>
      </c>
      <c r="T43" s="257">
        <v>359.39079149000003</v>
      </c>
      <c r="U43" s="257">
        <v>446.17969656000002</v>
      </c>
      <c r="V43" s="257">
        <v>430.97350983000001</v>
      </c>
      <c r="W43" s="257">
        <v>279.87438888000003</v>
      </c>
      <c r="X43" s="257">
        <v>127.35547562000001</v>
      </c>
      <c r="Y43" s="257">
        <v>48.729071826000002</v>
      </c>
      <c r="Z43" s="257">
        <v>36.738283877999997</v>
      </c>
      <c r="AA43" s="257">
        <v>31.264661646</v>
      </c>
      <c r="AB43" s="257">
        <v>30.255645394999998</v>
      </c>
      <c r="AC43" s="257">
        <v>48.184288047999999</v>
      </c>
      <c r="AD43" s="257">
        <v>81.609572881999995</v>
      </c>
      <c r="AE43" s="257">
        <v>194.87703336000001</v>
      </c>
      <c r="AF43" s="257">
        <v>359.99179708999998</v>
      </c>
      <c r="AG43" s="257">
        <v>444.02504124000001</v>
      </c>
      <c r="AH43" s="257">
        <v>432.68826425999998</v>
      </c>
      <c r="AI43" s="257">
        <v>281.26251035000001</v>
      </c>
      <c r="AJ43" s="257">
        <v>126.04453531999999</v>
      </c>
      <c r="AK43" s="257">
        <v>45.735717653000002</v>
      </c>
      <c r="AL43" s="257">
        <v>38.202085801999999</v>
      </c>
      <c r="AM43" s="257">
        <v>31.185597263999998</v>
      </c>
      <c r="AN43" s="257">
        <v>29.351726141</v>
      </c>
      <c r="AO43" s="257">
        <v>52.975769661000001</v>
      </c>
      <c r="AP43" s="257">
        <v>90.023098477000005</v>
      </c>
      <c r="AQ43" s="257">
        <v>204.6973184</v>
      </c>
      <c r="AR43" s="257">
        <v>366.68050944999999</v>
      </c>
      <c r="AS43" s="257">
        <v>441.99399428999999</v>
      </c>
      <c r="AT43" s="257">
        <v>427.58072271999998</v>
      </c>
      <c r="AU43" s="257">
        <v>277.82569021</v>
      </c>
      <c r="AV43" s="257">
        <v>125.91931461</v>
      </c>
      <c r="AW43" s="257">
        <v>49.929021253999998</v>
      </c>
      <c r="AX43" s="257">
        <v>46.157472098</v>
      </c>
      <c r="AY43" s="257">
        <v>29.556292290999998</v>
      </c>
      <c r="AZ43" s="257">
        <v>29.723892381999999</v>
      </c>
      <c r="BA43" s="257">
        <v>57.278413315999998</v>
      </c>
      <c r="BB43" s="257">
        <v>87.833791309999995</v>
      </c>
      <c r="BC43" s="341">
        <v>206.2362</v>
      </c>
      <c r="BD43" s="341">
        <v>371.93770000000001</v>
      </c>
      <c r="BE43" s="341">
        <v>447.97919999999999</v>
      </c>
      <c r="BF43" s="341">
        <v>429.67860000000002</v>
      </c>
      <c r="BG43" s="341">
        <v>289.58170000000001</v>
      </c>
      <c r="BH43" s="341">
        <v>131.0881</v>
      </c>
      <c r="BI43" s="341">
        <v>51.83878</v>
      </c>
      <c r="BJ43" s="341">
        <v>47.108800000000002</v>
      </c>
      <c r="BK43" s="341">
        <v>29.779260000000001</v>
      </c>
      <c r="BL43" s="341">
        <v>32.910519999999998</v>
      </c>
      <c r="BM43" s="341">
        <v>56.334569999999999</v>
      </c>
      <c r="BN43" s="341">
        <v>95.11703</v>
      </c>
      <c r="BO43" s="341">
        <v>209.2337</v>
      </c>
      <c r="BP43" s="341">
        <v>373.90789999999998</v>
      </c>
      <c r="BQ43" s="341">
        <v>452.21390000000002</v>
      </c>
      <c r="BR43" s="341">
        <v>421.88720000000001</v>
      </c>
      <c r="BS43" s="341">
        <v>286.42720000000003</v>
      </c>
      <c r="BT43" s="341">
        <v>125.40989999999999</v>
      </c>
      <c r="BU43" s="341">
        <v>52.770220000000002</v>
      </c>
      <c r="BV43" s="341">
        <v>45.109690000000001</v>
      </c>
    </row>
    <row r="44" spans="1:74" ht="11.1" customHeight="1" x14ac:dyDescent="0.2">
      <c r="A44" s="9" t="s">
        <v>164</v>
      </c>
      <c r="B44" s="212" t="s">
        <v>581</v>
      </c>
      <c r="C44" s="257">
        <v>6.1529210213000001</v>
      </c>
      <c r="D44" s="257">
        <v>2.5966812228</v>
      </c>
      <c r="E44" s="257">
        <v>27.722849629999999</v>
      </c>
      <c r="F44" s="257">
        <v>36.250457736999998</v>
      </c>
      <c r="G44" s="257">
        <v>159.59333434000001</v>
      </c>
      <c r="H44" s="257">
        <v>328.97943905</v>
      </c>
      <c r="I44" s="257">
        <v>417.11384142000003</v>
      </c>
      <c r="J44" s="257">
        <v>412.93137643</v>
      </c>
      <c r="K44" s="257">
        <v>218.58929370000001</v>
      </c>
      <c r="L44" s="257">
        <v>49.061573381999999</v>
      </c>
      <c r="M44" s="257">
        <v>5.4629578520999997</v>
      </c>
      <c r="N44" s="257">
        <v>2.2789972242999998</v>
      </c>
      <c r="O44" s="257">
        <v>6.9709915179999999</v>
      </c>
      <c r="P44" s="257">
        <v>2.6576635506000001</v>
      </c>
      <c r="Q44" s="257">
        <v>25.850146311</v>
      </c>
      <c r="R44" s="257">
        <v>34.798151789999999</v>
      </c>
      <c r="S44" s="257">
        <v>155.19893758000001</v>
      </c>
      <c r="T44" s="257">
        <v>337.85433767000001</v>
      </c>
      <c r="U44" s="257">
        <v>413.61078019000001</v>
      </c>
      <c r="V44" s="257">
        <v>406.98970895000002</v>
      </c>
      <c r="W44" s="257">
        <v>224.71275609</v>
      </c>
      <c r="X44" s="257">
        <v>50.161512434999999</v>
      </c>
      <c r="Y44" s="257">
        <v>4.3428832555000003</v>
      </c>
      <c r="Z44" s="257">
        <v>2.4199756274999999</v>
      </c>
      <c r="AA44" s="257">
        <v>6.6757702407000004</v>
      </c>
      <c r="AB44" s="257">
        <v>2.7303395101999999</v>
      </c>
      <c r="AC44" s="257">
        <v>23.317191936</v>
      </c>
      <c r="AD44" s="257">
        <v>35.381044308</v>
      </c>
      <c r="AE44" s="257">
        <v>149.18834855</v>
      </c>
      <c r="AF44" s="257">
        <v>341.43728554</v>
      </c>
      <c r="AG44" s="257">
        <v>407.87083960000001</v>
      </c>
      <c r="AH44" s="257">
        <v>417.10713084999998</v>
      </c>
      <c r="AI44" s="257">
        <v>227.64898668999999</v>
      </c>
      <c r="AJ44" s="257">
        <v>45.980948959999999</v>
      </c>
      <c r="AK44" s="257">
        <v>3.1337025541000001</v>
      </c>
      <c r="AL44" s="257">
        <v>2.7582344828999998</v>
      </c>
      <c r="AM44" s="257">
        <v>5.7300315369000003</v>
      </c>
      <c r="AN44" s="257">
        <v>2.1643096806000002</v>
      </c>
      <c r="AO44" s="257">
        <v>24.514803083</v>
      </c>
      <c r="AP44" s="257">
        <v>38.395748957999999</v>
      </c>
      <c r="AQ44" s="257">
        <v>157.05602453</v>
      </c>
      <c r="AR44" s="257">
        <v>345.89774249999999</v>
      </c>
      <c r="AS44" s="257">
        <v>409.02879150000001</v>
      </c>
      <c r="AT44" s="257">
        <v>405.97098699999998</v>
      </c>
      <c r="AU44" s="257">
        <v>222.65812235999999</v>
      </c>
      <c r="AV44" s="257">
        <v>47.097777295</v>
      </c>
      <c r="AW44" s="257">
        <v>4.0568366485</v>
      </c>
      <c r="AX44" s="257">
        <v>5.0839796243000004</v>
      </c>
      <c r="AY44" s="257">
        <v>4.1099567375000001</v>
      </c>
      <c r="AZ44" s="257">
        <v>2.4066423390999998</v>
      </c>
      <c r="BA44" s="257">
        <v>26.381899429000001</v>
      </c>
      <c r="BB44" s="257">
        <v>34.284076259999999</v>
      </c>
      <c r="BC44" s="341">
        <v>156.65049999999999</v>
      </c>
      <c r="BD44" s="341">
        <v>353.36869999999999</v>
      </c>
      <c r="BE44" s="341">
        <v>412.36559999999997</v>
      </c>
      <c r="BF44" s="341">
        <v>405.15449999999998</v>
      </c>
      <c r="BG44" s="341">
        <v>238.8194</v>
      </c>
      <c r="BH44" s="341">
        <v>55.252209999999998</v>
      </c>
      <c r="BI44" s="341">
        <v>5.0438989999999997</v>
      </c>
      <c r="BJ44" s="341">
        <v>5.1606820000000004</v>
      </c>
      <c r="BK44" s="341">
        <v>5.5594729999999997</v>
      </c>
      <c r="BL44" s="341">
        <v>4.1075780000000002</v>
      </c>
      <c r="BM44" s="341">
        <v>24.57424</v>
      </c>
      <c r="BN44" s="341">
        <v>40.040469999999999</v>
      </c>
      <c r="BO44" s="341">
        <v>155.58189999999999</v>
      </c>
      <c r="BP44" s="341">
        <v>351.50540000000001</v>
      </c>
      <c r="BQ44" s="341">
        <v>417.7346</v>
      </c>
      <c r="BR44" s="341">
        <v>390.39769999999999</v>
      </c>
      <c r="BS44" s="341">
        <v>232.74809999999999</v>
      </c>
      <c r="BT44" s="341">
        <v>51.823419999999999</v>
      </c>
      <c r="BU44" s="341">
        <v>5.3320360000000004</v>
      </c>
      <c r="BV44" s="341">
        <v>4.7864399999999998</v>
      </c>
    </row>
    <row r="45" spans="1:74" ht="11.1" customHeight="1" x14ac:dyDescent="0.2">
      <c r="A45" s="9" t="s">
        <v>165</v>
      </c>
      <c r="B45" s="212" t="s">
        <v>582</v>
      </c>
      <c r="C45" s="257">
        <v>15.820777866</v>
      </c>
      <c r="D45" s="257">
        <v>14.569895472000001</v>
      </c>
      <c r="E45" s="257">
        <v>69.116298598</v>
      </c>
      <c r="F45" s="257">
        <v>120.16990631</v>
      </c>
      <c r="G45" s="257">
        <v>290.77235129000002</v>
      </c>
      <c r="H45" s="257">
        <v>477.76971268</v>
      </c>
      <c r="I45" s="257">
        <v>556.40861698000003</v>
      </c>
      <c r="J45" s="257">
        <v>575.91101292999997</v>
      </c>
      <c r="K45" s="257">
        <v>361.29694663999999</v>
      </c>
      <c r="L45" s="257">
        <v>144.43379780000001</v>
      </c>
      <c r="M45" s="257">
        <v>41.566257667999999</v>
      </c>
      <c r="N45" s="257">
        <v>8.2258612881000008</v>
      </c>
      <c r="O45" s="257">
        <v>16.990792751000001</v>
      </c>
      <c r="P45" s="257">
        <v>16.101983278999999</v>
      </c>
      <c r="Q45" s="257">
        <v>68.740187250000005</v>
      </c>
      <c r="R45" s="257">
        <v>115.5215316</v>
      </c>
      <c r="S45" s="257">
        <v>280.16270128999997</v>
      </c>
      <c r="T45" s="257">
        <v>486.25111988999998</v>
      </c>
      <c r="U45" s="257">
        <v>554.46773713000005</v>
      </c>
      <c r="V45" s="257">
        <v>575.80857950999996</v>
      </c>
      <c r="W45" s="257">
        <v>375.58959049999999</v>
      </c>
      <c r="X45" s="257">
        <v>144.58774921</v>
      </c>
      <c r="Y45" s="257">
        <v>37.799498499999999</v>
      </c>
      <c r="Z45" s="257">
        <v>8.0093689978999993</v>
      </c>
      <c r="AA45" s="257">
        <v>15.795107454</v>
      </c>
      <c r="AB45" s="257">
        <v>16.286975883</v>
      </c>
      <c r="AC45" s="257">
        <v>61.982065421000001</v>
      </c>
      <c r="AD45" s="257">
        <v>116.16304212999999</v>
      </c>
      <c r="AE45" s="257">
        <v>275.48513092000002</v>
      </c>
      <c r="AF45" s="257">
        <v>491.28428875999998</v>
      </c>
      <c r="AG45" s="257">
        <v>555.08083152999995</v>
      </c>
      <c r="AH45" s="257">
        <v>585.84887746000004</v>
      </c>
      <c r="AI45" s="257">
        <v>377.63800877</v>
      </c>
      <c r="AJ45" s="257">
        <v>140.23139093</v>
      </c>
      <c r="AK45" s="257">
        <v>34.456315588000002</v>
      </c>
      <c r="AL45" s="257">
        <v>8.9812091238999994</v>
      </c>
      <c r="AM45" s="257">
        <v>13.724427893</v>
      </c>
      <c r="AN45" s="257">
        <v>14.791743769</v>
      </c>
      <c r="AO45" s="257">
        <v>61.799244201999997</v>
      </c>
      <c r="AP45" s="257">
        <v>121.76647235</v>
      </c>
      <c r="AQ45" s="257">
        <v>278.18982125000002</v>
      </c>
      <c r="AR45" s="257">
        <v>489.79721052000002</v>
      </c>
      <c r="AS45" s="257">
        <v>558.74322626000003</v>
      </c>
      <c r="AT45" s="257">
        <v>586.18209021999996</v>
      </c>
      <c r="AU45" s="257">
        <v>372.55757803</v>
      </c>
      <c r="AV45" s="257">
        <v>145.58115054999999</v>
      </c>
      <c r="AW45" s="257">
        <v>34.323470950999997</v>
      </c>
      <c r="AX45" s="257">
        <v>11.02484338</v>
      </c>
      <c r="AY45" s="257">
        <v>11.176180048000001</v>
      </c>
      <c r="AZ45" s="257">
        <v>16.342390248000001</v>
      </c>
      <c r="BA45" s="257">
        <v>61.977449274000001</v>
      </c>
      <c r="BB45" s="257">
        <v>113.5690347</v>
      </c>
      <c r="BC45" s="341">
        <v>270.8329</v>
      </c>
      <c r="BD45" s="341">
        <v>492.0016</v>
      </c>
      <c r="BE45" s="341">
        <v>563.95590000000004</v>
      </c>
      <c r="BF45" s="341">
        <v>580.04870000000005</v>
      </c>
      <c r="BG45" s="341">
        <v>383.98779999999999</v>
      </c>
      <c r="BH45" s="341">
        <v>154.19630000000001</v>
      </c>
      <c r="BI45" s="341">
        <v>38.397530000000003</v>
      </c>
      <c r="BJ45" s="341">
        <v>11.83756</v>
      </c>
      <c r="BK45" s="341">
        <v>14.03975</v>
      </c>
      <c r="BL45" s="341">
        <v>22.139790000000001</v>
      </c>
      <c r="BM45" s="341">
        <v>63.66619</v>
      </c>
      <c r="BN45" s="341">
        <v>123.7764</v>
      </c>
      <c r="BO45" s="341">
        <v>275.64269999999999</v>
      </c>
      <c r="BP45" s="341">
        <v>497.33780000000002</v>
      </c>
      <c r="BQ45" s="341">
        <v>575.16129999999998</v>
      </c>
      <c r="BR45" s="341">
        <v>580.48099999999999</v>
      </c>
      <c r="BS45" s="341">
        <v>382.43720000000002</v>
      </c>
      <c r="BT45" s="341">
        <v>152.15969999999999</v>
      </c>
      <c r="BU45" s="341">
        <v>38.265929999999997</v>
      </c>
      <c r="BV45" s="341">
        <v>11.18947</v>
      </c>
    </row>
    <row r="46" spans="1:74" ht="11.1" customHeight="1" x14ac:dyDescent="0.2">
      <c r="A46" s="9" t="s">
        <v>166</v>
      </c>
      <c r="B46" s="212" t="s">
        <v>583</v>
      </c>
      <c r="C46" s="257">
        <v>1.2019958841</v>
      </c>
      <c r="D46" s="257">
        <v>2.0391565280999999</v>
      </c>
      <c r="E46" s="257">
        <v>14.193281847</v>
      </c>
      <c r="F46" s="257">
        <v>36.941507158999997</v>
      </c>
      <c r="G46" s="257">
        <v>119.73791334000001</v>
      </c>
      <c r="H46" s="257">
        <v>254.56583086000001</v>
      </c>
      <c r="I46" s="257">
        <v>399.94426113999998</v>
      </c>
      <c r="J46" s="257">
        <v>336.49999301999998</v>
      </c>
      <c r="K46" s="257">
        <v>197.93789631999999</v>
      </c>
      <c r="L46" s="257">
        <v>67.332472507000006</v>
      </c>
      <c r="M46" s="257">
        <v>9.9290819395999996</v>
      </c>
      <c r="N46" s="257">
        <v>0</v>
      </c>
      <c r="O46" s="257">
        <v>0.69887731662999997</v>
      </c>
      <c r="P46" s="257">
        <v>1.839633013</v>
      </c>
      <c r="Q46" s="257">
        <v>15.634252867000001</v>
      </c>
      <c r="R46" s="257">
        <v>39.270528071999998</v>
      </c>
      <c r="S46" s="257">
        <v>119.63321189</v>
      </c>
      <c r="T46" s="257">
        <v>261.37858060999997</v>
      </c>
      <c r="U46" s="257">
        <v>392.72280111999999</v>
      </c>
      <c r="V46" s="257">
        <v>333.83238483999997</v>
      </c>
      <c r="W46" s="257">
        <v>195.73428274</v>
      </c>
      <c r="X46" s="257">
        <v>59.899121270000002</v>
      </c>
      <c r="Y46" s="257">
        <v>10.532717837</v>
      </c>
      <c r="Z46" s="257">
        <v>0</v>
      </c>
      <c r="AA46" s="257">
        <v>1.0084998734999999</v>
      </c>
      <c r="AB46" s="257">
        <v>2.5630282856000002</v>
      </c>
      <c r="AC46" s="257">
        <v>13.718971446999999</v>
      </c>
      <c r="AD46" s="257">
        <v>40.106498833000003</v>
      </c>
      <c r="AE46" s="257">
        <v>118.66143363</v>
      </c>
      <c r="AF46" s="257">
        <v>264.61828768999999</v>
      </c>
      <c r="AG46" s="257">
        <v>397.28810570000002</v>
      </c>
      <c r="AH46" s="257">
        <v>332.93735650999997</v>
      </c>
      <c r="AI46" s="257">
        <v>199.24335551999999</v>
      </c>
      <c r="AJ46" s="257">
        <v>63.920654851999998</v>
      </c>
      <c r="AK46" s="257">
        <v>11.20015789</v>
      </c>
      <c r="AL46" s="257">
        <v>0</v>
      </c>
      <c r="AM46" s="257">
        <v>1.0871966895</v>
      </c>
      <c r="AN46" s="257">
        <v>3.4322382450000002</v>
      </c>
      <c r="AO46" s="257">
        <v>16.238233396999998</v>
      </c>
      <c r="AP46" s="257">
        <v>41.034870107000003</v>
      </c>
      <c r="AQ46" s="257">
        <v>114.02963912</v>
      </c>
      <c r="AR46" s="257">
        <v>273.97200406000002</v>
      </c>
      <c r="AS46" s="257">
        <v>387.95977090000002</v>
      </c>
      <c r="AT46" s="257">
        <v>339.05391516999998</v>
      </c>
      <c r="AU46" s="257">
        <v>203.13644160000001</v>
      </c>
      <c r="AV46" s="257">
        <v>65.644489058999994</v>
      </c>
      <c r="AW46" s="257">
        <v>10.34841101</v>
      </c>
      <c r="AX46" s="257">
        <v>0</v>
      </c>
      <c r="AY46" s="257">
        <v>0.94322547673000001</v>
      </c>
      <c r="AZ46" s="257">
        <v>3.9842700808</v>
      </c>
      <c r="BA46" s="257">
        <v>18.156378589999999</v>
      </c>
      <c r="BB46" s="257">
        <v>41.417707608999997</v>
      </c>
      <c r="BC46" s="341">
        <v>107.5898</v>
      </c>
      <c r="BD46" s="341">
        <v>275.2826</v>
      </c>
      <c r="BE46" s="341">
        <v>386.06389999999999</v>
      </c>
      <c r="BF46" s="341">
        <v>339.161</v>
      </c>
      <c r="BG46" s="341">
        <v>205.87710000000001</v>
      </c>
      <c r="BH46" s="341">
        <v>70.451269999999994</v>
      </c>
      <c r="BI46" s="341">
        <v>10.55846</v>
      </c>
      <c r="BJ46" s="341">
        <v>0</v>
      </c>
      <c r="BK46" s="341">
        <v>0.94322550000000005</v>
      </c>
      <c r="BL46" s="341">
        <v>4.1710469999999997</v>
      </c>
      <c r="BM46" s="341">
        <v>19.084869999999999</v>
      </c>
      <c r="BN46" s="341">
        <v>40.99474</v>
      </c>
      <c r="BO46" s="341">
        <v>106.2059</v>
      </c>
      <c r="BP46" s="341">
        <v>273.90780000000001</v>
      </c>
      <c r="BQ46" s="341">
        <v>381.29320000000001</v>
      </c>
      <c r="BR46" s="341">
        <v>335.6773</v>
      </c>
      <c r="BS46" s="341">
        <v>205.59520000000001</v>
      </c>
      <c r="BT46" s="341">
        <v>70.244339999999994</v>
      </c>
      <c r="BU46" s="341">
        <v>9.2820990000000005</v>
      </c>
      <c r="BV46" s="341">
        <v>2.91306E-2</v>
      </c>
    </row>
    <row r="47" spans="1:74" ht="11.1" customHeight="1" x14ac:dyDescent="0.2">
      <c r="A47" s="9" t="s">
        <v>167</v>
      </c>
      <c r="B47" s="212" t="s">
        <v>584</v>
      </c>
      <c r="C47" s="257">
        <v>8.6750518656000004</v>
      </c>
      <c r="D47" s="257">
        <v>6.6267652812</v>
      </c>
      <c r="E47" s="257">
        <v>11.172854085999999</v>
      </c>
      <c r="F47" s="257">
        <v>15.131744729999999</v>
      </c>
      <c r="G47" s="257">
        <v>44.392913585999999</v>
      </c>
      <c r="H47" s="257">
        <v>99.723307917</v>
      </c>
      <c r="I47" s="257">
        <v>234.64831504</v>
      </c>
      <c r="J47" s="257">
        <v>220.11812787</v>
      </c>
      <c r="K47" s="257">
        <v>143.48760358999999</v>
      </c>
      <c r="L47" s="257">
        <v>41.542638394999997</v>
      </c>
      <c r="M47" s="257">
        <v>13.436557212</v>
      </c>
      <c r="N47" s="257">
        <v>8.3241157803999997</v>
      </c>
      <c r="O47" s="257">
        <v>7.8993370344000002</v>
      </c>
      <c r="P47" s="257">
        <v>6.6693889685999999</v>
      </c>
      <c r="Q47" s="257">
        <v>11.289058347999999</v>
      </c>
      <c r="R47" s="257">
        <v>16.649451205999998</v>
      </c>
      <c r="S47" s="257">
        <v>46.461118442999997</v>
      </c>
      <c r="T47" s="257">
        <v>102.72866918</v>
      </c>
      <c r="U47" s="257">
        <v>231.95171997</v>
      </c>
      <c r="V47" s="257">
        <v>217.22514354</v>
      </c>
      <c r="W47" s="257">
        <v>139.73550048000001</v>
      </c>
      <c r="X47" s="257">
        <v>35.986467464999997</v>
      </c>
      <c r="Y47" s="257">
        <v>13.725425153</v>
      </c>
      <c r="Z47" s="257">
        <v>8.3367903474999991</v>
      </c>
      <c r="AA47" s="257">
        <v>8.5891616292999995</v>
      </c>
      <c r="AB47" s="257">
        <v>6.8080894560000003</v>
      </c>
      <c r="AC47" s="257">
        <v>10.530539456</v>
      </c>
      <c r="AD47" s="257">
        <v>16.954087145999999</v>
      </c>
      <c r="AE47" s="257">
        <v>48.281398490000001</v>
      </c>
      <c r="AF47" s="257">
        <v>104.97152226999999</v>
      </c>
      <c r="AG47" s="257">
        <v>237.12825434999999</v>
      </c>
      <c r="AH47" s="257">
        <v>219.07433843000001</v>
      </c>
      <c r="AI47" s="257">
        <v>145.23778833</v>
      </c>
      <c r="AJ47" s="257">
        <v>42.199005616999997</v>
      </c>
      <c r="AK47" s="257">
        <v>14.600295471000001</v>
      </c>
      <c r="AL47" s="257">
        <v>8.2478701551999993</v>
      </c>
      <c r="AM47" s="257">
        <v>8.9392367126999996</v>
      </c>
      <c r="AN47" s="257">
        <v>7.4291629664999999</v>
      </c>
      <c r="AO47" s="257">
        <v>12.391245989</v>
      </c>
      <c r="AP47" s="257">
        <v>17.723667406000001</v>
      </c>
      <c r="AQ47" s="257">
        <v>46.372469088000003</v>
      </c>
      <c r="AR47" s="257">
        <v>115.77903961</v>
      </c>
      <c r="AS47" s="257">
        <v>232.71854865</v>
      </c>
      <c r="AT47" s="257">
        <v>222.24435801999999</v>
      </c>
      <c r="AU47" s="257">
        <v>156.34050633000001</v>
      </c>
      <c r="AV47" s="257">
        <v>48.98068335</v>
      </c>
      <c r="AW47" s="257">
        <v>14.253024101999999</v>
      </c>
      <c r="AX47" s="257">
        <v>8.5550440308999995</v>
      </c>
      <c r="AY47" s="257">
        <v>8.9094803279000008</v>
      </c>
      <c r="AZ47" s="257">
        <v>8.3817006850000002</v>
      </c>
      <c r="BA47" s="257">
        <v>12.983416548999999</v>
      </c>
      <c r="BB47" s="257">
        <v>19.40269468</v>
      </c>
      <c r="BC47" s="341">
        <v>44.895589999999999</v>
      </c>
      <c r="BD47" s="341">
        <v>116.30249999999999</v>
      </c>
      <c r="BE47" s="341">
        <v>224.5436</v>
      </c>
      <c r="BF47" s="341">
        <v>227.14420000000001</v>
      </c>
      <c r="BG47" s="341">
        <v>156.28809999999999</v>
      </c>
      <c r="BH47" s="341">
        <v>51.171590000000002</v>
      </c>
      <c r="BI47" s="341">
        <v>14.32235</v>
      </c>
      <c r="BJ47" s="341">
        <v>8.4606220000000008</v>
      </c>
      <c r="BK47" s="341">
        <v>8.7995249999999992</v>
      </c>
      <c r="BL47" s="341">
        <v>8.4215499999999999</v>
      </c>
      <c r="BM47" s="341">
        <v>13.20232</v>
      </c>
      <c r="BN47" s="341">
        <v>18.621449999999999</v>
      </c>
      <c r="BO47" s="341">
        <v>44.471440000000001</v>
      </c>
      <c r="BP47" s="341">
        <v>115.6174</v>
      </c>
      <c r="BQ47" s="341">
        <v>222.5121</v>
      </c>
      <c r="BR47" s="341">
        <v>225.08439999999999</v>
      </c>
      <c r="BS47" s="341">
        <v>160.33690000000001</v>
      </c>
      <c r="BT47" s="341">
        <v>51.824150000000003</v>
      </c>
      <c r="BU47" s="341">
        <v>14.140510000000001</v>
      </c>
      <c r="BV47" s="341">
        <v>8.4284309999999998</v>
      </c>
    </row>
    <row r="48" spans="1:74" ht="11.1" customHeight="1" x14ac:dyDescent="0.2">
      <c r="A48" s="9" t="s">
        <v>168</v>
      </c>
      <c r="B48" s="213" t="s">
        <v>613</v>
      </c>
      <c r="C48" s="255">
        <v>8.8248344457000005</v>
      </c>
      <c r="D48" s="255">
        <v>8.5536951760999997</v>
      </c>
      <c r="E48" s="255">
        <v>24.296279363</v>
      </c>
      <c r="F48" s="255">
        <v>36.726320291</v>
      </c>
      <c r="G48" s="255">
        <v>115.4311561</v>
      </c>
      <c r="H48" s="255">
        <v>235.29942957</v>
      </c>
      <c r="I48" s="255">
        <v>347.75509022</v>
      </c>
      <c r="J48" s="255">
        <v>323.33224941999998</v>
      </c>
      <c r="K48" s="255">
        <v>173.81078951000001</v>
      </c>
      <c r="L48" s="255">
        <v>57.508205255999997</v>
      </c>
      <c r="M48" s="255">
        <v>17.531345727000001</v>
      </c>
      <c r="N48" s="255">
        <v>8.7134404853999996</v>
      </c>
      <c r="O48" s="255">
        <v>9.8072863432999995</v>
      </c>
      <c r="P48" s="255">
        <v>8.774491094</v>
      </c>
      <c r="Q48" s="255">
        <v>22.903410780000002</v>
      </c>
      <c r="R48" s="255">
        <v>37.064181777999998</v>
      </c>
      <c r="S48" s="255">
        <v>114.62793243</v>
      </c>
      <c r="T48" s="255">
        <v>241.59377050000001</v>
      </c>
      <c r="U48" s="255">
        <v>348.54366754</v>
      </c>
      <c r="V48" s="255">
        <v>318.72864143999999</v>
      </c>
      <c r="W48" s="255">
        <v>176.33736221999999</v>
      </c>
      <c r="X48" s="255">
        <v>56.736721189000001</v>
      </c>
      <c r="Y48" s="255">
        <v>17.038359354000001</v>
      </c>
      <c r="Z48" s="255">
        <v>9.5371611535999996</v>
      </c>
      <c r="AA48" s="255">
        <v>9.76547959</v>
      </c>
      <c r="AB48" s="255">
        <v>9.2091639502000007</v>
      </c>
      <c r="AC48" s="255">
        <v>21.502467066000001</v>
      </c>
      <c r="AD48" s="255">
        <v>37.925674890000003</v>
      </c>
      <c r="AE48" s="255">
        <v>112.46434899</v>
      </c>
      <c r="AF48" s="255">
        <v>245.61590529</v>
      </c>
      <c r="AG48" s="255">
        <v>349.17876789000002</v>
      </c>
      <c r="AH48" s="255">
        <v>323.13939161000002</v>
      </c>
      <c r="AI48" s="255">
        <v>177.51053576999999</v>
      </c>
      <c r="AJ48" s="255">
        <v>57.318238893</v>
      </c>
      <c r="AK48" s="255">
        <v>16.243770423000001</v>
      </c>
      <c r="AL48" s="255">
        <v>9.9684862063999997</v>
      </c>
      <c r="AM48" s="255">
        <v>9.5506901299999996</v>
      </c>
      <c r="AN48" s="255">
        <v>9.0184016881000009</v>
      </c>
      <c r="AO48" s="255">
        <v>23.054310468000001</v>
      </c>
      <c r="AP48" s="255">
        <v>40.730311180999998</v>
      </c>
      <c r="AQ48" s="255">
        <v>116.74830828</v>
      </c>
      <c r="AR48" s="255">
        <v>246.71068625000001</v>
      </c>
      <c r="AS48" s="255">
        <v>346.30867934999998</v>
      </c>
      <c r="AT48" s="255">
        <v>320.19241675000001</v>
      </c>
      <c r="AU48" s="255">
        <v>178.90135674000001</v>
      </c>
      <c r="AV48" s="255">
        <v>59.430154676999997</v>
      </c>
      <c r="AW48" s="255">
        <v>17.079069875999998</v>
      </c>
      <c r="AX48" s="255">
        <v>12.027126637</v>
      </c>
      <c r="AY48" s="255">
        <v>8.8313426355000004</v>
      </c>
      <c r="AZ48" s="255">
        <v>9.5161717437999993</v>
      </c>
      <c r="BA48" s="255">
        <v>24.455454456999998</v>
      </c>
      <c r="BB48" s="255">
        <v>39.437471365</v>
      </c>
      <c r="BC48" s="342">
        <v>115.6118</v>
      </c>
      <c r="BD48" s="342">
        <v>250.47579999999999</v>
      </c>
      <c r="BE48" s="342">
        <v>346.51479999999998</v>
      </c>
      <c r="BF48" s="342">
        <v>323.44619999999998</v>
      </c>
      <c r="BG48" s="342">
        <v>187.43029999999999</v>
      </c>
      <c r="BH48" s="342">
        <v>63.386589999999998</v>
      </c>
      <c r="BI48" s="342">
        <v>18.117260000000002</v>
      </c>
      <c r="BJ48" s="342">
        <v>12.34789</v>
      </c>
      <c r="BK48" s="342">
        <v>9.3299260000000004</v>
      </c>
      <c r="BL48" s="342">
        <v>11.02393</v>
      </c>
      <c r="BM48" s="342">
        <v>24.500920000000001</v>
      </c>
      <c r="BN48" s="342">
        <v>42.663969999999999</v>
      </c>
      <c r="BO48" s="342">
        <v>116.0615</v>
      </c>
      <c r="BP48" s="342">
        <v>251.2542</v>
      </c>
      <c r="BQ48" s="342">
        <v>350.49770000000001</v>
      </c>
      <c r="BR48" s="342">
        <v>319.5471</v>
      </c>
      <c r="BS48" s="342">
        <v>186.21950000000001</v>
      </c>
      <c r="BT48" s="342">
        <v>61.425179999999997</v>
      </c>
      <c r="BU48" s="342">
        <v>18.253520000000002</v>
      </c>
      <c r="BV48" s="342">
        <v>11.89222</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343"/>
      <c r="BE49" s="343"/>
      <c r="BF49" s="736"/>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49" t="s">
        <v>1026</v>
      </c>
      <c r="C50" s="794"/>
      <c r="D50" s="794"/>
      <c r="E50" s="794"/>
      <c r="F50" s="794"/>
      <c r="G50" s="794"/>
      <c r="H50" s="794"/>
      <c r="I50" s="794"/>
      <c r="J50" s="794"/>
      <c r="K50" s="794"/>
      <c r="L50" s="794"/>
      <c r="M50" s="794"/>
      <c r="N50" s="794"/>
      <c r="O50" s="794"/>
      <c r="P50" s="794"/>
      <c r="Q50" s="794"/>
      <c r="AY50" s="506"/>
      <c r="AZ50" s="506"/>
      <c r="BA50" s="506"/>
      <c r="BB50" s="506"/>
      <c r="BC50" s="506"/>
      <c r="BD50" s="506"/>
      <c r="BE50" s="506"/>
      <c r="BF50" s="737"/>
      <c r="BG50" s="506"/>
      <c r="BH50" s="506"/>
      <c r="BI50" s="506"/>
      <c r="BJ50" s="506"/>
    </row>
    <row r="51" spans="1:74" s="472" customFormat="1" ht="12" customHeight="1" x14ac:dyDescent="0.2">
      <c r="A51" s="469"/>
      <c r="B51" s="783" t="s">
        <v>177</v>
      </c>
      <c r="C51" s="783"/>
      <c r="D51" s="783"/>
      <c r="E51" s="783"/>
      <c r="F51" s="783"/>
      <c r="G51" s="783"/>
      <c r="H51" s="783"/>
      <c r="I51" s="783"/>
      <c r="J51" s="783"/>
      <c r="K51" s="783"/>
      <c r="L51" s="783"/>
      <c r="M51" s="783"/>
      <c r="N51" s="783"/>
      <c r="O51" s="783"/>
      <c r="P51" s="783"/>
      <c r="Q51" s="783"/>
      <c r="AY51" s="507"/>
      <c r="AZ51" s="507"/>
      <c r="BA51" s="507"/>
      <c r="BB51" s="507"/>
      <c r="BC51" s="507"/>
      <c r="BD51" s="507"/>
      <c r="BE51" s="507"/>
      <c r="BF51" s="738"/>
      <c r="BG51" s="507"/>
      <c r="BH51" s="507"/>
      <c r="BI51" s="507"/>
      <c r="BJ51" s="507"/>
    </row>
    <row r="52" spans="1:74" s="472" customFormat="1" ht="12" customHeight="1" x14ac:dyDescent="0.2">
      <c r="A52" s="473"/>
      <c r="B52" s="850" t="s">
        <v>178</v>
      </c>
      <c r="C52" s="784"/>
      <c r="D52" s="784"/>
      <c r="E52" s="784"/>
      <c r="F52" s="784"/>
      <c r="G52" s="784"/>
      <c r="H52" s="784"/>
      <c r="I52" s="784"/>
      <c r="J52" s="784"/>
      <c r="K52" s="784"/>
      <c r="L52" s="784"/>
      <c r="M52" s="784"/>
      <c r="N52" s="784"/>
      <c r="O52" s="784"/>
      <c r="P52" s="784"/>
      <c r="Q52" s="780"/>
      <c r="AY52" s="507"/>
      <c r="AZ52" s="507"/>
      <c r="BA52" s="507"/>
      <c r="BB52" s="507"/>
      <c r="BC52" s="507"/>
      <c r="BD52" s="507"/>
      <c r="BE52" s="507"/>
      <c r="BF52" s="738"/>
      <c r="BG52" s="507"/>
      <c r="BH52" s="507"/>
      <c r="BI52" s="507"/>
      <c r="BJ52" s="507"/>
    </row>
    <row r="53" spans="1:74" s="472" customFormat="1" ht="12" customHeight="1" x14ac:dyDescent="0.2">
      <c r="A53" s="473"/>
      <c r="B53" s="850" t="s">
        <v>173</v>
      </c>
      <c r="C53" s="784"/>
      <c r="D53" s="784"/>
      <c r="E53" s="784"/>
      <c r="F53" s="784"/>
      <c r="G53" s="784"/>
      <c r="H53" s="784"/>
      <c r="I53" s="784"/>
      <c r="J53" s="784"/>
      <c r="K53" s="784"/>
      <c r="L53" s="784"/>
      <c r="M53" s="784"/>
      <c r="N53" s="784"/>
      <c r="O53" s="784"/>
      <c r="P53" s="784"/>
      <c r="Q53" s="780"/>
      <c r="AY53" s="507"/>
      <c r="AZ53" s="507"/>
      <c r="BA53" s="507"/>
      <c r="BB53" s="507"/>
      <c r="BC53" s="507"/>
      <c r="BD53" s="507"/>
      <c r="BE53" s="507"/>
      <c r="BF53" s="738"/>
      <c r="BG53" s="507"/>
      <c r="BH53" s="507"/>
      <c r="BI53" s="507"/>
      <c r="BJ53" s="507"/>
    </row>
    <row r="54" spans="1:74" s="472" customFormat="1" ht="12" customHeight="1" x14ac:dyDescent="0.2">
      <c r="A54" s="473"/>
      <c r="B54" s="850" t="s">
        <v>487</v>
      </c>
      <c r="C54" s="784"/>
      <c r="D54" s="784"/>
      <c r="E54" s="784"/>
      <c r="F54" s="784"/>
      <c r="G54" s="784"/>
      <c r="H54" s="784"/>
      <c r="I54" s="784"/>
      <c r="J54" s="784"/>
      <c r="K54" s="784"/>
      <c r="L54" s="784"/>
      <c r="M54" s="784"/>
      <c r="N54" s="784"/>
      <c r="O54" s="784"/>
      <c r="P54" s="784"/>
      <c r="Q54" s="780"/>
      <c r="AY54" s="507"/>
      <c r="AZ54" s="507"/>
      <c r="BA54" s="507"/>
      <c r="BB54" s="507"/>
      <c r="BC54" s="507"/>
      <c r="BD54" s="507"/>
      <c r="BE54" s="507"/>
      <c r="BF54" s="738"/>
      <c r="BG54" s="507"/>
      <c r="BH54" s="507"/>
      <c r="BI54" s="507"/>
      <c r="BJ54" s="507"/>
    </row>
    <row r="55" spans="1:74" s="474" customFormat="1" ht="12" customHeight="1" x14ac:dyDescent="0.2">
      <c r="A55" s="473"/>
      <c r="B55" s="850" t="s">
        <v>174</v>
      </c>
      <c r="C55" s="784"/>
      <c r="D55" s="784"/>
      <c r="E55" s="784"/>
      <c r="F55" s="784"/>
      <c r="G55" s="784"/>
      <c r="H55" s="784"/>
      <c r="I55" s="784"/>
      <c r="J55" s="784"/>
      <c r="K55" s="784"/>
      <c r="L55" s="784"/>
      <c r="M55" s="784"/>
      <c r="N55" s="784"/>
      <c r="O55" s="784"/>
      <c r="P55" s="784"/>
      <c r="Q55" s="780"/>
      <c r="AY55" s="508"/>
      <c r="AZ55" s="508"/>
      <c r="BA55" s="508"/>
      <c r="BB55" s="508"/>
      <c r="BC55" s="508"/>
      <c r="BD55" s="508"/>
      <c r="BE55" s="508"/>
      <c r="BF55" s="739"/>
      <c r="BG55" s="508"/>
      <c r="BH55" s="508"/>
      <c r="BI55" s="508"/>
      <c r="BJ55" s="508"/>
    </row>
    <row r="56" spans="1:74" s="474" customFormat="1" ht="12" customHeight="1" x14ac:dyDescent="0.2">
      <c r="A56" s="473"/>
      <c r="B56" s="783" t="s">
        <v>175</v>
      </c>
      <c r="C56" s="784"/>
      <c r="D56" s="784"/>
      <c r="E56" s="784"/>
      <c r="F56" s="784"/>
      <c r="G56" s="784"/>
      <c r="H56" s="784"/>
      <c r="I56" s="784"/>
      <c r="J56" s="784"/>
      <c r="K56" s="784"/>
      <c r="L56" s="784"/>
      <c r="M56" s="784"/>
      <c r="N56" s="784"/>
      <c r="O56" s="784"/>
      <c r="P56" s="784"/>
      <c r="Q56" s="780"/>
      <c r="AY56" s="508"/>
      <c r="AZ56" s="508"/>
      <c r="BA56" s="508"/>
      <c r="BB56" s="508"/>
      <c r="BC56" s="508"/>
      <c r="BD56" s="508"/>
      <c r="BE56" s="508"/>
      <c r="BF56" s="739"/>
      <c r="BG56" s="508"/>
      <c r="BH56" s="508"/>
      <c r="BI56" s="508"/>
      <c r="BJ56" s="508"/>
    </row>
    <row r="57" spans="1:74" s="474" customFormat="1" ht="12" customHeight="1" x14ac:dyDescent="0.2">
      <c r="A57" s="436"/>
      <c r="B57" s="800" t="s">
        <v>176</v>
      </c>
      <c r="C57" s="780"/>
      <c r="D57" s="780"/>
      <c r="E57" s="780"/>
      <c r="F57" s="780"/>
      <c r="G57" s="780"/>
      <c r="H57" s="780"/>
      <c r="I57" s="780"/>
      <c r="J57" s="780"/>
      <c r="K57" s="780"/>
      <c r="L57" s="780"/>
      <c r="M57" s="780"/>
      <c r="N57" s="780"/>
      <c r="O57" s="780"/>
      <c r="P57" s="780"/>
      <c r="Q57" s="780"/>
      <c r="AY57" s="508"/>
      <c r="AZ57" s="508"/>
      <c r="BA57" s="508"/>
      <c r="BB57" s="508"/>
      <c r="BC57" s="508"/>
      <c r="BD57" s="508"/>
      <c r="BE57" s="508"/>
      <c r="BF57" s="739"/>
      <c r="BG57" s="508"/>
      <c r="BH57" s="508"/>
      <c r="BI57" s="508"/>
      <c r="BJ57" s="508"/>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B56:Q56"/>
    <mergeCell ref="B57:Q57"/>
    <mergeCell ref="A1:A2"/>
    <mergeCell ref="B50:Q50"/>
    <mergeCell ref="B51:Q51"/>
    <mergeCell ref="B52:Q52"/>
    <mergeCell ref="B53:Q53"/>
    <mergeCell ref="B54:Q54"/>
    <mergeCell ref="B55:Q55"/>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W5" transitionEvaluation="1" transitionEntry="1" codeName="Sheet3">
    <pageSetUpPr fitToPage="1"/>
  </sheetPr>
  <dimension ref="A1:BV144"/>
  <sheetViews>
    <sheetView showGridLines="0" workbookViewId="0">
      <pane xSplit="2" ySplit="4" topLeftCell="AW5" activePane="bottomRight" state="frozen"/>
      <selection pane="topRight" activeCell="C1" sqref="C1"/>
      <selection pane="bottomLeft" activeCell="A5" sqref="A5"/>
      <selection pane="bottomRight" activeCell="AY71" sqref="AY71"/>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7" width="6.5703125" style="337" customWidth="1"/>
    <col min="58" max="58" width="6.5703125" style="666" customWidth="1"/>
    <col min="59" max="62" width="6.5703125" style="337" customWidth="1"/>
    <col min="63" max="74" width="6.5703125" style="12" customWidth="1"/>
    <col min="75" max="16384" width="9.5703125" style="12"/>
  </cols>
  <sheetData>
    <row r="1" spans="1:74" s="11" customFormat="1" ht="12.75" x14ac:dyDescent="0.2">
      <c r="A1" s="786" t="s">
        <v>1005</v>
      </c>
      <c r="B1" s="793" t="s">
        <v>251</v>
      </c>
      <c r="C1" s="794"/>
      <c r="D1" s="794"/>
      <c r="E1" s="794"/>
      <c r="F1" s="794"/>
      <c r="G1" s="794"/>
      <c r="H1" s="794"/>
      <c r="I1" s="794"/>
      <c r="J1" s="794"/>
      <c r="K1" s="794"/>
      <c r="L1" s="794"/>
      <c r="M1" s="794"/>
      <c r="N1" s="794"/>
      <c r="O1" s="794"/>
      <c r="P1" s="794"/>
      <c r="Q1" s="794"/>
      <c r="R1" s="794"/>
      <c r="S1" s="794"/>
      <c r="T1" s="794"/>
      <c r="U1" s="794"/>
      <c r="V1" s="794"/>
      <c r="W1" s="794"/>
      <c r="X1" s="794"/>
      <c r="Y1" s="794"/>
      <c r="Z1" s="794"/>
      <c r="AA1" s="794"/>
      <c r="AB1" s="794"/>
      <c r="AC1" s="794"/>
      <c r="AD1" s="794"/>
      <c r="AE1" s="794"/>
      <c r="AF1" s="794"/>
      <c r="AG1" s="794"/>
      <c r="AH1" s="794"/>
      <c r="AI1" s="794"/>
      <c r="AJ1" s="794"/>
      <c r="AK1" s="794"/>
      <c r="AL1" s="794"/>
      <c r="AY1" s="496"/>
      <c r="AZ1" s="496"/>
      <c r="BA1" s="496"/>
      <c r="BB1" s="496"/>
      <c r="BC1" s="496"/>
      <c r="BD1" s="496"/>
      <c r="BE1" s="496"/>
      <c r="BF1" s="660"/>
      <c r="BG1" s="496"/>
      <c r="BH1" s="496"/>
      <c r="BI1" s="496"/>
      <c r="BJ1" s="496"/>
    </row>
    <row r="2" spans="1:74" s="13" customFormat="1" ht="12.75" x14ac:dyDescent="0.2">
      <c r="A2" s="787"/>
      <c r="B2" s="542" t="str">
        <f>"U.S. Energy Information Administration  |  Short-Term Energy Outlook  - "&amp;Dates!D1</f>
        <v>U.S. Energy Information Administration  |  Short-Term Energy Outlook  - May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c r="AY2" s="415"/>
      <c r="AZ2" s="415"/>
      <c r="BA2" s="415"/>
      <c r="BB2" s="415"/>
      <c r="BC2" s="415"/>
      <c r="BD2" s="415"/>
      <c r="BE2" s="415"/>
      <c r="BF2" s="661"/>
      <c r="BG2" s="415"/>
      <c r="BH2" s="415"/>
      <c r="BI2" s="415"/>
      <c r="BJ2" s="415"/>
    </row>
    <row r="3" spans="1:74"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19"/>
      <c r="B5" s="20" t="s">
        <v>998</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430"/>
      <c r="BE5" s="430"/>
      <c r="BF5" s="662"/>
      <c r="BG5" s="430"/>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430"/>
      <c r="BE6" s="430"/>
      <c r="BF6" s="662"/>
      <c r="BG6" s="430"/>
      <c r="BH6" s="430"/>
      <c r="BI6" s="430"/>
      <c r="BJ6" s="430"/>
      <c r="BK6" s="430"/>
      <c r="BL6" s="430"/>
      <c r="BM6" s="430" t="s">
        <v>1247</v>
      </c>
      <c r="BN6" s="430"/>
      <c r="BO6" s="430"/>
      <c r="BP6" s="430"/>
      <c r="BQ6" s="430"/>
      <c r="BR6" s="430"/>
      <c r="BS6" s="430"/>
      <c r="BT6" s="430"/>
      <c r="BU6" s="430"/>
      <c r="BV6" s="430"/>
    </row>
    <row r="7" spans="1:74" ht="11.1" customHeight="1" x14ac:dyDescent="0.2">
      <c r="A7" s="19"/>
      <c r="B7" s="22" t="s">
        <v>116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40"/>
      <c r="BA7" s="430"/>
      <c r="BB7" s="430"/>
      <c r="BC7" s="430"/>
      <c r="BD7" s="430"/>
      <c r="BE7" s="430"/>
      <c r="BF7" s="662"/>
      <c r="BG7" s="430"/>
      <c r="BH7" s="430"/>
      <c r="BI7" s="430"/>
      <c r="BJ7" s="430"/>
      <c r="BK7" s="430"/>
      <c r="BL7" s="430"/>
      <c r="BM7" s="430"/>
      <c r="BN7" s="430"/>
      <c r="BO7" s="430"/>
      <c r="BP7" s="430"/>
      <c r="BQ7" s="430"/>
      <c r="BR7" s="430"/>
      <c r="BS7" s="740"/>
      <c r="BT7" s="430"/>
      <c r="BU7" s="430"/>
      <c r="BV7" s="430"/>
    </row>
    <row r="8" spans="1:74" ht="11.1" customHeight="1" x14ac:dyDescent="0.2">
      <c r="A8" s="19" t="s">
        <v>645</v>
      </c>
      <c r="B8" s="23" t="s">
        <v>98</v>
      </c>
      <c r="C8" s="216">
        <v>7.0701559999999999</v>
      </c>
      <c r="D8" s="216">
        <v>7.1282959999999997</v>
      </c>
      <c r="E8" s="216">
        <v>7.1970499999999999</v>
      </c>
      <c r="F8" s="216">
        <v>7.378152</v>
      </c>
      <c r="G8" s="216">
        <v>7.2989009999999999</v>
      </c>
      <c r="H8" s="216">
        <v>7.2638439999999997</v>
      </c>
      <c r="I8" s="216">
        <v>7.4667519999999996</v>
      </c>
      <c r="J8" s="216">
        <v>7.5206020000000002</v>
      </c>
      <c r="K8" s="216">
        <v>7.7449060000000003</v>
      </c>
      <c r="L8" s="216">
        <v>7.7096840000000002</v>
      </c>
      <c r="M8" s="216">
        <v>7.8848339999999997</v>
      </c>
      <c r="N8" s="216">
        <v>7.9278519999999997</v>
      </c>
      <c r="O8" s="216">
        <v>8.0325430000000004</v>
      </c>
      <c r="P8" s="216">
        <v>8.1266320000000007</v>
      </c>
      <c r="Q8" s="216">
        <v>8.2615859999999994</v>
      </c>
      <c r="R8" s="216">
        <v>8.604927</v>
      </c>
      <c r="S8" s="216">
        <v>8.6044750000000008</v>
      </c>
      <c r="T8" s="216">
        <v>8.7181829999999998</v>
      </c>
      <c r="U8" s="216">
        <v>8.8146009999999997</v>
      </c>
      <c r="V8" s="216">
        <v>8.8756419999999991</v>
      </c>
      <c r="W8" s="216">
        <v>9.0467919999999999</v>
      </c>
      <c r="X8" s="216">
        <v>9.2332599999999996</v>
      </c>
      <c r="Y8" s="216">
        <v>9.3066999999999993</v>
      </c>
      <c r="Z8" s="216">
        <v>9.4956370000000003</v>
      </c>
      <c r="AA8" s="216">
        <v>9.3789049999999996</v>
      </c>
      <c r="AB8" s="216">
        <v>9.5166229999999992</v>
      </c>
      <c r="AC8" s="216">
        <v>9.5655160000000006</v>
      </c>
      <c r="AD8" s="216">
        <v>9.6267099999999992</v>
      </c>
      <c r="AE8" s="216">
        <v>9.471527</v>
      </c>
      <c r="AF8" s="216">
        <v>9.3196119999999993</v>
      </c>
      <c r="AG8" s="216">
        <v>9.4181849999999994</v>
      </c>
      <c r="AH8" s="216">
        <v>9.3843969999999999</v>
      </c>
      <c r="AI8" s="216">
        <v>9.4225169999999991</v>
      </c>
      <c r="AJ8" s="216">
        <v>9.3579840000000001</v>
      </c>
      <c r="AK8" s="216">
        <v>9.3044100000000007</v>
      </c>
      <c r="AL8" s="216">
        <v>9.2251659999999998</v>
      </c>
      <c r="AM8" s="216">
        <v>9.1936230000000005</v>
      </c>
      <c r="AN8" s="216">
        <v>9.1466539999999998</v>
      </c>
      <c r="AO8" s="216">
        <v>9.1742799999999995</v>
      </c>
      <c r="AP8" s="216">
        <v>8.9471039999999995</v>
      </c>
      <c r="AQ8" s="216">
        <v>8.882377</v>
      </c>
      <c r="AR8" s="216">
        <v>8.7110869999999991</v>
      </c>
      <c r="AS8" s="216">
        <v>8.6909430000000008</v>
      </c>
      <c r="AT8" s="216">
        <v>8.7588430000000006</v>
      </c>
      <c r="AU8" s="216">
        <v>8.566827</v>
      </c>
      <c r="AV8" s="753">
        <v>8.7851379999999999</v>
      </c>
      <c r="AW8" s="216">
        <v>8.8628680000000006</v>
      </c>
      <c r="AX8" s="216">
        <v>8.7801919999999996</v>
      </c>
      <c r="AY8" s="216">
        <v>8.8375699999999995</v>
      </c>
      <c r="AZ8" s="216">
        <v>9.0310950000000005</v>
      </c>
      <c r="BA8" s="216">
        <v>9.0995559244000006</v>
      </c>
      <c r="BB8" s="216">
        <v>9.1454821288999995</v>
      </c>
      <c r="BC8" s="327">
        <v>9.2135569999999998</v>
      </c>
      <c r="BD8" s="327">
        <v>9.3028180000000003</v>
      </c>
      <c r="BE8" s="327">
        <v>9.385669</v>
      </c>
      <c r="BF8" s="327">
        <v>9.3739489999999996</v>
      </c>
      <c r="BG8" s="327">
        <v>9.3278009999999991</v>
      </c>
      <c r="BH8" s="327">
        <v>9.5354229999999998</v>
      </c>
      <c r="BI8" s="327">
        <v>9.6852999999999998</v>
      </c>
      <c r="BJ8" s="327">
        <v>9.7362420000000007</v>
      </c>
      <c r="BK8" s="327">
        <v>9.79237</v>
      </c>
      <c r="BL8" s="327">
        <v>9.8352050000000002</v>
      </c>
      <c r="BM8" s="327">
        <v>9.8570119999999992</v>
      </c>
      <c r="BN8" s="327">
        <v>9.874682</v>
      </c>
      <c r="BO8" s="327">
        <v>9.9126820000000002</v>
      </c>
      <c r="BP8" s="327">
        <v>9.9153420000000008</v>
      </c>
      <c r="BQ8" s="327">
        <v>9.942615</v>
      </c>
      <c r="BR8" s="327">
        <v>9.9205199999999998</v>
      </c>
      <c r="BS8" s="327">
        <v>9.8341399999999997</v>
      </c>
      <c r="BT8" s="327">
        <v>10.061590000000001</v>
      </c>
      <c r="BU8" s="327">
        <v>10.245979999999999</v>
      </c>
      <c r="BV8" s="327">
        <v>10.34944</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216"/>
      <c r="BC9" s="327"/>
      <c r="BD9" s="327"/>
      <c r="BE9" s="327"/>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51</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217"/>
      <c r="BC10" s="328"/>
      <c r="BD10" s="328"/>
      <c r="BE10" s="328"/>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676</v>
      </c>
      <c r="B11" s="23" t="s">
        <v>103</v>
      </c>
      <c r="C11" s="216">
        <v>65.258419355000001</v>
      </c>
      <c r="D11" s="216">
        <v>65.448607143000004</v>
      </c>
      <c r="E11" s="216">
        <v>65.272354839000002</v>
      </c>
      <c r="F11" s="216">
        <v>66.115033333</v>
      </c>
      <c r="G11" s="216">
        <v>65.889129032</v>
      </c>
      <c r="H11" s="216">
        <v>65.792133332999995</v>
      </c>
      <c r="I11" s="216">
        <v>67.091290322999996</v>
      </c>
      <c r="J11" s="216">
        <v>66.946903226000003</v>
      </c>
      <c r="K11" s="216">
        <v>66.772833332999994</v>
      </c>
      <c r="L11" s="216">
        <v>66.975064516000003</v>
      </c>
      <c r="M11" s="216">
        <v>67.661133332999995</v>
      </c>
      <c r="N11" s="216">
        <v>66.525677419000004</v>
      </c>
      <c r="O11" s="216">
        <v>66.780741934999995</v>
      </c>
      <c r="P11" s="216">
        <v>68.362142856999995</v>
      </c>
      <c r="Q11" s="216">
        <v>68.856387096999995</v>
      </c>
      <c r="R11" s="216">
        <v>70.540866667000003</v>
      </c>
      <c r="S11" s="216">
        <v>70.159935484000002</v>
      </c>
      <c r="T11" s="216">
        <v>70.522199999999998</v>
      </c>
      <c r="U11" s="216">
        <v>72.021774194000002</v>
      </c>
      <c r="V11" s="216">
        <v>72.413967741999997</v>
      </c>
      <c r="W11" s="216">
        <v>72.388333333000006</v>
      </c>
      <c r="X11" s="216">
        <v>73.106354839000005</v>
      </c>
      <c r="Y11" s="216">
        <v>72.638533332999998</v>
      </c>
      <c r="Z11" s="216">
        <v>73.201483870999994</v>
      </c>
      <c r="AA11" s="216">
        <v>72.595709677000002</v>
      </c>
      <c r="AB11" s="216">
        <v>73.695428570999994</v>
      </c>
      <c r="AC11" s="216">
        <v>74.05</v>
      </c>
      <c r="AD11" s="216">
        <v>75.017633333000006</v>
      </c>
      <c r="AE11" s="216">
        <v>74.204612902999997</v>
      </c>
      <c r="AF11" s="216">
        <v>74.298500000000004</v>
      </c>
      <c r="AG11" s="216">
        <v>74.310741934999996</v>
      </c>
      <c r="AH11" s="216">
        <v>74.257806451999997</v>
      </c>
      <c r="AI11" s="216">
        <v>74.975366667000003</v>
      </c>
      <c r="AJ11" s="216">
        <v>74.116967742</v>
      </c>
      <c r="AK11" s="216">
        <v>74.100399999999993</v>
      </c>
      <c r="AL11" s="216">
        <v>74.021225806000004</v>
      </c>
      <c r="AM11" s="216">
        <v>73.396129032000005</v>
      </c>
      <c r="AN11" s="216">
        <v>74.618827585999995</v>
      </c>
      <c r="AO11" s="216">
        <v>73.347451613000004</v>
      </c>
      <c r="AP11" s="216">
        <v>72.936866667000004</v>
      </c>
      <c r="AQ11" s="216">
        <v>72.58783871</v>
      </c>
      <c r="AR11" s="216">
        <v>71.599833333000007</v>
      </c>
      <c r="AS11" s="216">
        <v>71.376354839000001</v>
      </c>
      <c r="AT11" s="216">
        <v>72.313645160999997</v>
      </c>
      <c r="AU11" s="216">
        <v>71.843933332999995</v>
      </c>
      <c r="AV11" s="216">
        <v>70.713870967999995</v>
      </c>
      <c r="AW11" s="216">
        <v>71.761799999999994</v>
      </c>
      <c r="AX11" s="216">
        <v>71.138483871000005</v>
      </c>
      <c r="AY11" s="216">
        <v>70.715999999999994</v>
      </c>
      <c r="AZ11" s="216">
        <v>72.094428570999995</v>
      </c>
      <c r="BA11" s="216">
        <v>72.37997</v>
      </c>
      <c r="BB11" s="216">
        <v>72.781850000000006</v>
      </c>
      <c r="BC11" s="327">
        <v>73.173439999999999</v>
      </c>
      <c r="BD11" s="327">
        <v>73.625619999999998</v>
      </c>
      <c r="BE11" s="327">
        <v>74.425849999999997</v>
      </c>
      <c r="BF11" s="327">
        <v>75.311350000000004</v>
      </c>
      <c r="BG11" s="327">
        <v>75.642160000000004</v>
      </c>
      <c r="BH11" s="327">
        <v>75.987870000000001</v>
      </c>
      <c r="BI11" s="327">
        <v>76.218940000000003</v>
      </c>
      <c r="BJ11" s="327">
        <v>76.322900000000004</v>
      </c>
      <c r="BK11" s="327">
        <v>76.489890000000003</v>
      </c>
      <c r="BL11" s="327">
        <v>76.735900000000001</v>
      </c>
      <c r="BM11" s="327">
        <v>76.850639999999999</v>
      </c>
      <c r="BN11" s="327">
        <v>76.85642</v>
      </c>
      <c r="BO11" s="327">
        <v>76.889690000000002</v>
      </c>
      <c r="BP11" s="327">
        <v>76.889139999999998</v>
      </c>
      <c r="BQ11" s="327">
        <v>77.008330000000001</v>
      </c>
      <c r="BR11" s="327">
        <v>77.326049999999995</v>
      </c>
      <c r="BS11" s="327">
        <v>77.458430000000007</v>
      </c>
      <c r="BT11" s="327">
        <v>77.839240000000004</v>
      </c>
      <c r="BU11" s="327">
        <v>78.262</v>
      </c>
      <c r="BV11" s="327">
        <v>78.687389999999994</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216"/>
      <c r="BC12" s="327"/>
      <c r="BD12" s="327"/>
      <c r="BE12" s="327"/>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996</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217"/>
      <c r="BC13" s="328"/>
      <c r="BD13" s="328"/>
      <c r="BE13" s="328"/>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216</v>
      </c>
      <c r="B14" s="23" t="s">
        <v>1014</v>
      </c>
      <c r="C14" s="68">
        <v>82.712567000000007</v>
      </c>
      <c r="D14" s="68">
        <v>77.586061999999998</v>
      </c>
      <c r="E14" s="68">
        <v>84.567981000000003</v>
      </c>
      <c r="F14" s="68">
        <v>78.909121999999996</v>
      </c>
      <c r="G14" s="68">
        <v>83.270747</v>
      </c>
      <c r="H14" s="68">
        <v>81.031302999999994</v>
      </c>
      <c r="I14" s="68">
        <v>84.517932999999999</v>
      </c>
      <c r="J14" s="68">
        <v>90.199068999999994</v>
      </c>
      <c r="K14" s="68">
        <v>82.877616000000003</v>
      </c>
      <c r="L14" s="68">
        <v>80.602952000000002</v>
      </c>
      <c r="M14" s="68">
        <v>80.576342999999994</v>
      </c>
      <c r="N14" s="68">
        <v>77.990083999999996</v>
      </c>
      <c r="O14" s="68">
        <v>82.992487999999994</v>
      </c>
      <c r="P14" s="68">
        <v>75.319999999999993</v>
      </c>
      <c r="Q14" s="68">
        <v>86.958617000000004</v>
      </c>
      <c r="R14" s="68">
        <v>82.981424000000004</v>
      </c>
      <c r="S14" s="68">
        <v>83.793445000000006</v>
      </c>
      <c r="T14" s="68">
        <v>79.068895999999995</v>
      </c>
      <c r="U14" s="68">
        <v>84.448359999999994</v>
      </c>
      <c r="V14" s="68">
        <v>87.346498999999994</v>
      </c>
      <c r="W14" s="68">
        <v>83.581919999999997</v>
      </c>
      <c r="X14" s="68">
        <v>85.461708999999999</v>
      </c>
      <c r="Y14" s="68">
        <v>81.754810000000006</v>
      </c>
      <c r="Z14" s="68">
        <v>86.340590000000006</v>
      </c>
      <c r="AA14" s="68">
        <v>86.587957000000003</v>
      </c>
      <c r="AB14" s="68">
        <v>72.243226000000007</v>
      </c>
      <c r="AC14" s="68">
        <v>81.467753999999999</v>
      </c>
      <c r="AD14" s="68">
        <v>75.171518000000006</v>
      </c>
      <c r="AE14" s="68">
        <v>70.379823000000002</v>
      </c>
      <c r="AF14" s="68">
        <v>66.900332000000006</v>
      </c>
      <c r="AG14" s="68">
        <v>76.530000999999999</v>
      </c>
      <c r="AH14" s="68">
        <v>82.681529999999995</v>
      </c>
      <c r="AI14" s="68">
        <v>77.778391999999997</v>
      </c>
      <c r="AJ14" s="68">
        <v>75.662374</v>
      </c>
      <c r="AK14" s="68">
        <v>68.573907000000005</v>
      </c>
      <c r="AL14" s="68">
        <v>63.000565000000002</v>
      </c>
      <c r="AM14" s="68">
        <v>60.499695000000003</v>
      </c>
      <c r="AN14" s="68">
        <v>57.263176999999999</v>
      </c>
      <c r="AO14" s="68">
        <v>55.264828000000001</v>
      </c>
      <c r="AP14" s="68">
        <v>48.115101000000003</v>
      </c>
      <c r="AQ14" s="68">
        <v>53.011505999999997</v>
      </c>
      <c r="AR14" s="68">
        <v>59.388368999999997</v>
      </c>
      <c r="AS14" s="68">
        <v>61.796253</v>
      </c>
      <c r="AT14" s="68">
        <v>68.2607</v>
      </c>
      <c r="AU14" s="68">
        <v>65.082778000000005</v>
      </c>
      <c r="AV14" s="68">
        <v>73.018585999999999</v>
      </c>
      <c r="AW14" s="68">
        <v>70.837108000000001</v>
      </c>
      <c r="AX14" s="68">
        <v>66.122827999999998</v>
      </c>
      <c r="AY14" s="68">
        <v>69.499837999999997</v>
      </c>
      <c r="AZ14" s="68">
        <v>65.410527000000002</v>
      </c>
      <c r="BA14" s="68">
        <v>64.798726000000002</v>
      </c>
      <c r="BB14" s="68">
        <v>60.529064038999998</v>
      </c>
      <c r="BC14" s="329">
        <v>57.39058</v>
      </c>
      <c r="BD14" s="329">
        <v>60.626530000000002</v>
      </c>
      <c r="BE14" s="329">
        <v>68.459230000000005</v>
      </c>
      <c r="BF14" s="329">
        <v>71.312910000000002</v>
      </c>
      <c r="BG14" s="329">
        <v>63.369010000000003</v>
      </c>
      <c r="BH14" s="329">
        <v>64.175690000000003</v>
      </c>
      <c r="BI14" s="329">
        <v>62.059040000000003</v>
      </c>
      <c r="BJ14" s="329">
        <v>66.076599999999999</v>
      </c>
      <c r="BK14" s="329">
        <v>71.048479999999998</v>
      </c>
      <c r="BL14" s="329">
        <v>60.789319999999996</v>
      </c>
      <c r="BM14" s="329">
        <v>68.388769999999994</v>
      </c>
      <c r="BN14" s="329">
        <v>54.501350000000002</v>
      </c>
      <c r="BO14" s="329">
        <v>57.412950000000002</v>
      </c>
      <c r="BP14" s="329">
        <v>61.684539999999998</v>
      </c>
      <c r="BQ14" s="329">
        <v>68.228480000000005</v>
      </c>
      <c r="BR14" s="329">
        <v>72.180350000000004</v>
      </c>
      <c r="BS14" s="329">
        <v>62.030320000000003</v>
      </c>
      <c r="BT14" s="329">
        <v>65.118129999999994</v>
      </c>
      <c r="BU14" s="329">
        <v>64.498019999999997</v>
      </c>
      <c r="BV14" s="329">
        <v>79.355559999999997</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217"/>
      <c r="BC15" s="328"/>
      <c r="BD15" s="328"/>
      <c r="BE15" s="328"/>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997</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217"/>
      <c r="BC16" s="328"/>
      <c r="BD16" s="328"/>
      <c r="BE16" s="328"/>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217"/>
      <c r="BC17" s="328"/>
      <c r="BD17" s="328"/>
      <c r="BE17" s="328"/>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677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330"/>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659</v>
      </c>
      <c r="B19" s="27" t="s">
        <v>98</v>
      </c>
      <c r="C19" s="216">
        <v>18.749355000000001</v>
      </c>
      <c r="D19" s="216">
        <v>18.643336999999999</v>
      </c>
      <c r="E19" s="216">
        <v>18.530761999999999</v>
      </c>
      <c r="F19" s="216">
        <v>18.584091000000001</v>
      </c>
      <c r="G19" s="216">
        <v>18.779156</v>
      </c>
      <c r="H19" s="216">
        <v>18.805883999999999</v>
      </c>
      <c r="I19" s="216">
        <v>19.257404999999999</v>
      </c>
      <c r="J19" s="216">
        <v>19.124600999999998</v>
      </c>
      <c r="K19" s="216">
        <v>19.25197</v>
      </c>
      <c r="L19" s="216">
        <v>19.311890999999999</v>
      </c>
      <c r="M19" s="216">
        <v>19.490718000000001</v>
      </c>
      <c r="N19" s="216">
        <v>18.982824999999998</v>
      </c>
      <c r="O19" s="216">
        <v>19.102169</v>
      </c>
      <c r="P19" s="216">
        <v>18.908204000000001</v>
      </c>
      <c r="Q19" s="216">
        <v>18.464131999999999</v>
      </c>
      <c r="R19" s="216">
        <v>18.848557</v>
      </c>
      <c r="S19" s="216">
        <v>18.585277999999999</v>
      </c>
      <c r="T19" s="216">
        <v>18.889717000000001</v>
      </c>
      <c r="U19" s="216">
        <v>19.283094999999999</v>
      </c>
      <c r="V19" s="216">
        <v>19.399854000000001</v>
      </c>
      <c r="W19" s="216">
        <v>19.246452000000001</v>
      </c>
      <c r="X19" s="216">
        <v>19.690905000000001</v>
      </c>
      <c r="Y19" s="216">
        <v>19.370339000000001</v>
      </c>
      <c r="Z19" s="216">
        <v>19.457287999999998</v>
      </c>
      <c r="AA19" s="216">
        <v>19.218243000000001</v>
      </c>
      <c r="AB19" s="216">
        <v>19.676808000000001</v>
      </c>
      <c r="AC19" s="216">
        <v>19.350745</v>
      </c>
      <c r="AD19" s="216">
        <v>19.263399</v>
      </c>
      <c r="AE19" s="216">
        <v>19.301143</v>
      </c>
      <c r="AF19" s="216">
        <v>19.840250999999999</v>
      </c>
      <c r="AG19" s="216">
        <v>20.125771</v>
      </c>
      <c r="AH19" s="216">
        <v>19.929421999999999</v>
      </c>
      <c r="AI19" s="216">
        <v>19.418035</v>
      </c>
      <c r="AJ19" s="216">
        <v>19.500745999999999</v>
      </c>
      <c r="AK19" s="216">
        <v>19.142834000000001</v>
      </c>
      <c r="AL19" s="216">
        <v>19.600114000000001</v>
      </c>
      <c r="AM19" s="216">
        <v>19.055408</v>
      </c>
      <c r="AN19" s="216">
        <v>19.680026999999999</v>
      </c>
      <c r="AO19" s="216">
        <v>19.616477</v>
      </c>
      <c r="AP19" s="216">
        <v>19.264118</v>
      </c>
      <c r="AQ19" s="216">
        <v>19.202012</v>
      </c>
      <c r="AR19" s="216">
        <v>19.79928</v>
      </c>
      <c r="AS19" s="216">
        <v>19.712032000000001</v>
      </c>
      <c r="AT19" s="216">
        <v>20.130901000000001</v>
      </c>
      <c r="AU19" s="216">
        <v>19.863565999999999</v>
      </c>
      <c r="AV19" s="216">
        <v>19.621791000000002</v>
      </c>
      <c r="AW19" s="216">
        <v>19.654799000000001</v>
      </c>
      <c r="AX19" s="216">
        <v>19.979392000000001</v>
      </c>
      <c r="AY19" s="216">
        <v>19.234026</v>
      </c>
      <c r="AZ19" s="216">
        <v>19.188123999999998</v>
      </c>
      <c r="BA19" s="216">
        <v>19.695865705999999</v>
      </c>
      <c r="BB19" s="216">
        <v>19.918139412999999</v>
      </c>
      <c r="BC19" s="327">
        <v>19.644089999999998</v>
      </c>
      <c r="BD19" s="327">
        <v>20.057030000000001</v>
      </c>
      <c r="BE19" s="327">
        <v>20.34721</v>
      </c>
      <c r="BF19" s="327">
        <v>20.37154</v>
      </c>
      <c r="BG19" s="327">
        <v>20.189900000000002</v>
      </c>
      <c r="BH19" s="327">
        <v>20.019580000000001</v>
      </c>
      <c r="BI19" s="327">
        <v>20.104800000000001</v>
      </c>
      <c r="BJ19" s="327">
        <v>20.234860000000001</v>
      </c>
      <c r="BK19" s="327">
        <v>19.783349999999999</v>
      </c>
      <c r="BL19" s="327">
        <v>19.898340000000001</v>
      </c>
      <c r="BM19" s="327">
        <v>20.02139</v>
      </c>
      <c r="BN19" s="327">
        <v>19.89536</v>
      </c>
      <c r="BO19" s="327">
        <v>19.94359</v>
      </c>
      <c r="BP19" s="327">
        <v>20.342939999999999</v>
      </c>
      <c r="BQ19" s="327">
        <v>20.55808</v>
      </c>
      <c r="BR19" s="327">
        <v>20.682009999999998</v>
      </c>
      <c r="BS19" s="327">
        <v>20.379799999999999</v>
      </c>
      <c r="BT19" s="327">
        <v>20.284269999999999</v>
      </c>
      <c r="BU19" s="327">
        <v>20.37059</v>
      </c>
      <c r="BV19" s="327">
        <v>20.47927</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327"/>
      <c r="BD20" s="327"/>
      <c r="BE20" s="327"/>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769</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331"/>
      <c r="BD21" s="331"/>
      <c r="BE21" s="331"/>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691</v>
      </c>
      <c r="B22" s="27" t="s">
        <v>103</v>
      </c>
      <c r="C22" s="216">
        <v>92.863979318000005</v>
      </c>
      <c r="D22" s="216">
        <v>91.684014000999994</v>
      </c>
      <c r="E22" s="216">
        <v>81.326006288000002</v>
      </c>
      <c r="F22" s="216">
        <v>65.581877500000004</v>
      </c>
      <c r="G22" s="216">
        <v>56.531125553000003</v>
      </c>
      <c r="H22" s="216">
        <v>58.097170329999997</v>
      </c>
      <c r="I22" s="216">
        <v>62.139555383000001</v>
      </c>
      <c r="J22" s="216">
        <v>62.173466714</v>
      </c>
      <c r="K22" s="216">
        <v>58.899002629999998</v>
      </c>
      <c r="L22" s="216">
        <v>60.218040455000001</v>
      </c>
      <c r="M22" s="216">
        <v>77.230241996999993</v>
      </c>
      <c r="N22" s="216">
        <v>94.220097129999999</v>
      </c>
      <c r="O22" s="216">
        <v>103.35890281</v>
      </c>
      <c r="P22" s="216">
        <v>97.901319853000004</v>
      </c>
      <c r="Q22" s="216">
        <v>82.512467806000004</v>
      </c>
      <c r="R22" s="216">
        <v>65.389165833000007</v>
      </c>
      <c r="S22" s="216">
        <v>58.394169640999998</v>
      </c>
      <c r="T22" s="216">
        <v>58.178213630000002</v>
      </c>
      <c r="U22" s="216">
        <v>60.677867157000001</v>
      </c>
      <c r="V22" s="216">
        <v>62.356696745999997</v>
      </c>
      <c r="W22" s="216">
        <v>60.309592897000002</v>
      </c>
      <c r="X22" s="216">
        <v>61.703474811</v>
      </c>
      <c r="Y22" s="216">
        <v>78.583897902999993</v>
      </c>
      <c r="Z22" s="216">
        <v>86.424582712000003</v>
      </c>
      <c r="AA22" s="216">
        <v>100.41003318999999</v>
      </c>
      <c r="AB22" s="216">
        <v>104.44425864999999</v>
      </c>
      <c r="AC22" s="216">
        <v>83.604644449000006</v>
      </c>
      <c r="AD22" s="216">
        <v>66.952332670000004</v>
      </c>
      <c r="AE22" s="216">
        <v>59.977733190999999</v>
      </c>
      <c r="AF22" s="216">
        <v>63.382722637000001</v>
      </c>
      <c r="AG22" s="216">
        <v>66.729903965000005</v>
      </c>
      <c r="AH22" s="216">
        <v>66.232763872000007</v>
      </c>
      <c r="AI22" s="216">
        <v>63.416961596999997</v>
      </c>
      <c r="AJ22" s="216">
        <v>64.126605358000006</v>
      </c>
      <c r="AK22" s="216">
        <v>74.995261769999999</v>
      </c>
      <c r="AL22" s="216">
        <v>83.488269318999997</v>
      </c>
      <c r="AM22" s="216">
        <v>99.914413479000004</v>
      </c>
      <c r="AN22" s="216">
        <v>91.571714479999997</v>
      </c>
      <c r="AO22" s="216">
        <v>76.110745835000003</v>
      </c>
      <c r="AP22" s="216">
        <v>69.660510002999999</v>
      </c>
      <c r="AQ22" s="216">
        <v>63.608897288999998</v>
      </c>
      <c r="AR22" s="216">
        <v>66.802710102999995</v>
      </c>
      <c r="AS22" s="216">
        <v>70.645094487999998</v>
      </c>
      <c r="AT22" s="216">
        <v>71.428383513</v>
      </c>
      <c r="AU22" s="216">
        <v>65.00463877</v>
      </c>
      <c r="AV22" s="216">
        <v>62.120624194000001</v>
      </c>
      <c r="AW22" s="216">
        <v>72.270677962999997</v>
      </c>
      <c r="AX22" s="216">
        <v>92.605789032000004</v>
      </c>
      <c r="AY22" s="216">
        <v>92.980701580000002</v>
      </c>
      <c r="AZ22" s="216">
        <v>82.784017786000007</v>
      </c>
      <c r="BA22" s="216">
        <v>80.255760899999999</v>
      </c>
      <c r="BB22" s="216">
        <v>65.600626899999995</v>
      </c>
      <c r="BC22" s="327">
        <v>62.551990000000004</v>
      </c>
      <c r="BD22" s="327">
        <v>63.2791</v>
      </c>
      <c r="BE22" s="327">
        <v>67.139949999999999</v>
      </c>
      <c r="BF22" s="327">
        <v>68.653559999999999</v>
      </c>
      <c r="BG22" s="327">
        <v>63.213819999999998</v>
      </c>
      <c r="BH22" s="327">
        <v>64.529989999999998</v>
      </c>
      <c r="BI22" s="327">
        <v>77.367800000000003</v>
      </c>
      <c r="BJ22" s="327">
        <v>92.312790000000007</v>
      </c>
      <c r="BK22" s="327">
        <v>100.5166</v>
      </c>
      <c r="BL22" s="327">
        <v>95.307199999999995</v>
      </c>
      <c r="BM22" s="327">
        <v>81.893720000000002</v>
      </c>
      <c r="BN22" s="327">
        <v>69.984750000000005</v>
      </c>
      <c r="BO22" s="327">
        <v>63.789380000000001</v>
      </c>
      <c r="BP22" s="327">
        <v>65.280339999999995</v>
      </c>
      <c r="BQ22" s="327">
        <v>69.200940000000003</v>
      </c>
      <c r="BR22" s="327">
        <v>69.752160000000003</v>
      </c>
      <c r="BS22" s="327">
        <v>64.969110000000001</v>
      </c>
      <c r="BT22" s="327">
        <v>65.803179999999998</v>
      </c>
      <c r="BU22" s="327">
        <v>78.015039999999999</v>
      </c>
      <c r="BV22" s="327">
        <v>94.300049999999999</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216"/>
      <c r="BC23" s="327"/>
      <c r="BD23" s="327"/>
      <c r="BE23" s="327"/>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117</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216"/>
      <c r="BC24" s="327"/>
      <c r="BD24" s="327"/>
      <c r="BE24" s="327"/>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234</v>
      </c>
      <c r="B25" s="27" t="s">
        <v>1014</v>
      </c>
      <c r="C25" s="68">
        <v>80.587134132000003</v>
      </c>
      <c r="D25" s="68">
        <v>72.485532616</v>
      </c>
      <c r="E25" s="68">
        <v>75.914287752000007</v>
      </c>
      <c r="F25" s="68">
        <v>65.959612590000006</v>
      </c>
      <c r="G25" s="68">
        <v>69.885357005000003</v>
      </c>
      <c r="H25" s="68">
        <v>80.169252029999996</v>
      </c>
      <c r="I25" s="68">
        <v>88.299204236999998</v>
      </c>
      <c r="J25" s="68">
        <v>87.155788952999998</v>
      </c>
      <c r="K25" s="68">
        <v>77.901621539999994</v>
      </c>
      <c r="L25" s="68">
        <v>71.824198065000004</v>
      </c>
      <c r="M25" s="68">
        <v>71.439212459999993</v>
      </c>
      <c r="N25" s="68">
        <v>82.820613948000002</v>
      </c>
      <c r="O25" s="68">
        <v>89.062794221999994</v>
      </c>
      <c r="P25" s="68">
        <v>81.580980879999998</v>
      </c>
      <c r="Q25" s="68">
        <v>77.685495165000006</v>
      </c>
      <c r="R25" s="68">
        <v>63.209565179999998</v>
      </c>
      <c r="S25" s="68">
        <v>69.184695284</v>
      </c>
      <c r="T25" s="68">
        <v>79.487082060000006</v>
      </c>
      <c r="U25" s="68">
        <v>86.802295302000005</v>
      </c>
      <c r="V25" s="68">
        <v>86.357127676000005</v>
      </c>
      <c r="W25" s="68">
        <v>74.293548810000004</v>
      </c>
      <c r="X25" s="68">
        <v>66.493940574999996</v>
      </c>
      <c r="Y25" s="68">
        <v>70.154742929999998</v>
      </c>
      <c r="Z25" s="68">
        <v>73.419210312999994</v>
      </c>
      <c r="AA25" s="68">
        <v>76.894689783999993</v>
      </c>
      <c r="AB25" s="68">
        <v>72.317598724000007</v>
      </c>
      <c r="AC25" s="68">
        <v>63.559966283000001</v>
      </c>
      <c r="AD25" s="68">
        <v>53.207419049999999</v>
      </c>
      <c r="AE25" s="68">
        <v>61.923189532999999</v>
      </c>
      <c r="AF25" s="68">
        <v>73.844880239999995</v>
      </c>
      <c r="AG25" s="68">
        <v>81.448948888000004</v>
      </c>
      <c r="AH25" s="68">
        <v>78.574441152000006</v>
      </c>
      <c r="AI25" s="68">
        <v>69.369491819999993</v>
      </c>
      <c r="AJ25" s="68">
        <v>58.404551583</v>
      </c>
      <c r="AK25" s="68">
        <v>53.639953409999997</v>
      </c>
      <c r="AL25" s="68">
        <v>54.929549233000003</v>
      </c>
      <c r="AM25" s="68">
        <v>66.483041408999995</v>
      </c>
      <c r="AN25" s="68">
        <v>55.026438484000003</v>
      </c>
      <c r="AO25" s="68">
        <v>44.400918451999999</v>
      </c>
      <c r="AP25" s="68">
        <v>43.18564224</v>
      </c>
      <c r="AQ25" s="68">
        <v>49.220964766999998</v>
      </c>
      <c r="AR25" s="68">
        <v>67.515492960000003</v>
      </c>
      <c r="AS25" s="68">
        <v>78.444212105000005</v>
      </c>
      <c r="AT25" s="68">
        <v>78.019547476</v>
      </c>
      <c r="AU25" s="68">
        <v>66.572108819999997</v>
      </c>
      <c r="AV25" s="68">
        <v>58.897136840000002</v>
      </c>
      <c r="AW25" s="68">
        <v>52.424092709999996</v>
      </c>
      <c r="AX25" s="68">
        <v>69.311016068000001</v>
      </c>
      <c r="AY25" s="68">
        <v>68.172080438999998</v>
      </c>
      <c r="AZ25" s="68">
        <v>52.443438309999998</v>
      </c>
      <c r="BA25" s="68">
        <v>51.474945720000001</v>
      </c>
      <c r="BB25" s="68">
        <v>45.176037899999997</v>
      </c>
      <c r="BC25" s="329">
        <v>52.516390000000001</v>
      </c>
      <c r="BD25" s="329">
        <v>64.08869</v>
      </c>
      <c r="BE25" s="329">
        <v>75.828659999999999</v>
      </c>
      <c r="BF25" s="329">
        <v>75.316699999999997</v>
      </c>
      <c r="BG25" s="329">
        <v>63.579529999999998</v>
      </c>
      <c r="BH25" s="329">
        <v>57.99147</v>
      </c>
      <c r="BI25" s="329">
        <v>55.27187</v>
      </c>
      <c r="BJ25" s="329">
        <v>67.473119999999994</v>
      </c>
      <c r="BK25" s="329">
        <v>70.070970000000003</v>
      </c>
      <c r="BL25" s="329">
        <v>60.49991</v>
      </c>
      <c r="BM25" s="329">
        <v>57.781289999999998</v>
      </c>
      <c r="BN25" s="329">
        <v>49.297339999999998</v>
      </c>
      <c r="BO25" s="329">
        <v>52.19061</v>
      </c>
      <c r="BP25" s="329">
        <v>62.54448</v>
      </c>
      <c r="BQ25" s="329">
        <v>74.204700000000003</v>
      </c>
      <c r="BR25" s="329">
        <v>75.138859999999994</v>
      </c>
      <c r="BS25" s="329">
        <v>62.448189999999997</v>
      </c>
      <c r="BT25" s="329">
        <v>57.082439999999998</v>
      </c>
      <c r="BU25" s="329">
        <v>56.073300000000003</v>
      </c>
      <c r="BV25" s="329">
        <v>66.827849999999998</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331"/>
      <c r="BD26" s="331"/>
      <c r="BE26" s="331"/>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995</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216"/>
      <c r="BC27" s="327"/>
      <c r="BD27" s="327"/>
      <c r="BE27" s="327"/>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767</v>
      </c>
      <c r="B28" s="27" t="s">
        <v>106</v>
      </c>
      <c r="C28" s="216">
        <v>10.74123988</v>
      </c>
      <c r="D28" s="216">
        <v>10.80568429</v>
      </c>
      <c r="E28" s="216">
        <v>9.9750175750000007</v>
      </c>
      <c r="F28" s="216">
        <v>9.6285915170000003</v>
      </c>
      <c r="G28" s="216">
        <v>9.7098812809999995</v>
      </c>
      <c r="H28" s="216">
        <v>11.072323430000001</v>
      </c>
      <c r="I28" s="216">
        <v>11.991350710000001</v>
      </c>
      <c r="J28" s="216">
        <v>11.81488944</v>
      </c>
      <c r="K28" s="216">
        <v>11.174677669999999</v>
      </c>
      <c r="L28" s="216">
        <v>9.8706976189999995</v>
      </c>
      <c r="M28" s="216">
        <v>9.7737384170000006</v>
      </c>
      <c r="N28" s="216">
        <v>10.61597725</v>
      </c>
      <c r="O28" s="216">
        <v>11.39615527</v>
      </c>
      <c r="P28" s="216">
        <v>11.415138990000001</v>
      </c>
      <c r="Q28" s="216">
        <v>10.122936129999999</v>
      </c>
      <c r="R28" s="216">
        <v>9.5556409280000008</v>
      </c>
      <c r="S28" s="216">
        <v>9.7618369769999997</v>
      </c>
      <c r="T28" s="216">
        <v>11.138922620000001</v>
      </c>
      <c r="U28" s="216">
        <v>11.73802553</v>
      </c>
      <c r="V28" s="216">
        <v>11.75173987</v>
      </c>
      <c r="W28" s="216">
        <v>11.28419938</v>
      </c>
      <c r="X28" s="216">
        <v>9.9321204390000002</v>
      </c>
      <c r="Y28" s="216">
        <v>9.8900314560000009</v>
      </c>
      <c r="Z28" s="216">
        <v>10.38061894</v>
      </c>
      <c r="AA28" s="216">
        <v>11.025380015</v>
      </c>
      <c r="AB28" s="216">
        <v>11.335338180000001</v>
      </c>
      <c r="AC28" s="216">
        <v>10.205472476000001</v>
      </c>
      <c r="AD28" s="216">
        <v>9.5345685139</v>
      </c>
      <c r="AE28" s="216">
        <v>9.6510457009999993</v>
      </c>
      <c r="AF28" s="216">
        <v>11.273426139</v>
      </c>
      <c r="AG28" s="216">
        <v>12.122411796</v>
      </c>
      <c r="AH28" s="216">
        <v>12.085482866</v>
      </c>
      <c r="AI28" s="216">
        <v>11.496908665999999</v>
      </c>
      <c r="AJ28" s="216">
        <v>9.9196375846000002</v>
      </c>
      <c r="AK28" s="216">
        <v>9.5836802976000008</v>
      </c>
      <c r="AL28" s="216">
        <v>9.9914585238000004</v>
      </c>
      <c r="AM28" s="216">
        <v>10.624032873999999</v>
      </c>
      <c r="AN28" s="216">
        <v>10.499756905</v>
      </c>
      <c r="AO28" s="216">
        <v>9.4713642170999996</v>
      </c>
      <c r="AP28" s="216">
        <v>9.2381937842999999</v>
      </c>
      <c r="AQ28" s="216">
        <v>9.4282887649999996</v>
      </c>
      <c r="AR28" s="216">
        <v>11.242277238</v>
      </c>
      <c r="AS28" s="216">
        <v>12.249107277</v>
      </c>
      <c r="AT28" s="216">
        <v>12.519605163</v>
      </c>
      <c r="AU28" s="216">
        <v>11.467297200999999</v>
      </c>
      <c r="AV28" s="216">
        <v>9.7833190007000006</v>
      </c>
      <c r="AW28" s="216">
        <v>9.4781219593999992</v>
      </c>
      <c r="AX28" s="216">
        <v>10.260014056999999</v>
      </c>
      <c r="AY28" s="216">
        <v>10.531085056</v>
      </c>
      <c r="AZ28" s="216">
        <v>10.139201405</v>
      </c>
      <c r="BA28" s="216">
        <v>9.7594177347999995</v>
      </c>
      <c r="BB28" s="216">
        <v>9.6096682307000005</v>
      </c>
      <c r="BC28" s="327">
        <v>9.6862870000000001</v>
      </c>
      <c r="BD28" s="327">
        <v>11.203139999999999</v>
      </c>
      <c r="BE28" s="327">
        <v>12.032970000000001</v>
      </c>
      <c r="BF28" s="327">
        <v>12.21185</v>
      </c>
      <c r="BG28" s="327">
        <v>11.216200000000001</v>
      </c>
      <c r="BH28" s="327">
        <v>9.7399310000000003</v>
      </c>
      <c r="BI28" s="327">
        <v>9.6277620000000006</v>
      </c>
      <c r="BJ28" s="327">
        <v>10.39438</v>
      </c>
      <c r="BK28" s="327">
        <v>10.906169999999999</v>
      </c>
      <c r="BL28" s="327">
        <v>10.892239999999999</v>
      </c>
      <c r="BM28" s="327">
        <v>9.9865530000000007</v>
      </c>
      <c r="BN28" s="327">
        <v>9.6821999999999999</v>
      </c>
      <c r="BO28" s="327">
        <v>9.7124400000000009</v>
      </c>
      <c r="BP28" s="327">
        <v>11.22831</v>
      </c>
      <c r="BQ28" s="327">
        <v>12.07254</v>
      </c>
      <c r="BR28" s="327">
        <v>12.256159999999999</v>
      </c>
      <c r="BS28" s="327">
        <v>11.25881</v>
      </c>
      <c r="BT28" s="327">
        <v>9.7986780000000007</v>
      </c>
      <c r="BU28" s="327">
        <v>9.6846019999999999</v>
      </c>
      <c r="BV28" s="327">
        <v>10.542730000000001</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216"/>
      <c r="BC29" s="327"/>
      <c r="BD29" s="327"/>
      <c r="BE29" s="327"/>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243</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216"/>
      <c r="BC30" s="327"/>
      <c r="BD30" s="327"/>
      <c r="BE30" s="327"/>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28</v>
      </c>
      <c r="B31" s="30" t="s">
        <v>107</v>
      </c>
      <c r="C31" s="216">
        <v>0.78187976704999995</v>
      </c>
      <c r="D31" s="216">
        <v>0.70020384882999998</v>
      </c>
      <c r="E31" s="216">
        <v>0.76576519648999997</v>
      </c>
      <c r="F31" s="216">
        <v>0.81535254052999995</v>
      </c>
      <c r="G31" s="216">
        <v>0.85410349935999996</v>
      </c>
      <c r="H31" s="216">
        <v>0.82280094576999996</v>
      </c>
      <c r="I31" s="216">
        <v>0.80814654871000002</v>
      </c>
      <c r="J31" s="216">
        <v>0.73875402190999995</v>
      </c>
      <c r="K31" s="216">
        <v>0.69834152568999996</v>
      </c>
      <c r="L31" s="216">
        <v>0.73830310413</v>
      </c>
      <c r="M31" s="216">
        <v>0.75137428384000005</v>
      </c>
      <c r="N31" s="216">
        <v>0.7891087296</v>
      </c>
      <c r="O31" s="216">
        <v>0.80829729764000002</v>
      </c>
      <c r="P31" s="216">
        <v>0.69657841301000001</v>
      </c>
      <c r="Q31" s="216">
        <v>0.84429845726999997</v>
      </c>
      <c r="R31" s="216">
        <v>0.85557564295999999</v>
      </c>
      <c r="S31" s="216">
        <v>0.85234400908999997</v>
      </c>
      <c r="T31" s="216">
        <v>0.84865033061999995</v>
      </c>
      <c r="U31" s="216">
        <v>0.81591768367999995</v>
      </c>
      <c r="V31" s="216">
        <v>0.75596214133999995</v>
      </c>
      <c r="W31" s="216">
        <v>0.70702696735000004</v>
      </c>
      <c r="X31" s="216">
        <v>0.75803519037</v>
      </c>
      <c r="Y31" s="216">
        <v>0.79874627152</v>
      </c>
      <c r="Z31" s="216">
        <v>0.81193257832999999</v>
      </c>
      <c r="AA31" s="216">
        <v>0.79526682902000001</v>
      </c>
      <c r="AB31" s="216">
        <v>0.75041969428999999</v>
      </c>
      <c r="AC31" s="216">
        <v>0.81446976715999997</v>
      </c>
      <c r="AD31" s="216">
        <v>0.81427146696999997</v>
      </c>
      <c r="AE31" s="216">
        <v>0.81033265070000005</v>
      </c>
      <c r="AF31" s="216">
        <v>0.77571835690000002</v>
      </c>
      <c r="AG31" s="216">
        <v>0.80038754733999995</v>
      </c>
      <c r="AH31" s="216">
        <v>0.77694038060000004</v>
      </c>
      <c r="AI31" s="216">
        <v>0.73113926257999995</v>
      </c>
      <c r="AJ31" s="216">
        <v>0.75711075935000005</v>
      </c>
      <c r="AK31" s="216">
        <v>0.80666620990000004</v>
      </c>
      <c r="AL31" s="216">
        <v>0.85961377540999995</v>
      </c>
      <c r="AM31" s="216">
        <v>0.84792525838999999</v>
      </c>
      <c r="AN31" s="216">
        <v>0.84693562944</v>
      </c>
      <c r="AO31" s="216">
        <v>0.91911224914</v>
      </c>
      <c r="AP31" s="216">
        <v>0.87259334847000003</v>
      </c>
      <c r="AQ31" s="216">
        <v>0.88535334578000002</v>
      </c>
      <c r="AR31" s="216">
        <v>0.84038362317000004</v>
      </c>
      <c r="AS31" s="216">
        <v>0.86026202421999998</v>
      </c>
      <c r="AT31" s="216">
        <v>0.80560000222999995</v>
      </c>
      <c r="AU31" s="216">
        <v>0.77339724592000003</v>
      </c>
      <c r="AV31" s="216">
        <v>0.81580881970999997</v>
      </c>
      <c r="AW31" s="216">
        <v>0.81924756780999997</v>
      </c>
      <c r="AX31" s="216">
        <v>0.90318721515</v>
      </c>
      <c r="AY31" s="216">
        <v>0.89921367528999996</v>
      </c>
      <c r="AZ31" s="216">
        <v>0.83696440000000005</v>
      </c>
      <c r="BA31" s="216">
        <v>0.96800050000000004</v>
      </c>
      <c r="BB31" s="216">
        <v>0.97085960000000004</v>
      </c>
      <c r="BC31" s="327">
        <v>0.99644639999999995</v>
      </c>
      <c r="BD31" s="327">
        <v>0.97550630000000005</v>
      </c>
      <c r="BE31" s="327">
        <v>0.93005599999999999</v>
      </c>
      <c r="BF31" s="327">
        <v>0.88325050000000005</v>
      </c>
      <c r="BG31" s="327">
        <v>0.82952990000000004</v>
      </c>
      <c r="BH31" s="327">
        <v>0.82836169999999998</v>
      </c>
      <c r="BI31" s="327">
        <v>0.85473140000000003</v>
      </c>
      <c r="BJ31" s="327">
        <v>0.90422089999999999</v>
      </c>
      <c r="BK31" s="327">
        <v>0.90509200000000001</v>
      </c>
      <c r="BL31" s="327">
        <v>0.83983750000000001</v>
      </c>
      <c r="BM31" s="327">
        <v>0.9607405</v>
      </c>
      <c r="BN31" s="327">
        <v>0.97163560000000004</v>
      </c>
      <c r="BO31" s="327">
        <v>0.99409579999999997</v>
      </c>
      <c r="BP31" s="327">
        <v>0.98422240000000005</v>
      </c>
      <c r="BQ31" s="327">
        <v>0.94384080000000004</v>
      </c>
      <c r="BR31" s="327">
        <v>0.89738669999999998</v>
      </c>
      <c r="BS31" s="327">
        <v>0.83951390000000004</v>
      </c>
      <c r="BT31" s="327">
        <v>0.85795650000000001</v>
      </c>
      <c r="BU31" s="327">
        <v>0.88166449999999996</v>
      </c>
      <c r="BV31" s="327">
        <v>0.94144410000000001</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216"/>
      <c r="BC32" s="327"/>
      <c r="BD32" s="327"/>
      <c r="BE32" s="327"/>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244</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331"/>
      <c r="BD33" s="331"/>
      <c r="BE33" s="331"/>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770</v>
      </c>
      <c r="B34" s="30" t="s">
        <v>107</v>
      </c>
      <c r="C34" s="216">
        <v>8.9728397340000008</v>
      </c>
      <c r="D34" s="216">
        <v>8.0063293079999998</v>
      </c>
      <c r="E34" s="216">
        <v>8.3727284040000001</v>
      </c>
      <c r="F34" s="216">
        <v>7.5139577800000001</v>
      </c>
      <c r="G34" s="216">
        <v>7.6113503419999997</v>
      </c>
      <c r="H34" s="216">
        <v>7.7161403440000003</v>
      </c>
      <c r="I34" s="216">
        <v>8.2632337440000008</v>
      </c>
      <c r="J34" s="216">
        <v>8.1609248450000003</v>
      </c>
      <c r="K34" s="216">
        <v>7.6311684120000001</v>
      </c>
      <c r="L34" s="216">
        <v>7.7137710220000004</v>
      </c>
      <c r="M34" s="216">
        <v>8.1254220020000005</v>
      </c>
      <c r="N34" s="216">
        <v>9.0695759030000005</v>
      </c>
      <c r="O34" s="216">
        <v>9.5841807790000004</v>
      </c>
      <c r="P34" s="216">
        <v>8.4217532300000002</v>
      </c>
      <c r="Q34" s="216">
        <v>8.5195984179999993</v>
      </c>
      <c r="R34" s="216">
        <v>7.5512243210000003</v>
      </c>
      <c r="S34" s="216">
        <v>7.6421277139999999</v>
      </c>
      <c r="T34" s="216">
        <v>7.7755663950000002</v>
      </c>
      <c r="U34" s="216">
        <v>8.2285715039999996</v>
      </c>
      <c r="V34" s="216">
        <v>8.2102378940000005</v>
      </c>
      <c r="W34" s="216">
        <v>7.6493756719999997</v>
      </c>
      <c r="X34" s="216">
        <v>7.7573786250000003</v>
      </c>
      <c r="Y34" s="216">
        <v>8.1945191459999993</v>
      </c>
      <c r="Z34" s="216">
        <v>8.7946127199999999</v>
      </c>
      <c r="AA34" s="216">
        <v>9.2732566829999996</v>
      </c>
      <c r="AB34" s="216">
        <v>8.6010559989999997</v>
      </c>
      <c r="AC34" s="216">
        <v>8.4237205480000004</v>
      </c>
      <c r="AD34" s="216">
        <v>7.4602841519999998</v>
      </c>
      <c r="AE34" s="216">
        <v>7.6389596800000001</v>
      </c>
      <c r="AF34" s="216">
        <v>7.897435067</v>
      </c>
      <c r="AG34" s="216">
        <v>8.4252399990000004</v>
      </c>
      <c r="AH34" s="216">
        <v>8.3084463690000003</v>
      </c>
      <c r="AI34" s="216">
        <v>7.6817588859999999</v>
      </c>
      <c r="AJ34" s="216">
        <v>7.6139012749999999</v>
      </c>
      <c r="AK34" s="216">
        <v>7.6739034009999996</v>
      </c>
      <c r="AL34" s="216">
        <v>8.3670479750000002</v>
      </c>
      <c r="AM34" s="216">
        <v>9.0584220359999996</v>
      </c>
      <c r="AN34" s="216">
        <v>8.2094651919999997</v>
      </c>
      <c r="AO34" s="216">
        <v>7.9695705859999997</v>
      </c>
      <c r="AP34" s="216">
        <v>7.4375155399999997</v>
      </c>
      <c r="AQ34" s="216">
        <v>7.5716276139999996</v>
      </c>
      <c r="AR34" s="216">
        <v>7.9381475000000004</v>
      </c>
      <c r="AS34" s="216">
        <v>8.4708579509999993</v>
      </c>
      <c r="AT34" s="216">
        <v>8.5218509880000006</v>
      </c>
      <c r="AU34" s="216">
        <v>7.7708039590000002</v>
      </c>
      <c r="AV34" s="216">
        <v>7.6498050280000003</v>
      </c>
      <c r="AW34" s="216">
        <v>7.7269125670000003</v>
      </c>
      <c r="AX34" s="216">
        <v>9.0737617529999994</v>
      </c>
      <c r="AY34" s="216">
        <v>8.9573826089999997</v>
      </c>
      <c r="AZ34" s="216">
        <v>7.4938650000000004</v>
      </c>
      <c r="BA34" s="216">
        <v>8.1033670000000004</v>
      </c>
      <c r="BB34" s="216">
        <v>7.3004939999999996</v>
      </c>
      <c r="BC34" s="327">
        <v>7.6387559999999999</v>
      </c>
      <c r="BD34" s="327">
        <v>7.7968120000000001</v>
      </c>
      <c r="BE34" s="327">
        <v>8.3390609999999992</v>
      </c>
      <c r="BF34" s="327">
        <v>8.3429350000000007</v>
      </c>
      <c r="BG34" s="327">
        <v>7.6331379999999998</v>
      </c>
      <c r="BH34" s="327">
        <v>7.6594360000000004</v>
      </c>
      <c r="BI34" s="327">
        <v>7.8722029999999998</v>
      </c>
      <c r="BJ34" s="327">
        <v>8.9044220000000003</v>
      </c>
      <c r="BK34" s="327">
        <v>9.1625329999999998</v>
      </c>
      <c r="BL34" s="327">
        <v>8.0953110000000006</v>
      </c>
      <c r="BM34" s="327">
        <v>8.3508980000000008</v>
      </c>
      <c r="BN34" s="327">
        <v>7.5865729999999996</v>
      </c>
      <c r="BO34" s="327">
        <v>7.7069409999999996</v>
      </c>
      <c r="BP34" s="327">
        <v>7.8726700000000003</v>
      </c>
      <c r="BQ34" s="327">
        <v>8.4173449999999992</v>
      </c>
      <c r="BR34" s="327">
        <v>8.4351889999999994</v>
      </c>
      <c r="BS34" s="327">
        <v>7.6996159999999998</v>
      </c>
      <c r="BT34" s="327">
        <v>7.7423500000000001</v>
      </c>
      <c r="BU34" s="327">
        <v>7.9640529999999998</v>
      </c>
      <c r="BV34" s="327">
        <v>9.0240849999999995</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332"/>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138</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332"/>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217"/>
      <c r="BC37" s="328"/>
      <c r="BD37" s="328"/>
      <c r="BE37" s="328"/>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41"/>
      <c r="B38" s="22" t="s">
        <v>1250</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217"/>
      <c r="BC38" s="328"/>
      <c r="BD38" s="328"/>
      <c r="BE38" s="328"/>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41" t="s">
        <v>666</v>
      </c>
      <c r="B39" s="32" t="s">
        <v>112</v>
      </c>
      <c r="C39" s="216">
        <v>94.757000000000005</v>
      </c>
      <c r="D39" s="216">
        <v>95.308999999999997</v>
      </c>
      <c r="E39" s="216">
        <v>92.938999999999993</v>
      </c>
      <c r="F39" s="216">
        <v>92.021000000000001</v>
      </c>
      <c r="G39" s="216">
        <v>94.51</v>
      </c>
      <c r="H39" s="216">
        <v>95.772999999999996</v>
      </c>
      <c r="I39" s="216">
        <v>104.67100000000001</v>
      </c>
      <c r="J39" s="216">
        <v>106.57299999999999</v>
      </c>
      <c r="K39" s="216">
        <v>106.29</v>
      </c>
      <c r="L39" s="216">
        <v>100.538</v>
      </c>
      <c r="M39" s="216">
        <v>93.864000000000004</v>
      </c>
      <c r="N39" s="216">
        <v>97.625</v>
      </c>
      <c r="O39" s="216">
        <v>94.617000000000004</v>
      </c>
      <c r="P39" s="216">
        <v>100.81699999999999</v>
      </c>
      <c r="Q39" s="216">
        <v>100.804</v>
      </c>
      <c r="R39" s="216">
        <v>102.069</v>
      </c>
      <c r="S39" s="216">
        <v>102.17700000000001</v>
      </c>
      <c r="T39" s="216">
        <v>105.794</v>
      </c>
      <c r="U39" s="216">
        <v>103.58799999999999</v>
      </c>
      <c r="V39" s="216">
        <v>96.534999999999997</v>
      </c>
      <c r="W39" s="216">
        <v>93.212000000000003</v>
      </c>
      <c r="X39" s="216">
        <v>84.397000000000006</v>
      </c>
      <c r="Y39" s="216">
        <v>75.789000000000001</v>
      </c>
      <c r="Z39" s="216">
        <v>59.29</v>
      </c>
      <c r="AA39" s="216">
        <v>47.216999999999999</v>
      </c>
      <c r="AB39" s="216">
        <v>50.584000000000003</v>
      </c>
      <c r="AC39" s="216">
        <v>47.823</v>
      </c>
      <c r="AD39" s="216">
        <v>54.453000000000003</v>
      </c>
      <c r="AE39" s="216">
        <v>59.265000000000001</v>
      </c>
      <c r="AF39" s="216">
        <v>59.819000000000003</v>
      </c>
      <c r="AG39" s="216">
        <v>50.901000000000003</v>
      </c>
      <c r="AH39" s="216">
        <v>42.866999999999997</v>
      </c>
      <c r="AI39" s="216">
        <v>45.478999999999999</v>
      </c>
      <c r="AJ39" s="216">
        <v>46.222999999999999</v>
      </c>
      <c r="AK39" s="216">
        <v>42.442999999999998</v>
      </c>
      <c r="AL39" s="216">
        <v>37.189</v>
      </c>
      <c r="AM39" s="216">
        <v>31.683</v>
      </c>
      <c r="AN39" s="216">
        <v>30.323</v>
      </c>
      <c r="AO39" s="216">
        <v>37.545000000000002</v>
      </c>
      <c r="AP39" s="216">
        <v>40.753999999999998</v>
      </c>
      <c r="AQ39" s="216">
        <v>46.712000000000003</v>
      </c>
      <c r="AR39" s="216">
        <v>48.756999999999998</v>
      </c>
      <c r="AS39" s="216">
        <v>44.651000000000003</v>
      </c>
      <c r="AT39" s="216">
        <v>44.723999999999997</v>
      </c>
      <c r="AU39" s="216">
        <v>45.182000000000002</v>
      </c>
      <c r="AV39" s="216">
        <v>49.774999999999999</v>
      </c>
      <c r="AW39" s="216">
        <v>45.661000000000001</v>
      </c>
      <c r="AX39" s="216">
        <v>51.972000000000001</v>
      </c>
      <c r="AY39" s="216">
        <v>52.503999999999998</v>
      </c>
      <c r="AZ39" s="216">
        <v>53.468000000000004</v>
      </c>
      <c r="BA39" s="216">
        <v>49.33</v>
      </c>
      <c r="BB39" s="216">
        <v>51.06</v>
      </c>
      <c r="BC39" s="327">
        <v>47.5</v>
      </c>
      <c r="BD39" s="327">
        <v>49</v>
      </c>
      <c r="BE39" s="327">
        <v>50</v>
      </c>
      <c r="BF39" s="327">
        <v>50</v>
      </c>
      <c r="BG39" s="327">
        <v>50</v>
      </c>
      <c r="BH39" s="327">
        <v>51</v>
      </c>
      <c r="BI39" s="327">
        <v>52</v>
      </c>
      <c r="BJ39" s="327">
        <v>53</v>
      </c>
      <c r="BK39" s="327">
        <v>53</v>
      </c>
      <c r="BL39" s="327">
        <v>53</v>
      </c>
      <c r="BM39" s="327">
        <v>53</v>
      </c>
      <c r="BN39" s="327">
        <v>54</v>
      </c>
      <c r="BO39" s="327">
        <v>55</v>
      </c>
      <c r="BP39" s="327">
        <v>55</v>
      </c>
      <c r="BQ39" s="327">
        <v>55</v>
      </c>
      <c r="BR39" s="327">
        <v>56</v>
      </c>
      <c r="BS39" s="327">
        <v>56</v>
      </c>
      <c r="BT39" s="327">
        <v>57</v>
      </c>
      <c r="BU39" s="327">
        <v>57</v>
      </c>
      <c r="BV39" s="327">
        <v>57</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217"/>
      <c r="BC40" s="328"/>
      <c r="BD40" s="328"/>
      <c r="BE40" s="328"/>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5"/>
      <c r="B41" s="29" t="s">
        <v>1030</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332"/>
      <c r="BD41" s="332"/>
      <c r="BE41" s="332"/>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6" t="s">
        <v>145</v>
      </c>
      <c r="B42" s="30" t="s">
        <v>113</v>
      </c>
      <c r="C42" s="216">
        <v>3.3290000000000002</v>
      </c>
      <c r="D42" s="216">
        <v>3.33</v>
      </c>
      <c r="E42" s="216">
        <v>3.81</v>
      </c>
      <c r="F42" s="216">
        <v>4.1660000000000004</v>
      </c>
      <c r="G42" s="216">
        <v>4.0410000000000004</v>
      </c>
      <c r="H42" s="216">
        <v>3.8260000000000001</v>
      </c>
      <c r="I42" s="216">
        <v>3.6230000000000002</v>
      </c>
      <c r="J42" s="216">
        <v>3.4249999999999998</v>
      </c>
      <c r="K42" s="216">
        <v>3.6190000000000002</v>
      </c>
      <c r="L42" s="216">
        <v>3.677</v>
      </c>
      <c r="M42" s="216">
        <v>3.6379999999999999</v>
      </c>
      <c r="N42" s="216">
        <v>4.24</v>
      </c>
      <c r="O42" s="216">
        <v>4.7130000000000001</v>
      </c>
      <c r="P42" s="216">
        <v>5.9989999999999997</v>
      </c>
      <c r="Q42" s="216">
        <v>4.9029999999999996</v>
      </c>
      <c r="R42" s="216">
        <v>4.6580000000000004</v>
      </c>
      <c r="S42" s="216">
        <v>4.5810000000000004</v>
      </c>
      <c r="T42" s="216">
        <v>4.5880000000000001</v>
      </c>
      <c r="U42" s="216">
        <v>4.0490000000000004</v>
      </c>
      <c r="V42" s="216">
        <v>3.9119999999999999</v>
      </c>
      <c r="W42" s="216">
        <v>3.9239999999999999</v>
      </c>
      <c r="X42" s="216">
        <v>3.7810000000000001</v>
      </c>
      <c r="Y42" s="216">
        <v>4.1219999999999999</v>
      </c>
      <c r="Z42" s="216">
        <v>3.4820000000000002</v>
      </c>
      <c r="AA42" s="216">
        <v>2.9940000000000002</v>
      </c>
      <c r="AB42" s="216">
        <v>2.8730000000000002</v>
      </c>
      <c r="AC42" s="216">
        <v>2.831</v>
      </c>
      <c r="AD42" s="216">
        <v>2.61</v>
      </c>
      <c r="AE42" s="216">
        <v>2.8490000000000002</v>
      </c>
      <c r="AF42" s="216">
        <v>2.7839999999999998</v>
      </c>
      <c r="AG42" s="216">
        <v>2.839</v>
      </c>
      <c r="AH42" s="216">
        <v>2.774</v>
      </c>
      <c r="AI42" s="216">
        <v>2.66</v>
      </c>
      <c r="AJ42" s="216">
        <v>2.3410000000000002</v>
      </c>
      <c r="AK42" s="216">
        <v>2.093</v>
      </c>
      <c r="AL42" s="216">
        <v>1.929</v>
      </c>
      <c r="AM42" s="216">
        <v>2.2829999999999999</v>
      </c>
      <c r="AN42" s="216">
        <v>1.9890000000000001</v>
      </c>
      <c r="AO42" s="216">
        <v>1.7290000000000001</v>
      </c>
      <c r="AP42" s="216">
        <v>1.917</v>
      </c>
      <c r="AQ42" s="216">
        <v>1.9219999999999999</v>
      </c>
      <c r="AR42" s="216">
        <v>2.5870000000000002</v>
      </c>
      <c r="AS42" s="216">
        <v>2.8220000000000001</v>
      </c>
      <c r="AT42" s="216">
        <v>2.8220000000000001</v>
      </c>
      <c r="AU42" s="216">
        <v>2.992</v>
      </c>
      <c r="AV42" s="216">
        <v>2.9769999999999999</v>
      </c>
      <c r="AW42" s="216">
        <v>2.548</v>
      </c>
      <c r="AX42" s="216">
        <v>3.5910000000000002</v>
      </c>
      <c r="AY42" s="216">
        <v>3.3039999999999998</v>
      </c>
      <c r="AZ42" s="216">
        <v>2.8519999999999999</v>
      </c>
      <c r="BA42" s="216">
        <v>2.88</v>
      </c>
      <c r="BB42" s="216">
        <v>3.1030000000000002</v>
      </c>
      <c r="BC42" s="327">
        <v>3.179386</v>
      </c>
      <c r="BD42" s="327">
        <v>3.2067420000000002</v>
      </c>
      <c r="BE42" s="327">
        <v>3.222496</v>
      </c>
      <c r="BF42" s="327">
        <v>3.217851</v>
      </c>
      <c r="BG42" s="327">
        <v>3.1952820000000002</v>
      </c>
      <c r="BH42" s="327">
        <v>3.1938439999999999</v>
      </c>
      <c r="BI42" s="327">
        <v>3.2628140000000001</v>
      </c>
      <c r="BJ42" s="327">
        <v>3.4319419999999998</v>
      </c>
      <c r="BK42" s="327">
        <v>3.5393500000000002</v>
      </c>
      <c r="BL42" s="327">
        <v>3.534421</v>
      </c>
      <c r="BM42" s="327">
        <v>3.4864830000000002</v>
      </c>
      <c r="BN42" s="327">
        <v>3.3324440000000002</v>
      </c>
      <c r="BO42" s="327">
        <v>3.291982</v>
      </c>
      <c r="BP42" s="327">
        <v>3.2948770000000001</v>
      </c>
      <c r="BQ42" s="327">
        <v>3.3192149999999998</v>
      </c>
      <c r="BR42" s="327">
        <v>3.3240829999999999</v>
      </c>
      <c r="BS42" s="327">
        <v>3.3779319999999999</v>
      </c>
      <c r="BT42" s="327">
        <v>3.4214829999999998</v>
      </c>
      <c r="BU42" s="327">
        <v>3.5342479999999998</v>
      </c>
      <c r="BV42" s="327">
        <v>3.6762389999999998</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331"/>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999</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331"/>
      <c r="BD44" s="331"/>
      <c r="BE44" s="331"/>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671</v>
      </c>
      <c r="B45" s="30" t="s">
        <v>113</v>
      </c>
      <c r="C45" s="216">
        <v>2.34</v>
      </c>
      <c r="D45" s="216">
        <v>2.34</v>
      </c>
      <c r="E45" s="216">
        <v>2.35</v>
      </c>
      <c r="F45" s="216">
        <v>2.37</v>
      </c>
      <c r="G45" s="216">
        <v>2.37</v>
      </c>
      <c r="H45" s="216">
        <v>2.36</v>
      </c>
      <c r="I45" s="216">
        <v>2.31</v>
      </c>
      <c r="J45" s="216">
        <v>2.33</v>
      </c>
      <c r="K45" s="216">
        <v>2.35</v>
      </c>
      <c r="L45" s="216">
        <v>2.34</v>
      </c>
      <c r="M45" s="216">
        <v>2.33</v>
      </c>
      <c r="N45" s="216">
        <v>2.34</v>
      </c>
      <c r="O45" s="216">
        <v>2.29</v>
      </c>
      <c r="P45" s="216">
        <v>2.3199999999999998</v>
      </c>
      <c r="Q45" s="216">
        <v>2.36</v>
      </c>
      <c r="R45" s="216">
        <v>2.39</v>
      </c>
      <c r="S45" s="216">
        <v>2.4</v>
      </c>
      <c r="T45" s="216">
        <v>2.38</v>
      </c>
      <c r="U45" s="216">
        <v>2.38</v>
      </c>
      <c r="V45" s="216">
        <v>2.37</v>
      </c>
      <c r="W45" s="216">
        <v>2.37</v>
      </c>
      <c r="X45" s="216">
        <v>2.31</v>
      </c>
      <c r="Y45" s="216">
        <v>2.2999999999999998</v>
      </c>
      <c r="Z45" s="216">
        <v>2.5099999999999998</v>
      </c>
      <c r="AA45" s="216">
        <v>2.29</v>
      </c>
      <c r="AB45" s="216">
        <v>2.2599999999999998</v>
      </c>
      <c r="AC45" s="216">
        <v>2.2599999999999998</v>
      </c>
      <c r="AD45" s="216">
        <v>2.23</v>
      </c>
      <c r="AE45" s="216">
        <v>2.2599999999999998</v>
      </c>
      <c r="AF45" s="216">
        <v>2.25</v>
      </c>
      <c r="AG45" s="216">
        <v>2.21</v>
      </c>
      <c r="AH45" s="216">
        <v>2.23</v>
      </c>
      <c r="AI45" s="216">
        <v>2.2200000000000002</v>
      </c>
      <c r="AJ45" s="216">
        <v>2.15</v>
      </c>
      <c r="AK45" s="216">
        <v>2.15</v>
      </c>
      <c r="AL45" s="216">
        <v>2.16</v>
      </c>
      <c r="AM45" s="216">
        <v>2.12</v>
      </c>
      <c r="AN45" s="216">
        <v>2.11</v>
      </c>
      <c r="AO45" s="216">
        <v>2.1800000000000002</v>
      </c>
      <c r="AP45" s="216">
        <v>2.16</v>
      </c>
      <c r="AQ45" s="216">
        <v>2.16</v>
      </c>
      <c r="AR45" s="216">
        <v>2.1</v>
      </c>
      <c r="AS45" s="216">
        <v>2.11</v>
      </c>
      <c r="AT45" s="216">
        <v>2.11</v>
      </c>
      <c r="AU45" s="216">
        <v>2.12</v>
      </c>
      <c r="AV45" s="216">
        <v>2.08</v>
      </c>
      <c r="AW45" s="216">
        <v>2.09</v>
      </c>
      <c r="AX45" s="216">
        <v>2.08</v>
      </c>
      <c r="AY45" s="216">
        <v>2.09</v>
      </c>
      <c r="AZ45" s="216">
        <v>2.0661072737000001</v>
      </c>
      <c r="BA45" s="216">
        <v>2.167643</v>
      </c>
      <c r="BB45" s="216">
        <v>2.1224270000000001</v>
      </c>
      <c r="BC45" s="327">
        <v>2.1702110000000001</v>
      </c>
      <c r="BD45" s="327">
        <v>2.157464</v>
      </c>
      <c r="BE45" s="327">
        <v>2.1867890000000001</v>
      </c>
      <c r="BF45" s="327">
        <v>2.2110059999999998</v>
      </c>
      <c r="BG45" s="327">
        <v>2.1904880000000002</v>
      </c>
      <c r="BH45" s="327">
        <v>2.1807530000000002</v>
      </c>
      <c r="BI45" s="327">
        <v>2.162906</v>
      </c>
      <c r="BJ45" s="327">
        <v>2.1690140000000002</v>
      </c>
      <c r="BK45" s="327">
        <v>2.2049609999999999</v>
      </c>
      <c r="BL45" s="327">
        <v>2.199846</v>
      </c>
      <c r="BM45" s="327">
        <v>2.2167520000000001</v>
      </c>
      <c r="BN45" s="327">
        <v>2.1780560000000002</v>
      </c>
      <c r="BO45" s="327">
        <v>2.2084269999999999</v>
      </c>
      <c r="BP45" s="327">
        <v>2.2003949999999999</v>
      </c>
      <c r="BQ45" s="327">
        <v>2.221263</v>
      </c>
      <c r="BR45" s="327">
        <v>2.249676</v>
      </c>
      <c r="BS45" s="327">
        <v>2.2221030000000002</v>
      </c>
      <c r="BT45" s="327">
        <v>2.2212040000000002</v>
      </c>
      <c r="BU45" s="327">
        <v>2.2081330000000001</v>
      </c>
      <c r="BV45" s="327">
        <v>2.2447889999999999</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217"/>
      <c r="BC46" s="328"/>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1000</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217"/>
      <c r="BC47" s="328"/>
      <c r="BD47" s="328"/>
      <c r="BE47" s="328"/>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217"/>
      <c r="BC48" s="328"/>
      <c r="BD48" s="328"/>
      <c r="BE48" s="328"/>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704</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217"/>
      <c r="BC49" s="328"/>
      <c r="BD49" s="328"/>
      <c r="BE49" s="328"/>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705</v>
      </c>
      <c r="B50" s="38" t="s">
        <v>1126</v>
      </c>
      <c r="C50" s="240">
        <v>15467.574074</v>
      </c>
      <c r="D50" s="240">
        <v>15494.785185000001</v>
      </c>
      <c r="E50" s="240">
        <v>15513.340741</v>
      </c>
      <c r="F50" s="240">
        <v>15498.366667</v>
      </c>
      <c r="G50" s="240">
        <v>15518.266667</v>
      </c>
      <c r="H50" s="240">
        <v>15548.166667</v>
      </c>
      <c r="I50" s="240">
        <v>15596.525926</v>
      </c>
      <c r="J50" s="240">
        <v>15640.081480999999</v>
      </c>
      <c r="K50" s="240">
        <v>15687.292593</v>
      </c>
      <c r="L50" s="240">
        <v>15772.588889000001</v>
      </c>
      <c r="M50" s="240">
        <v>15801.288888999999</v>
      </c>
      <c r="N50" s="240">
        <v>15807.822222000001</v>
      </c>
      <c r="O50" s="240">
        <v>15732.9</v>
      </c>
      <c r="P50" s="240">
        <v>15739.566666999999</v>
      </c>
      <c r="Q50" s="240">
        <v>15768.533332999999</v>
      </c>
      <c r="R50" s="240">
        <v>15843.622222</v>
      </c>
      <c r="S50" s="240">
        <v>15899.322222000001</v>
      </c>
      <c r="T50" s="240">
        <v>15959.455556000001</v>
      </c>
      <c r="U50" s="240">
        <v>16044.970369999999</v>
      </c>
      <c r="V50" s="240">
        <v>16098.259259</v>
      </c>
      <c r="W50" s="240">
        <v>16140.27037</v>
      </c>
      <c r="X50" s="240">
        <v>16157.433333000001</v>
      </c>
      <c r="Y50" s="240">
        <v>16187.066666999999</v>
      </c>
      <c r="Z50" s="240">
        <v>16215.6</v>
      </c>
      <c r="AA50" s="240">
        <v>16238.174074</v>
      </c>
      <c r="AB50" s="240">
        <v>16268.151852000001</v>
      </c>
      <c r="AC50" s="240">
        <v>16300.674074</v>
      </c>
      <c r="AD50" s="240">
        <v>16342.762962999999</v>
      </c>
      <c r="AE50" s="240">
        <v>16375.107407</v>
      </c>
      <c r="AF50" s="240">
        <v>16404.729630000002</v>
      </c>
      <c r="AG50" s="240">
        <v>16434.651851999999</v>
      </c>
      <c r="AH50" s="240">
        <v>16456.562963</v>
      </c>
      <c r="AI50" s="240">
        <v>16473.485185000001</v>
      </c>
      <c r="AJ50" s="240">
        <v>16478.988889</v>
      </c>
      <c r="AK50" s="240">
        <v>16490.755556</v>
      </c>
      <c r="AL50" s="240">
        <v>16502.355555999999</v>
      </c>
      <c r="AM50" s="240">
        <v>16510.040741000001</v>
      </c>
      <c r="AN50" s="240">
        <v>16524.118519</v>
      </c>
      <c r="AO50" s="240">
        <v>16540.840741</v>
      </c>
      <c r="AP50" s="240">
        <v>16551.022222</v>
      </c>
      <c r="AQ50" s="240">
        <v>16579.922222000001</v>
      </c>
      <c r="AR50" s="240">
        <v>16618.355555999999</v>
      </c>
      <c r="AS50" s="240">
        <v>16687.566666999999</v>
      </c>
      <c r="AT50" s="240">
        <v>16729.133333000002</v>
      </c>
      <c r="AU50" s="240">
        <v>16764.3</v>
      </c>
      <c r="AV50" s="240">
        <v>16793.066666999999</v>
      </c>
      <c r="AW50" s="240">
        <v>16815.433333000001</v>
      </c>
      <c r="AX50" s="240">
        <v>16831.400000000001</v>
      </c>
      <c r="AY50" s="240">
        <v>16848.443704000001</v>
      </c>
      <c r="AZ50" s="240">
        <v>16877.569259</v>
      </c>
      <c r="BA50" s="240">
        <v>16913.627036999998</v>
      </c>
      <c r="BB50" s="240">
        <v>16969.328148000001</v>
      </c>
      <c r="BC50" s="333">
        <v>17009.72</v>
      </c>
      <c r="BD50" s="333">
        <v>17047.5</v>
      </c>
      <c r="BE50" s="333">
        <v>17079</v>
      </c>
      <c r="BF50" s="333">
        <v>17114.36</v>
      </c>
      <c r="BG50" s="333">
        <v>17149.87</v>
      </c>
      <c r="BH50" s="333">
        <v>17185.310000000001</v>
      </c>
      <c r="BI50" s="333">
        <v>17221.34</v>
      </c>
      <c r="BJ50" s="333">
        <v>17257.7</v>
      </c>
      <c r="BK50" s="333">
        <v>17295.95</v>
      </c>
      <c r="BL50" s="333">
        <v>17331.84</v>
      </c>
      <c r="BM50" s="333">
        <v>17366.919999999998</v>
      </c>
      <c r="BN50" s="333">
        <v>17400.169999999998</v>
      </c>
      <c r="BO50" s="333">
        <v>17434.39</v>
      </c>
      <c r="BP50" s="333">
        <v>17468.55</v>
      </c>
      <c r="BQ50" s="333">
        <v>17502.63</v>
      </c>
      <c r="BR50" s="333">
        <v>17536.72</v>
      </c>
      <c r="BS50" s="333">
        <v>17570.78</v>
      </c>
      <c r="BT50" s="333">
        <v>17604.29</v>
      </c>
      <c r="BU50" s="333">
        <v>17638.71</v>
      </c>
      <c r="BV50" s="333">
        <v>17673.52</v>
      </c>
    </row>
    <row r="51" spans="1:74" ht="11.1" customHeight="1" x14ac:dyDescent="0.2">
      <c r="A51" s="37" t="s">
        <v>29</v>
      </c>
      <c r="B51" s="39" t="s">
        <v>13</v>
      </c>
      <c r="C51" s="68">
        <v>1.3484670852</v>
      </c>
      <c r="D51" s="68">
        <v>1.3255223048</v>
      </c>
      <c r="E51" s="68">
        <v>1.2676951225999999</v>
      </c>
      <c r="F51" s="68">
        <v>0.98990187622000003</v>
      </c>
      <c r="G51" s="68">
        <v>1.0016927097999999</v>
      </c>
      <c r="H51" s="68">
        <v>1.1171772781</v>
      </c>
      <c r="I51" s="68">
        <v>1.4284558147999999</v>
      </c>
      <c r="J51" s="68">
        <v>1.6820994157</v>
      </c>
      <c r="K51" s="68">
        <v>1.9703268895999999</v>
      </c>
      <c r="L51" s="68">
        <v>2.6346003959000002</v>
      </c>
      <c r="M51" s="68">
        <v>2.7362307114000002</v>
      </c>
      <c r="N51" s="68">
        <v>2.6165820487000002</v>
      </c>
      <c r="O51" s="68">
        <v>1.7153687103999999</v>
      </c>
      <c r="P51" s="68">
        <v>1.5797668605999999</v>
      </c>
      <c r="Q51" s="68">
        <v>1.6449879936</v>
      </c>
      <c r="R51" s="68">
        <v>2.2276899430000001</v>
      </c>
      <c r="S51" s="68">
        <v>2.4555291112000002</v>
      </c>
      <c r="T51" s="68">
        <v>2.6452564968000001</v>
      </c>
      <c r="U51" s="68">
        <v>2.8752841920000001</v>
      </c>
      <c r="V51" s="68">
        <v>2.9295101712</v>
      </c>
      <c r="W51" s="68">
        <v>2.8875459235999998</v>
      </c>
      <c r="X51" s="68">
        <v>2.4399573662999998</v>
      </c>
      <c r="Y51" s="68">
        <v>2.4414323444999999</v>
      </c>
      <c r="Z51" s="68">
        <v>2.5795949122000001</v>
      </c>
      <c r="AA51" s="68">
        <v>3.2115762133999999</v>
      </c>
      <c r="AB51" s="68">
        <v>3.3583210795</v>
      </c>
      <c r="AC51" s="68">
        <v>3.3747002939000001</v>
      </c>
      <c r="AD51" s="68">
        <v>3.1504206155999999</v>
      </c>
      <c r="AE51" s="68">
        <v>2.9924872175999999</v>
      </c>
      <c r="AF51" s="68">
        <v>2.7900329840000002</v>
      </c>
      <c r="AG51" s="68">
        <v>2.4286830855999999</v>
      </c>
      <c r="AH51" s="68">
        <v>2.22572949</v>
      </c>
      <c r="AI51" s="68">
        <v>2.0644933892999999</v>
      </c>
      <c r="AJ51" s="68">
        <v>1.9901400731000001</v>
      </c>
      <c r="AK51" s="68">
        <v>1.8761205791</v>
      </c>
      <c r="AL51" s="68">
        <v>1.7683931249</v>
      </c>
      <c r="AM51" s="68">
        <v>1.6742440709999999</v>
      </c>
      <c r="AN51" s="68">
        <v>1.5734219166000001</v>
      </c>
      <c r="AO51" s="68">
        <v>1.4733542035</v>
      </c>
      <c r="AP51" s="68">
        <v>1.2743209928999999</v>
      </c>
      <c r="AQ51" s="68">
        <v>1.2507692909999999</v>
      </c>
      <c r="AR51" s="68">
        <v>1.3022215589999999</v>
      </c>
      <c r="AS51" s="68">
        <v>1.5389119106</v>
      </c>
      <c r="AT51" s="68">
        <v>1.6563019323999999</v>
      </c>
      <c r="AU51" s="68">
        <v>1.7653508747</v>
      </c>
      <c r="AV51" s="68">
        <v>1.9059286944</v>
      </c>
      <c r="AW51" s="68">
        <v>1.9688471925</v>
      </c>
      <c r="AX51" s="68">
        <v>1.9939240997000001</v>
      </c>
      <c r="AY51" s="68">
        <v>2.0496797571999998</v>
      </c>
      <c r="AZ51" s="68">
        <v>2.1389990658000002</v>
      </c>
      <c r="BA51" s="68">
        <v>2.2537324561999998</v>
      </c>
      <c r="BB51" s="68">
        <v>2.5273721484</v>
      </c>
      <c r="BC51" s="329">
        <v>2.5922610000000001</v>
      </c>
      <c r="BD51" s="329">
        <v>2.5823809999999998</v>
      </c>
      <c r="BE51" s="329">
        <v>2.3456830000000002</v>
      </c>
      <c r="BF51" s="329">
        <v>2.3027009999999999</v>
      </c>
      <c r="BG51" s="329">
        <v>2.2999510000000001</v>
      </c>
      <c r="BH51" s="329">
        <v>2.3357679999999998</v>
      </c>
      <c r="BI51" s="329">
        <v>2.413869</v>
      </c>
      <c r="BJ51" s="329">
        <v>2.5327679999999999</v>
      </c>
      <c r="BK51" s="329">
        <v>2.656056</v>
      </c>
      <c r="BL51" s="329">
        <v>2.6915719999999999</v>
      </c>
      <c r="BM51" s="329">
        <v>2.6800519999999999</v>
      </c>
      <c r="BN51" s="329">
        <v>2.5389529999999998</v>
      </c>
      <c r="BO51" s="329">
        <v>2.496632</v>
      </c>
      <c r="BP51" s="329">
        <v>2.469843</v>
      </c>
      <c r="BQ51" s="329">
        <v>2.4803769999999998</v>
      </c>
      <c r="BR51" s="329">
        <v>2.4678849999999999</v>
      </c>
      <c r="BS51" s="329">
        <v>2.454326</v>
      </c>
      <c r="BT51" s="329">
        <v>2.4379900000000001</v>
      </c>
      <c r="BU51" s="329">
        <v>2.4236059999999999</v>
      </c>
      <c r="BV51" s="329">
        <v>2.4094540000000002</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217"/>
      <c r="BC52" s="328"/>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706</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707</v>
      </c>
      <c r="B54" s="38" t="s">
        <v>1127</v>
      </c>
      <c r="C54" s="68">
        <v>106.21085185</v>
      </c>
      <c r="D54" s="68">
        <v>106.32296296</v>
      </c>
      <c r="E54" s="68">
        <v>106.42018519</v>
      </c>
      <c r="F54" s="68">
        <v>106.43822222</v>
      </c>
      <c r="G54" s="68">
        <v>106.55388889</v>
      </c>
      <c r="H54" s="68">
        <v>106.70288889</v>
      </c>
      <c r="I54" s="68">
        <v>106.92744444</v>
      </c>
      <c r="J54" s="68">
        <v>107.11144444</v>
      </c>
      <c r="K54" s="68">
        <v>107.29711111</v>
      </c>
      <c r="L54" s="68">
        <v>107.50088889</v>
      </c>
      <c r="M54" s="68">
        <v>107.67755556</v>
      </c>
      <c r="N54" s="68">
        <v>107.84355556</v>
      </c>
      <c r="O54" s="68">
        <v>107.96866667</v>
      </c>
      <c r="P54" s="68">
        <v>108.136</v>
      </c>
      <c r="Q54" s="68">
        <v>108.31533333</v>
      </c>
      <c r="R54" s="68">
        <v>108.53896296000001</v>
      </c>
      <c r="S54" s="68">
        <v>108.71807407</v>
      </c>
      <c r="T54" s="68">
        <v>108.88496296</v>
      </c>
      <c r="U54" s="68">
        <v>109.07088889000001</v>
      </c>
      <c r="V54" s="68">
        <v>109.18988889000001</v>
      </c>
      <c r="W54" s="68">
        <v>109.27322221999999</v>
      </c>
      <c r="X54" s="68">
        <v>109.29659259</v>
      </c>
      <c r="Y54" s="68">
        <v>109.32681481</v>
      </c>
      <c r="Z54" s="68">
        <v>109.33959259</v>
      </c>
      <c r="AA54" s="68">
        <v>109.21848147999999</v>
      </c>
      <c r="AB54" s="68">
        <v>109.2837037</v>
      </c>
      <c r="AC54" s="68">
        <v>109.41881481</v>
      </c>
      <c r="AD54" s="68">
        <v>109.75685185</v>
      </c>
      <c r="AE54" s="68">
        <v>109.93196296000001</v>
      </c>
      <c r="AF54" s="68">
        <v>110.07718518999999</v>
      </c>
      <c r="AG54" s="68">
        <v>110.16985185</v>
      </c>
      <c r="AH54" s="68">
        <v>110.27229629999999</v>
      </c>
      <c r="AI54" s="68">
        <v>110.36185184999999</v>
      </c>
      <c r="AJ54" s="68">
        <v>110.43511110999999</v>
      </c>
      <c r="AK54" s="68">
        <v>110.50144444</v>
      </c>
      <c r="AL54" s="68">
        <v>110.55744444</v>
      </c>
      <c r="AM54" s="68">
        <v>110.51585185</v>
      </c>
      <c r="AN54" s="68">
        <v>110.61662963000001</v>
      </c>
      <c r="AO54" s="68">
        <v>110.77251852000001</v>
      </c>
      <c r="AP54" s="68">
        <v>111.09240741000001</v>
      </c>
      <c r="AQ54" s="68">
        <v>111.27685185</v>
      </c>
      <c r="AR54" s="68">
        <v>111.43474074</v>
      </c>
      <c r="AS54" s="68">
        <v>111.5037037</v>
      </c>
      <c r="AT54" s="68">
        <v>111.65525925999999</v>
      </c>
      <c r="AU54" s="68">
        <v>111.82703703999999</v>
      </c>
      <c r="AV54" s="68">
        <v>112.01903704</v>
      </c>
      <c r="AW54" s="68">
        <v>112.23125926</v>
      </c>
      <c r="AX54" s="68">
        <v>112.4637037</v>
      </c>
      <c r="AY54" s="68">
        <v>112.84146667</v>
      </c>
      <c r="AZ54" s="68">
        <v>113.08236667</v>
      </c>
      <c r="BA54" s="68">
        <v>113.28676667000001</v>
      </c>
      <c r="BB54" s="68">
        <v>113.38438519</v>
      </c>
      <c r="BC54" s="329">
        <v>113.5685</v>
      </c>
      <c r="BD54" s="329">
        <v>113.7688</v>
      </c>
      <c r="BE54" s="329">
        <v>114.0005</v>
      </c>
      <c r="BF54" s="329">
        <v>114.22190000000001</v>
      </c>
      <c r="BG54" s="329">
        <v>114.4481</v>
      </c>
      <c r="BH54" s="329">
        <v>114.6773</v>
      </c>
      <c r="BI54" s="329">
        <v>114.9148</v>
      </c>
      <c r="BJ54" s="329">
        <v>115.15860000000001</v>
      </c>
      <c r="BK54" s="329">
        <v>115.4379</v>
      </c>
      <c r="BL54" s="329">
        <v>115.6726</v>
      </c>
      <c r="BM54" s="329">
        <v>115.892</v>
      </c>
      <c r="BN54" s="329">
        <v>116.07769999999999</v>
      </c>
      <c r="BO54" s="329">
        <v>116.27979999999999</v>
      </c>
      <c r="BP54" s="329">
        <v>116.4802</v>
      </c>
      <c r="BQ54" s="329">
        <v>116.6721</v>
      </c>
      <c r="BR54" s="329">
        <v>116.87390000000001</v>
      </c>
      <c r="BS54" s="329">
        <v>117.07899999999999</v>
      </c>
      <c r="BT54" s="329">
        <v>117.2944</v>
      </c>
      <c r="BU54" s="329">
        <v>117.5004</v>
      </c>
      <c r="BV54" s="329">
        <v>117.7043</v>
      </c>
    </row>
    <row r="55" spans="1:74" ht="11.1" customHeight="1" x14ac:dyDescent="0.2">
      <c r="A55" s="37" t="s">
        <v>30</v>
      </c>
      <c r="B55" s="39" t="s">
        <v>13</v>
      </c>
      <c r="C55" s="68">
        <v>1.8370993064000001</v>
      </c>
      <c r="D55" s="68">
        <v>1.7743650358</v>
      </c>
      <c r="E55" s="68">
        <v>1.7072231420999999</v>
      </c>
      <c r="F55" s="68">
        <v>1.6090812857000001</v>
      </c>
      <c r="G55" s="68">
        <v>1.5530768734</v>
      </c>
      <c r="H55" s="68">
        <v>1.5125521</v>
      </c>
      <c r="I55" s="68">
        <v>1.4732925525</v>
      </c>
      <c r="J55" s="68">
        <v>1.4741424197999999</v>
      </c>
      <c r="K55" s="68">
        <v>1.5007776294999999</v>
      </c>
      <c r="L55" s="68">
        <v>1.5996429603</v>
      </c>
      <c r="M55" s="68">
        <v>1.6426902278</v>
      </c>
      <c r="N55" s="68">
        <v>1.6765347983000001</v>
      </c>
      <c r="O55" s="68">
        <v>1.6550237421</v>
      </c>
      <c r="P55" s="68">
        <v>1.7052168097</v>
      </c>
      <c r="Q55" s="68">
        <v>1.7808164352</v>
      </c>
      <c r="R55" s="68">
        <v>1.9736713907000001</v>
      </c>
      <c r="S55" s="68">
        <v>2.0310710456000001</v>
      </c>
      <c r="T55" s="68">
        <v>2.0449999965000001</v>
      </c>
      <c r="U55" s="68">
        <v>2.0045783900999998</v>
      </c>
      <c r="V55" s="68">
        <v>1.9404503928000001</v>
      </c>
      <c r="W55" s="68">
        <v>1.8417188409</v>
      </c>
      <c r="X55" s="68">
        <v>1.6704082378</v>
      </c>
      <c r="Y55" s="68">
        <v>1.5316648401999999</v>
      </c>
      <c r="Z55" s="68">
        <v>1.3872289627000001</v>
      </c>
      <c r="AA55" s="68">
        <v>1.1575717783999999</v>
      </c>
      <c r="AB55" s="68">
        <v>1.0613520970999999</v>
      </c>
      <c r="AC55" s="68">
        <v>1.0187675626999999</v>
      </c>
      <c r="AD55" s="68">
        <v>1.1220752949999999</v>
      </c>
      <c r="AE55" s="68">
        <v>1.1165474547000001</v>
      </c>
      <c r="AF55" s="68">
        <v>1.0949374365</v>
      </c>
      <c r="AG55" s="68">
        <v>1.0075676233999999</v>
      </c>
      <c r="AH55" s="68">
        <v>0.99130736227000005</v>
      </c>
      <c r="AI55" s="68">
        <v>0.99624556455000002</v>
      </c>
      <c r="AJ55" s="68">
        <v>1.0416779622000001</v>
      </c>
      <c r="AK55" s="68">
        <v>1.0744204261999999</v>
      </c>
      <c r="AL55" s="68">
        <v>1.1138251232</v>
      </c>
      <c r="AM55" s="68">
        <v>1.1878670650000001</v>
      </c>
      <c r="AN55" s="68">
        <v>1.2196932212</v>
      </c>
      <c r="AO55" s="68">
        <v>1.237176354</v>
      </c>
      <c r="AP55" s="68">
        <v>1.2168311436000001</v>
      </c>
      <c r="AQ55" s="68">
        <v>1.2233829476</v>
      </c>
      <c r="AR55" s="68">
        <v>1.2332760447</v>
      </c>
      <c r="AS55" s="68">
        <v>1.2107231057000001</v>
      </c>
      <c r="AT55" s="68">
        <v>1.2541345464</v>
      </c>
      <c r="AU55" s="68">
        <v>1.3276192458</v>
      </c>
      <c r="AV55" s="68">
        <v>1.4342593672999999</v>
      </c>
      <c r="AW55" s="68">
        <v>1.5654228082999999</v>
      </c>
      <c r="AX55" s="68">
        <v>1.7242251472000001</v>
      </c>
      <c r="AY55" s="68">
        <v>2.1043269141000001</v>
      </c>
      <c r="AZ55" s="68">
        <v>2.2290834979</v>
      </c>
      <c r="BA55" s="68">
        <v>2.2697399877</v>
      </c>
      <c r="BB55" s="68">
        <v>2.0631272931</v>
      </c>
      <c r="BC55" s="329">
        <v>2.0594079999999999</v>
      </c>
      <c r="BD55" s="329">
        <v>2.0945689999999999</v>
      </c>
      <c r="BE55" s="329">
        <v>2.239185</v>
      </c>
      <c r="BF55" s="329">
        <v>2.298699</v>
      </c>
      <c r="BG55" s="329">
        <v>2.3438940000000001</v>
      </c>
      <c r="BH55" s="329">
        <v>2.3730389999999999</v>
      </c>
      <c r="BI55" s="329">
        <v>2.3910650000000002</v>
      </c>
      <c r="BJ55" s="329">
        <v>2.3962599999999998</v>
      </c>
      <c r="BK55" s="329">
        <v>2.3009369999999998</v>
      </c>
      <c r="BL55" s="329">
        <v>2.2906119999999999</v>
      </c>
      <c r="BM55" s="329">
        <v>2.299661</v>
      </c>
      <c r="BN55" s="329">
        <v>2.3753449999999998</v>
      </c>
      <c r="BO55" s="329">
        <v>2.3873630000000001</v>
      </c>
      <c r="BP55" s="329">
        <v>2.3831989999999998</v>
      </c>
      <c r="BQ55" s="329">
        <v>2.3435350000000001</v>
      </c>
      <c r="BR55" s="329">
        <v>2.3218420000000002</v>
      </c>
      <c r="BS55" s="329">
        <v>2.298689</v>
      </c>
      <c r="BT55" s="329">
        <v>2.2821500000000001</v>
      </c>
      <c r="BU55" s="329">
        <v>2.2500599999999999</v>
      </c>
      <c r="BV55" s="329">
        <v>2.2105519999999999</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334"/>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708</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332"/>
      <c r="BD57" s="332"/>
      <c r="BE57" s="332"/>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709</v>
      </c>
      <c r="B58" s="38" t="s">
        <v>1126</v>
      </c>
      <c r="C58" s="240">
        <v>11435.5</v>
      </c>
      <c r="D58" s="240">
        <v>11432.8</v>
      </c>
      <c r="E58" s="240">
        <v>11445.1</v>
      </c>
      <c r="F58" s="240">
        <v>11449.8</v>
      </c>
      <c r="G58" s="240">
        <v>11517.9</v>
      </c>
      <c r="H58" s="240">
        <v>11545.5</v>
      </c>
      <c r="I58" s="240">
        <v>11538.9</v>
      </c>
      <c r="J58" s="240">
        <v>11573.5</v>
      </c>
      <c r="K58" s="240">
        <v>11602.8</v>
      </c>
      <c r="L58" s="240">
        <v>11572.2</v>
      </c>
      <c r="M58" s="240">
        <v>11602.3</v>
      </c>
      <c r="N58" s="240">
        <v>11615.4</v>
      </c>
      <c r="O58" s="240">
        <v>11658.2</v>
      </c>
      <c r="P58" s="240">
        <v>11723.9</v>
      </c>
      <c r="Q58" s="240">
        <v>11793.9</v>
      </c>
      <c r="R58" s="240">
        <v>11826.5</v>
      </c>
      <c r="S58" s="240">
        <v>11875.4</v>
      </c>
      <c r="T58" s="240">
        <v>11932.1</v>
      </c>
      <c r="U58" s="240">
        <v>11955.2</v>
      </c>
      <c r="V58" s="240">
        <v>12009.6</v>
      </c>
      <c r="W58" s="240">
        <v>12026.7</v>
      </c>
      <c r="X58" s="240">
        <v>12080.1</v>
      </c>
      <c r="Y58" s="240">
        <v>12126.8</v>
      </c>
      <c r="Z58" s="240">
        <v>12163.4</v>
      </c>
      <c r="AA58" s="240">
        <v>12171.1</v>
      </c>
      <c r="AB58" s="240">
        <v>12191.4</v>
      </c>
      <c r="AC58" s="240">
        <v>12186.5</v>
      </c>
      <c r="AD58" s="240">
        <v>12260.3</v>
      </c>
      <c r="AE58" s="240">
        <v>12304.1</v>
      </c>
      <c r="AF58" s="240">
        <v>12335.4</v>
      </c>
      <c r="AG58" s="240">
        <v>12365.9</v>
      </c>
      <c r="AH58" s="240">
        <v>12403.1</v>
      </c>
      <c r="AI58" s="240">
        <v>12427.6</v>
      </c>
      <c r="AJ58" s="240">
        <v>12461.6</v>
      </c>
      <c r="AK58" s="240">
        <v>12477.3</v>
      </c>
      <c r="AL58" s="240">
        <v>12534.1</v>
      </c>
      <c r="AM58" s="240">
        <v>12545.8</v>
      </c>
      <c r="AN58" s="240">
        <v>12546.4</v>
      </c>
      <c r="AO58" s="240">
        <v>12575.8</v>
      </c>
      <c r="AP58" s="240">
        <v>12618.2</v>
      </c>
      <c r="AQ58" s="240">
        <v>12647</v>
      </c>
      <c r="AR58" s="240">
        <v>12676.5</v>
      </c>
      <c r="AS58" s="240">
        <v>12723.6</v>
      </c>
      <c r="AT58" s="240">
        <v>12732.7</v>
      </c>
      <c r="AU58" s="240">
        <v>12757.5</v>
      </c>
      <c r="AV58" s="240">
        <v>12785.5</v>
      </c>
      <c r="AW58" s="240">
        <v>12801.7</v>
      </c>
      <c r="AX58" s="240">
        <v>12816.9</v>
      </c>
      <c r="AY58" s="240">
        <v>12807.9</v>
      </c>
      <c r="AZ58" s="240">
        <v>12831</v>
      </c>
      <c r="BA58" s="240">
        <v>12850.388519</v>
      </c>
      <c r="BB58" s="240">
        <v>12915.172963000001</v>
      </c>
      <c r="BC58" s="333">
        <v>12954.18</v>
      </c>
      <c r="BD58" s="333">
        <v>12988.98</v>
      </c>
      <c r="BE58" s="333">
        <v>13014.44</v>
      </c>
      <c r="BF58" s="333">
        <v>13044.69</v>
      </c>
      <c r="BG58" s="333">
        <v>13074.6</v>
      </c>
      <c r="BH58" s="333">
        <v>13087.22</v>
      </c>
      <c r="BI58" s="333">
        <v>13129.15</v>
      </c>
      <c r="BJ58" s="333">
        <v>13183.44</v>
      </c>
      <c r="BK58" s="333">
        <v>13279.9</v>
      </c>
      <c r="BL58" s="333">
        <v>13336.56</v>
      </c>
      <c r="BM58" s="333">
        <v>13383.23</v>
      </c>
      <c r="BN58" s="333">
        <v>13408.31</v>
      </c>
      <c r="BO58" s="333">
        <v>13443.69</v>
      </c>
      <c r="BP58" s="333">
        <v>13477.77</v>
      </c>
      <c r="BQ58" s="333">
        <v>13508.22</v>
      </c>
      <c r="BR58" s="333">
        <v>13541.44</v>
      </c>
      <c r="BS58" s="333">
        <v>13575.1</v>
      </c>
      <c r="BT58" s="333">
        <v>13604.83</v>
      </c>
      <c r="BU58" s="333">
        <v>13642.65</v>
      </c>
      <c r="BV58" s="333">
        <v>13684.18</v>
      </c>
    </row>
    <row r="59" spans="1:74" ht="11.1" customHeight="1" x14ac:dyDescent="0.2">
      <c r="A59" s="37" t="s">
        <v>31</v>
      </c>
      <c r="B59" s="39" t="s">
        <v>13</v>
      </c>
      <c r="C59" s="68">
        <v>-0.51934720579000004</v>
      </c>
      <c r="D59" s="68">
        <v>-1.0917899472000001</v>
      </c>
      <c r="E59" s="68">
        <v>-1.2416947105</v>
      </c>
      <c r="F59" s="68">
        <v>-1.4647160069</v>
      </c>
      <c r="G59" s="68">
        <v>-0.98176597518999997</v>
      </c>
      <c r="H59" s="68">
        <v>-0.96330353926000001</v>
      </c>
      <c r="I59" s="68">
        <v>-0.75259753663999995</v>
      </c>
      <c r="J59" s="68">
        <v>-0.27659061143000002</v>
      </c>
      <c r="K59" s="68">
        <v>-0.49227285981000002</v>
      </c>
      <c r="L59" s="68">
        <v>-1.3376985446</v>
      </c>
      <c r="M59" s="68">
        <v>-2.3761643120999998</v>
      </c>
      <c r="N59" s="68">
        <v>-4.7512054317999999</v>
      </c>
      <c r="O59" s="68">
        <v>1.9474443618999999</v>
      </c>
      <c r="P59" s="68">
        <v>2.5461829122999999</v>
      </c>
      <c r="Q59" s="68">
        <v>3.0475924194999999</v>
      </c>
      <c r="R59" s="68">
        <v>3.2900137994</v>
      </c>
      <c r="S59" s="68">
        <v>3.1038644196999998</v>
      </c>
      <c r="T59" s="68">
        <v>3.3484907540000002</v>
      </c>
      <c r="U59" s="68">
        <v>3.6077962371000001</v>
      </c>
      <c r="V59" s="68">
        <v>3.7680908973</v>
      </c>
      <c r="W59" s="68">
        <v>3.6534284827999999</v>
      </c>
      <c r="X59" s="68">
        <v>4.3889666614999996</v>
      </c>
      <c r="Y59" s="68">
        <v>4.5206553872999997</v>
      </c>
      <c r="Z59" s="68">
        <v>4.7178745459</v>
      </c>
      <c r="AA59" s="68">
        <v>4.3994784786999999</v>
      </c>
      <c r="AB59" s="68">
        <v>3.9875809244</v>
      </c>
      <c r="AC59" s="68">
        <v>3.3288394848</v>
      </c>
      <c r="AD59" s="68">
        <v>3.6680336532000002</v>
      </c>
      <c r="AE59" s="68">
        <v>3.6099836637</v>
      </c>
      <c r="AF59" s="68">
        <v>3.3799582637999999</v>
      </c>
      <c r="AG59" s="68">
        <v>3.4353252141000001</v>
      </c>
      <c r="AH59" s="68">
        <v>3.2765454303000001</v>
      </c>
      <c r="AI59" s="68">
        <v>3.3334164817</v>
      </c>
      <c r="AJ59" s="68">
        <v>3.1580864396999999</v>
      </c>
      <c r="AK59" s="68">
        <v>2.8902925751000001</v>
      </c>
      <c r="AL59" s="68">
        <v>3.0476675928999999</v>
      </c>
      <c r="AM59" s="68">
        <v>3.0786042346000002</v>
      </c>
      <c r="AN59" s="68">
        <v>2.9118887083999998</v>
      </c>
      <c r="AO59" s="68">
        <v>3.1945185245999999</v>
      </c>
      <c r="AP59" s="68">
        <v>2.9191781604</v>
      </c>
      <c r="AQ59" s="68">
        <v>2.7868759193999999</v>
      </c>
      <c r="AR59" s="68">
        <v>2.7652123157999999</v>
      </c>
      <c r="AS59" s="68">
        <v>2.8926321578</v>
      </c>
      <c r="AT59" s="68">
        <v>2.6574001661</v>
      </c>
      <c r="AU59" s="68">
        <v>2.6545753000999999</v>
      </c>
      <c r="AV59" s="68">
        <v>2.5991846954</v>
      </c>
      <c r="AW59" s="68">
        <v>2.5999214573999998</v>
      </c>
      <c r="AX59" s="68">
        <v>2.2562449636999999</v>
      </c>
      <c r="AY59" s="68">
        <v>2.0891453713999999</v>
      </c>
      <c r="AZ59" s="68">
        <v>2.2683797743</v>
      </c>
      <c r="BA59" s="68">
        <v>2.1834676005999998</v>
      </c>
      <c r="BB59" s="68">
        <v>2.3535287359999999</v>
      </c>
      <c r="BC59" s="329">
        <v>2.4288560000000001</v>
      </c>
      <c r="BD59" s="329">
        <v>2.4650310000000002</v>
      </c>
      <c r="BE59" s="329">
        <v>2.2858109999999998</v>
      </c>
      <c r="BF59" s="329">
        <v>2.4503200000000001</v>
      </c>
      <c r="BG59" s="329">
        <v>2.4856029999999998</v>
      </c>
      <c r="BH59" s="329">
        <v>2.3598520000000001</v>
      </c>
      <c r="BI59" s="329">
        <v>2.5578289999999999</v>
      </c>
      <c r="BJ59" s="329">
        <v>2.8597830000000002</v>
      </c>
      <c r="BK59" s="329">
        <v>3.6851970000000001</v>
      </c>
      <c r="BL59" s="329">
        <v>3.9401250000000001</v>
      </c>
      <c r="BM59" s="329">
        <v>4.1464720000000002</v>
      </c>
      <c r="BN59" s="329">
        <v>3.8183020000000001</v>
      </c>
      <c r="BO59" s="329">
        <v>3.7788010000000001</v>
      </c>
      <c r="BP59" s="329">
        <v>3.76309</v>
      </c>
      <c r="BQ59" s="329">
        <v>3.7941280000000002</v>
      </c>
      <c r="BR59" s="329">
        <v>3.8080449999999999</v>
      </c>
      <c r="BS59" s="329">
        <v>3.8280159999999999</v>
      </c>
      <c r="BT59" s="329">
        <v>3.9550860000000001</v>
      </c>
      <c r="BU59" s="329">
        <v>3.9111600000000002</v>
      </c>
      <c r="BV59" s="329">
        <v>3.7983069999999999</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217"/>
      <c r="BC60" s="328"/>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1001</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217"/>
      <c r="BC61" s="328"/>
      <c r="BD61" s="328"/>
      <c r="BE61" s="328"/>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710</v>
      </c>
      <c r="B62" s="40" t="s">
        <v>1246</v>
      </c>
      <c r="C62" s="68">
        <v>100.87739999999999</v>
      </c>
      <c r="D62" s="68">
        <v>101.4162</v>
      </c>
      <c r="E62" s="68">
        <v>101.24420000000001</v>
      </c>
      <c r="F62" s="68">
        <v>100.84520000000001</v>
      </c>
      <c r="G62" s="68">
        <v>101.0522</v>
      </c>
      <c r="H62" s="68">
        <v>101.2748</v>
      </c>
      <c r="I62" s="68">
        <v>100.1369</v>
      </c>
      <c r="J62" s="68">
        <v>101.1264</v>
      </c>
      <c r="K62" s="68">
        <v>101.20099999999999</v>
      </c>
      <c r="L62" s="68">
        <v>101.3683</v>
      </c>
      <c r="M62" s="68">
        <v>101.39619999999999</v>
      </c>
      <c r="N62" s="68">
        <v>101.3326</v>
      </c>
      <c r="O62" s="68">
        <v>100.2264</v>
      </c>
      <c r="P62" s="68">
        <v>101.3342</v>
      </c>
      <c r="Q62" s="68">
        <v>102.14230000000001</v>
      </c>
      <c r="R62" s="68">
        <v>102.1092</v>
      </c>
      <c r="S62" s="68">
        <v>102.3351</v>
      </c>
      <c r="T62" s="68">
        <v>102.67700000000001</v>
      </c>
      <c r="U62" s="68">
        <v>102.9589</v>
      </c>
      <c r="V62" s="68">
        <v>102.59529999999999</v>
      </c>
      <c r="W62" s="68">
        <v>102.6253</v>
      </c>
      <c r="X62" s="68">
        <v>102.6336</v>
      </c>
      <c r="Y62" s="68">
        <v>103.5917</v>
      </c>
      <c r="Z62" s="68">
        <v>103.2139</v>
      </c>
      <c r="AA62" s="68">
        <v>102.8107</v>
      </c>
      <c r="AB62" s="68">
        <v>102.3092</v>
      </c>
      <c r="AC62" s="68">
        <v>102.5586</v>
      </c>
      <c r="AD62" s="68">
        <v>102.63039999999999</v>
      </c>
      <c r="AE62" s="68">
        <v>102.54179999999999</v>
      </c>
      <c r="AF62" s="68">
        <v>102.2469</v>
      </c>
      <c r="AG62" s="68">
        <v>102.8702</v>
      </c>
      <c r="AH62" s="68">
        <v>102.8301</v>
      </c>
      <c r="AI62" s="68">
        <v>102.56950000000001</v>
      </c>
      <c r="AJ62" s="68">
        <v>102.7317</v>
      </c>
      <c r="AK62" s="68">
        <v>102.64400000000001</v>
      </c>
      <c r="AL62" s="68">
        <v>102.40479999999999</v>
      </c>
      <c r="AM62" s="68">
        <v>103.0236</v>
      </c>
      <c r="AN62" s="68">
        <v>102.8557</v>
      </c>
      <c r="AO62" s="68">
        <v>102.6789</v>
      </c>
      <c r="AP62" s="68">
        <v>102.65389999999999</v>
      </c>
      <c r="AQ62" s="68">
        <v>102.46769999999999</v>
      </c>
      <c r="AR62" s="68">
        <v>102.73260000000001</v>
      </c>
      <c r="AS62" s="68">
        <v>102.82</v>
      </c>
      <c r="AT62" s="68">
        <v>102.4555</v>
      </c>
      <c r="AU62" s="68">
        <v>102.6961</v>
      </c>
      <c r="AV62" s="68">
        <v>102.8809</v>
      </c>
      <c r="AW62" s="68">
        <v>103.10769999999999</v>
      </c>
      <c r="AX62" s="68">
        <v>103.2253</v>
      </c>
      <c r="AY62" s="68">
        <v>103.8365</v>
      </c>
      <c r="AZ62" s="68">
        <v>104.3947</v>
      </c>
      <c r="BA62" s="68">
        <v>104.60185185</v>
      </c>
      <c r="BB62" s="68">
        <v>104.76329629999999</v>
      </c>
      <c r="BC62" s="329">
        <v>105.03360000000001</v>
      </c>
      <c r="BD62" s="329">
        <v>105.3219</v>
      </c>
      <c r="BE62" s="329">
        <v>105.6712</v>
      </c>
      <c r="BF62" s="329">
        <v>105.9628</v>
      </c>
      <c r="BG62" s="329">
        <v>106.2397</v>
      </c>
      <c r="BH62" s="329">
        <v>106.5124</v>
      </c>
      <c r="BI62" s="329">
        <v>106.7525</v>
      </c>
      <c r="BJ62" s="329">
        <v>106.97029999999999</v>
      </c>
      <c r="BK62" s="329">
        <v>107.1696</v>
      </c>
      <c r="BL62" s="329">
        <v>107.3399</v>
      </c>
      <c r="BM62" s="329">
        <v>107.4849</v>
      </c>
      <c r="BN62" s="329">
        <v>107.5474</v>
      </c>
      <c r="BO62" s="329">
        <v>107.685</v>
      </c>
      <c r="BP62" s="329">
        <v>107.84059999999999</v>
      </c>
      <c r="BQ62" s="329">
        <v>108.002</v>
      </c>
      <c r="BR62" s="329">
        <v>108.2022</v>
      </c>
      <c r="BS62" s="329">
        <v>108.4294</v>
      </c>
      <c r="BT62" s="329">
        <v>108.72150000000001</v>
      </c>
      <c r="BU62" s="329">
        <v>108.9738</v>
      </c>
      <c r="BV62" s="329">
        <v>109.2243</v>
      </c>
    </row>
    <row r="63" spans="1:74" ht="11.1" customHeight="1" x14ac:dyDescent="0.2">
      <c r="A63" s="37" t="s">
        <v>32</v>
      </c>
      <c r="B63" s="39" t="s">
        <v>13</v>
      </c>
      <c r="C63" s="68">
        <v>1.2839537905</v>
      </c>
      <c r="D63" s="68">
        <v>1.4515051238000001</v>
      </c>
      <c r="E63" s="68">
        <v>1.7789465853999999</v>
      </c>
      <c r="F63" s="68">
        <v>0.68450752598999998</v>
      </c>
      <c r="G63" s="68">
        <v>1.257042998</v>
      </c>
      <c r="H63" s="68">
        <v>1.1759510957999999</v>
      </c>
      <c r="I63" s="68">
        <v>0.13109239664</v>
      </c>
      <c r="J63" s="68">
        <v>1.2786217685000001</v>
      </c>
      <c r="K63" s="68">
        <v>1.3560747944</v>
      </c>
      <c r="L63" s="68">
        <v>1.7294395103</v>
      </c>
      <c r="M63" s="68">
        <v>0.98549200402000003</v>
      </c>
      <c r="N63" s="68">
        <v>0.17834510767</v>
      </c>
      <c r="O63" s="68">
        <v>-0.64533780609000002</v>
      </c>
      <c r="P63" s="68">
        <v>-8.0854932446999997E-2</v>
      </c>
      <c r="Q63" s="68">
        <v>0.88706316015999997</v>
      </c>
      <c r="R63" s="68">
        <v>1.2534062106999999</v>
      </c>
      <c r="S63" s="68">
        <v>1.2695418803</v>
      </c>
      <c r="T63" s="68">
        <v>1.3845497597</v>
      </c>
      <c r="U63" s="68">
        <v>2.8181419637</v>
      </c>
      <c r="V63" s="68">
        <v>1.4525386052</v>
      </c>
      <c r="W63" s="68">
        <v>1.4073971600999999</v>
      </c>
      <c r="X63" s="68">
        <v>1.2482205976</v>
      </c>
      <c r="Y63" s="68">
        <v>2.1652685209000002</v>
      </c>
      <c r="Z63" s="68">
        <v>1.8565594883000001</v>
      </c>
      <c r="AA63" s="68">
        <v>2.5784623612000002</v>
      </c>
      <c r="AB63" s="68">
        <v>0.96216282361000005</v>
      </c>
      <c r="AC63" s="68">
        <v>0.40756865666999997</v>
      </c>
      <c r="AD63" s="68">
        <v>0.51043392759999995</v>
      </c>
      <c r="AE63" s="68">
        <v>0.20198348366999999</v>
      </c>
      <c r="AF63" s="68">
        <v>-0.41888641078</v>
      </c>
      <c r="AG63" s="68">
        <v>-8.6150881565000004E-2</v>
      </c>
      <c r="AH63" s="68">
        <v>0.22886038639</v>
      </c>
      <c r="AI63" s="68">
        <v>-5.4372557253999997E-2</v>
      </c>
      <c r="AJ63" s="68">
        <v>9.5582733140000001E-2</v>
      </c>
      <c r="AK63" s="68">
        <v>-0.91484163306999999</v>
      </c>
      <c r="AL63" s="68">
        <v>-0.78390604366000005</v>
      </c>
      <c r="AM63" s="68">
        <v>0.20707961330999999</v>
      </c>
      <c r="AN63" s="68">
        <v>0.53416506042</v>
      </c>
      <c r="AO63" s="68">
        <v>0.11729879308000001</v>
      </c>
      <c r="AP63" s="68">
        <v>2.2897698926999999E-2</v>
      </c>
      <c r="AQ63" s="68">
        <v>-7.2263213635999995E-2</v>
      </c>
      <c r="AR63" s="68">
        <v>0.47502662672000001</v>
      </c>
      <c r="AS63" s="68">
        <v>-4.8799360748000002E-2</v>
      </c>
      <c r="AT63" s="68">
        <v>-0.36429022241999998</v>
      </c>
      <c r="AU63" s="68">
        <v>0.12342850457</v>
      </c>
      <c r="AV63" s="68">
        <v>0.14523267891</v>
      </c>
      <c r="AW63" s="68">
        <v>0.45175558240000002</v>
      </c>
      <c r="AX63" s="68">
        <v>0.80123197349999997</v>
      </c>
      <c r="AY63" s="68">
        <v>0.78904251064999997</v>
      </c>
      <c r="AZ63" s="68">
        <v>1.4962709893999999</v>
      </c>
      <c r="BA63" s="68">
        <v>1.8727818975999999</v>
      </c>
      <c r="BB63" s="68">
        <v>2.0548623055999999</v>
      </c>
      <c r="BC63" s="329">
        <v>2.504146</v>
      </c>
      <c r="BD63" s="329">
        <v>2.520391</v>
      </c>
      <c r="BE63" s="329">
        <v>2.7730229999999998</v>
      </c>
      <c r="BF63" s="329">
        <v>3.4231989999999999</v>
      </c>
      <c r="BG63" s="329">
        <v>3.4505910000000002</v>
      </c>
      <c r="BH63" s="329">
        <v>3.5298569999999998</v>
      </c>
      <c r="BI63" s="329">
        <v>3.53498</v>
      </c>
      <c r="BJ63" s="329">
        <v>3.6280009999999998</v>
      </c>
      <c r="BK63" s="329">
        <v>3.209997</v>
      </c>
      <c r="BL63" s="329">
        <v>2.8212199999999998</v>
      </c>
      <c r="BM63" s="329">
        <v>2.7562570000000002</v>
      </c>
      <c r="BN63" s="329">
        <v>2.6574789999999999</v>
      </c>
      <c r="BO63" s="329">
        <v>2.5243410000000002</v>
      </c>
      <c r="BP63" s="329">
        <v>2.3914589999999998</v>
      </c>
      <c r="BQ63" s="329">
        <v>2.205667</v>
      </c>
      <c r="BR63" s="329">
        <v>2.1134680000000001</v>
      </c>
      <c r="BS63" s="329">
        <v>2.0610520000000001</v>
      </c>
      <c r="BT63" s="329">
        <v>2.0740090000000002</v>
      </c>
      <c r="BU63" s="329">
        <v>2.0807419999999999</v>
      </c>
      <c r="BV63" s="329">
        <v>2.1071059999999999</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217"/>
      <c r="BC64" s="328"/>
      <c r="BD64" s="328"/>
      <c r="BE64" s="328"/>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1002</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217"/>
      <c r="BC65" s="328"/>
      <c r="BD65" s="328"/>
      <c r="BE65" s="328"/>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217"/>
      <c r="BC66" s="328"/>
      <c r="BD66" s="328"/>
      <c r="BE66" s="328"/>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711</v>
      </c>
      <c r="B67" s="41" t="s">
        <v>1003</v>
      </c>
      <c r="C67" s="240">
        <v>827.75131309999995</v>
      </c>
      <c r="D67" s="240">
        <v>732.89542558999995</v>
      </c>
      <c r="E67" s="240">
        <v>659.46465071</v>
      </c>
      <c r="F67" s="240">
        <v>347.76599702999999</v>
      </c>
      <c r="G67" s="240">
        <v>136.03692219000001</v>
      </c>
      <c r="H67" s="240">
        <v>26.405798537999999</v>
      </c>
      <c r="I67" s="240">
        <v>5.1503446198000002</v>
      </c>
      <c r="J67" s="240">
        <v>11.554915979</v>
      </c>
      <c r="K67" s="240">
        <v>59.418613385</v>
      </c>
      <c r="L67" s="240">
        <v>257.17649124000002</v>
      </c>
      <c r="M67" s="240">
        <v>571.75983693000001</v>
      </c>
      <c r="N67" s="240">
        <v>828.88092871000003</v>
      </c>
      <c r="O67" s="240">
        <v>969.47359971000003</v>
      </c>
      <c r="P67" s="240">
        <v>798.57950939</v>
      </c>
      <c r="Q67" s="240">
        <v>682.74720291999995</v>
      </c>
      <c r="R67" s="240">
        <v>324.62052844999999</v>
      </c>
      <c r="S67" s="240">
        <v>126.82184073000001</v>
      </c>
      <c r="T67" s="240">
        <v>27.799616526000001</v>
      </c>
      <c r="U67" s="240">
        <v>9.8152329934000004</v>
      </c>
      <c r="V67" s="240">
        <v>12.964399872</v>
      </c>
      <c r="W67" s="240">
        <v>57.397647126000003</v>
      </c>
      <c r="X67" s="240">
        <v>220.51134314999999</v>
      </c>
      <c r="Y67" s="240">
        <v>614.08809754000004</v>
      </c>
      <c r="Z67" s="240">
        <v>705.32718753999995</v>
      </c>
      <c r="AA67" s="240">
        <v>890.14198923000004</v>
      </c>
      <c r="AB67" s="240">
        <v>866.90672923</v>
      </c>
      <c r="AC67" s="240">
        <v>583.76638209999999</v>
      </c>
      <c r="AD67" s="240">
        <v>299.72743512</v>
      </c>
      <c r="AE67" s="240">
        <v>118.76823702999999</v>
      </c>
      <c r="AF67" s="240">
        <v>24.317887541000001</v>
      </c>
      <c r="AG67" s="240">
        <v>6.4525935288999996</v>
      </c>
      <c r="AH67" s="240">
        <v>10.962547776999999</v>
      </c>
      <c r="AI67" s="240">
        <v>31.947877622</v>
      </c>
      <c r="AJ67" s="240">
        <v>226.92970219</v>
      </c>
      <c r="AK67" s="240">
        <v>445.17654900999997</v>
      </c>
      <c r="AL67" s="240">
        <v>581.24324817000002</v>
      </c>
      <c r="AM67" s="240">
        <v>870.63868920000004</v>
      </c>
      <c r="AN67" s="240">
        <v>627.46803885999998</v>
      </c>
      <c r="AO67" s="240">
        <v>449.07479456999999</v>
      </c>
      <c r="AP67" s="240">
        <v>309.47189864000001</v>
      </c>
      <c r="AQ67" s="240">
        <v>150.49176484</v>
      </c>
      <c r="AR67" s="240">
        <v>20.901100570000001</v>
      </c>
      <c r="AS67" s="240">
        <v>5.6645601388999998</v>
      </c>
      <c r="AT67" s="240">
        <v>6.3704513090999999</v>
      </c>
      <c r="AU67" s="240">
        <v>38.771802968000003</v>
      </c>
      <c r="AV67" s="240">
        <v>197.30500556000001</v>
      </c>
      <c r="AW67" s="240">
        <v>417.63684510000002</v>
      </c>
      <c r="AX67" s="240">
        <v>783.04713393999998</v>
      </c>
      <c r="AY67" s="240">
        <v>766.69819697000003</v>
      </c>
      <c r="AZ67" s="240">
        <v>548.10041445000002</v>
      </c>
      <c r="BA67" s="240">
        <v>542.95997222999995</v>
      </c>
      <c r="BB67" s="240">
        <v>239.88819670000001</v>
      </c>
      <c r="BC67" s="333">
        <v>136.71830446999999</v>
      </c>
      <c r="BD67" s="333">
        <v>30.898502301000001</v>
      </c>
      <c r="BE67" s="333">
        <v>6.4175022437000004</v>
      </c>
      <c r="BF67" s="333">
        <v>10.552374395999999</v>
      </c>
      <c r="BG67" s="333">
        <v>58.460071538999998</v>
      </c>
      <c r="BH67" s="333">
        <v>253.33220915999999</v>
      </c>
      <c r="BI67" s="333">
        <v>500.49210743999998</v>
      </c>
      <c r="BJ67" s="333">
        <v>782.4324537</v>
      </c>
      <c r="BK67" s="333">
        <v>858.79058842999996</v>
      </c>
      <c r="BL67" s="333">
        <v>697.61820551999995</v>
      </c>
      <c r="BM67" s="333">
        <v>572.22222853999995</v>
      </c>
      <c r="BN67" s="333">
        <v>320.56481601000002</v>
      </c>
      <c r="BO67" s="333">
        <v>145.30994138</v>
      </c>
      <c r="BP67" s="333">
        <v>31.905617944999999</v>
      </c>
      <c r="BQ67" s="333">
        <v>6.4311701546000002</v>
      </c>
      <c r="BR67" s="333">
        <v>10.556376799000001</v>
      </c>
      <c r="BS67" s="333">
        <v>58.365982254999999</v>
      </c>
      <c r="BT67" s="333">
        <v>252.83109098</v>
      </c>
      <c r="BU67" s="333">
        <v>499.78978319999999</v>
      </c>
      <c r="BV67" s="333">
        <v>781.36245988999997</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217"/>
      <c r="BC68" s="328"/>
      <c r="BD68" s="328"/>
      <c r="BE68" s="328"/>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718</v>
      </c>
      <c r="B69" s="42" t="s">
        <v>6</v>
      </c>
      <c r="C69" s="270">
        <v>14.976482574</v>
      </c>
      <c r="D69" s="270">
        <v>10.797520599</v>
      </c>
      <c r="E69" s="270">
        <v>11.113123876</v>
      </c>
      <c r="F69" s="270">
        <v>34.176086724999998</v>
      </c>
      <c r="G69" s="270">
        <v>99.725131489000006</v>
      </c>
      <c r="H69" s="270">
        <v>244.87750359</v>
      </c>
      <c r="I69" s="270">
        <v>338.71785892000003</v>
      </c>
      <c r="J69" s="270">
        <v>288.63917233000001</v>
      </c>
      <c r="K69" s="270">
        <v>177.41121103</v>
      </c>
      <c r="L69" s="270">
        <v>56.217606134999997</v>
      </c>
      <c r="M69" s="270">
        <v>17.714228941999998</v>
      </c>
      <c r="N69" s="270">
        <v>13.331389554999999</v>
      </c>
      <c r="O69" s="270">
        <v>7.0735496602000003</v>
      </c>
      <c r="P69" s="270">
        <v>11.937372396000001</v>
      </c>
      <c r="Q69" s="270">
        <v>15.168158753</v>
      </c>
      <c r="R69" s="270">
        <v>37.351305314000001</v>
      </c>
      <c r="S69" s="270">
        <v>113.35238330999999</v>
      </c>
      <c r="T69" s="270">
        <v>242.64729625000001</v>
      </c>
      <c r="U69" s="270">
        <v>300.86845436999999</v>
      </c>
      <c r="V69" s="270">
        <v>292.00217158999999</v>
      </c>
      <c r="W69" s="270">
        <v>182.90688021</v>
      </c>
      <c r="X69" s="270">
        <v>74.173629281999993</v>
      </c>
      <c r="Y69" s="270">
        <v>11.120122426</v>
      </c>
      <c r="Z69" s="270">
        <v>10.305895683999999</v>
      </c>
      <c r="AA69" s="270">
        <v>9.2173742358999995</v>
      </c>
      <c r="AB69" s="270">
        <v>7.2818764662</v>
      </c>
      <c r="AC69" s="270">
        <v>29.414522791</v>
      </c>
      <c r="AD69" s="270">
        <v>53.348827819999997</v>
      </c>
      <c r="AE69" s="270">
        <v>125.8681902</v>
      </c>
      <c r="AF69" s="270">
        <v>255.21742391000001</v>
      </c>
      <c r="AG69" s="270">
        <v>336.03613116999998</v>
      </c>
      <c r="AH69" s="270">
        <v>315.34234113000002</v>
      </c>
      <c r="AI69" s="270">
        <v>223.25289183999999</v>
      </c>
      <c r="AJ69" s="270">
        <v>77.196401108000003</v>
      </c>
      <c r="AK69" s="270">
        <v>29.779718080999999</v>
      </c>
      <c r="AL69" s="270">
        <v>26.264235393</v>
      </c>
      <c r="AM69" s="270">
        <v>7.2963091251999996</v>
      </c>
      <c r="AN69" s="270">
        <v>11.259252462999999</v>
      </c>
      <c r="AO69" s="270">
        <v>35.255495801000002</v>
      </c>
      <c r="AP69" s="270">
        <v>42.362375925000002</v>
      </c>
      <c r="AQ69" s="270">
        <v>97.445550683999997</v>
      </c>
      <c r="AR69" s="270">
        <v>270.78390517999998</v>
      </c>
      <c r="AS69" s="270">
        <v>383.70421691000001</v>
      </c>
      <c r="AT69" s="270">
        <v>362.11990266999999</v>
      </c>
      <c r="AU69" s="270">
        <v>219.88284146999999</v>
      </c>
      <c r="AV69" s="270">
        <v>86.562847660000003</v>
      </c>
      <c r="AW69" s="270">
        <v>25.686978876000001</v>
      </c>
      <c r="AX69" s="270">
        <v>16.531236550999999</v>
      </c>
      <c r="AY69" s="270">
        <v>16.556746159999999</v>
      </c>
      <c r="AZ69" s="270">
        <v>21.612561543000002</v>
      </c>
      <c r="BA69" s="270">
        <v>32.010857158999997</v>
      </c>
      <c r="BB69" s="270">
        <v>57.069403807999997</v>
      </c>
      <c r="BC69" s="335">
        <v>122.41625659</v>
      </c>
      <c r="BD69" s="335">
        <v>239.57619946</v>
      </c>
      <c r="BE69" s="335">
        <v>347.02832941000003</v>
      </c>
      <c r="BF69" s="335">
        <v>322.89546236000001</v>
      </c>
      <c r="BG69" s="335">
        <v>174.5550902</v>
      </c>
      <c r="BH69" s="335">
        <v>61.472318258999998</v>
      </c>
      <c r="BI69" s="335">
        <v>19.397043083</v>
      </c>
      <c r="BJ69" s="335">
        <v>9.2102524028000001</v>
      </c>
      <c r="BK69" s="335">
        <v>9.2483427423000002</v>
      </c>
      <c r="BL69" s="335">
        <v>9.9093703657999992</v>
      </c>
      <c r="BM69" s="335">
        <v>20.169283182000001</v>
      </c>
      <c r="BN69" s="335">
        <v>36.24255024</v>
      </c>
      <c r="BO69" s="335">
        <v>112.91922219</v>
      </c>
      <c r="BP69" s="335">
        <v>232.34713672999999</v>
      </c>
      <c r="BQ69" s="335">
        <v>347.46698420000001</v>
      </c>
      <c r="BR69" s="335">
        <v>323.37630290999999</v>
      </c>
      <c r="BS69" s="335">
        <v>175.08216214000001</v>
      </c>
      <c r="BT69" s="335">
        <v>61.765105599000002</v>
      </c>
      <c r="BU69" s="335">
        <v>19.519961597000002</v>
      </c>
      <c r="BV69" s="335">
        <v>9.2558135813</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336"/>
      <c r="BF70" s="663"/>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797" t="s">
        <v>1026</v>
      </c>
      <c r="C71" s="794"/>
      <c r="D71" s="794"/>
      <c r="E71" s="794"/>
      <c r="F71" s="794"/>
      <c r="G71" s="794"/>
      <c r="H71" s="794"/>
      <c r="I71" s="794"/>
      <c r="J71" s="794"/>
      <c r="K71" s="794"/>
      <c r="L71" s="794"/>
      <c r="M71" s="794"/>
      <c r="N71" s="794"/>
      <c r="O71" s="794"/>
      <c r="P71" s="794"/>
      <c r="Q71" s="794"/>
      <c r="AY71" s="497"/>
      <c r="AZ71" s="497"/>
      <c r="BA71" s="497"/>
      <c r="BB71" s="497"/>
      <c r="BC71" s="497"/>
      <c r="BD71" s="497"/>
      <c r="BE71" s="497"/>
      <c r="BF71" s="664"/>
      <c r="BG71" s="497"/>
      <c r="BH71" s="497"/>
      <c r="BI71" s="497"/>
      <c r="BJ71" s="497"/>
    </row>
    <row r="72" spans="1:74" s="276" customFormat="1" ht="12" customHeight="1" x14ac:dyDescent="0.2">
      <c r="A72" s="16"/>
      <c r="B72" s="799" t="s">
        <v>140</v>
      </c>
      <c r="C72" s="794"/>
      <c r="D72" s="794"/>
      <c r="E72" s="794"/>
      <c r="F72" s="794"/>
      <c r="G72" s="794"/>
      <c r="H72" s="794"/>
      <c r="I72" s="794"/>
      <c r="J72" s="794"/>
      <c r="K72" s="794"/>
      <c r="L72" s="794"/>
      <c r="M72" s="794"/>
      <c r="N72" s="794"/>
      <c r="O72" s="794"/>
      <c r="P72" s="794"/>
      <c r="Q72" s="794"/>
      <c r="AY72" s="497"/>
      <c r="AZ72" s="497"/>
      <c r="BA72" s="497"/>
      <c r="BB72" s="497"/>
      <c r="BC72" s="497"/>
      <c r="BD72" s="497"/>
      <c r="BE72" s="497"/>
      <c r="BF72" s="664"/>
      <c r="BG72" s="497"/>
      <c r="BH72" s="497"/>
      <c r="BI72" s="497"/>
      <c r="BJ72" s="497"/>
    </row>
    <row r="73" spans="1:74" s="432" customFormat="1" ht="12" customHeight="1" x14ac:dyDescent="0.2">
      <c r="A73" s="431"/>
      <c r="B73" s="775" t="s">
        <v>1027</v>
      </c>
      <c r="C73" s="798"/>
      <c r="D73" s="798"/>
      <c r="E73" s="798"/>
      <c r="F73" s="798"/>
      <c r="G73" s="798"/>
      <c r="H73" s="798"/>
      <c r="I73" s="798"/>
      <c r="J73" s="798"/>
      <c r="K73" s="798"/>
      <c r="L73" s="798"/>
      <c r="M73" s="798"/>
      <c r="N73" s="798"/>
      <c r="O73" s="798"/>
      <c r="P73" s="798"/>
      <c r="Q73" s="777"/>
      <c r="AY73" s="498"/>
      <c r="AZ73" s="498"/>
      <c r="BA73" s="498"/>
      <c r="BB73" s="498"/>
      <c r="BC73" s="498"/>
      <c r="BD73" s="498"/>
      <c r="BE73" s="498"/>
      <c r="BF73" s="617"/>
      <c r="BG73" s="498"/>
      <c r="BH73" s="498"/>
      <c r="BI73" s="498"/>
      <c r="BJ73" s="498"/>
    </row>
    <row r="74" spans="1:74" s="432" customFormat="1" ht="12" customHeight="1" x14ac:dyDescent="0.2">
      <c r="A74" s="431"/>
      <c r="B74" s="775" t="s">
        <v>1028</v>
      </c>
      <c r="C74" s="776"/>
      <c r="D74" s="776"/>
      <c r="E74" s="776"/>
      <c r="F74" s="776"/>
      <c r="G74" s="776"/>
      <c r="H74" s="776"/>
      <c r="I74" s="776"/>
      <c r="J74" s="776"/>
      <c r="K74" s="776"/>
      <c r="L74" s="776"/>
      <c r="M74" s="776"/>
      <c r="N74" s="776"/>
      <c r="O74" s="776"/>
      <c r="P74" s="776"/>
      <c r="Q74" s="777"/>
      <c r="AY74" s="498"/>
      <c r="AZ74" s="498"/>
      <c r="BA74" s="498"/>
      <c r="BB74" s="498"/>
      <c r="BC74" s="498"/>
      <c r="BD74" s="498"/>
      <c r="BE74" s="498"/>
      <c r="BF74" s="617"/>
      <c r="BG74" s="498"/>
      <c r="BH74" s="498"/>
      <c r="BI74" s="498"/>
      <c r="BJ74" s="498"/>
    </row>
    <row r="75" spans="1:74" s="432" customFormat="1" ht="12" customHeight="1" x14ac:dyDescent="0.2">
      <c r="A75" s="431"/>
      <c r="B75" s="775" t="s">
        <v>1029</v>
      </c>
      <c r="C75" s="776"/>
      <c r="D75" s="776"/>
      <c r="E75" s="776"/>
      <c r="F75" s="776"/>
      <c r="G75" s="776"/>
      <c r="H75" s="776"/>
      <c r="I75" s="776"/>
      <c r="J75" s="776"/>
      <c r="K75" s="776"/>
      <c r="L75" s="776"/>
      <c r="M75" s="776"/>
      <c r="N75" s="776"/>
      <c r="O75" s="776"/>
      <c r="P75" s="776"/>
      <c r="Q75" s="777"/>
      <c r="AY75" s="498"/>
      <c r="AZ75" s="498"/>
      <c r="BA75" s="498"/>
      <c r="BB75" s="498"/>
      <c r="BC75" s="498"/>
      <c r="BD75" s="498"/>
      <c r="BE75" s="498"/>
      <c r="BF75" s="617"/>
      <c r="BG75" s="498"/>
      <c r="BH75" s="498"/>
      <c r="BI75" s="498"/>
      <c r="BJ75" s="498"/>
    </row>
    <row r="76" spans="1:74" s="432" customFormat="1" ht="12" customHeight="1" x14ac:dyDescent="0.2">
      <c r="A76" s="431"/>
      <c r="B76" s="775" t="s">
        <v>1040</v>
      </c>
      <c r="C76" s="777"/>
      <c r="D76" s="777"/>
      <c r="E76" s="777"/>
      <c r="F76" s="777"/>
      <c r="G76" s="777"/>
      <c r="H76" s="777"/>
      <c r="I76" s="777"/>
      <c r="J76" s="777"/>
      <c r="K76" s="777"/>
      <c r="L76" s="777"/>
      <c r="M76" s="777"/>
      <c r="N76" s="777"/>
      <c r="O76" s="777"/>
      <c r="P76" s="777"/>
      <c r="Q76" s="777"/>
      <c r="AY76" s="498"/>
      <c r="AZ76" s="498"/>
      <c r="BA76" s="498"/>
      <c r="BB76" s="498"/>
      <c r="BC76" s="498"/>
      <c r="BD76" s="498"/>
      <c r="BE76" s="498"/>
      <c r="BF76" s="617"/>
      <c r="BG76" s="498"/>
      <c r="BH76" s="498"/>
      <c r="BI76" s="498"/>
      <c r="BJ76" s="498"/>
    </row>
    <row r="77" spans="1:74" s="432" customFormat="1" ht="12" customHeight="1" x14ac:dyDescent="0.2">
      <c r="A77" s="431"/>
      <c r="B77" s="775" t="s">
        <v>1045</v>
      </c>
      <c r="C77" s="776"/>
      <c r="D77" s="776"/>
      <c r="E77" s="776"/>
      <c r="F77" s="776"/>
      <c r="G77" s="776"/>
      <c r="H77" s="776"/>
      <c r="I77" s="776"/>
      <c r="J77" s="776"/>
      <c r="K77" s="776"/>
      <c r="L77" s="776"/>
      <c r="M77" s="776"/>
      <c r="N77" s="776"/>
      <c r="O77" s="776"/>
      <c r="P77" s="776"/>
      <c r="Q77" s="777"/>
      <c r="AY77" s="498"/>
      <c r="AZ77" s="498"/>
      <c r="BA77" s="498"/>
      <c r="BB77" s="498"/>
      <c r="BC77" s="498"/>
      <c r="BD77" s="498"/>
      <c r="BE77" s="498"/>
      <c r="BF77" s="617"/>
      <c r="BG77" s="498"/>
      <c r="BH77" s="498"/>
      <c r="BI77" s="498"/>
      <c r="BJ77" s="498"/>
    </row>
    <row r="78" spans="1:74" s="432" customFormat="1" ht="12" customHeight="1" x14ac:dyDescent="0.2">
      <c r="A78" s="431"/>
      <c r="B78" s="775" t="s">
        <v>1046</v>
      </c>
      <c r="C78" s="777"/>
      <c r="D78" s="777"/>
      <c r="E78" s="777"/>
      <c r="F78" s="777"/>
      <c r="G78" s="777"/>
      <c r="H78" s="777"/>
      <c r="I78" s="777"/>
      <c r="J78" s="777"/>
      <c r="K78" s="777"/>
      <c r="L78" s="777"/>
      <c r="M78" s="777"/>
      <c r="N78" s="777"/>
      <c r="O78" s="777"/>
      <c r="P78" s="777"/>
      <c r="Q78" s="777"/>
      <c r="AY78" s="498"/>
      <c r="AZ78" s="498"/>
      <c r="BA78" s="498"/>
      <c r="BB78" s="498"/>
      <c r="BC78" s="498"/>
      <c r="BD78" s="498"/>
      <c r="BE78" s="498"/>
      <c r="BF78" s="617"/>
      <c r="BG78" s="498"/>
      <c r="BH78" s="498"/>
      <c r="BI78" s="498"/>
      <c r="BJ78" s="498"/>
    </row>
    <row r="79" spans="1:74" s="432" customFormat="1" ht="12" customHeight="1" x14ac:dyDescent="0.2">
      <c r="A79" s="431"/>
      <c r="B79" s="775" t="s">
        <v>1052</v>
      </c>
      <c r="C79" s="776"/>
      <c r="D79" s="776"/>
      <c r="E79" s="776"/>
      <c r="F79" s="776"/>
      <c r="G79" s="776"/>
      <c r="H79" s="776"/>
      <c r="I79" s="776"/>
      <c r="J79" s="776"/>
      <c r="K79" s="776"/>
      <c r="L79" s="776"/>
      <c r="M79" s="776"/>
      <c r="N79" s="776"/>
      <c r="O79" s="776"/>
      <c r="P79" s="776"/>
      <c r="Q79" s="777"/>
      <c r="AY79" s="498"/>
      <c r="AZ79" s="498"/>
      <c r="BA79" s="498"/>
      <c r="BB79" s="498"/>
      <c r="BC79" s="498"/>
      <c r="BD79" s="498"/>
      <c r="BE79" s="498"/>
      <c r="BF79" s="617"/>
      <c r="BG79" s="498"/>
      <c r="BH79" s="498"/>
      <c r="BI79" s="498"/>
      <c r="BJ79" s="498"/>
    </row>
    <row r="80" spans="1:74" s="432" customFormat="1" ht="12" customHeight="1" x14ac:dyDescent="0.2">
      <c r="A80" s="431"/>
      <c r="B80" s="783" t="s">
        <v>1053</v>
      </c>
      <c r="C80" s="784"/>
      <c r="D80" s="784"/>
      <c r="E80" s="784"/>
      <c r="F80" s="784"/>
      <c r="G80" s="784"/>
      <c r="H80" s="784"/>
      <c r="I80" s="784"/>
      <c r="J80" s="784"/>
      <c r="K80" s="784"/>
      <c r="L80" s="784"/>
      <c r="M80" s="784"/>
      <c r="N80" s="784"/>
      <c r="O80" s="784"/>
      <c r="P80" s="784"/>
      <c r="Q80" s="780"/>
      <c r="AY80" s="498"/>
      <c r="AZ80" s="498"/>
      <c r="BA80" s="498"/>
      <c r="BB80" s="498"/>
      <c r="BC80" s="498"/>
      <c r="BD80" s="498"/>
      <c r="BE80" s="498"/>
      <c r="BF80" s="617"/>
      <c r="BG80" s="498"/>
      <c r="BH80" s="498"/>
      <c r="BI80" s="498"/>
      <c r="BJ80" s="498"/>
    </row>
    <row r="81" spans="1:74" s="432" customFormat="1" ht="12" customHeight="1" x14ac:dyDescent="0.2">
      <c r="A81" s="431"/>
      <c r="B81" s="783" t="s">
        <v>1054</v>
      </c>
      <c r="C81" s="784"/>
      <c r="D81" s="784"/>
      <c r="E81" s="784"/>
      <c r="F81" s="784"/>
      <c r="G81" s="784"/>
      <c r="H81" s="784"/>
      <c r="I81" s="784"/>
      <c r="J81" s="784"/>
      <c r="K81" s="784"/>
      <c r="L81" s="784"/>
      <c r="M81" s="784"/>
      <c r="N81" s="784"/>
      <c r="O81" s="784"/>
      <c r="P81" s="784"/>
      <c r="Q81" s="780"/>
      <c r="AY81" s="498"/>
      <c r="AZ81" s="498"/>
      <c r="BA81" s="498"/>
      <c r="BB81" s="498"/>
      <c r="BC81" s="498"/>
      <c r="BD81" s="498"/>
      <c r="BE81" s="498"/>
      <c r="BF81" s="617"/>
      <c r="BG81" s="498"/>
      <c r="BH81" s="498"/>
      <c r="BI81" s="498"/>
      <c r="BJ81" s="498"/>
    </row>
    <row r="82" spans="1:74" s="432" customFormat="1" ht="12" customHeight="1" x14ac:dyDescent="0.2">
      <c r="A82" s="431"/>
      <c r="B82" s="785" t="s">
        <v>1055</v>
      </c>
      <c r="C82" s="780"/>
      <c r="D82" s="780"/>
      <c r="E82" s="780"/>
      <c r="F82" s="780"/>
      <c r="G82" s="780"/>
      <c r="H82" s="780"/>
      <c r="I82" s="780"/>
      <c r="J82" s="780"/>
      <c r="K82" s="780"/>
      <c r="L82" s="780"/>
      <c r="M82" s="780"/>
      <c r="N82" s="780"/>
      <c r="O82" s="780"/>
      <c r="P82" s="780"/>
      <c r="Q82" s="780"/>
      <c r="AY82" s="498"/>
      <c r="AZ82" s="498"/>
      <c r="BA82" s="498"/>
      <c r="BB82" s="498"/>
      <c r="BC82" s="498"/>
      <c r="BD82" s="498"/>
      <c r="BE82" s="498"/>
      <c r="BF82" s="617"/>
      <c r="BG82" s="498"/>
      <c r="BH82" s="498"/>
      <c r="BI82" s="498"/>
      <c r="BJ82" s="498"/>
    </row>
    <row r="83" spans="1:74" s="432" customFormat="1" ht="12" customHeight="1" x14ac:dyDescent="0.2">
      <c r="A83" s="431"/>
      <c r="B83" s="785" t="s">
        <v>1056</v>
      </c>
      <c r="C83" s="780"/>
      <c r="D83" s="780"/>
      <c r="E83" s="780"/>
      <c r="F83" s="780"/>
      <c r="G83" s="780"/>
      <c r="H83" s="780"/>
      <c r="I83" s="780"/>
      <c r="J83" s="780"/>
      <c r="K83" s="780"/>
      <c r="L83" s="780"/>
      <c r="M83" s="780"/>
      <c r="N83" s="780"/>
      <c r="O83" s="780"/>
      <c r="P83" s="780"/>
      <c r="Q83" s="780"/>
      <c r="AY83" s="498"/>
      <c r="AZ83" s="498"/>
      <c r="BA83" s="498"/>
      <c r="BB83" s="498"/>
      <c r="BC83" s="498"/>
      <c r="BD83" s="498"/>
      <c r="BE83" s="498"/>
      <c r="BF83" s="617"/>
      <c r="BG83" s="498"/>
      <c r="BH83" s="498"/>
      <c r="BI83" s="498"/>
      <c r="BJ83" s="498"/>
    </row>
    <row r="84" spans="1:74" s="432" customFormat="1" ht="12" customHeight="1" x14ac:dyDescent="0.2">
      <c r="A84" s="431"/>
      <c r="B84" s="778" t="s">
        <v>1057</v>
      </c>
      <c r="C84" s="779"/>
      <c r="D84" s="779"/>
      <c r="E84" s="779"/>
      <c r="F84" s="779"/>
      <c r="G84" s="779"/>
      <c r="H84" s="779"/>
      <c r="I84" s="779"/>
      <c r="J84" s="779"/>
      <c r="K84" s="779"/>
      <c r="L84" s="779"/>
      <c r="M84" s="779"/>
      <c r="N84" s="779"/>
      <c r="O84" s="779"/>
      <c r="P84" s="779"/>
      <c r="Q84" s="780"/>
      <c r="AY84" s="498"/>
      <c r="AZ84" s="498"/>
      <c r="BA84" s="498"/>
      <c r="BB84" s="498"/>
      <c r="BC84" s="498"/>
      <c r="BD84" s="498"/>
      <c r="BE84" s="498"/>
      <c r="BF84" s="617"/>
      <c r="BG84" s="498"/>
      <c r="BH84" s="498"/>
      <c r="BI84" s="498"/>
      <c r="BJ84" s="498"/>
    </row>
    <row r="85" spans="1:74" s="433" customFormat="1" ht="12" customHeight="1" x14ac:dyDescent="0.2">
      <c r="A85" s="431"/>
      <c r="B85" s="781" t="s">
        <v>1165</v>
      </c>
      <c r="C85" s="780"/>
      <c r="D85" s="780"/>
      <c r="E85" s="780"/>
      <c r="F85" s="780"/>
      <c r="G85" s="780"/>
      <c r="H85" s="780"/>
      <c r="I85" s="780"/>
      <c r="J85" s="780"/>
      <c r="K85" s="780"/>
      <c r="L85" s="780"/>
      <c r="M85" s="780"/>
      <c r="N85" s="780"/>
      <c r="O85" s="780"/>
      <c r="P85" s="780"/>
      <c r="Q85" s="780"/>
      <c r="AY85" s="499"/>
      <c r="AZ85" s="499"/>
      <c r="BA85" s="499"/>
      <c r="BB85" s="499"/>
      <c r="BC85" s="499"/>
      <c r="BD85" s="499"/>
      <c r="BE85" s="499"/>
      <c r="BF85" s="665"/>
      <c r="BG85" s="499"/>
      <c r="BH85" s="499"/>
      <c r="BI85" s="499"/>
      <c r="BJ85" s="499"/>
    </row>
    <row r="86" spans="1:74" s="433" customFormat="1" ht="12" customHeight="1" x14ac:dyDescent="0.2">
      <c r="A86" s="431"/>
      <c r="B86" s="782" t="s">
        <v>1058</v>
      </c>
      <c r="C86" s="780"/>
      <c r="D86" s="780"/>
      <c r="E86" s="780"/>
      <c r="F86" s="780"/>
      <c r="G86" s="780"/>
      <c r="H86" s="780"/>
      <c r="I86" s="780"/>
      <c r="J86" s="780"/>
      <c r="K86" s="780"/>
      <c r="L86" s="780"/>
      <c r="M86" s="780"/>
      <c r="N86" s="780"/>
      <c r="O86" s="780"/>
      <c r="P86" s="780"/>
      <c r="Q86" s="780"/>
      <c r="AY86" s="499"/>
      <c r="AZ86" s="499"/>
      <c r="BA86" s="499"/>
      <c r="BB86" s="499"/>
      <c r="BC86" s="499"/>
      <c r="BD86" s="499"/>
      <c r="BE86" s="499"/>
      <c r="BF86" s="665"/>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1:Q71"/>
    <mergeCell ref="B73:Q73"/>
    <mergeCell ref="AA3:AL3"/>
    <mergeCell ref="AM3:AX3"/>
    <mergeCell ref="B77:Q77"/>
    <mergeCell ref="B74:Q74"/>
    <mergeCell ref="B75:Q75"/>
    <mergeCell ref="B72:Q72"/>
    <mergeCell ref="B76:Q76"/>
    <mergeCell ref="A1:A2"/>
    <mergeCell ref="AY3:BJ3"/>
    <mergeCell ref="BK3:BV3"/>
    <mergeCell ref="B1:AL1"/>
    <mergeCell ref="C3:N3"/>
    <mergeCell ref="O3:Z3"/>
    <mergeCell ref="B79:Q79"/>
    <mergeCell ref="B78:Q78"/>
    <mergeCell ref="B84:Q84"/>
    <mergeCell ref="B85:Q85"/>
    <mergeCell ref="B86:Q86"/>
    <mergeCell ref="B80:Q80"/>
    <mergeCell ref="B81:Q81"/>
    <mergeCell ref="B82:Q82"/>
    <mergeCell ref="B83:Q83"/>
  </mergeCells>
  <phoneticPr fontId="5"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Y5" activePane="bottomRight" state="frozen"/>
      <selection activeCell="AV7" sqref="AV7"/>
      <selection pane="topRight" activeCell="AV7" sqref="AV7"/>
      <selection pane="bottomLeft" activeCell="AV7" sqref="AV7"/>
      <selection pane="bottomRight" activeCell="BZ26" sqref="BZ26"/>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7" width="6.5703125" style="415" customWidth="1"/>
    <col min="58" max="58" width="6.5703125" style="654" customWidth="1"/>
    <col min="59" max="62" width="6.5703125" style="415" customWidth="1"/>
    <col min="63" max="74" width="6.5703125" style="13" customWidth="1"/>
    <col min="75" max="16384" width="9.5703125" style="13"/>
  </cols>
  <sheetData>
    <row r="1" spans="1:74" ht="13.35" customHeight="1" x14ac:dyDescent="0.2">
      <c r="A1" s="786" t="s">
        <v>1005</v>
      </c>
      <c r="B1" s="802" t="s">
        <v>1238</v>
      </c>
      <c r="C1" s="794"/>
      <c r="D1" s="794"/>
      <c r="E1" s="794"/>
      <c r="F1" s="794"/>
      <c r="G1" s="794"/>
      <c r="H1" s="794"/>
      <c r="I1" s="794"/>
      <c r="J1" s="794"/>
      <c r="K1" s="794"/>
      <c r="L1" s="794"/>
      <c r="M1" s="794"/>
      <c r="N1" s="794"/>
      <c r="O1" s="794"/>
      <c r="P1" s="794"/>
      <c r="Q1" s="794"/>
      <c r="R1" s="794"/>
      <c r="S1" s="794"/>
      <c r="T1" s="794"/>
      <c r="U1" s="794"/>
      <c r="V1" s="794"/>
      <c r="W1" s="794"/>
      <c r="X1" s="794"/>
      <c r="Y1" s="794"/>
      <c r="Z1" s="794"/>
      <c r="AA1" s="794"/>
      <c r="AB1" s="794"/>
      <c r="AC1" s="794"/>
      <c r="AD1" s="794"/>
      <c r="AE1" s="794"/>
      <c r="AF1" s="794"/>
      <c r="AG1" s="794"/>
      <c r="AH1" s="794"/>
      <c r="AI1" s="794"/>
      <c r="AJ1" s="794"/>
      <c r="AK1" s="794"/>
      <c r="AL1" s="794"/>
      <c r="AM1" s="262"/>
    </row>
    <row r="2" spans="1:74" ht="12.75" x14ac:dyDescent="0.2">
      <c r="A2" s="787"/>
      <c r="B2" s="542" t="str">
        <f>"U.S. Energy Information Administration  |  Short-Term Energy Outlook  - "&amp;Dates!D1</f>
        <v>U.S. Energy Information Administration  |  Short-Term Energy Outlook  - May 2017</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2"/>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49"/>
      <c r="B5" s="50" t="s">
        <v>118</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655"/>
      <c r="BG5" s="51"/>
      <c r="BH5" s="51"/>
      <c r="BI5" s="51"/>
      <c r="BJ5" s="51"/>
      <c r="BK5" s="51"/>
      <c r="BL5" s="51"/>
      <c r="BM5" s="51"/>
      <c r="BN5" s="51"/>
      <c r="BO5" s="51"/>
      <c r="BP5" s="51"/>
      <c r="BQ5" s="51"/>
      <c r="BR5" s="51"/>
      <c r="BS5" s="51"/>
      <c r="BT5" s="51"/>
      <c r="BU5" s="51"/>
      <c r="BV5" s="51"/>
    </row>
    <row r="6" spans="1:74" ht="11.1" customHeight="1" x14ac:dyDescent="0.2">
      <c r="A6" s="52" t="s">
        <v>666</v>
      </c>
      <c r="B6" s="151" t="s">
        <v>614</v>
      </c>
      <c r="C6" s="216">
        <v>94.757000000000005</v>
      </c>
      <c r="D6" s="216">
        <v>95.308999999999997</v>
      </c>
      <c r="E6" s="216">
        <v>92.938999999999993</v>
      </c>
      <c r="F6" s="216">
        <v>92.021000000000001</v>
      </c>
      <c r="G6" s="216">
        <v>94.51</v>
      </c>
      <c r="H6" s="216">
        <v>95.772999999999996</v>
      </c>
      <c r="I6" s="216">
        <v>104.67100000000001</v>
      </c>
      <c r="J6" s="216">
        <v>106.57299999999999</v>
      </c>
      <c r="K6" s="216">
        <v>106.29</v>
      </c>
      <c r="L6" s="216">
        <v>100.538</v>
      </c>
      <c r="M6" s="216">
        <v>93.864000000000004</v>
      </c>
      <c r="N6" s="216">
        <v>97.625</v>
      </c>
      <c r="O6" s="216">
        <v>94.617000000000004</v>
      </c>
      <c r="P6" s="216">
        <v>100.81699999999999</v>
      </c>
      <c r="Q6" s="216">
        <v>100.804</v>
      </c>
      <c r="R6" s="216">
        <v>102.069</v>
      </c>
      <c r="S6" s="216">
        <v>102.17700000000001</v>
      </c>
      <c r="T6" s="216">
        <v>105.794</v>
      </c>
      <c r="U6" s="216">
        <v>103.58799999999999</v>
      </c>
      <c r="V6" s="216">
        <v>96.534999999999997</v>
      </c>
      <c r="W6" s="216">
        <v>93.212000000000003</v>
      </c>
      <c r="X6" s="216">
        <v>84.397000000000006</v>
      </c>
      <c r="Y6" s="216">
        <v>75.789000000000001</v>
      </c>
      <c r="Z6" s="216">
        <v>59.29</v>
      </c>
      <c r="AA6" s="216">
        <v>47.216999999999999</v>
      </c>
      <c r="AB6" s="216">
        <v>50.584000000000003</v>
      </c>
      <c r="AC6" s="216">
        <v>47.823</v>
      </c>
      <c r="AD6" s="216">
        <v>54.453000000000003</v>
      </c>
      <c r="AE6" s="216">
        <v>59.265000000000001</v>
      </c>
      <c r="AF6" s="216">
        <v>59.819000000000003</v>
      </c>
      <c r="AG6" s="216">
        <v>50.901000000000003</v>
      </c>
      <c r="AH6" s="216">
        <v>42.866999999999997</v>
      </c>
      <c r="AI6" s="216">
        <v>45.478999999999999</v>
      </c>
      <c r="AJ6" s="216">
        <v>46.222999999999999</v>
      </c>
      <c r="AK6" s="216">
        <v>42.442999999999998</v>
      </c>
      <c r="AL6" s="216">
        <v>37.189</v>
      </c>
      <c r="AM6" s="216">
        <v>31.683</v>
      </c>
      <c r="AN6" s="216">
        <v>30.323</v>
      </c>
      <c r="AO6" s="216">
        <v>37.545000000000002</v>
      </c>
      <c r="AP6" s="216">
        <v>40.753999999999998</v>
      </c>
      <c r="AQ6" s="216">
        <v>46.712000000000003</v>
      </c>
      <c r="AR6" s="216">
        <v>48.756999999999998</v>
      </c>
      <c r="AS6" s="216">
        <v>44.651000000000003</v>
      </c>
      <c r="AT6" s="216">
        <v>44.723999999999997</v>
      </c>
      <c r="AU6" s="216">
        <v>45.182000000000002</v>
      </c>
      <c r="AV6" s="216">
        <v>49.774999999999999</v>
      </c>
      <c r="AW6" s="216">
        <v>45.661000000000001</v>
      </c>
      <c r="AX6" s="216">
        <v>51.972000000000001</v>
      </c>
      <c r="AY6" s="216">
        <v>52.503999999999998</v>
      </c>
      <c r="AZ6" s="216">
        <v>53.468000000000004</v>
      </c>
      <c r="BA6" s="216">
        <v>49.33</v>
      </c>
      <c r="BB6" s="216">
        <v>51.06</v>
      </c>
      <c r="BC6" s="327">
        <v>47.5</v>
      </c>
      <c r="BD6" s="327">
        <v>49</v>
      </c>
      <c r="BE6" s="327">
        <v>50</v>
      </c>
      <c r="BF6" s="327">
        <v>50</v>
      </c>
      <c r="BG6" s="327">
        <v>50</v>
      </c>
      <c r="BH6" s="327">
        <v>51</v>
      </c>
      <c r="BI6" s="327">
        <v>52</v>
      </c>
      <c r="BJ6" s="327">
        <v>53</v>
      </c>
      <c r="BK6" s="327">
        <v>53</v>
      </c>
      <c r="BL6" s="327">
        <v>53</v>
      </c>
      <c r="BM6" s="327">
        <v>53</v>
      </c>
      <c r="BN6" s="327">
        <v>54</v>
      </c>
      <c r="BO6" s="327">
        <v>55</v>
      </c>
      <c r="BP6" s="327">
        <v>55</v>
      </c>
      <c r="BQ6" s="327">
        <v>55</v>
      </c>
      <c r="BR6" s="327">
        <v>56</v>
      </c>
      <c r="BS6" s="327">
        <v>56</v>
      </c>
      <c r="BT6" s="327">
        <v>57</v>
      </c>
      <c r="BU6" s="327">
        <v>57</v>
      </c>
      <c r="BV6" s="327">
        <v>57</v>
      </c>
    </row>
    <row r="7" spans="1:74" ht="11.1" customHeight="1" x14ac:dyDescent="0.2">
      <c r="A7" s="52" t="s">
        <v>105</v>
      </c>
      <c r="B7" s="151" t="s">
        <v>104</v>
      </c>
      <c r="C7" s="216">
        <v>112.96</v>
      </c>
      <c r="D7" s="216">
        <v>116.051</v>
      </c>
      <c r="E7" s="216">
        <v>108.474</v>
      </c>
      <c r="F7" s="216">
        <v>102.248</v>
      </c>
      <c r="G7" s="216">
        <v>102.559</v>
      </c>
      <c r="H7" s="216">
        <v>102.92</v>
      </c>
      <c r="I7" s="216">
        <v>107.93300000000001</v>
      </c>
      <c r="J7" s="216">
        <v>111.28</v>
      </c>
      <c r="K7" s="216">
        <v>111.59699999999999</v>
      </c>
      <c r="L7" s="216">
        <v>109.077</v>
      </c>
      <c r="M7" s="216">
        <v>107.792</v>
      </c>
      <c r="N7" s="216">
        <v>110.75700000000001</v>
      </c>
      <c r="O7" s="216">
        <v>108.11799999999999</v>
      </c>
      <c r="P7" s="216">
        <v>108.901</v>
      </c>
      <c r="Q7" s="216">
        <v>107.48099999999999</v>
      </c>
      <c r="R7" s="216">
        <v>107.755</v>
      </c>
      <c r="S7" s="216">
        <v>109.539</v>
      </c>
      <c r="T7" s="216">
        <v>111.795</v>
      </c>
      <c r="U7" s="216">
        <v>106.768</v>
      </c>
      <c r="V7" s="216">
        <v>101.608</v>
      </c>
      <c r="W7" s="216">
        <v>97.090999999999994</v>
      </c>
      <c r="X7" s="216">
        <v>87.424999999999997</v>
      </c>
      <c r="Y7" s="216">
        <v>79.438000000000002</v>
      </c>
      <c r="Z7" s="216">
        <v>62.335000000000001</v>
      </c>
      <c r="AA7" s="216">
        <v>47.76</v>
      </c>
      <c r="AB7" s="216">
        <v>58.095999999999997</v>
      </c>
      <c r="AC7" s="216">
        <v>55.884999999999998</v>
      </c>
      <c r="AD7" s="216">
        <v>59.524000000000001</v>
      </c>
      <c r="AE7" s="216">
        <v>64.075000000000003</v>
      </c>
      <c r="AF7" s="216">
        <v>61.478000000000002</v>
      </c>
      <c r="AG7" s="216">
        <v>56.561</v>
      </c>
      <c r="AH7" s="216">
        <v>46.515000000000001</v>
      </c>
      <c r="AI7" s="216">
        <v>47.622999999999998</v>
      </c>
      <c r="AJ7" s="216">
        <v>48.43</v>
      </c>
      <c r="AK7" s="216">
        <v>44.268000000000001</v>
      </c>
      <c r="AL7" s="216">
        <v>38.005000000000003</v>
      </c>
      <c r="AM7" s="216">
        <v>30.7</v>
      </c>
      <c r="AN7" s="216">
        <v>32.182000000000002</v>
      </c>
      <c r="AO7" s="216">
        <v>38.21</v>
      </c>
      <c r="AP7" s="216">
        <v>41.582999999999998</v>
      </c>
      <c r="AQ7" s="216">
        <v>46.741999999999997</v>
      </c>
      <c r="AR7" s="216">
        <v>48.247</v>
      </c>
      <c r="AS7" s="216">
        <v>44.951999999999998</v>
      </c>
      <c r="AT7" s="216">
        <v>45.843000000000004</v>
      </c>
      <c r="AU7" s="216">
        <v>46.567999999999998</v>
      </c>
      <c r="AV7" s="216">
        <v>49.521999999999998</v>
      </c>
      <c r="AW7" s="216">
        <v>44.734000000000002</v>
      </c>
      <c r="AX7" s="216">
        <v>53.289000000000001</v>
      </c>
      <c r="AY7" s="216">
        <v>54.576999999999998</v>
      </c>
      <c r="AZ7" s="216">
        <v>54.87</v>
      </c>
      <c r="BA7" s="216">
        <v>51.59</v>
      </c>
      <c r="BB7" s="216">
        <v>52.31</v>
      </c>
      <c r="BC7" s="327">
        <v>49.5</v>
      </c>
      <c r="BD7" s="327">
        <v>51</v>
      </c>
      <c r="BE7" s="327">
        <v>52</v>
      </c>
      <c r="BF7" s="327">
        <v>52</v>
      </c>
      <c r="BG7" s="327">
        <v>52</v>
      </c>
      <c r="BH7" s="327">
        <v>53</v>
      </c>
      <c r="BI7" s="327">
        <v>54</v>
      </c>
      <c r="BJ7" s="327">
        <v>55</v>
      </c>
      <c r="BK7" s="327">
        <v>55</v>
      </c>
      <c r="BL7" s="327">
        <v>55</v>
      </c>
      <c r="BM7" s="327">
        <v>55</v>
      </c>
      <c r="BN7" s="327">
        <v>56</v>
      </c>
      <c r="BO7" s="327">
        <v>57</v>
      </c>
      <c r="BP7" s="327">
        <v>57</v>
      </c>
      <c r="BQ7" s="327">
        <v>57</v>
      </c>
      <c r="BR7" s="327">
        <v>58</v>
      </c>
      <c r="BS7" s="327">
        <v>58</v>
      </c>
      <c r="BT7" s="327">
        <v>59</v>
      </c>
      <c r="BU7" s="327">
        <v>59</v>
      </c>
      <c r="BV7" s="327">
        <v>59</v>
      </c>
    </row>
    <row r="8" spans="1:74" ht="11.1" customHeight="1" x14ac:dyDescent="0.2">
      <c r="A8" s="52" t="s">
        <v>665</v>
      </c>
      <c r="B8" s="651" t="s">
        <v>1241</v>
      </c>
      <c r="C8" s="216">
        <v>97.91</v>
      </c>
      <c r="D8" s="216">
        <v>99.23</v>
      </c>
      <c r="E8" s="216">
        <v>99.11</v>
      </c>
      <c r="F8" s="216">
        <v>96.45</v>
      </c>
      <c r="G8" s="216">
        <v>98.5</v>
      </c>
      <c r="H8" s="216">
        <v>97.17</v>
      </c>
      <c r="I8" s="216">
        <v>101.56</v>
      </c>
      <c r="J8" s="216">
        <v>104.16</v>
      </c>
      <c r="K8" s="216">
        <v>103.49</v>
      </c>
      <c r="L8" s="216">
        <v>97.84</v>
      </c>
      <c r="M8" s="216">
        <v>90.36</v>
      </c>
      <c r="N8" s="216">
        <v>90.57</v>
      </c>
      <c r="O8" s="216">
        <v>89.71</v>
      </c>
      <c r="P8" s="216">
        <v>96.1</v>
      </c>
      <c r="Q8" s="216">
        <v>97.13</v>
      </c>
      <c r="R8" s="216">
        <v>97.33</v>
      </c>
      <c r="S8" s="216">
        <v>98.46</v>
      </c>
      <c r="T8" s="216">
        <v>100.26</v>
      </c>
      <c r="U8" s="216">
        <v>98.75</v>
      </c>
      <c r="V8" s="216">
        <v>93.23</v>
      </c>
      <c r="W8" s="216">
        <v>89.38</v>
      </c>
      <c r="X8" s="216">
        <v>82.75</v>
      </c>
      <c r="Y8" s="216">
        <v>74.34</v>
      </c>
      <c r="Z8" s="216">
        <v>57.36</v>
      </c>
      <c r="AA8" s="216">
        <v>44.74</v>
      </c>
      <c r="AB8" s="216">
        <v>47.18</v>
      </c>
      <c r="AC8" s="216">
        <v>47.22</v>
      </c>
      <c r="AD8" s="216">
        <v>51.62</v>
      </c>
      <c r="AE8" s="216">
        <v>57.51</v>
      </c>
      <c r="AF8" s="216">
        <v>58.89</v>
      </c>
      <c r="AG8" s="216">
        <v>52.42</v>
      </c>
      <c r="AH8" s="216">
        <v>43.23</v>
      </c>
      <c r="AI8" s="216">
        <v>41.12</v>
      </c>
      <c r="AJ8" s="216">
        <v>42.03</v>
      </c>
      <c r="AK8" s="216">
        <v>39.049999999999997</v>
      </c>
      <c r="AL8" s="216">
        <v>33.159999999999997</v>
      </c>
      <c r="AM8" s="216">
        <v>27.48</v>
      </c>
      <c r="AN8" s="216">
        <v>26.61</v>
      </c>
      <c r="AO8" s="216">
        <v>32.21</v>
      </c>
      <c r="AP8" s="216">
        <v>35.9</v>
      </c>
      <c r="AQ8" s="216">
        <v>40.880000000000003</v>
      </c>
      <c r="AR8" s="216">
        <v>44.13</v>
      </c>
      <c r="AS8" s="216">
        <v>41.48</v>
      </c>
      <c r="AT8" s="216">
        <v>41.21</v>
      </c>
      <c r="AU8" s="216">
        <v>40.86</v>
      </c>
      <c r="AV8" s="216">
        <v>44.76</v>
      </c>
      <c r="AW8" s="216">
        <v>41.8</v>
      </c>
      <c r="AX8" s="216">
        <v>46.72</v>
      </c>
      <c r="AY8" s="216">
        <v>48.12</v>
      </c>
      <c r="AZ8" s="216">
        <v>48.7</v>
      </c>
      <c r="BA8" s="216">
        <v>45.83</v>
      </c>
      <c r="BB8" s="216">
        <v>47.56</v>
      </c>
      <c r="BC8" s="327">
        <v>44</v>
      </c>
      <c r="BD8" s="327">
        <v>45.5</v>
      </c>
      <c r="BE8" s="327">
        <v>46.5</v>
      </c>
      <c r="BF8" s="327">
        <v>46.5</v>
      </c>
      <c r="BG8" s="327">
        <v>46.5</v>
      </c>
      <c r="BH8" s="327">
        <v>47.5</v>
      </c>
      <c r="BI8" s="327">
        <v>48.5</v>
      </c>
      <c r="BJ8" s="327">
        <v>49.5</v>
      </c>
      <c r="BK8" s="327">
        <v>49.5</v>
      </c>
      <c r="BL8" s="327">
        <v>49.5</v>
      </c>
      <c r="BM8" s="327">
        <v>49.5</v>
      </c>
      <c r="BN8" s="327">
        <v>50.5</v>
      </c>
      <c r="BO8" s="327">
        <v>51.5</v>
      </c>
      <c r="BP8" s="327">
        <v>51.5</v>
      </c>
      <c r="BQ8" s="327">
        <v>51.5</v>
      </c>
      <c r="BR8" s="327">
        <v>52.5</v>
      </c>
      <c r="BS8" s="327">
        <v>52.5</v>
      </c>
      <c r="BT8" s="327">
        <v>53.5</v>
      </c>
      <c r="BU8" s="327">
        <v>53.5</v>
      </c>
      <c r="BV8" s="327">
        <v>53.5</v>
      </c>
    </row>
    <row r="9" spans="1:74" ht="11.1" customHeight="1" x14ac:dyDescent="0.2">
      <c r="A9" s="52" t="s">
        <v>991</v>
      </c>
      <c r="B9" s="651" t="s">
        <v>1240</v>
      </c>
      <c r="C9" s="216">
        <v>100.78</v>
      </c>
      <c r="D9" s="216">
        <v>101.45</v>
      </c>
      <c r="E9" s="216">
        <v>101.23</v>
      </c>
      <c r="F9" s="216">
        <v>99.5</v>
      </c>
      <c r="G9" s="216">
        <v>100.17</v>
      </c>
      <c r="H9" s="216">
        <v>98.67</v>
      </c>
      <c r="I9" s="216">
        <v>103.85</v>
      </c>
      <c r="J9" s="216">
        <v>106.2</v>
      </c>
      <c r="K9" s="216">
        <v>105.7</v>
      </c>
      <c r="L9" s="216">
        <v>100.41</v>
      </c>
      <c r="M9" s="216">
        <v>93.32</v>
      </c>
      <c r="N9" s="216">
        <v>94.32</v>
      </c>
      <c r="O9" s="216">
        <v>93.58</v>
      </c>
      <c r="P9" s="216">
        <v>99.36</v>
      </c>
      <c r="Q9" s="216">
        <v>100.09</v>
      </c>
      <c r="R9" s="216">
        <v>100.15</v>
      </c>
      <c r="S9" s="216">
        <v>100.61</v>
      </c>
      <c r="T9" s="216">
        <v>102.51</v>
      </c>
      <c r="U9" s="216">
        <v>101.22</v>
      </c>
      <c r="V9" s="216">
        <v>95.61</v>
      </c>
      <c r="W9" s="216">
        <v>92.26</v>
      </c>
      <c r="X9" s="216">
        <v>84.99</v>
      </c>
      <c r="Y9" s="216">
        <v>75.66</v>
      </c>
      <c r="Z9" s="216">
        <v>60.7</v>
      </c>
      <c r="AA9" s="216">
        <v>47</v>
      </c>
      <c r="AB9" s="216">
        <v>48.92</v>
      </c>
      <c r="AC9" s="216">
        <v>47.99</v>
      </c>
      <c r="AD9" s="216">
        <v>53.51</v>
      </c>
      <c r="AE9" s="216">
        <v>58.65</v>
      </c>
      <c r="AF9" s="216">
        <v>60.12</v>
      </c>
      <c r="AG9" s="216">
        <v>53.4</v>
      </c>
      <c r="AH9" s="216">
        <v>44.97</v>
      </c>
      <c r="AI9" s="216">
        <v>44.38</v>
      </c>
      <c r="AJ9" s="216">
        <v>44.77</v>
      </c>
      <c r="AK9" s="216">
        <v>41.43</v>
      </c>
      <c r="AL9" s="216">
        <v>35.630000000000003</v>
      </c>
      <c r="AM9" s="216">
        <v>29.99</v>
      </c>
      <c r="AN9" s="216">
        <v>28.53</v>
      </c>
      <c r="AO9" s="216">
        <v>33.82</v>
      </c>
      <c r="AP9" s="216">
        <v>37.71</v>
      </c>
      <c r="AQ9" s="216">
        <v>42.88</v>
      </c>
      <c r="AR9" s="216">
        <v>45.96</v>
      </c>
      <c r="AS9" s="216">
        <v>43.26</v>
      </c>
      <c r="AT9" s="216">
        <v>42.7</v>
      </c>
      <c r="AU9" s="216">
        <v>42.73</v>
      </c>
      <c r="AV9" s="216">
        <v>46.85</v>
      </c>
      <c r="AW9" s="216">
        <v>44.06</v>
      </c>
      <c r="AX9" s="216">
        <v>48.66</v>
      </c>
      <c r="AY9" s="216">
        <v>49.99</v>
      </c>
      <c r="AZ9" s="216">
        <v>51.02</v>
      </c>
      <c r="BA9" s="216">
        <v>48.33</v>
      </c>
      <c r="BB9" s="216">
        <v>50.06</v>
      </c>
      <c r="BC9" s="327">
        <v>46.5</v>
      </c>
      <c r="BD9" s="327">
        <v>48</v>
      </c>
      <c r="BE9" s="327">
        <v>49</v>
      </c>
      <c r="BF9" s="327">
        <v>49</v>
      </c>
      <c r="BG9" s="327">
        <v>49</v>
      </c>
      <c r="BH9" s="327">
        <v>50</v>
      </c>
      <c r="BI9" s="327">
        <v>51</v>
      </c>
      <c r="BJ9" s="327">
        <v>52</v>
      </c>
      <c r="BK9" s="327">
        <v>52</v>
      </c>
      <c r="BL9" s="327">
        <v>52</v>
      </c>
      <c r="BM9" s="327">
        <v>52</v>
      </c>
      <c r="BN9" s="327">
        <v>53</v>
      </c>
      <c r="BO9" s="327">
        <v>54</v>
      </c>
      <c r="BP9" s="327">
        <v>54</v>
      </c>
      <c r="BQ9" s="327">
        <v>54</v>
      </c>
      <c r="BR9" s="327">
        <v>55</v>
      </c>
      <c r="BS9" s="327">
        <v>55</v>
      </c>
      <c r="BT9" s="327">
        <v>56</v>
      </c>
      <c r="BU9" s="327">
        <v>56</v>
      </c>
      <c r="BV9" s="327">
        <v>56</v>
      </c>
    </row>
    <row r="10" spans="1:74" ht="11.1" customHeight="1" x14ac:dyDescent="0.2">
      <c r="A10" s="49"/>
      <c r="B10" s="50" t="s">
        <v>1242</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221"/>
      <c r="BC10" s="412"/>
      <c r="BD10" s="412"/>
      <c r="BE10" s="412"/>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693</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221"/>
      <c r="BC11" s="412"/>
      <c r="BD11" s="412"/>
      <c r="BE11" s="412"/>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976</v>
      </c>
      <c r="B12" s="151" t="s">
        <v>694</v>
      </c>
      <c r="C12" s="240">
        <v>267.60000000000002</v>
      </c>
      <c r="D12" s="240">
        <v>302</v>
      </c>
      <c r="E12" s="240">
        <v>298.7</v>
      </c>
      <c r="F12" s="240">
        <v>285.3</v>
      </c>
      <c r="G12" s="240">
        <v>295.10000000000002</v>
      </c>
      <c r="H12" s="240">
        <v>288.2</v>
      </c>
      <c r="I12" s="240">
        <v>294.2</v>
      </c>
      <c r="J12" s="240">
        <v>289</v>
      </c>
      <c r="K12" s="240">
        <v>279.2</v>
      </c>
      <c r="L12" s="240">
        <v>263.2</v>
      </c>
      <c r="M12" s="240">
        <v>254.4</v>
      </c>
      <c r="N12" s="240">
        <v>258.10000000000002</v>
      </c>
      <c r="O12" s="240">
        <v>260.39999999999998</v>
      </c>
      <c r="P12" s="240">
        <v>269.89999999999998</v>
      </c>
      <c r="Q12" s="240">
        <v>285.5</v>
      </c>
      <c r="R12" s="240">
        <v>298.10000000000002</v>
      </c>
      <c r="S12" s="240">
        <v>295.10000000000002</v>
      </c>
      <c r="T12" s="240">
        <v>300.10000000000002</v>
      </c>
      <c r="U12" s="240">
        <v>285.5</v>
      </c>
      <c r="V12" s="240">
        <v>275.89999999999998</v>
      </c>
      <c r="W12" s="240">
        <v>266.89999999999998</v>
      </c>
      <c r="X12" s="240">
        <v>233.3</v>
      </c>
      <c r="Y12" s="240">
        <v>211.1</v>
      </c>
      <c r="Z12" s="240">
        <v>163.4</v>
      </c>
      <c r="AA12" s="240">
        <v>136.6</v>
      </c>
      <c r="AB12" s="240">
        <v>163.69999999999999</v>
      </c>
      <c r="AC12" s="240">
        <v>177</v>
      </c>
      <c r="AD12" s="240">
        <v>183.5</v>
      </c>
      <c r="AE12" s="240">
        <v>208</v>
      </c>
      <c r="AF12" s="240">
        <v>212.1</v>
      </c>
      <c r="AG12" s="240">
        <v>207.2</v>
      </c>
      <c r="AH12" s="240">
        <v>183.8</v>
      </c>
      <c r="AI12" s="240">
        <v>160.9</v>
      </c>
      <c r="AJ12" s="240">
        <v>155.80000000000001</v>
      </c>
      <c r="AK12" s="240">
        <v>142.6</v>
      </c>
      <c r="AL12" s="240">
        <v>135.6</v>
      </c>
      <c r="AM12" s="240">
        <v>118.7</v>
      </c>
      <c r="AN12" s="240">
        <v>104.6</v>
      </c>
      <c r="AO12" s="240">
        <v>133.5</v>
      </c>
      <c r="AP12" s="240">
        <v>147.6</v>
      </c>
      <c r="AQ12" s="240">
        <v>161.30000000000001</v>
      </c>
      <c r="AR12" s="240">
        <v>164.3</v>
      </c>
      <c r="AS12" s="240">
        <v>149</v>
      </c>
      <c r="AT12" s="240">
        <v>150.80000000000001</v>
      </c>
      <c r="AU12" s="240">
        <v>151.4</v>
      </c>
      <c r="AV12" s="240">
        <v>156.80000000000001</v>
      </c>
      <c r="AW12" s="240">
        <v>142.69999999999999</v>
      </c>
      <c r="AX12" s="240">
        <v>158.5</v>
      </c>
      <c r="AY12" s="240">
        <v>162.69999999999999</v>
      </c>
      <c r="AZ12" s="240">
        <v>162.5</v>
      </c>
      <c r="BA12" s="240">
        <v>161.02379999999999</v>
      </c>
      <c r="BB12" s="240">
        <v>172.52420000000001</v>
      </c>
      <c r="BC12" s="333">
        <v>159.26480000000001</v>
      </c>
      <c r="BD12" s="333">
        <v>164.78280000000001</v>
      </c>
      <c r="BE12" s="333">
        <v>167.84479999999999</v>
      </c>
      <c r="BF12" s="333">
        <v>165.86369999999999</v>
      </c>
      <c r="BG12" s="333">
        <v>159.4494</v>
      </c>
      <c r="BH12" s="333">
        <v>155.7004</v>
      </c>
      <c r="BI12" s="333">
        <v>152.16069999999999</v>
      </c>
      <c r="BJ12" s="333">
        <v>149.09729999999999</v>
      </c>
      <c r="BK12" s="333">
        <v>152.93389999999999</v>
      </c>
      <c r="BL12" s="333">
        <v>156.28309999999999</v>
      </c>
      <c r="BM12" s="333">
        <v>167.30529999999999</v>
      </c>
      <c r="BN12" s="333">
        <v>176.334</v>
      </c>
      <c r="BO12" s="333">
        <v>181.24160000000001</v>
      </c>
      <c r="BP12" s="333">
        <v>182.4298</v>
      </c>
      <c r="BQ12" s="333">
        <v>180.04859999999999</v>
      </c>
      <c r="BR12" s="333">
        <v>179.70320000000001</v>
      </c>
      <c r="BS12" s="333">
        <v>173.04939999999999</v>
      </c>
      <c r="BT12" s="333">
        <v>169.1414</v>
      </c>
      <c r="BU12" s="333">
        <v>163.39760000000001</v>
      </c>
      <c r="BV12" s="333">
        <v>156.2647</v>
      </c>
    </row>
    <row r="13" spans="1:74" ht="11.1" customHeight="1" x14ac:dyDescent="0.2">
      <c r="A13" s="49" t="s">
        <v>992</v>
      </c>
      <c r="B13" s="151" t="s">
        <v>702</v>
      </c>
      <c r="C13" s="240">
        <v>304.60000000000002</v>
      </c>
      <c r="D13" s="240">
        <v>325.89999999999998</v>
      </c>
      <c r="E13" s="240">
        <v>308.2</v>
      </c>
      <c r="F13" s="240">
        <v>296.89999999999998</v>
      </c>
      <c r="G13" s="240">
        <v>295.8</v>
      </c>
      <c r="H13" s="240">
        <v>292.3</v>
      </c>
      <c r="I13" s="240">
        <v>301.5</v>
      </c>
      <c r="J13" s="240">
        <v>308.39999999999998</v>
      </c>
      <c r="K13" s="240">
        <v>309.5</v>
      </c>
      <c r="L13" s="240">
        <v>300.60000000000002</v>
      </c>
      <c r="M13" s="240">
        <v>294.89999999999998</v>
      </c>
      <c r="N13" s="240">
        <v>299.8</v>
      </c>
      <c r="O13" s="240">
        <v>298.10000000000002</v>
      </c>
      <c r="P13" s="240">
        <v>309.10000000000002</v>
      </c>
      <c r="Q13" s="240">
        <v>303.10000000000002</v>
      </c>
      <c r="R13" s="240">
        <v>302.7</v>
      </c>
      <c r="S13" s="240">
        <v>298.7</v>
      </c>
      <c r="T13" s="240">
        <v>297.3</v>
      </c>
      <c r="U13" s="240">
        <v>292.10000000000002</v>
      </c>
      <c r="V13" s="240">
        <v>290</v>
      </c>
      <c r="W13" s="240">
        <v>280.60000000000002</v>
      </c>
      <c r="X13" s="240">
        <v>263.89999999999998</v>
      </c>
      <c r="Y13" s="240">
        <v>255.8</v>
      </c>
      <c r="Z13" s="240">
        <v>198</v>
      </c>
      <c r="AA13" s="240">
        <v>161.6</v>
      </c>
      <c r="AB13" s="240">
        <v>186.1</v>
      </c>
      <c r="AC13" s="240">
        <v>181.5</v>
      </c>
      <c r="AD13" s="240">
        <v>180.5</v>
      </c>
      <c r="AE13" s="240">
        <v>197.3</v>
      </c>
      <c r="AF13" s="240">
        <v>188.1</v>
      </c>
      <c r="AG13" s="240">
        <v>172.9</v>
      </c>
      <c r="AH13" s="240">
        <v>156.19999999999999</v>
      </c>
      <c r="AI13" s="240">
        <v>155.1</v>
      </c>
      <c r="AJ13" s="240">
        <v>157.19999999999999</v>
      </c>
      <c r="AK13" s="240">
        <v>145.6</v>
      </c>
      <c r="AL13" s="240">
        <v>117.6</v>
      </c>
      <c r="AM13" s="240">
        <v>101.5</v>
      </c>
      <c r="AN13" s="240">
        <v>104.3</v>
      </c>
      <c r="AO13" s="240">
        <v>118.9</v>
      </c>
      <c r="AP13" s="240">
        <v>125.1</v>
      </c>
      <c r="AQ13" s="240">
        <v>143.19999999999999</v>
      </c>
      <c r="AR13" s="240">
        <v>153.1</v>
      </c>
      <c r="AS13" s="240">
        <v>142.6</v>
      </c>
      <c r="AT13" s="240">
        <v>144</v>
      </c>
      <c r="AU13" s="240">
        <v>147.1</v>
      </c>
      <c r="AV13" s="240">
        <v>159.19999999999999</v>
      </c>
      <c r="AW13" s="240">
        <v>146.9</v>
      </c>
      <c r="AX13" s="240">
        <v>160.6</v>
      </c>
      <c r="AY13" s="240">
        <v>163.6</v>
      </c>
      <c r="AZ13" s="240">
        <v>164.1</v>
      </c>
      <c r="BA13" s="240">
        <v>160.08430000000001</v>
      </c>
      <c r="BB13" s="240">
        <v>166.99709999999999</v>
      </c>
      <c r="BC13" s="333">
        <v>159.74760000000001</v>
      </c>
      <c r="BD13" s="333">
        <v>161.36680000000001</v>
      </c>
      <c r="BE13" s="333">
        <v>164.26060000000001</v>
      </c>
      <c r="BF13" s="333">
        <v>168.79650000000001</v>
      </c>
      <c r="BG13" s="333">
        <v>168.7022</v>
      </c>
      <c r="BH13" s="333">
        <v>175.27629999999999</v>
      </c>
      <c r="BI13" s="333">
        <v>177.3064</v>
      </c>
      <c r="BJ13" s="333">
        <v>171.98220000000001</v>
      </c>
      <c r="BK13" s="333">
        <v>173.9136</v>
      </c>
      <c r="BL13" s="333">
        <v>175.94499999999999</v>
      </c>
      <c r="BM13" s="333">
        <v>176.0795</v>
      </c>
      <c r="BN13" s="333">
        <v>176.59780000000001</v>
      </c>
      <c r="BO13" s="333">
        <v>178.66399999999999</v>
      </c>
      <c r="BP13" s="333">
        <v>177.51009999999999</v>
      </c>
      <c r="BQ13" s="333">
        <v>178.37700000000001</v>
      </c>
      <c r="BR13" s="333">
        <v>183.30760000000001</v>
      </c>
      <c r="BS13" s="333">
        <v>183.90969999999999</v>
      </c>
      <c r="BT13" s="333">
        <v>190.02539999999999</v>
      </c>
      <c r="BU13" s="333">
        <v>189.35749999999999</v>
      </c>
      <c r="BV13" s="333">
        <v>182.0513</v>
      </c>
    </row>
    <row r="14" spans="1:74" ht="11.1" customHeight="1" x14ac:dyDescent="0.2">
      <c r="A14" s="52" t="s">
        <v>669</v>
      </c>
      <c r="B14" s="151" t="s">
        <v>695</v>
      </c>
      <c r="C14" s="240">
        <v>306.89999999999998</v>
      </c>
      <c r="D14" s="240">
        <v>316.8</v>
      </c>
      <c r="E14" s="240">
        <v>297.7</v>
      </c>
      <c r="F14" s="240">
        <v>279.3</v>
      </c>
      <c r="G14" s="240">
        <v>270.8</v>
      </c>
      <c r="H14" s="240">
        <v>274.10000000000002</v>
      </c>
      <c r="I14" s="240">
        <v>289.39999999999998</v>
      </c>
      <c r="J14" s="240">
        <v>295.39999999999998</v>
      </c>
      <c r="K14" s="240">
        <v>297.3</v>
      </c>
      <c r="L14" s="240">
        <v>295.5</v>
      </c>
      <c r="M14" s="240">
        <v>291</v>
      </c>
      <c r="N14" s="240">
        <v>301.10000000000002</v>
      </c>
      <c r="O14" s="240">
        <v>305.89999999999998</v>
      </c>
      <c r="P14" s="240">
        <v>305.10000000000002</v>
      </c>
      <c r="Q14" s="240">
        <v>297.89999999999998</v>
      </c>
      <c r="R14" s="240">
        <v>291.10000000000002</v>
      </c>
      <c r="S14" s="240">
        <v>288.3</v>
      </c>
      <c r="T14" s="240">
        <v>287.8</v>
      </c>
      <c r="U14" s="240">
        <v>282.5</v>
      </c>
      <c r="V14" s="240">
        <v>278.39999999999998</v>
      </c>
      <c r="W14" s="240">
        <v>270.10000000000002</v>
      </c>
      <c r="X14" s="240">
        <v>247.6</v>
      </c>
      <c r="Y14" s="240">
        <v>237.1</v>
      </c>
      <c r="Z14" s="240">
        <v>205</v>
      </c>
      <c r="AA14" s="240">
        <v>166.9</v>
      </c>
      <c r="AB14" s="240">
        <v>185</v>
      </c>
      <c r="AC14" s="240">
        <v>184.7</v>
      </c>
      <c r="AD14" s="240">
        <v>174</v>
      </c>
      <c r="AE14" s="240">
        <v>185.2</v>
      </c>
      <c r="AF14" s="240">
        <v>181.3</v>
      </c>
      <c r="AG14" s="240">
        <v>165.4</v>
      </c>
      <c r="AH14" s="240">
        <v>146.1</v>
      </c>
      <c r="AI14" s="240">
        <v>143.80000000000001</v>
      </c>
      <c r="AJ14" s="240">
        <v>141.1</v>
      </c>
      <c r="AK14" s="240">
        <v>135.6</v>
      </c>
      <c r="AL14" s="240">
        <v>112.6</v>
      </c>
      <c r="AM14" s="240">
        <v>97.6</v>
      </c>
      <c r="AN14" s="240">
        <v>94.8</v>
      </c>
      <c r="AO14" s="240">
        <v>107</v>
      </c>
      <c r="AP14" s="240">
        <v>111.3</v>
      </c>
      <c r="AQ14" s="240">
        <v>129.1</v>
      </c>
      <c r="AR14" s="240">
        <v>140.4</v>
      </c>
      <c r="AS14" s="240">
        <v>130.5</v>
      </c>
      <c r="AT14" s="240">
        <v>130.69999999999999</v>
      </c>
      <c r="AU14" s="240">
        <v>134.1</v>
      </c>
      <c r="AV14" s="240">
        <v>144.30000000000001</v>
      </c>
      <c r="AW14" s="240">
        <v>138.6</v>
      </c>
      <c r="AX14" s="240">
        <v>150.69999999999999</v>
      </c>
      <c r="AY14" s="240">
        <v>156</v>
      </c>
      <c r="AZ14" s="240">
        <v>155.30000000000001</v>
      </c>
      <c r="BA14" s="240">
        <v>153.6113</v>
      </c>
      <c r="BB14" s="240">
        <v>154.0068</v>
      </c>
      <c r="BC14" s="333">
        <v>149.43799999999999</v>
      </c>
      <c r="BD14" s="333">
        <v>152.03290000000001</v>
      </c>
      <c r="BE14" s="333">
        <v>155.29499999999999</v>
      </c>
      <c r="BF14" s="333">
        <v>158.03829999999999</v>
      </c>
      <c r="BG14" s="333">
        <v>159.3409</v>
      </c>
      <c r="BH14" s="333">
        <v>165.053</v>
      </c>
      <c r="BI14" s="333">
        <v>169.857</v>
      </c>
      <c r="BJ14" s="333">
        <v>170.05099999999999</v>
      </c>
      <c r="BK14" s="333">
        <v>176.12569999999999</v>
      </c>
      <c r="BL14" s="333">
        <v>172.84059999999999</v>
      </c>
      <c r="BM14" s="333">
        <v>170.68119999999999</v>
      </c>
      <c r="BN14" s="333">
        <v>167.90549999999999</v>
      </c>
      <c r="BO14" s="333">
        <v>168.1756</v>
      </c>
      <c r="BP14" s="333">
        <v>168.54859999999999</v>
      </c>
      <c r="BQ14" s="333">
        <v>169.7482</v>
      </c>
      <c r="BR14" s="333">
        <v>172.4847</v>
      </c>
      <c r="BS14" s="333">
        <v>174.33109999999999</v>
      </c>
      <c r="BT14" s="333">
        <v>179.73859999999999</v>
      </c>
      <c r="BU14" s="333">
        <v>182.24119999999999</v>
      </c>
      <c r="BV14" s="333">
        <v>180.44630000000001</v>
      </c>
    </row>
    <row r="15" spans="1:74" ht="11.1" customHeight="1" x14ac:dyDescent="0.2">
      <c r="A15" s="49"/>
      <c r="B15" s="50" t="s">
        <v>14</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221"/>
      <c r="BC15" s="412"/>
      <c r="BD15" s="412"/>
      <c r="BE15" s="412"/>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993</v>
      </c>
      <c r="B16" s="151" t="s">
        <v>529</v>
      </c>
      <c r="C16" s="240">
        <v>311.7</v>
      </c>
      <c r="D16" s="240">
        <v>329.4</v>
      </c>
      <c r="E16" s="240">
        <v>307</v>
      </c>
      <c r="F16" s="240">
        <v>292.2</v>
      </c>
      <c r="G16" s="240">
        <v>278.7</v>
      </c>
      <c r="H16" s="240">
        <v>281.3</v>
      </c>
      <c r="I16" s="240">
        <v>290.8</v>
      </c>
      <c r="J16" s="240">
        <v>300.2</v>
      </c>
      <c r="K16" s="240">
        <v>304</v>
      </c>
      <c r="L16" s="240">
        <v>293.10000000000002</v>
      </c>
      <c r="M16" s="240">
        <v>288.3</v>
      </c>
      <c r="N16" s="240">
        <v>300.8</v>
      </c>
      <c r="O16" s="240">
        <v>298.7</v>
      </c>
      <c r="P16" s="240">
        <v>299.39999999999998</v>
      </c>
      <c r="Q16" s="240">
        <v>294.2</v>
      </c>
      <c r="R16" s="240">
        <v>293.10000000000002</v>
      </c>
      <c r="S16" s="240">
        <v>296.5</v>
      </c>
      <c r="T16" s="240">
        <v>294.5</v>
      </c>
      <c r="U16" s="240">
        <v>290.60000000000002</v>
      </c>
      <c r="V16" s="240">
        <v>291.60000000000002</v>
      </c>
      <c r="W16" s="240">
        <v>283.39999999999998</v>
      </c>
      <c r="X16" s="240">
        <v>257.60000000000002</v>
      </c>
      <c r="Y16" s="240">
        <v>243.3</v>
      </c>
      <c r="Z16" s="240">
        <v>202.8</v>
      </c>
      <c r="AA16" s="240">
        <v>163.30000000000001</v>
      </c>
      <c r="AB16" s="240">
        <v>174.7</v>
      </c>
      <c r="AC16" s="240">
        <v>176.6</v>
      </c>
      <c r="AD16" s="240">
        <v>173.9</v>
      </c>
      <c r="AE16" s="240">
        <v>197.9</v>
      </c>
      <c r="AF16" s="240">
        <v>185.5</v>
      </c>
      <c r="AG16" s="240">
        <v>169.4</v>
      </c>
      <c r="AH16" s="240">
        <v>151.6</v>
      </c>
      <c r="AI16" s="240">
        <v>146.5</v>
      </c>
      <c r="AJ16" s="240">
        <v>147.30000000000001</v>
      </c>
      <c r="AK16" s="240">
        <v>142.4</v>
      </c>
      <c r="AL16" s="240">
        <v>123.2</v>
      </c>
      <c r="AM16" s="240">
        <v>103.8</v>
      </c>
      <c r="AN16" s="240">
        <v>103.2</v>
      </c>
      <c r="AO16" s="240">
        <v>113.3</v>
      </c>
      <c r="AP16" s="240">
        <v>118.7</v>
      </c>
      <c r="AQ16" s="240">
        <v>134.19999999999999</v>
      </c>
      <c r="AR16" s="240">
        <v>146.4</v>
      </c>
      <c r="AS16" s="240">
        <v>139.30000000000001</v>
      </c>
      <c r="AT16" s="240">
        <v>133</v>
      </c>
      <c r="AU16" s="240">
        <v>139.4</v>
      </c>
      <c r="AV16" s="240">
        <v>150.6</v>
      </c>
      <c r="AW16" s="240">
        <v>142.6</v>
      </c>
      <c r="AX16" s="240">
        <v>153.9</v>
      </c>
      <c r="AY16" s="240">
        <v>158.4</v>
      </c>
      <c r="AZ16" s="240">
        <v>161.5</v>
      </c>
      <c r="BA16" s="240">
        <v>155.11879999999999</v>
      </c>
      <c r="BB16" s="240">
        <v>158.52000000000001</v>
      </c>
      <c r="BC16" s="333">
        <v>154.35480000000001</v>
      </c>
      <c r="BD16" s="333">
        <v>155.90539999999999</v>
      </c>
      <c r="BE16" s="333">
        <v>159.35339999999999</v>
      </c>
      <c r="BF16" s="333">
        <v>163.89429999999999</v>
      </c>
      <c r="BG16" s="333">
        <v>164.20869999999999</v>
      </c>
      <c r="BH16" s="333">
        <v>169.46700000000001</v>
      </c>
      <c r="BI16" s="333">
        <v>171.7679</v>
      </c>
      <c r="BJ16" s="333">
        <v>171.01130000000001</v>
      </c>
      <c r="BK16" s="333">
        <v>173.7166</v>
      </c>
      <c r="BL16" s="333">
        <v>171.86349999999999</v>
      </c>
      <c r="BM16" s="333">
        <v>171.67580000000001</v>
      </c>
      <c r="BN16" s="333">
        <v>170.49209999999999</v>
      </c>
      <c r="BO16" s="333">
        <v>173.39250000000001</v>
      </c>
      <c r="BP16" s="333">
        <v>172.17830000000001</v>
      </c>
      <c r="BQ16" s="333">
        <v>173.553</v>
      </c>
      <c r="BR16" s="333">
        <v>178.3115</v>
      </c>
      <c r="BS16" s="333">
        <v>179.2396</v>
      </c>
      <c r="BT16" s="333">
        <v>184.08750000000001</v>
      </c>
      <c r="BU16" s="333">
        <v>183.85499999999999</v>
      </c>
      <c r="BV16" s="333">
        <v>181.12549999999999</v>
      </c>
    </row>
    <row r="17" spans="1:74" ht="11.1" customHeight="1" x14ac:dyDescent="0.2">
      <c r="A17" s="52" t="s">
        <v>670</v>
      </c>
      <c r="B17" s="151" t="s">
        <v>120</v>
      </c>
      <c r="C17" s="240">
        <v>247.5</v>
      </c>
      <c r="D17" s="240">
        <v>257.8</v>
      </c>
      <c r="E17" s="240">
        <v>251.7</v>
      </c>
      <c r="F17" s="240">
        <v>235.4</v>
      </c>
      <c r="G17" s="240">
        <v>250.7</v>
      </c>
      <c r="H17" s="240">
        <v>245.4</v>
      </c>
      <c r="I17" s="240">
        <v>238.4</v>
      </c>
      <c r="J17" s="240">
        <v>250</v>
      </c>
      <c r="K17" s="240">
        <v>251.3</v>
      </c>
      <c r="L17" s="240">
        <v>253.2</v>
      </c>
      <c r="M17" s="240">
        <v>249.2</v>
      </c>
      <c r="N17" s="240">
        <v>245.8</v>
      </c>
      <c r="O17" s="240">
        <v>248.1</v>
      </c>
      <c r="P17" s="240">
        <v>253.2</v>
      </c>
      <c r="Q17" s="240">
        <v>247.6</v>
      </c>
      <c r="R17" s="240">
        <v>246.4</v>
      </c>
      <c r="S17" s="240">
        <v>242</v>
      </c>
      <c r="T17" s="240">
        <v>242.3</v>
      </c>
      <c r="U17" s="240">
        <v>245.5</v>
      </c>
      <c r="V17" s="240">
        <v>247.1</v>
      </c>
      <c r="W17" s="240">
        <v>236.2</v>
      </c>
      <c r="X17" s="240">
        <v>219.4</v>
      </c>
      <c r="Y17" s="240">
        <v>194.6</v>
      </c>
      <c r="Z17" s="240">
        <v>167.6</v>
      </c>
      <c r="AA17" s="240">
        <v>126.4</v>
      </c>
      <c r="AB17" s="240">
        <v>137.6</v>
      </c>
      <c r="AC17" s="240">
        <v>146.5</v>
      </c>
      <c r="AD17" s="240">
        <v>151.6</v>
      </c>
      <c r="AE17" s="240">
        <v>154.30000000000001</v>
      </c>
      <c r="AF17" s="240">
        <v>154.9</v>
      </c>
      <c r="AG17" s="240">
        <v>136.30000000000001</v>
      </c>
      <c r="AH17" s="240">
        <v>120.7</v>
      </c>
      <c r="AI17" s="240">
        <v>110.7</v>
      </c>
      <c r="AJ17" s="240">
        <v>109.4</v>
      </c>
      <c r="AK17" s="240">
        <v>104.3</v>
      </c>
      <c r="AL17" s="240">
        <v>91.9</v>
      </c>
      <c r="AM17" s="240">
        <v>71</v>
      </c>
      <c r="AN17" s="240">
        <v>63.2</v>
      </c>
      <c r="AO17" s="240">
        <v>69.3</v>
      </c>
      <c r="AP17" s="240">
        <v>78.2</v>
      </c>
      <c r="AQ17" s="240">
        <v>92.2</v>
      </c>
      <c r="AR17" s="240">
        <v>98.3</v>
      </c>
      <c r="AS17" s="240">
        <v>103</v>
      </c>
      <c r="AT17" s="240">
        <v>99</v>
      </c>
      <c r="AU17" s="240">
        <v>107.6</v>
      </c>
      <c r="AV17" s="240">
        <v>111.5</v>
      </c>
      <c r="AW17" s="240">
        <v>110.6</v>
      </c>
      <c r="AX17" s="240">
        <v>123</v>
      </c>
      <c r="AY17" s="240">
        <v>130.9</v>
      </c>
      <c r="AZ17" s="240">
        <v>129.1</v>
      </c>
      <c r="BA17" s="240">
        <v>122.288</v>
      </c>
      <c r="BB17" s="240">
        <v>120.069</v>
      </c>
      <c r="BC17" s="333">
        <v>117.254</v>
      </c>
      <c r="BD17" s="333">
        <v>118.718</v>
      </c>
      <c r="BE17" s="333">
        <v>118.6456</v>
      </c>
      <c r="BF17" s="333">
        <v>122.9757</v>
      </c>
      <c r="BG17" s="333">
        <v>121.87739999999999</v>
      </c>
      <c r="BH17" s="333">
        <v>121.3325</v>
      </c>
      <c r="BI17" s="333">
        <v>126.0831</v>
      </c>
      <c r="BJ17" s="333">
        <v>128.8039</v>
      </c>
      <c r="BK17" s="333">
        <v>128.69489999999999</v>
      </c>
      <c r="BL17" s="333">
        <v>131.1266</v>
      </c>
      <c r="BM17" s="333">
        <v>128.56059999999999</v>
      </c>
      <c r="BN17" s="333">
        <v>127.3212</v>
      </c>
      <c r="BO17" s="333">
        <v>130.9718</v>
      </c>
      <c r="BP17" s="333">
        <v>132.93109999999999</v>
      </c>
      <c r="BQ17" s="333">
        <v>131.46279999999999</v>
      </c>
      <c r="BR17" s="333">
        <v>136.65049999999999</v>
      </c>
      <c r="BS17" s="333">
        <v>135.94399999999999</v>
      </c>
      <c r="BT17" s="333">
        <v>135.53960000000001</v>
      </c>
      <c r="BU17" s="333">
        <v>138.89859999999999</v>
      </c>
      <c r="BV17" s="333">
        <v>139.5933</v>
      </c>
    </row>
    <row r="18" spans="1:74" ht="11.1" customHeight="1" x14ac:dyDescent="0.2">
      <c r="A18" s="52"/>
      <c r="B18" s="53" t="s">
        <v>245</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217"/>
      <c r="BC18" s="328"/>
      <c r="BD18" s="328"/>
      <c r="BE18" s="328"/>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644</v>
      </c>
      <c r="B19" s="151" t="s">
        <v>246</v>
      </c>
      <c r="C19" s="240">
        <v>331.85</v>
      </c>
      <c r="D19" s="240">
        <v>367</v>
      </c>
      <c r="E19" s="240">
        <v>371.125</v>
      </c>
      <c r="F19" s="240">
        <v>357.02</v>
      </c>
      <c r="G19" s="240">
        <v>361.47500000000002</v>
      </c>
      <c r="H19" s="240">
        <v>362.6</v>
      </c>
      <c r="I19" s="240">
        <v>359.1</v>
      </c>
      <c r="J19" s="240">
        <v>357.375</v>
      </c>
      <c r="K19" s="240">
        <v>353.24</v>
      </c>
      <c r="L19" s="240">
        <v>334.375</v>
      </c>
      <c r="M19" s="240">
        <v>324.27499999999998</v>
      </c>
      <c r="N19" s="240">
        <v>327.64</v>
      </c>
      <c r="O19" s="240">
        <v>331.25</v>
      </c>
      <c r="P19" s="240">
        <v>335.625</v>
      </c>
      <c r="Q19" s="240">
        <v>353.32</v>
      </c>
      <c r="R19" s="240">
        <v>366.07499999999999</v>
      </c>
      <c r="S19" s="240">
        <v>367.27499999999998</v>
      </c>
      <c r="T19" s="240">
        <v>369.16</v>
      </c>
      <c r="U19" s="240">
        <v>361.125</v>
      </c>
      <c r="V19" s="240">
        <v>348.65</v>
      </c>
      <c r="W19" s="240">
        <v>340.62</v>
      </c>
      <c r="X19" s="240">
        <v>317.05</v>
      </c>
      <c r="Y19" s="240">
        <v>291.22500000000002</v>
      </c>
      <c r="Z19" s="240">
        <v>254.26</v>
      </c>
      <c r="AA19" s="240">
        <v>211.57499999999999</v>
      </c>
      <c r="AB19" s="240">
        <v>221.625</v>
      </c>
      <c r="AC19" s="240">
        <v>246.36</v>
      </c>
      <c r="AD19" s="240">
        <v>246.9</v>
      </c>
      <c r="AE19" s="240">
        <v>271.82499999999999</v>
      </c>
      <c r="AF19" s="240">
        <v>280.16000000000003</v>
      </c>
      <c r="AG19" s="240">
        <v>279.35000000000002</v>
      </c>
      <c r="AH19" s="240">
        <v>263.62</v>
      </c>
      <c r="AI19" s="240">
        <v>236.52500000000001</v>
      </c>
      <c r="AJ19" s="240">
        <v>229</v>
      </c>
      <c r="AK19" s="240">
        <v>215.8</v>
      </c>
      <c r="AL19" s="240">
        <v>203.75</v>
      </c>
      <c r="AM19" s="240">
        <v>194.85</v>
      </c>
      <c r="AN19" s="240">
        <v>176.36</v>
      </c>
      <c r="AO19" s="240">
        <v>196.875</v>
      </c>
      <c r="AP19" s="240">
        <v>211.27500000000001</v>
      </c>
      <c r="AQ19" s="240">
        <v>226.82</v>
      </c>
      <c r="AR19" s="240">
        <v>236.55</v>
      </c>
      <c r="AS19" s="240">
        <v>223.9</v>
      </c>
      <c r="AT19" s="240">
        <v>217.76</v>
      </c>
      <c r="AU19" s="240">
        <v>221.85</v>
      </c>
      <c r="AV19" s="240">
        <v>224.94</v>
      </c>
      <c r="AW19" s="240">
        <v>218.15</v>
      </c>
      <c r="AX19" s="240">
        <v>225.42500000000001</v>
      </c>
      <c r="AY19" s="240">
        <v>234.9</v>
      </c>
      <c r="AZ19" s="240">
        <v>230.4</v>
      </c>
      <c r="BA19" s="240">
        <v>232.5</v>
      </c>
      <c r="BB19" s="240">
        <v>241.72499999999999</v>
      </c>
      <c r="BC19" s="333">
        <v>234.78649999999999</v>
      </c>
      <c r="BD19" s="333">
        <v>238.2543</v>
      </c>
      <c r="BE19" s="333">
        <v>241.3117</v>
      </c>
      <c r="BF19" s="333">
        <v>240.3278</v>
      </c>
      <c r="BG19" s="333">
        <v>235.0264</v>
      </c>
      <c r="BH19" s="333">
        <v>231.66319999999999</v>
      </c>
      <c r="BI19" s="333">
        <v>226.63990000000001</v>
      </c>
      <c r="BJ19" s="333">
        <v>222.60509999999999</v>
      </c>
      <c r="BK19" s="333">
        <v>224.07589999999999</v>
      </c>
      <c r="BL19" s="333">
        <v>227.7296</v>
      </c>
      <c r="BM19" s="333">
        <v>239.5821</v>
      </c>
      <c r="BN19" s="333">
        <v>249.19990000000001</v>
      </c>
      <c r="BO19" s="333">
        <v>256.14800000000002</v>
      </c>
      <c r="BP19" s="333">
        <v>258.99779999999998</v>
      </c>
      <c r="BQ19" s="333">
        <v>256.81900000000002</v>
      </c>
      <c r="BR19" s="333">
        <v>255.86490000000001</v>
      </c>
      <c r="BS19" s="333">
        <v>250.23429999999999</v>
      </c>
      <c r="BT19" s="333">
        <v>246.577</v>
      </c>
      <c r="BU19" s="333">
        <v>239.63200000000001</v>
      </c>
      <c r="BV19" s="333">
        <v>231.98560000000001</v>
      </c>
    </row>
    <row r="20" spans="1:74" ht="11.1" customHeight="1" x14ac:dyDescent="0.2">
      <c r="A20" s="52" t="s">
        <v>667</v>
      </c>
      <c r="B20" s="151" t="s">
        <v>247</v>
      </c>
      <c r="C20" s="240">
        <v>339.07499999999999</v>
      </c>
      <c r="D20" s="240">
        <v>373.6</v>
      </c>
      <c r="E20" s="240">
        <v>377.875</v>
      </c>
      <c r="F20" s="240">
        <v>363.82</v>
      </c>
      <c r="G20" s="240">
        <v>367.5</v>
      </c>
      <c r="H20" s="240">
        <v>368.85</v>
      </c>
      <c r="I20" s="240">
        <v>366.06</v>
      </c>
      <c r="J20" s="240">
        <v>364.47500000000002</v>
      </c>
      <c r="K20" s="240">
        <v>360.42</v>
      </c>
      <c r="L20" s="240">
        <v>341.95</v>
      </c>
      <c r="M20" s="240">
        <v>332.17500000000001</v>
      </c>
      <c r="N20" s="240">
        <v>335.68</v>
      </c>
      <c r="O20" s="240">
        <v>339.2</v>
      </c>
      <c r="P20" s="240">
        <v>343.42500000000001</v>
      </c>
      <c r="Q20" s="240">
        <v>360.58</v>
      </c>
      <c r="R20" s="240">
        <v>373.52499999999998</v>
      </c>
      <c r="S20" s="240">
        <v>375</v>
      </c>
      <c r="T20" s="240">
        <v>376.6</v>
      </c>
      <c r="U20" s="240">
        <v>368.82499999999999</v>
      </c>
      <c r="V20" s="240">
        <v>356.45</v>
      </c>
      <c r="W20" s="240">
        <v>348.42</v>
      </c>
      <c r="X20" s="240">
        <v>325.45</v>
      </c>
      <c r="Y20" s="240">
        <v>299.67500000000001</v>
      </c>
      <c r="Z20" s="240">
        <v>263.24</v>
      </c>
      <c r="AA20" s="240">
        <v>220.75</v>
      </c>
      <c r="AB20" s="240">
        <v>230.07499999999999</v>
      </c>
      <c r="AC20" s="240">
        <v>254.64</v>
      </c>
      <c r="AD20" s="240">
        <v>255.47499999999999</v>
      </c>
      <c r="AE20" s="240">
        <v>280.22500000000002</v>
      </c>
      <c r="AF20" s="240">
        <v>288.48</v>
      </c>
      <c r="AG20" s="240">
        <v>287.95</v>
      </c>
      <c r="AH20" s="240">
        <v>272.60000000000002</v>
      </c>
      <c r="AI20" s="240">
        <v>246.15</v>
      </c>
      <c r="AJ20" s="240">
        <v>238.67500000000001</v>
      </c>
      <c r="AK20" s="240">
        <v>226.02</v>
      </c>
      <c r="AL20" s="240">
        <v>214.42500000000001</v>
      </c>
      <c r="AM20" s="240">
        <v>205.65</v>
      </c>
      <c r="AN20" s="240">
        <v>187.2</v>
      </c>
      <c r="AO20" s="240">
        <v>207.07499999999999</v>
      </c>
      <c r="AP20" s="240">
        <v>221.57499999999999</v>
      </c>
      <c r="AQ20" s="240">
        <v>237.1</v>
      </c>
      <c r="AR20" s="240">
        <v>246.7</v>
      </c>
      <c r="AS20" s="240">
        <v>234.5</v>
      </c>
      <c r="AT20" s="240">
        <v>228.38</v>
      </c>
      <c r="AU20" s="240">
        <v>232.65</v>
      </c>
      <c r="AV20" s="240">
        <v>235.92</v>
      </c>
      <c r="AW20" s="240">
        <v>229.5</v>
      </c>
      <c r="AX20" s="240">
        <v>236.55</v>
      </c>
      <c r="AY20" s="240">
        <v>245.84</v>
      </c>
      <c r="AZ20" s="240">
        <v>241.6</v>
      </c>
      <c r="BA20" s="240">
        <v>243.67500000000001</v>
      </c>
      <c r="BB20" s="240">
        <v>252.75</v>
      </c>
      <c r="BC20" s="333">
        <v>245.69229999999999</v>
      </c>
      <c r="BD20" s="333">
        <v>248.9436</v>
      </c>
      <c r="BE20" s="333">
        <v>252.1207</v>
      </c>
      <c r="BF20" s="333">
        <v>251.1497</v>
      </c>
      <c r="BG20" s="333">
        <v>245.9178</v>
      </c>
      <c r="BH20" s="333">
        <v>242.72309999999999</v>
      </c>
      <c r="BI20" s="333">
        <v>237.84350000000001</v>
      </c>
      <c r="BJ20" s="333">
        <v>233.96899999999999</v>
      </c>
      <c r="BK20" s="333">
        <v>235.3075</v>
      </c>
      <c r="BL20" s="333">
        <v>238.96299999999999</v>
      </c>
      <c r="BM20" s="333">
        <v>250.58690000000001</v>
      </c>
      <c r="BN20" s="333">
        <v>260.23320000000001</v>
      </c>
      <c r="BO20" s="333">
        <v>267.21809999999999</v>
      </c>
      <c r="BP20" s="333">
        <v>269.95479999999998</v>
      </c>
      <c r="BQ20" s="333">
        <v>267.97719999999998</v>
      </c>
      <c r="BR20" s="333">
        <v>267.08909999999997</v>
      </c>
      <c r="BS20" s="333">
        <v>261.56349999999998</v>
      </c>
      <c r="BT20" s="333">
        <v>258.09870000000001</v>
      </c>
      <c r="BU20" s="333">
        <v>251.31809999999999</v>
      </c>
      <c r="BV20" s="333">
        <v>243.85499999999999</v>
      </c>
    </row>
    <row r="21" spans="1:74" ht="11.1" customHeight="1" x14ac:dyDescent="0.2">
      <c r="A21" s="52" t="s">
        <v>668</v>
      </c>
      <c r="B21" s="151" t="s">
        <v>1018</v>
      </c>
      <c r="C21" s="240">
        <v>390.85</v>
      </c>
      <c r="D21" s="240">
        <v>411.05</v>
      </c>
      <c r="E21" s="240">
        <v>406.77499999999998</v>
      </c>
      <c r="F21" s="240">
        <v>393</v>
      </c>
      <c r="G21" s="240">
        <v>387.02499999999998</v>
      </c>
      <c r="H21" s="240">
        <v>384.92500000000001</v>
      </c>
      <c r="I21" s="240">
        <v>386.6</v>
      </c>
      <c r="J21" s="240">
        <v>390.45</v>
      </c>
      <c r="K21" s="240">
        <v>396.08</v>
      </c>
      <c r="L21" s="240">
        <v>388.47500000000002</v>
      </c>
      <c r="M21" s="240">
        <v>383.875</v>
      </c>
      <c r="N21" s="240">
        <v>388.18</v>
      </c>
      <c r="O21" s="240">
        <v>389.32499999999999</v>
      </c>
      <c r="P21" s="240">
        <v>398.35</v>
      </c>
      <c r="Q21" s="240">
        <v>400.06</v>
      </c>
      <c r="R21" s="240">
        <v>396.42500000000001</v>
      </c>
      <c r="S21" s="240">
        <v>394.27499999999998</v>
      </c>
      <c r="T21" s="240">
        <v>390.62</v>
      </c>
      <c r="U21" s="240">
        <v>388.35</v>
      </c>
      <c r="V21" s="240">
        <v>383.8</v>
      </c>
      <c r="W21" s="240">
        <v>379.24</v>
      </c>
      <c r="X21" s="240">
        <v>368.05</v>
      </c>
      <c r="Y21" s="240">
        <v>364.72500000000002</v>
      </c>
      <c r="Z21" s="240">
        <v>341.06</v>
      </c>
      <c r="AA21" s="240">
        <v>299.72500000000002</v>
      </c>
      <c r="AB21" s="240">
        <v>285.77499999999998</v>
      </c>
      <c r="AC21" s="240">
        <v>289.7</v>
      </c>
      <c r="AD21" s="240">
        <v>278.22500000000002</v>
      </c>
      <c r="AE21" s="240">
        <v>288.75</v>
      </c>
      <c r="AF21" s="240">
        <v>287.3</v>
      </c>
      <c r="AG21" s="240">
        <v>278.77499999999998</v>
      </c>
      <c r="AH21" s="240">
        <v>259.5</v>
      </c>
      <c r="AI21" s="240">
        <v>250.5</v>
      </c>
      <c r="AJ21" s="240">
        <v>251.92500000000001</v>
      </c>
      <c r="AK21" s="240">
        <v>246.7</v>
      </c>
      <c r="AL21" s="240">
        <v>230.9</v>
      </c>
      <c r="AM21" s="240">
        <v>214.27500000000001</v>
      </c>
      <c r="AN21" s="240">
        <v>199.82</v>
      </c>
      <c r="AO21" s="240">
        <v>209</v>
      </c>
      <c r="AP21" s="240">
        <v>215.15</v>
      </c>
      <c r="AQ21" s="240">
        <v>231.46</v>
      </c>
      <c r="AR21" s="240">
        <v>242.25</v>
      </c>
      <c r="AS21" s="240">
        <v>240.45</v>
      </c>
      <c r="AT21" s="240">
        <v>235.06</v>
      </c>
      <c r="AU21" s="240">
        <v>239.42500000000001</v>
      </c>
      <c r="AV21" s="240">
        <v>245.44</v>
      </c>
      <c r="AW21" s="240">
        <v>243.85</v>
      </c>
      <c r="AX21" s="240">
        <v>251</v>
      </c>
      <c r="AY21" s="240">
        <v>257.98</v>
      </c>
      <c r="AZ21" s="240">
        <v>256.8</v>
      </c>
      <c r="BA21" s="240">
        <v>255.35</v>
      </c>
      <c r="BB21" s="240">
        <v>258.25</v>
      </c>
      <c r="BC21" s="333">
        <v>259.26299999999998</v>
      </c>
      <c r="BD21" s="333">
        <v>260.55329999999998</v>
      </c>
      <c r="BE21" s="333">
        <v>264.26350000000002</v>
      </c>
      <c r="BF21" s="333">
        <v>267.51679999999999</v>
      </c>
      <c r="BG21" s="333">
        <v>269.0729</v>
      </c>
      <c r="BH21" s="333">
        <v>272.6925</v>
      </c>
      <c r="BI21" s="333">
        <v>276.90559999999999</v>
      </c>
      <c r="BJ21" s="333">
        <v>279.33569999999997</v>
      </c>
      <c r="BK21" s="333">
        <v>277.55329999999998</v>
      </c>
      <c r="BL21" s="333">
        <v>277.37889999999999</v>
      </c>
      <c r="BM21" s="333">
        <v>281.19389999999999</v>
      </c>
      <c r="BN21" s="333">
        <v>279.80590000000001</v>
      </c>
      <c r="BO21" s="333">
        <v>280.68040000000002</v>
      </c>
      <c r="BP21" s="333">
        <v>281.71269999999998</v>
      </c>
      <c r="BQ21" s="333">
        <v>282.56869999999998</v>
      </c>
      <c r="BR21" s="333">
        <v>285.10950000000003</v>
      </c>
      <c r="BS21" s="333">
        <v>287.48140000000001</v>
      </c>
      <c r="BT21" s="333">
        <v>290.62639999999999</v>
      </c>
      <c r="BU21" s="333">
        <v>293.00990000000002</v>
      </c>
      <c r="BV21" s="333">
        <v>293.38060000000002</v>
      </c>
    </row>
    <row r="22" spans="1:74" ht="11.1" customHeight="1" x14ac:dyDescent="0.2">
      <c r="A22" s="52" t="s">
        <v>628</v>
      </c>
      <c r="B22" s="151" t="s">
        <v>695</v>
      </c>
      <c r="C22" s="240">
        <v>384.1</v>
      </c>
      <c r="D22" s="240">
        <v>396.5</v>
      </c>
      <c r="E22" s="240">
        <v>387.9</v>
      </c>
      <c r="F22" s="240">
        <v>370.1</v>
      </c>
      <c r="G22" s="240">
        <v>359.9</v>
      </c>
      <c r="H22" s="240">
        <v>356.9</v>
      </c>
      <c r="I22" s="240">
        <v>360.4</v>
      </c>
      <c r="J22" s="240">
        <v>365.1</v>
      </c>
      <c r="K22" s="240">
        <v>369.4</v>
      </c>
      <c r="L22" s="240">
        <v>368.4</v>
      </c>
      <c r="M22" s="240">
        <v>368.3</v>
      </c>
      <c r="N22" s="240">
        <v>377.2</v>
      </c>
      <c r="O22" s="240">
        <v>390.4</v>
      </c>
      <c r="P22" s="240">
        <v>407.2</v>
      </c>
      <c r="Q22" s="240">
        <v>395.2</v>
      </c>
      <c r="R22" s="240">
        <v>383</v>
      </c>
      <c r="S22" s="240">
        <v>381.5</v>
      </c>
      <c r="T22" s="240">
        <v>377.9</v>
      </c>
      <c r="U22" s="240">
        <v>375.3</v>
      </c>
      <c r="V22" s="240">
        <v>370.5</v>
      </c>
      <c r="W22" s="240">
        <v>364.2</v>
      </c>
      <c r="X22" s="240">
        <v>351.5</v>
      </c>
      <c r="Y22" s="240">
        <v>338.4</v>
      </c>
      <c r="Z22" s="240">
        <v>313.8</v>
      </c>
      <c r="AA22" s="240">
        <v>281.10000000000002</v>
      </c>
      <c r="AB22" s="240">
        <v>286.39999999999998</v>
      </c>
      <c r="AC22" s="240">
        <v>301.89999999999998</v>
      </c>
      <c r="AD22" s="240">
        <v>275.5</v>
      </c>
      <c r="AE22" s="240">
        <v>278.8</v>
      </c>
      <c r="AF22" s="240">
        <v>274.3</v>
      </c>
      <c r="AG22" s="240">
        <v>265.10000000000002</v>
      </c>
      <c r="AH22" s="240">
        <v>243.7</v>
      </c>
      <c r="AI22" s="240">
        <v>237.6</v>
      </c>
      <c r="AJ22" s="240">
        <v>235</v>
      </c>
      <c r="AK22" s="240">
        <v>230.2</v>
      </c>
      <c r="AL22" s="240">
        <v>211.4</v>
      </c>
      <c r="AM22" s="240">
        <v>197</v>
      </c>
      <c r="AN22" s="240">
        <v>192.3</v>
      </c>
      <c r="AO22" s="240">
        <v>194.7</v>
      </c>
      <c r="AP22" s="240">
        <v>198.9</v>
      </c>
      <c r="AQ22" s="240">
        <v>209.7</v>
      </c>
      <c r="AR22" s="240">
        <v>215.5</v>
      </c>
      <c r="AS22" s="240">
        <v>213</v>
      </c>
      <c r="AT22" s="240">
        <v>207.3</v>
      </c>
      <c r="AU22" s="240">
        <v>212.2</v>
      </c>
      <c r="AV22" s="240">
        <v>228.8</v>
      </c>
      <c r="AW22" s="240">
        <v>225.6</v>
      </c>
      <c r="AX22" s="240">
        <v>239.4</v>
      </c>
      <c r="AY22" s="240">
        <v>248.2</v>
      </c>
      <c r="AZ22" s="240">
        <v>247.4</v>
      </c>
      <c r="BA22" s="240">
        <v>244.9</v>
      </c>
      <c r="BB22" s="240">
        <v>244.32650000000001</v>
      </c>
      <c r="BC22" s="333">
        <v>242.92769999999999</v>
      </c>
      <c r="BD22" s="333">
        <v>246.14859999999999</v>
      </c>
      <c r="BE22" s="333">
        <v>249.85249999999999</v>
      </c>
      <c r="BF22" s="333">
        <v>253.22730000000001</v>
      </c>
      <c r="BG22" s="333">
        <v>255.00229999999999</v>
      </c>
      <c r="BH22" s="333">
        <v>260.53620000000001</v>
      </c>
      <c r="BI22" s="333">
        <v>267.18900000000002</v>
      </c>
      <c r="BJ22" s="333">
        <v>271.53680000000003</v>
      </c>
      <c r="BK22" s="333">
        <v>277.26510000000002</v>
      </c>
      <c r="BL22" s="333">
        <v>275.08980000000003</v>
      </c>
      <c r="BM22" s="333">
        <v>273.4785</v>
      </c>
      <c r="BN22" s="333">
        <v>267.23480000000001</v>
      </c>
      <c r="BO22" s="333">
        <v>265.01459999999997</v>
      </c>
      <c r="BP22" s="333">
        <v>264.96100000000001</v>
      </c>
      <c r="BQ22" s="333">
        <v>265.87209999999999</v>
      </c>
      <c r="BR22" s="333">
        <v>268.10829999999999</v>
      </c>
      <c r="BS22" s="333">
        <v>269.6413</v>
      </c>
      <c r="BT22" s="333">
        <v>274.69540000000001</v>
      </c>
      <c r="BU22" s="333">
        <v>279.54340000000002</v>
      </c>
      <c r="BV22" s="333">
        <v>282.04840000000002</v>
      </c>
    </row>
    <row r="23" spans="1:74" ht="11.1" customHeight="1" x14ac:dyDescent="0.2">
      <c r="A23" s="49"/>
      <c r="B23" s="54" t="s">
        <v>144</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754"/>
      <c r="AZ23" s="754"/>
      <c r="BA23" s="754"/>
      <c r="BB23" s="754"/>
      <c r="BC23" s="413"/>
      <c r="BD23" s="413"/>
      <c r="BE23" s="413"/>
      <c r="BF23" s="413"/>
      <c r="BG23" s="752"/>
      <c r="BH23" s="413"/>
      <c r="BI23" s="413"/>
      <c r="BJ23" s="413"/>
      <c r="BK23" s="413"/>
      <c r="BL23" s="413"/>
      <c r="BM23" s="413"/>
      <c r="BN23" s="413"/>
      <c r="BO23" s="413"/>
      <c r="BP23" s="413"/>
      <c r="BQ23" s="413"/>
      <c r="BR23" s="413"/>
      <c r="BS23" s="413"/>
      <c r="BT23" s="413"/>
      <c r="BU23" s="413"/>
      <c r="BV23" s="413"/>
    </row>
    <row r="24" spans="1:74" ht="11.1" customHeight="1" x14ac:dyDescent="0.2">
      <c r="A24" s="52" t="s">
        <v>941</v>
      </c>
      <c r="B24" s="151" t="s">
        <v>143</v>
      </c>
      <c r="C24" s="216">
        <v>3.422212</v>
      </c>
      <c r="D24" s="216">
        <v>3.4232399999999998</v>
      </c>
      <c r="E24" s="216">
        <v>3.9166799999999999</v>
      </c>
      <c r="F24" s="216">
        <v>4.282648</v>
      </c>
      <c r="G24" s="216">
        <v>4.1541480000000002</v>
      </c>
      <c r="H24" s="216">
        <v>3.933128</v>
      </c>
      <c r="I24" s="216">
        <v>3.7244440000000001</v>
      </c>
      <c r="J24" s="216">
        <v>3.5209000000000001</v>
      </c>
      <c r="K24" s="216">
        <v>3.720332</v>
      </c>
      <c r="L24" s="216">
        <v>3.7799559999999999</v>
      </c>
      <c r="M24" s="216">
        <v>3.7398639999999999</v>
      </c>
      <c r="N24" s="216">
        <v>4.3587199999999999</v>
      </c>
      <c r="O24" s="216">
        <v>4.8638159999999999</v>
      </c>
      <c r="P24" s="216">
        <v>6.1909679999999998</v>
      </c>
      <c r="Q24" s="216">
        <v>5.0598960000000002</v>
      </c>
      <c r="R24" s="216">
        <v>4.8070560000000002</v>
      </c>
      <c r="S24" s="216">
        <v>4.7275919999999996</v>
      </c>
      <c r="T24" s="216">
        <v>4.7348160000000004</v>
      </c>
      <c r="U24" s="216">
        <v>4.1785680000000003</v>
      </c>
      <c r="V24" s="216">
        <v>4.0371839999999999</v>
      </c>
      <c r="W24" s="216">
        <v>4.0495679999999998</v>
      </c>
      <c r="X24" s="216">
        <v>3.9019919999999999</v>
      </c>
      <c r="Y24" s="216">
        <v>4.2539040000000004</v>
      </c>
      <c r="Z24" s="216">
        <v>3.5934240000000002</v>
      </c>
      <c r="AA24" s="216">
        <v>3.0898080000000001</v>
      </c>
      <c r="AB24" s="216">
        <v>2.9649359999999998</v>
      </c>
      <c r="AC24" s="216">
        <v>2.921592</v>
      </c>
      <c r="AD24" s="216">
        <v>2.6935199999999999</v>
      </c>
      <c r="AE24" s="216">
        <v>2.9401679999999999</v>
      </c>
      <c r="AF24" s="216">
        <v>2.8730880000000001</v>
      </c>
      <c r="AG24" s="216">
        <v>2.9298479999999998</v>
      </c>
      <c r="AH24" s="216">
        <v>2.862768</v>
      </c>
      <c r="AI24" s="216">
        <v>2.74512</v>
      </c>
      <c r="AJ24" s="216">
        <v>2.4159120000000001</v>
      </c>
      <c r="AK24" s="216">
        <v>2.1599759999999999</v>
      </c>
      <c r="AL24" s="216">
        <v>1.9907280000000001</v>
      </c>
      <c r="AM24" s="216">
        <v>2.3560560000000002</v>
      </c>
      <c r="AN24" s="216">
        <v>2.052648</v>
      </c>
      <c r="AO24" s="216">
        <v>1.7843279999999999</v>
      </c>
      <c r="AP24" s="216">
        <v>1.9783440000000001</v>
      </c>
      <c r="AQ24" s="216">
        <v>1.9835039999999999</v>
      </c>
      <c r="AR24" s="216">
        <v>2.6697839999999999</v>
      </c>
      <c r="AS24" s="216">
        <v>2.9123039999999998</v>
      </c>
      <c r="AT24" s="216">
        <v>2.9123039999999998</v>
      </c>
      <c r="AU24" s="216">
        <v>3.0877439999999998</v>
      </c>
      <c r="AV24" s="216">
        <v>3.0722640000000001</v>
      </c>
      <c r="AW24" s="216">
        <v>2.6295359999999999</v>
      </c>
      <c r="AX24" s="216">
        <v>3.7059120000000001</v>
      </c>
      <c r="AY24" s="216">
        <v>3.4097279999999999</v>
      </c>
      <c r="AZ24" s="216">
        <v>2.9432640000000001</v>
      </c>
      <c r="BA24" s="216">
        <v>2.9721600000000001</v>
      </c>
      <c r="BB24" s="216">
        <v>3.202296</v>
      </c>
      <c r="BC24" s="327">
        <v>3.281126</v>
      </c>
      <c r="BD24" s="327">
        <v>3.309358</v>
      </c>
      <c r="BE24" s="327">
        <v>3.3256160000000001</v>
      </c>
      <c r="BF24" s="327">
        <v>3.3208229999999999</v>
      </c>
      <c r="BG24" s="327">
        <v>3.2975310000000002</v>
      </c>
      <c r="BH24" s="327">
        <v>3.2960470000000002</v>
      </c>
      <c r="BI24" s="327">
        <v>3.3672240000000002</v>
      </c>
      <c r="BJ24" s="327">
        <v>3.5417640000000001</v>
      </c>
      <c r="BK24" s="327">
        <v>3.6526100000000001</v>
      </c>
      <c r="BL24" s="327">
        <v>3.6475219999999999</v>
      </c>
      <c r="BM24" s="327">
        <v>3.5980509999999999</v>
      </c>
      <c r="BN24" s="327">
        <v>3.4390830000000001</v>
      </c>
      <c r="BO24" s="327">
        <v>3.3973260000000001</v>
      </c>
      <c r="BP24" s="327">
        <v>3.4003130000000001</v>
      </c>
      <c r="BQ24" s="327">
        <v>3.42543</v>
      </c>
      <c r="BR24" s="327">
        <v>3.4304540000000001</v>
      </c>
      <c r="BS24" s="327">
        <v>3.4860250000000002</v>
      </c>
      <c r="BT24" s="327">
        <v>3.5309710000000001</v>
      </c>
      <c r="BU24" s="327">
        <v>3.6473439999999999</v>
      </c>
      <c r="BV24" s="327">
        <v>3.793879</v>
      </c>
    </row>
    <row r="25" spans="1:74" ht="11.1" customHeight="1" x14ac:dyDescent="0.2">
      <c r="A25" s="52" t="s">
        <v>145</v>
      </c>
      <c r="B25" s="151" t="s">
        <v>137</v>
      </c>
      <c r="C25" s="216">
        <v>3.3290000000000002</v>
      </c>
      <c r="D25" s="216">
        <v>3.33</v>
      </c>
      <c r="E25" s="216">
        <v>3.81</v>
      </c>
      <c r="F25" s="216">
        <v>4.1660000000000004</v>
      </c>
      <c r="G25" s="216">
        <v>4.0410000000000004</v>
      </c>
      <c r="H25" s="216">
        <v>3.8260000000000001</v>
      </c>
      <c r="I25" s="216">
        <v>3.6230000000000002</v>
      </c>
      <c r="J25" s="216">
        <v>3.4249999999999998</v>
      </c>
      <c r="K25" s="216">
        <v>3.6190000000000002</v>
      </c>
      <c r="L25" s="216">
        <v>3.677</v>
      </c>
      <c r="M25" s="216">
        <v>3.6379999999999999</v>
      </c>
      <c r="N25" s="216">
        <v>4.24</v>
      </c>
      <c r="O25" s="216">
        <v>4.7130000000000001</v>
      </c>
      <c r="P25" s="216">
        <v>5.9989999999999997</v>
      </c>
      <c r="Q25" s="216">
        <v>4.9029999999999996</v>
      </c>
      <c r="R25" s="216">
        <v>4.6580000000000004</v>
      </c>
      <c r="S25" s="216">
        <v>4.5810000000000004</v>
      </c>
      <c r="T25" s="216">
        <v>4.5880000000000001</v>
      </c>
      <c r="U25" s="216">
        <v>4.0490000000000004</v>
      </c>
      <c r="V25" s="216">
        <v>3.9119999999999999</v>
      </c>
      <c r="W25" s="216">
        <v>3.9239999999999999</v>
      </c>
      <c r="X25" s="216">
        <v>3.7810000000000001</v>
      </c>
      <c r="Y25" s="216">
        <v>4.1219999999999999</v>
      </c>
      <c r="Z25" s="216">
        <v>3.4820000000000002</v>
      </c>
      <c r="AA25" s="216">
        <v>2.9940000000000002</v>
      </c>
      <c r="AB25" s="216">
        <v>2.8730000000000002</v>
      </c>
      <c r="AC25" s="216">
        <v>2.831</v>
      </c>
      <c r="AD25" s="216">
        <v>2.61</v>
      </c>
      <c r="AE25" s="216">
        <v>2.8490000000000002</v>
      </c>
      <c r="AF25" s="216">
        <v>2.7839999999999998</v>
      </c>
      <c r="AG25" s="216">
        <v>2.839</v>
      </c>
      <c r="AH25" s="216">
        <v>2.774</v>
      </c>
      <c r="AI25" s="216">
        <v>2.66</v>
      </c>
      <c r="AJ25" s="216">
        <v>2.3410000000000002</v>
      </c>
      <c r="AK25" s="216">
        <v>2.093</v>
      </c>
      <c r="AL25" s="216">
        <v>1.929</v>
      </c>
      <c r="AM25" s="216">
        <v>2.2829999999999999</v>
      </c>
      <c r="AN25" s="216">
        <v>1.9890000000000001</v>
      </c>
      <c r="AO25" s="216">
        <v>1.7290000000000001</v>
      </c>
      <c r="AP25" s="216">
        <v>1.917</v>
      </c>
      <c r="AQ25" s="216">
        <v>1.9219999999999999</v>
      </c>
      <c r="AR25" s="216">
        <v>2.5870000000000002</v>
      </c>
      <c r="AS25" s="216">
        <v>2.8220000000000001</v>
      </c>
      <c r="AT25" s="216">
        <v>2.8220000000000001</v>
      </c>
      <c r="AU25" s="216">
        <v>2.992</v>
      </c>
      <c r="AV25" s="216">
        <v>2.9769999999999999</v>
      </c>
      <c r="AW25" s="216">
        <v>2.548</v>
      </c>
      <c r="AX25" s="216">
        <v>3.5910000000000002</v>
      </c>
      <c r="AY25" s="216">
        <v>3.3039999999999998</v>
      </c>
      <c r="AZ25" s="216">
        <v>2.8519999999999999</v>
      </c>
      <c r="BA25" s="216">
        <v>2.88</v>
      </c>
      <c r="BB25" s="216">
        <v>3.1030000000000002</v>
      </c>
      <c r="BC25" s="327">
        <v>3.179386</v>
      </c>
      <c r="BD25" s="327">
        <v>3.2067420000000002</v>
      </c>
      <c r="BE25" s="327">
        <v>3.222496</v>
      </c>
      <c r="BF25" s="327">
        <v>3.217851</v>
      </c>
      <c r="BG25" s="327">
        <v>3.1952820000000002</v>
      </c>
      <c r="BH25" s="327">
        <v>3.1938439999999999</v>
      </c>
      <c r="BI25" s="327">
        <v>3.2628140000000001</v>
      </c>
      <c r="BJ25" s="327">
        <v>3.4319419999999998</v>
      </c>
      <c r="BK25" s="327">
        <v>3.5393500000000002</v>
      </c>
      <c r="BL25" s="327">
        <v>3.534421</v>
      </c>
      <c r="BM25" s="327">
        <v>3.4864830000000002</v>
      </c>
      <c r="BN25" s="327">
        <v>3.3324440000000002</v>
      </c>
      <c r="BO25" s="327">
        <v>3.291982</v>
      </c>
      <c r="BP25" s="327">
        <v>3.2948770000000001</v>
      </c>
      <c r="BQ25" s="327">
        <v>3.3192149999999998</v>
      </c>
      <c r="BR25" s="327">
        <v>3.3240829999999999</v>
      </c>
      <c r="BS25" s="327">
        <v>3.3779319999999999</v>
      </c>
      <c r="BT25" s="327">
        <v>3.4214829999999998</v>
      </c>
      <c r="BU25" s="327">
        <v>3.5342479999999998</v>
      </c>
      <c r="BV25" s="327">
        <v>3.6762389999999998</v>
      </c>
    </row>
    <row r="26" spans="1:74" ht="11.1" customHeight="1" x14ac:dyDescent="0.2">
      <c r="A26" s="52"/>
      <c r="B26" s="53" t="s">
        <v>1270</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330"/>
      <c r="BD26" s="330"/>
      <c r="BE26" s="330"/>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881</v>
      </c>
      <c r="B27" s="151" t="s">
        <v>530</v>
      </c>
      <c r="C27" s="216">
        <v>4.58</v>
      </c>
      <c r="D27" s="216">
        <v>4.54</v>
      </c>
      <c r="E27" s="216">
        <v>4.59</v>
      </c>
      <c r="F27" s="216">
        <v>4.95</v>
      </c>
      <c r="G27" s="216">
        <v>5</v>
      </c>
      <c r="H27" s="216">
        <v>4.9000000000000004</v>
      </c>
      <c r="I27" s="216">
        <v>4.47</v>
      </c>
      <c r="J27" s="216">
        <v>4.3099999999999996</v>
      </c>
      <c r="K27" s="216">
        <v>4.3600000000000003</v>
      </c>
      <c r="L27" s="216">
        <v>4.3600000000000003</v>
      </c>
      <c r="M27" s="216">
        <v>4.62</v>
      </c>
      <c r="N27" s="216">
        <v>4.97</v>
      </c>
      <c r="O27" s="216">
        <v>5.69</v>
      </c>
      <c r="P27" s="216">
        <v>6.63</v>
      </c>
      <c r="Q27" s="216">
        <v>6.47</v>
      </c>
      <c r="R27" s="216">
        <v>5.85</v>
      </c>
      <c r="S27" s="216">
        <v>5.74</v>
      </c>
      <c r="T27" s="216">
        <v>5.46</v>
      </c>
      <c r="U27" s="216">
        <v>5.43</v>
      </c>
      <c r="V27" s="216">
        <v>4.96</v>
      </c>
      <c r="W27" s="216">
        <v>5.0199999999999996</v>
      </c>
      <c r="X27" s="216">
        <v>5.03</v>
      </c>
      <c r="Y27" s="216">
        <v>5.0199999999999996</v>
      </c>
      <c r="Z27" s="216">
        <v>5.62</v>
      </c>
      <c r="AA27" s="216">
        <v>4.87</v>
      </c>
      <c r="AB27" s="216">
        <v>4.71</v>
      </c>
      <c r="AC27" s="216">
        <v>4.43</v>
      </c>
      <c r="AD27" s="216">
        <v>3.94</v>
      </c>
      <c r="AE27" s="216">
        <v>3.56</v>
      </c>
      <c r="AF27" s="216">
        <v>3.74</v>
      </c>
      <c r="AG27" s="216">
        <v>3.73</v>
      </c>
      <c r="AH27" s="216">
        <v>3.77</v>
      </c>
      <c r="AI27" s="216">
        <v>3.63</v>
      </c>
      <c r="AJ27" s="216">
        <v>3.52</v>
      </c>
      <c r="AK27" s="216">
        <v>3.26</v>
      </c>
      <c r="AL27" s="216">
        <v>3.45</v>
      </c>
      <c r="AM27" s="216">
        <v>3.62</v>
      </c>
      <c r="AN27" s="216">
        <v>3.63</v>
      </c>
      <c r="AO27" s="216">
        <v>3.04</v>
      </c>
      <c r="AP27" s="216">
        <v>2.99</v>
      </c>
      <c r="AQ27" s="216">
        <v>2.9</v>
      </c>
      <c r="AR27" s="216">
        <v>2.88</v>
      </c>
      <c r="AS27" s="216">
        <v>3.57</v>
      </c>
      <c r="AT27" s="216">
        <v>3.58</v>
      </c>
      <c r="AU27" s="216">
        <v>3.73</v>
      </c>
      <c r="AV27" s="216">
        <v>3.87</v>
      </c>
      <c r="AW27" s="216">
        <v>3.86</v>
      </c>
      <c r="AX27" s="216">
        <v>4.32</v>
      </c>
      <c r="AY27" s="216">
        <v>4.8899999999999997</v>
      </c>
      <c r="AZ27" s="216">
        <v>4.62</v>
      </c>
      <c r="BA27" s="216">
        <v>4.2137840000000004</v>
      </c>
      <c r="BB27" s="216">
        <v>4.0430970000000004</v>
      </c>
      <c r="BC27" s="327">
        <v>4.0748350000000002</v>
      </c>
      <c r="BD27" s="327">
        <v>4.0888140000000002</v>
      </c>
      <c r="BE27" s="327">
        <v>4.2121529999999998</v>
      </c>
      <c r="BF27" s="327">
        <v>4.2426490000000001</v>
      </c>
      <c r="BG27" s="327">
        <v>4.2014519999999997</v>
      </c>
      <c r="BH27" s="327">
        <v>4.2875769999999997</v>
      </c>
      <c r="BI27" s="327">
        <v>4.4241729999999997</v>
      </c>
      <c r="BJ27" s="327">
        <v>4.7757639999999997</v>
      </c>
      <c r="BK27" s="327">
        <v>5.0487799999999998</v>
      </c>
      <c r="BL27" s="327">
        <v>4.9562330000000001</v>
      </c>
      <c r="BM27" s="327">
        <v>4.8474899999999996</v>
      </c>
      <c r="BN27" s="327">
        <v>4.4792129999999997</v>
      </c>
      <c r="BO27" s="327">
        <v>4.277552</v>
      </c>
      <c r="BP27" s="327">
        <v>4.2231690000000004</v>
      </c>
      <c r="BQ27" s="327">
        <v>4.3755459999999999</v>
      </c>
      <c r="BR27" s="327">
        <v>4.3939209999999997</v>
      </c>
      <c r="BS27" s="327">
        <v>4.3780000000000001</v>
      </c>
      <c r="BT27" s="327">
        <v>4.513439</v>
      </c>
      <c r="BU27" s="327">
        <v>4.6736259999999996</v>
      </c>
      <c r="BV27" s="327">
        <v>5.0335599999999996</v>
      </c>
    </row>
    <row r="28" spans="1:74" ht="11.1" customHeight="1" x14ac:dyDescent="0.2">
      <c r="A28" s="52" t="s">
        <v>871</v>
      </c>
      <c r="B28" s="151" t="s">
        <v>531</v>
      </c>
      <c r="C28" s="216">
        <v>7.75</v>
      </c>
      <c r="D28" s="216">
        <v>7.78</v>
      </c>
      <c r="E28" s="216">
        <v>7.77</v>
      </c>
      <c r="F28" s="216">
        <v>8.15</v>
      </c>
      <c r="G28" s="216">
        <v>8.7100000000000009</v>
      </c>
      <c r="H28" s="216">
        <v>9.07</v>
      </c>
      <c r="I28" s="216">
        <v>9.0399999999999991</v>
      </c>
      <c r="J28" s="216">
        <v>9.0399999999999991</v>
      </c>
      <c r="K28" s="216">
        <v>8.8000000000000007</v>
      </c>
      <c r="L28" s="216">
        <v>8.2799999999999994</v>
      </c>
      <c r="M28" s="216">
        <v>7.94</v>
      </c>
      <c r="N28" s="216">
        <v>7.81</v>
      </c>
      <c r="O28" s="216">
        <v>8.11</v>
      </c>
      <c r="P28" s="216">
        <v>8.69</v>
      </c>
      <c r="Q28" s="216">
        <v>9.35</v>
      </c>
      <c r="R28" s="216">
        <v>9.49</v>
      </c>
      <c r="S28" s="216">
        <v>9.6999999999999993</v>
      </c>
      <c r="T28" s="216">
        <v>9.94</v>
      </c>
      <c r="U28" s="216">
        <v>10.06</v>
      </c>
      <c r="V28" s="216">
        <v>9.67</v>
      </c>
      <c r="W28" s="216">
        <v>9.39</v>
      </c>
      <c r="X28" s="216">
        <v>8.9700000000000006</v>
      </c>
      <c r="Y28" s="216">
        <v>8.2899999999999991</v>
      </c>
      <c r="Z28" s="216">
        <v>8.5299999999999994</v>
      </c>
      <c r="AA28" s="216">
        <v>8.14</v>
      </c>
      <c r="AB28" s="216">
        <v>7.81</v>
      </c>
      <c r="AC28" s="216">
        <v>7.84</v>
      </c>
      <c r="AD28" s="216">
        <v>8.02</v>
      </c>
      <c r="AE28" s="216">
        <v>8.1300000000000008</v>
      </c>
      <c r="AF28" s="216">
        <v>8.52</v>
      </c>
      <c r="AG28" s="216">
        <v>8.49</v>
      </c>
      <c r="AH28" s="216">
        <v>8.4499999999999993</v>
      </c>
      <c r="AI28" s="216">
        <v>8.42</v>
      </c>
      <c r="AJ28" s="216">
        <v>7.78</v>
      </c>
      <c r="AK28" s="216">
        <v>7.39</v>
      </c>
      <c r="AL28" s="216">
        <v>7.22</v>
      </c>
      <c r="AM28" s="216">
        <v>6.74</v>
      </c>
      <c r="AN28" s="216">
        <v>6.83</v>
      </c>
      <c r="AO28" s="216">
        <v>7.04</v>
      </c>
      <c r="AP28" s="216">
        <v>6.94</v>
      </c>
      <c r="AQ28" s="216">
        <v>7.28</v>
      </c>
      <c r="AR28" s="216">
        <v>7.69</v>
      </c>
      <c r="AS28" s="216">
        <v>8.1</v>
      </c>
      <c r="AT28" s="216">
        <v>8.25</v>
      </c>
      <c r="AU28" s="216">
        <v>8.27</v>
      </c>
      <c r="AV28" s="216">
        <v>7.93</v>
      </c>
      <c r="AW28" s="216">
        <v>7.6</v>
      </c>
      <c r="AX28" s="216">
        <v>7.24</v>
      </c>
      <c r="AY28" s="216">
        <v>7.58</v>
      </c>
      <c r="AZ28" s="216">
        <v>7.89</v>
      </c>
      <c r="BA28" s="216">
        <v>7.879753</v>
      </c>
      <c r="BB28" s="216">
        <v>7.9901229999999996</v>
      </c>
      <c r="BC28" s="327">
        <v>8.2773800000000008</v>
      </c>
      <c r="BD28" s="327">
        <v>8.6082029999999996</v>
      </c>
      <c r="BE28" s="327">
        <v>8.7348990000000004</v>
      </c>
      <c r="BF28" s="327">
        <v>8.8421160000000008</v>
      </c>
      <c r="BG28" s="327">
        <v>8.7163789999999999</v>
      </c>
      <c r="BH28" s="327">
        <v>8.3011009999999992</v>
      </c>
      <c r="BI28" s="327">
        <v>8.0934760000000008</v>
      </c>
      <c r="BJ28" s="327">
        <v>8.0289079999999995</v>
      </c>
      <c r="BK28" s="327">
        <v>8.0161189999999998</v>
      </c>
      <c r="BL28" s="327">
        <v>8.0436350000000001</v>
      </c>
      <c r="BM28" s="327">
        <v>8.2241909999999994</v>
      </c>
      <c r="BN28" s="327">
        <v>8.3384389999999993</v>
      </c>
      <c r="BO28" s="327">
        <v>8.5784529999999997</v>
      </c>
      <c r="BP28" s="327">
        <v>8.8188230000000001</v>
      </c>
      <c r="BQ28" s="327">
        <v>8.9260160000000006</v>
      </c>
      <c r="BR28" s="327">
        <v>9.0232379999999992</v>
      </c>
      <c r="BS28" s="327">
        <v>8.886215</v>
      </c>
      <c r="BT28" s="327">
        <v>8.4758600000000008</v>
      </c>
      <c r="BU28" s="327">
        <v>8.2564220000000006</v>
      </c>
      <c r="BV28" s="327">
        <v>8.1821809999999999</v>
      </c>
    </row>
    <row r="29" spans="1:74" ht="11.1" customHeight="1" x14ac:dyDescent="0.2">
      <c r="A29" s="52" t="s">
        <v>674</v>
      </c>
      <c r="B29" s="151" t="s">
        <v>532</v>
      </c>
      <c r="C29" s="216">
        <v>9.15</v>
      </c>
      <c r="D29" s="216">
        <v>9.23</v>
      </c>
      <c r="E29" s="216">
        <v>9.35</v>
      </c>
      <c r="F29" s="216">
        <v>10.43</v>
      </c>
      <c r="G29" s="216">
        <v>12.61</v>
      </c>
      <c r="H29" s="216">
        <v>15.02</v>
      </c>
      <c r="I29" s="216">
        <v>16.3</v>
      </c>
      <c r="J29" s="216">
        <v>16.43</v>
      </c>
      <c r="K29" s="216">
        <v>15.69</v>
      </c>
      <c r="L29" s="216">
        <v>12.38</v>
      </c>
      <c r="M29" s="216">
        <v>10.039999999999999</v>
      </c>
      <c r="N29" s="216">
        <v>9.14</v>
      </c>
      <c r="O29" s="216">
        <v>9.26</v>
      </c>
      <c r="P29" s="216">
        <v>9.77</v>
      </c>
      <c r="Q29" s="216">
        <v>10.7</v>
      </c>
      <c r="R29" s="216">
        <v>11.76</v>
      </c>
      <c r="S29" s="216">
        <v>13.6</v>
      </c>
      <c r="T29" s="216">
        <v>16.13</v>
      </c>
      <c r="U29" s="216">
        <v>17.23</v>
      </c>
      <c r="V29" s="216">
        <v>17.41</v>
      </c>
      <c r="W29" s="216">
        <v>16.27</v>
      </c>
      <c r="X29" s="216">
        <v>13.11</v>
      </c>
      <c r="Y29" s="216">
        <v>10.19</v>
      </c>
      <c r="Z29" s="216">
        <v>10.01</v>
      </c>
      <c r="AA29" s="216">
        <v>9.5</v>
      </c>
      <c r="AB29" s="216">
        <v>9.08</v>
      </c>
      <c r="AC29" s="216">
        <v>9.2799999999999994</v>
      </c>
      <c r="AD29" s="216">
        <v>10.44</v>
      </c>
      <c r="AE29" s="216">
        <v>12.73</v>
      </c>
      <c r="AF29" s="216">
        <v>15.07</v>
      </c>
      <c r="AG29" s="216">
        <v>16.28</v>
      </c>
      <c r="AH29" s="216">
        <v>16.89</v>
      </c>
      <c r="AI29" s="216">
        <v>16.399999999999999</v>
      </c>
      <c r="AJ29" s="216">
        <v>12.6</v>
      </c>
      <c r="AK29" s="216">
        <v>10.02</v>
      </c>
      <c r="AL29" s="216">
        <v>9.27</v>
      </c>
      <c r="AM29" s="216">
        <v>8.32</v>
      </c>
      <c r="AN29" s="216">
        <v>8.39</v>
      </c>
      <c r="AO29" s="216">
        <v>9.19</v>
      </c>
      <c r="AP29" s="216">
        <v>9.64</v>
      </c>
      <c r="AQ29" s="216">
        <v>11.6</v>
      </c>
      <c r="AR29" s="216">
        <v>14.45</v>
      </c>
      <c r="AS29" s="216">
        <v>16.57</v>
      </c>
      <c r="AT29" s="216">
        <v>17.63</v>
      </c>
      <c r="AU29" s="216">
        <v>16.809999999999999</v>
      </c>
      <c r="AV29" s="216">
        <v>13.74</v>
      </c>
      <c r="AW29" s="216">
        <v>10.76</v>
      </c>
      <c r="AX29" s="216">
        <v>9.06</v>
      </c>
      <c r="AY29" s="216">
        <v>9.3800000000000008</v>
      </c>
      <c r="AZ29" s="216">
        <v>10.050000000000001</v>
      </c>
      <c r="BA29" s="216">
        <v>10.01857</v>
      </c>
      <c r="BB29" s="216">
        <v>10.92572</v>
      </c>
      <c r="BC29" s="327">
        <v>12.77534</v>
      </c>
      <c r="BD29" s="327">
        <v>15.11617</v>
      </c>
      <c r="BE29" s="327">
        <v>16.35108</v>
      </c>
      <c r="BF29" s="327">
        <v>17.221589999999999</v>
      </c>
      <c r="BG29" s="327">
        <v>16.250820000000001</v>
      </c>
      <c r="BH29" s="327">
        <v>13.199350000000001</v>
      </c>
      <c r="BI29" s="327">
        <v>10.88921</v>
      </c>
      <c r="BJ29" s="327">
        <v>9.9943969999999993</v>
      </c>
      <c r="BK29" s="327">
        <v>9.8166700000000002</v>
      </c>
      <c r="BL29" s="327">
        <v>9.9066050000000008</v>
      </c>
      <c r="BM29" s="327">
        <v>10.222580000000001</v>
      </c>
      <c r="BN29" s="327">
        <v>11.1091</v>
      </c>
      <c r="BO29" s="327">
        <v>13.024319999999999</v>
      </c>
      <c r="BP29" s="327">
        <v>15.30644</v>
      </c>
      <c r="BQ29" s="327">
        <v>16.51764</v>
      </c>
      <c r="BR29" s="327">
        <v>17.391369999999998</v>
      </c>
      <c r="BS29" s="327">
        <v>16.412849999999999</v>
      </c>
      <c r="BT29" s="327">
        <v>13.392609999999999</v>
      </c>
      <c r="BU29" s="327">
        <v>11.096830000000001</v>
      </c>
      <c r="BV29" s="327">
        <v>10.22372</v>
      </c>
    </row>
    <row r="30" spans="1:74" ht="11.1" customHeight="1" x14ac:dyDescent="0.2">
      <c r="A30" s="49"/>
      <c r="B30" s="54" t="s">
        <v>1243</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754"/>
      <c r="AZ30" s="754"/>
      <c r="BA30" s="754"/>
      <c r="BB30" s="754"/>
      <c r="BC30" s="413"/>
      <c r="BD30" s="413"/>
      <c r="BE30" s="413"/>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119</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754"/>
      <c r="AZ31" s="754"/>
      <c r="BA31" s="754"/>
      <c r="BB31" s="754"/>
      <c r="BC31" s="413"/>
      <c r="BD31" s="413"/>
      <c r="BE31" s="413"/>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671</v>
      </c>
      <c r="B32" s="151" t="s">
        <v>533</v>
      </c>
      <c r="C32" s="216">
        <v>2.34</v>
      </c>
      <c r="D32" s="216">
        <v>2.34</v>
      </c>
      <c r="E32" s="216">
        <v>2.35</v>
      </c>
      <c r="F32" s="216">
        <v>2.37</v>
      </c>
      <c r="G32" s="216">
        <v>2.37</v>
      </c>
      <c r="H32" s="216">
        <v>2.36</v>
      </c>
      <c r="I32" s="216">
        <v>2.31</v>
      </c>
      <c r="J32" s="216">
        <v>2.33</v>
      </c>
      <c r="K32" s="216">
        <v>2.35</v>
      </c>
      <c r="L32" s="216">
        <v>2.34</v>
      </c>
      <c r="M32" s="216">
        <v>2.33</v>
      </c>
      <c r="N32" s="216">
        <v>2.34</v>
      </c>
      <c r="O32" s="216">
        <v>2.29</v>
      </c>
      <c r="P32" s="216">
        <v>2.3199999999999998</v>
      </c>
      <c r="Q32" s="216">
        <v>2.36</v>
      </c>
      <c r="R32" s="216">
        <v>2.39</v>
      </c>
      <c r="S32" s="216">
        <v>2.4</v>
      </c>
      <c r="T32" s="216">
        <v>2.38</v>
      </c>
      <c r="U32" s="216">
        <v>2.38</v>
      </c>
      <c r="V32" s="216">
        <v>2.37</v>
      </c>
      <c r="W32" s="216">
        <v>2.37</v>
      </c>
      <c r="X32" s="216">
        <v>2.31</v>
      </c>
      <c r="Y32" s="216">
        <v>2.2999999999999998</v>
      </c>
      <c r="Z32" s="216">
        <v>2.5099999999999998</v>
      </c>
      <c r="AA32" s="216">
        <v>2.29</v>
      </c>
      <c r="AB32" s="216">
        <v>2.2599999999999998</v>
      </c>
      <c r="AC32" s="216">
        <v>2.2599999999999998</v>
      </c>
      <c r="AD32" s="216">
        <v>2.23</v>
      </c>
      <c r="AE32" s="216">
        <v>2.2599999999999998</v>
      </c>
      <c r="AF32" s="216">
        <v>2.25</v>
      </c>
      <c r="AG32" s="216">
        <v>2.21</v>
      </c>
      <c r="AH32" s="216">
        <v>2.23</v>
      </c>
      <c r="AI32" s="216">
        <v>2.2200000000000002</v>
      </c>
      <c r="AJ32" s="216">
        <v>2.15</v>
      </c>
      <c r="AK32" s="216">
        <v>2.15</v>
      </c>
      <c r="AL32" s="216">
        <v>2.16</v>
      </c>
      <c r="AM32" s="216">
        <v>2.12</v>
      </c>
      <c r="AN32" s="216">
        <v>2.11</v>
      </c>
      <c r="AO32" s="216">
        <v>2.1800000000000002</v>
      </c>
      <c r="AP32" s="216">
        <v>2.16</v>
      </c>
      <c r="AQ32" s="216">
        <v>2.16</v>
      </c>
      <c r="AR32" s="216">
        <v>2.1</v>
      </c>
      <c r="AS32" s="216">
        <v>2.11</v>
      </c>
      <c r="AT32" s="216">
        <v>2.11</v>
      </c>
      <c r="AU32" s="216">
        <v>2.12</v>
      </c>
      <c r="AV32" s="216">
        <v>2.08</v>
      </c>
      <c r="AW32" s="216">
        <v>2.09</v>
      </c>
      <c r="AX32" s="216">
        <v>2.08</v>
      </c>
      <c r="AY32" s="216">
        <v>2.09</v>
      </c>
      <c r="AZ32" s="216">
        <v>2.0661072737000001</v>
      </c>
      <c r="BA32" s="216">
        <v>2.167643</v>
      </c>
      <c r="BB32" s="216">
        <v>2.1224270000000001</v>
      </c>
      <c r="BC32" s="327">
        <v>2.1702110000000001</v>
      </c>
      <c r="BD32" s="327">
        <v>2.157464</v>
      </c>
      <c r="BE32" s="327">
        <v>2.1867890000000001</v>
      </c>
      <c r="BF32" s="327">
        <v>2.2110059999999998</v>
      </c>
      <c r="BG32" s="327">
        <v>2.1904880000000002</v>
      </c>
      <c r="BH32" s="327">
        <v>2.1807530000000002</v>
      </c>
      <c r="BI32" s="327">
        <v>2.162906</v>
      </c>
      <c r="BJ32" s="327">
        <v>2.1690140000000002</v>
      </c>
      <c r="BK32" s="327">
        <v>2.2049609999999999</v>
      </c>
      <c r="BL32" s="327">
        <v>2.199846</v>
      </c>
      <c r="BM32" s="327">
        <v>2.2167520000000001</v>
      </c>
      <c r="BN32" s="327">
        <v>2.1780560000000002</v>
      </c>
      <c r="BO32" s="327">
        <v>2.2084269999999999</v>
      </c>
      <c r="BP32" s="327">
        <v>2.2003949999999999</v>
      </c>
      <c r="BQ32" s="327">
        <v>2.221263</v>
      </c>
      <c r="BR32" s="327">
        <v>2.249676</v>
      </c>
      <c r="BS32" s="327">
        <v>2.2221030000000002</v>
      </c>
      <c r="BT32" s="327">
        <v>2.2212040000000002</v>
      </c>
      <c r="BU32" s="327">
        <v>2.2081330000000001</v>
      </c>
      <c r="BV32" s="327">
        <v>2.2447889999999999</v>
      </c>
    </row>
    <row r="33" spans="1:74" ht="11.1" customHeight="1" x14ac:dyDescent="0.2">
      <c r="A33" s="52" t="s">
        <v>673</v>
      </c>
      <c r="B33" s="151" t="s">
        <v>534</v>
      </c>
      <c r="C33" s="216">
        <v>4.38</v>
      </c>
      <c r="D33" s="216">
        <v>4.3899999999999997</v>
      </c>
      <c r="E33" s="216">
        <v>4.3</v>
      </c>
      <c r="F33" s="216">
        <v>4.67</v>
      </c>
      <c r="G33" s="216">
        <v>4.62</v>
      </c>
      <c r="H33" s="216">
        <v>4.42</v>
      </c>
      <c r="I33" s="216">
        <v>4.2</v>
      </c>
      <c r="J33" s="216">
        <v>3.91</v>
      </c>
      <c r="K33" s="216">
        <v>4.08</v>
      </c>
      <c r="L33" s="216">
        <v>4.1100000000000003</v>
      </c>
      <c r="M33" s="216">
        <v>4.1900000000000004</v>
      </c>
      <c r="N33" s="216">
        <v>4.91</v>
      </c>
      <c r="O33" s="216">
        <v>7.02</v>
      </c>
      <c r="P33" s="216">
        <v>7.4</v>
      </c>
      <c r="Q33" s="216">
        <v>6</v>
      </c>
      <c r="R33" s="216">
        <v>5.07</v>
      </c>
      <c r="S33" s="216">
        <v>4.93</v>
      </c>
      <c r="T33" s="216">
        <v>4.84</v>
      </c>
      <c r="U33" s="216">
        <v>4.43</v>
      </c>
      <c r="V33" s="216">
        <v>4.12</v>
      </c>
      <c r="W33" s="216">
        <v>4.2</v>
      </c>
      <c r="X33" s="216">
        <v>4.0999999999999996</v>
      </c>
      <c r="Y33" s="216">
        <v>4.4800000000000004</v>
      </c>
      <c r="Z33" s="216">
        <v>4.3600000000000003</v>
      </c>
      <c r="AA33" s="216">
        <v>4.1100000000000003</v>
      </c>
      <c r="AB33" s="216">
        <v>4.7</v>
      </c>
      <c r="AC33" s="216">
        <v>3.55</v>
      </c>
      <c r="AD33" s="216">
        <v>3.1</v>
      </c>
      <c r="AE33" s="216">
        <v>3.14</v>
      </c>
      <c r="AF33" s="216">
        <v>3.12</v>
      </c>
      <c r="AG33" s="216">
        <v>3.11</v>
      </c>
      <c r="AH33" s="216">
        <v>3.11</v>
      </c>
      <c r="AI33" s="216">
        <v>3.06</v>
      </c>
      <c r="AJ33" s="216">
        <v>2.92</v>
      </c>
      <c r="AK33" s="216">
        <v>2.65</v>
      </c>
      <c r="AL33" s="216">
        <v>2.59</v>
      </c>
      <c r="AM33" s="216">
        <v>3.01</v>
      </c>
      <c r="AN33" s="216">
        <v>2.7</v>
      </c>
      <c r="AO33" s="216">
        <v>2.23</v>
      </c>
      <c r="AP33" s="216">
        <v>2.42</v>
      </c>
      <c r="AQ33" s="216">
        <v>2.4</v>
      </c>
      <c r="AR33" s="216">
        <v>2.67</v>
      </c>
      <c r="AS33" s="216">
        <v>2.97</v>
      </c>
      <c r="AT33" s="216">
        <v>2.96</v>
      </c>
      <c r="AU33" s="216">
        <v>3.08</v>
      </c>
      <c r="AV33" s="216">
        <v>3.13</v>
      </c>
      <c r="AW33" s="216">
        <v>3.02</v>
      </c>
      <c r="AX33" s="216">
        <v>3.96</v>
      </c>
      <c r="AY33" s="216">
        <v>4.12</v>
      </c>
      <c r="AZ33" s="216">
        <v>3.5772992097</v>
      </c>
      <c r="BA33" s="216">
        <v>3.522214</v>
      </c>
      <c r="BB33" s="216">
        <v>3.7082389999999998</v>
      </c>
      <c r="BC33" s="327">
        <v>3.6556150000000001</v>
      </c>
      <c r="BD33" s="327">
        <v>3.5970360000000001</v>
      </c>
      <c r="BE33" s="327">
        <v>3.5226570000000001</v>
      </c>
      <c r="BF33" s="327">
        <v>3.5117310000000002</v>
      </c>
      <c r="BG33" s="327">
        <v>3.5206270000000002</v>
      </c>
      <c r="BH33" s="327">
        <v>3.6148030000000002</v>
      </c>
      <c r="BI33" s="327">
        <v>3.8369629999999999</v>
      </c>
      <c r="BJ33" s="327">
        <v>4.2035859999999996</v>
      </c>
      <c r="BK33" s="327">
        <v>4.4647329999999998</v>
      </c>
      <c r="BL33" s="327">
        <v>4.4879860000000003</v>
      </c>
      <c r="BM33" s="327">
        <v>4.2198190000000002</v>
      </c>
      <c r="BN33" s="327">
        <v>3.9553430000000001</v>
      </c>
      <c r="BO33" s="327">
        <v>3.7732260000000002</v>
      </c>
      <c r="BP33" s="327">
        <v>3.68621</v>
      </c>
      <c r="BQ33" s="327">
        <v>3.6200190000000001</v>
      </c>
      <c r="BR33" s="327">
        <v>3.6184249999999998</v>
      </c>
      <c r="BS33" s="327">
        <v>3.7363200000000001</v>
      </c>
      <c r="BT33" s="327">
        <v>3.9081459999999999</v>
      </c>
      <c r="BU33" s="327">
        <v>4.1270280000000001</v>
      </c>
      <c r="BV33" s="327">
        <v>4.4762060000000004</v>
      </c>
    </row>
    <row r="34" spans="1:74" ht="11.1" customHeight="1" x14ac:dyDescent="0.2">
      <c r="A34" s="52" t="s">
        <v>672</v>
      </c>
      <c r="B34" s="651" t="s">
        <v>1244</v>
      </c>
      <c r="C34" s="216">
        <v>19.13</v>
      </c>
      <c r="D34" s="216">
        <v>19.7</v>
      </c>
      <c r="E34" s="216">
        <v>19.38</v>
      </c>
      <c r="F34" s="216">
        <v>20.23</v>
      </c>
      <c r="G34" s="216">
        <v>19.53</v>
      </c>
      <c r="H34" s="216">
        <v>19.670000000000002</v>
      </c>
      <c r="I34" s="216">
        <v>18.760000000000002</v>
      </c>
      <c r="J34" s="216">
        <v>18.59</v>
      </c>
      <c r="K34" s="216">
        <v>18.920000000000002</v>
      </c>
      <c r="L34" s="216">
        <v>19.71</v>
      </c>
      <c r="M34" s="216">
        <v>18.850000000000001</v>
      </c>
      <c r="N34" s="216">
        <v>19.670000000000002</v>
      </c>
      <c r="O34" s="216">
        <v>19.649999999999999</v>
      </c>
      <c r="P34" s="216">
        <v>20.05</v>
      </c>
      <c r="Q34" s="216">
        <v>20.61</v>
      </c>
      <c r="R34" s="216">
        <v>20.89</v>
      </c>
      <c r="S34" s="216">
        <v>19.98</v>
      </c>
      <c r="T34" s="216">
        <v>20.38</v>
      </c>
      <c r="U34" s="216">
        <v>20.57</v>
      </c>
      <c r="V34" s="216">
        <v>19.89</v>
      </c>
      <c r="W34" s="216">
        <v>18.64</v>
      </c>
      <c r="X34" s="216">
        <v>17.190000000000001</v>
      </c>
      <c r="Y34" s="216">
        <v>14.64</v>
      </c>
      <c r="Z34" s="216">
        <v>12.1</v>
      </c>
      <c r="AA34" s="216">
        <v>12.28</v>
      </c>
      <c r="AB34" s="216">
        <v>10.3</v>
      </c>
      <c r="AC34" s="216">
        <v>10.37</v>
      </c>
      <c r="AD34" s="216">
        <v>11.83</v>
      </c>
      <c r="AE34" s="216">
        <v>10.83</v>
      </c>
      <c r="AF34" s="216">
        <v>12.2</v>
      </c>
      <c r="AG34" s="216">
        <v>11.34</v>
      </c>
      <c r="AH34" s="216">
        <v>11.25</v>
      </c>
      <c r="AI34" s="216">
        <v>8.44</v>
      </c>
      <c r="AJ34" s="216">
        <v>7.74</v>
      </c>
      <c r="AK34" s="216">
        <v>7.77</v>
      </c>
      <c r="AL34" s="216">
        <v>7.81</v>
      </c>
      <c r="AM34" s="216">
        <v>6.98</v>
      </c>
      <c r="AN34" s="216">
        <v>5.71</v>
      </c>
      <c r="AO34" s="216">
        <v>5.59</v>
      </c>
      <c r="AP34" s="216">
        <v>7.5</v>
      </c>
      <c r="AQ34" s="216">
        <v>9.02</v>
      </c>
      <c r="AR34" s="216">
        <v>8.8699999999999992</v>
      </c>
      <c r="AS34" s="216">
        <v>11.71</v>
      </c>
      <c r="AT34" s="216">
        <v>8.51</v>
      </c>
      <c r="AU34" s="216">
        <v>8.3800000000000008</v>
      </c>
      <c r="AV34" s="216">
        <v>8.7200000000000006</v>
      </c>
      <c r="AW34" s="216">
        <v>9.01</v>
      </c>
      <c r="AX34" s="216">
        <v>9.52</v>
      </c>
      <c r="AY34" s="216">
        <v>11.25</v>
      </c>
      <c r="AZ34" s="216">
        <v>10.754849999999999</v>
      </c>
      <c r="BA34" s="216">
        <v>10.95842</v>
      </c>
      <c r="BB34" s="216">
        <v>11.11007</v>
      </c>
      <c r="BC34" s="327">
        <v>10.38625</v>
      </c>
      <c r="BD34" s="327">
        <v>10.62994</v>
      </c>
      <c r="BE34" s="327">
        <v>10.16821</v>
      </c>
      <c r="BF34" s="327">
        <v>10.02834</v>
      </c>
      <c r="BG34" s="327">
        <v>10.18934</v>
      </c>
      <c r="BH34" s="327">
        <v>10.00431</v>
      </c>
      <c r="BI34" s="327">
        <v>10.090579999999999</v>
      </c>
      <c r="BJ34" s="327">
        <v>10.21805</v>
      </c>
      <c r="BK34" s="327">
        <v>10.09272</v>
      </c>
      <c r="BL34" s="327">
        <v>10.1256</v>
      </c>
      <c r="BM34" s="327">
        <v>10.60589</v>
      </c>
      <c r="BN34" s="327">
        <v>11.192489999999999</v>
      </c>
      <c r="BO34" s="327">
        <v>10.762370000000001</v>
      </c>
      <c r="BP34" s="327">
        <v>11.342320000000001</v>
      </c>
      <c r="BQ34" s="327">
        <v>10.95797</v>
      </c>
      <c r="BR34" s="327">
        <v>10.837020000000001</v>
      </c>
      <c r="BS34" s="327">
        <v>11.05847</v>
      </c>
      <c r="BT34" s="327">
        <v>10.90936</v>
      </c>
      <c r="BU34" s="327">
        <v>10.999280000000001</v>
      </c>
      <c r="BV34" s="327">
        <v>11.052379999999999</v>
      </c>
    </row>
    <row r="35" spans="1:74" ht="11.1" customHeight="1" x14ac:dyDescent="0.2">
      <c r="A35" s="52" t="s">
        <v>20</v>
      </c>
      <c r="B35" s="151" t="s">
        <v>541</v>
      </c>
      <c r="C35" s="216">
        <v>22.94</v>
      </c>
      <c r="D35" s="216">
        <v>23.84</v>
      </c>
      <c r="E35" s="216">
        <v>23.87</v>
      </c>
      <c r="F35" s="216">
        <v>22.96</v>
      </c>
      <c r="G35" s="216">
        <v>22.6</v>
      </c>
      <c r="H35" s="216">
        <v>22.37</v>
      </c>
      <c r="I35" s="216">
        <v>23.1</v>
      </c>
      <c r="J35" s="216">
        <v>23.24</v>
      </c>
      <c r="K35" s="216">
        <v>23.55</v>
      </c>
      <c r="L35" s="216">
        <v>22.85</v>
      </c>
      <c r="M35" s="216">
        <v>22.74</v>
      </c>
      <c r="N35" s="216">
        <v>22.81</v>
      </c>
      <c r="O35" s="216">
        <v>23.12</v>
      </c>
      <c r="P35" s="216">
        <v>23.97</v>
      </c>
      <c r="Q35" s="216">
        <v>23.83</v>
      </c>
      <c r="R35" s="216">
        <v>22.82</v>
      </c>
      <c r="S35" s="216">
        <v>22.77</v>
      </c>
      <c r="T35" s="216">
        <v>22.72</v>
      </c>
      <c r="U35" s="216">
        <v>22.36</v>
      </c>
      <c r="V35" s="216">
        <v>21.94</v>
      </c>
      <c r="W35" s="216">
        <v>21.38</v>
      </c>
      <c r="X35" s="216">
        <v>20.09</v>
      </c>
      <c r="Y35" s="216">
        <v>19.68</v>
      </c>
      <c r="Z35" s="216">
        <v>16.5</v>
      </c>
      <c r="AA35" s="216">
        <v>13.37</v>
      </c>
      <c r="AB35" s="216">
        <v>16.46</v>
      </c>
      <c r="AC35" s="216">
        <v>15.6</v>
      </c>
      <c r="AD35" s="216">
        <v>14.82</v>
      </c>
      <c r="AE35" s="216">
        <v>15.34</v>
      </c>
      <c r="AF35" s="216">
        <v>15.29</v>
      </c>
      <c r="AG35" s="216">
        <v>14.37</v>
      </c>
      <c r="AH35" s="216">
        <v>13.05</v>
      </c>
      <c r="AI35" s="216">
        <v>12.02</v>
      </c>
      <c r="AJ35" s="216">
        <v>12.44</v>
      </c>
      <c r="AK35" s="216">
        <v>12.38</v>
      </c>
      <c r="AL35" s="216">
        <v>10.57</v>
      </c>
      <c r="AM35" s="216">
        <v>8.9</v>
      </c>
      <c r="AN35" s="216">
        <v>8.7799999999999994</v>
      </c>
      <c r="AO35" s="216">
        <v>9.4600000000000009</v>
      </c>
      <c r="AP35" s="216">
        <v>9.9700000000000006</v>
      </c>
      <c r="AQ35" s="216">
        <v>10.75</v>
      </c>
      <c r="AR35" s="216">
        <v>12.22</v>
      </c>
      <c r="AS35" s="216">
        <v>12.08</v>
      </c>
      <c r="AT35" s="216">
        <v>11.41</v>
      </c>
      <c r="AU35" s="216">
        <v>11.36</v>
      </c>
      <c r="AV35" s="216">
        <v>11.99</v>
      </c>
      <c r="AW35" s="216">
        <v>12.11</v>
      </c>
      <c r="AX35" s="216">
        <v>12.26</v>
      </c>
      <c r="AY35" s="216">
        <v>12.95</v>
      </c>
      <c r="AZ35" s="216">
        <v>13.187279999999999</v>
      </c>
      <c r="BA35" s="216">
        <v>12.99741</v>
      </c>
      <c r="BB35" s="216">
        <v>13.337680000000001</v>
      </c>
      <c r="BC35" s="327">
        <v>13.10209</v>
      </c>
      <c r="BD35" s="327">
        <v>13.150029999999999</v>
      </c>
      <c r="BE35" s="327">
        <v>13.318619999999999</v>
      </c>
      <c r="BF35" s="327">
        <v>13.62274</v>
      </c>
      <c r="BG35" s="327">
        <v>13.85859</v>
      </c>
      <c r="BH35" s="327">
        <v>14.4237</v>
      </c>
      <c r="BI35" s="327">
        <v>14.5905</v>
      </c>
      <c r="BJ35" s="327">
        <v>14.508760000000001</v>
      </c>
      <c r="BK35" s="327">
        <v>15.00976</v>
      </c>
      <c r="BL35" s="327">
        <v>14.87407</v>
      </c>
      <c r="BM35" s="327">
        <v>14.65448</v>
      </c>
      <c r="BN35" s="327">
        <v>14.79457</v>
      </c>
      <c r="BO35" s="327">
        <v>14.86445</v>
      </c>
      <c r="BP35" s="327">
        <v>14.772119999999999</v>
      </c>
      <c r="BQ35" s="327">
        <v>14.81052</v>
      </c>
      <c r="BR35" s="327">
        <v>15.114190000000001</v>
      </c>
      <c r="BS35" s="327">
        <v>15.38438</v>
      </c>
      <c r="BT35" s="327">
        <v>15.93027</v>
      </c>
      <c r="BU35" s="327">
        <v>15.951779999999999</v>
      </c>
      <c r="BV35" s="327">
        <v>15.744490000000001</v>
      </c>
    </row>
    <row r="36" spans="1:74" ht="11.1" customHeight="1" x14ac:dyDescent="0.2">
      <c r="A36" s="52"/>
      <c r="B36" s="55" t="s">
        <v>1271</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330"/>
      <c r="BD36" s="330"/>
      <c r="BE36" s="330"/>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7</v>
      </c>
      <c r="B37" s="152" t="s">
        <v>530</v>
      </c>
      <c r="C37" s="486">
        <v>6.5</v>
      </c>
      <c r="D37" s="486">
        <v>6.66</v>
      </c>
      <c r="E37" s="486">
        <v>6.64</v>
      </c>
      <c r="F37" s="486">
        <v>6.58</v>
      </c>
      <c r="G37" s="486">
        <v>6.75</v>
      </c>
      <c r="H37" s="486">
        <v>7.25</v>
      </c>
      <c r="I37" s="486">
        <v>7.45</v>
      </c>
      <c r="J37" s="486">
        <v>7.37</v>
      </c>
      <c r="K37" s="486">
        <v>7.22</v>
      </c>
      <c r="L37" s="486">
        <v>6.87</v>
      </c>
      <c r="M37" s="486">
        <v>6.65</v>
      </c>
      <c r="N37" s="486">
        <v>6.66</v>
      </c>
      <c r="O37" s="486">
        <v>6.98</v>
      </c>
      <c r="P37" s="486">
        <v>7.12</v>
      </c>
      <c r="Q37" s="486">
        <v>6.99</v>
      </c>
      <c r="R37" s="486">
        <v>6.77</v>
      </c>
      <c r="S37" s="486">
        <v>6.83</v>
      </c>
      <c r="T37" s="486">
        <v>7.39</v>
      </c>
      <c r="U37" s="486">
        <v>7.62</v>
      </c>
      <c r="V37" s="486">
        <v>7.51</v>
      </c>
      <c r="W37" s="486">
        <v>7.37</v>
      </c>
      <c r="X37" s="486">
        <v>7.07</v>
      </c>
      <c r="Y37" s="486">
        <v>6.75</v>
      </c>
      <c r="Z37" s="486">
        <v>6.7</v>
      </c>
      <c r="AA37" s="486">
        <v>6.67</v>
      </c>
      <c r="AB37" s="486">
        <v>6.88</v>
      </c>
      <c r="AC37" s="486">
        <v>6.83</v>
      </c>
      <c r="AD37" s="486">
        <v>6.61</v>
      </c>
      <c r="AE37" s="486">
        <v>6.74</v>
      </c>
      <c r="AF37" s="486">
        <v>7.11</v>
      </c>
      <c r="AG37" s="486">
        <v>7.45</v>
      </c>
      <c r="AH37" s="486">
        <v>7.35</v>
      </c>
      <c r="AI37" s="486">
        <v>7.21</v>
      </c>
      <c r="AJ37" s="486">
        <v>6.88</v>
      </c>
      <c r="AK37" s="486">
        <v>6.61</v>
      </c>
      <c r="AL37" s="486">
        <v>6.45</v>
      </c>
      <c r="AM37" s="486">
        <v>6.4</v>
      </c>
      <c r="AN37" s="486">
        <v>6.39</v>
      </c>
      <c r="AO37" s="486">
        <v>6.47</v>
      </c>
      <c r="AP37" s="486">
        <v>6.4</v>
      </c>
      <c r="AQ37" s="486">
        <v>6.56</v>
      </c>
      <c r="AR37" s="486">
        <v>7.03</v>
      </c>
      <c r="AS37" s="486">
        <v>7.23</v>
      </c>
      <c r="AT37" s="486">
        <v>7.23</v>
      </c>
      <c r="AU37" s="486">
        <v>7.15</v>
      </c>
      <c r="AV37" s="486">
        <v>6.72</v>
      </c>
      <c r="AW37" s="486">
        <v>6.66</v>
      </c>
      <c r="AX37" s="486">
        <v>6.63</v>
      </c>
      <c r="AY37" s="486">
        <v>6.57</v>
      </c>
      <c r="AZ37" s="486">
        <v>6.63</v>
      </c>
      <c r="BA37" s="486">
        <v>6.7389320000000001</v>
      </c>
      <c r="BB37" s="486">
        <v>6.6107509999999996</v>
      </c>
      <c r="BC37" s="487">
        <v>6.8122999999999996</v>
      </c>
      <c r="BD37" s="487">
        <v>7.3179480000000003</v>
      </c>
      <c r="BE37" s="487">
        <v>7.4960420000000001</v>
      </c>
      <c r="BF37" s="487">
        <v>7.5135800000000001</v>
      </c>
      <c r="BG37" s="487">
        <v>7.3839420000000002</v>
      </c>
      <c r="BH37" s="487">
        <v>6.9773379999999996</v>
      </c>
      <c r="BI37" s="487">
        <v>6.9015440000000003</v>
      </c>
      <c r="BJ37" s="487">
        <v>6.8458839999999999</v>
      </c>
      <c r="BK37" s="487">
        <v>6.7130450000000002</v>
      </c>
      <c r="BL37" s="487">
        <v>6.8780469999999996</v>
      </c>
      <c r="BM37" s="487">
        <v>6.903397</v>
      </c>
      <c r="BN37" s="487">
        <v>6.7794049999999997</v>
      </c>
      <c r="BO37" s="487">
        <v>6.9429879999999997</v>
      </c>
      <c r="BP37" s="487">
        <v>7.4733780000000003</v>
      </c>
      <c r="BQ37" s="487">
        <v>7.641508</v>
      </c>
      <c r="BR37" s="487">
        <v>7.6702570000000003</v>
      </c>
      <c r="BS37" s="487">
        <v>7.5350760000000001</v>
      </c>
      <c r="BT37" s="487">
        <v>7.1396829999999998</v>
      </c>
      <c r="BU37" s="487">
        <v>7.0553049999999997</v>
      </c>
      <c r="BV37" s="487">
        <v>7.0311539999999999</v>
      </c>
    </row>
    <row r="38" spans="1:74" ht="11.1" customHeight="1" x14ac:dyDescent="0.2">
      <c r="A38" s="56" t="s">
        <v>8</v>
      </c>
      <c r="B38" s="152" t="s">
        <v>531</v>
      </c>
      <c r="C38" s="486">
        <v>9.77</v>
      </c>
      <c r="D38" s="486">
        <v>10.06</v>
      </c>
      <c r="E38" s="486">
        <v>10.02</v>
      </c>
      <c r="F38" s="486">
        <v>9.9600000000000009</v>
      </c>
      <c r="G38" s="486">
        <v>10.220000000000001</v>
      </c>
      <c r="H38" s="486">
        <v>10.65</v>
      </c>
      <c r="I38" s="486">
        <v>10.7</v>
      </c>
      <c r="J38" s="486">
        <v>10.69</v>
      </c>
      <c r="K38" s="486">
        <v>10.53</v>
      </c>
      <c r="L38" s="486">
        <v>10.28</v>
      </c>
      <c r="M38" s="486">
        <v>10.029999999999999</v>
      </c>
      <c r="N38" s="486">
        <v>9.9600000000000009</v>
      </c>
      <c r="O38" s="486">
        <v>10.35</v>
      </c>
      <c r="P38" s="486">
        <v>10.68</v>
      </c>
      <c r="Q38" s="486">
        <v>10.65</v>
      </c>
      <c r="R38" s="486">
        <v>10.46</v>
      </c>
      <c r="S38" s="486">
        <v>10.54</v>
      </c>
      <c r="T38" s="486">
        <v>10.96</v>
      </c>
      <c r="U38" s="486">
        <v>11.17</v>
      </c>
      <c r="V38" s="486">
        <v>11.05</v>
      </c>
      <c r="W38" s="486">
        <v>11.16</v>
      </c>
      <c r="X38" s="486">
        <v>10.83</v>
      </c>
      <c r="Y38" s="486">
        <v>10.52</v>
      </c>
      <c r="Z38" s="486">
        <v>10.36</v>
      </c>
      <c r="AA38" s="486">
        <v>10.31</v>
      </c>
      <c r="AB38" s="486">
        <v>10.62</v>
      </c>
      <c r="AC38" s="486">
        <v>10.63</v>
      </c>
      <c r="AD38" s="486">
        <v>10.37</v>
      </c>
      <c r="AE38" s="486">
        <v>10.47</v>
      </c>
      <c r="AF38" s="486">
        <v>10.89</v>
      </c>
      <c r="AG38" s="486">
        <v>11.07</v>
      </c>
      <c r="AH38" s="486">
        <v>10.94</v>
      </c>
      <c r="AI38" s="486">
        <v>10.98</v>
      </c>
      <c r="AJ38" s="486">
        <v>10.73</v>
      </c>
      <c r="AK38" s="486">
        <v>10.3</v>
      </c>
      <c r="AL38" s="486">
        <v>10.130000000000001</v>
      </c>
      <c r="AM38" s="486">
        <v>10.02</v>
      </c>
      <c r="AN38" s="486">
        <v>10.199999999999999</v>
      </c>
      <c r="AO38" s="486">
        <v>10.16</v>
      </c>
      <c r="AP38" s="486">
        <v>10.130000000000001</v>
      </c>
      <c r="AQ38" s="486">
        <v>10.25</v>
      </c>
      <c r="AR38" s="486">
        <v>10.59</v>
      </c>
      <c r="AS38" s="486">
        <v>10.62</v>
      </c>
      <c r="AT38" s="486">
        <v>10.71</v>
      </c>
      <c r="AU38" s="486">
        <v>10.7</v>
      </c>
      <c r="AV38" s="486">
        <v>10.47</v>
      </c>
      <c r="AW38" s="486">
        <v>10.24</v>
      </c>
      <c r="AX38" s="486">
        <v>10.08</v>
      </c>
      <c r="AY38" s="486">
        <v>10.19</v>
      </c>
      <c r="AZ38" s="486">
        <v>10.48</v>
      </c>
      <c r="BA38" s="486">
        <v>10.30072</v>
      </c>
      <c r="BB38" s="486">
        <v>10.14495</v>
      </c>
      <c r="BC38" s="487">
        <v>10.19092</v>
      </c>
      <c r="BD38" s="487">
        <v>10.63869</v>
      </c>
      <c r="BE38" s="487">
        <v>10.741820000000001</v>
      </c>
      <c r="BF38" s="487">
        <v>10.86796</v>
      </c>
      <c r="BG38" s="487">
        <v>10.928240000000001</v>
      </c>
      <c r="BH38" s="487">
        <v>10.742139999999999</v>
      </c>
      <c r="BI38" s="487">
        <v>10.506119999999999</v>
      </c>
      <c r="BJ38" s="487">
        <v>10.36768</v>
      </c>
      <c r="BK38" s="487">
        <v>10.497109999999999</v>
      </c>
      <c r="BL38" s="487">
        <v>10.737719999999999</v>
      </c>
      <c r="BM38" s="487">
        <v>10.487159999999999</v>
      </c>
      <c r="BN38" s="487">
        <v>10.33376</v>
      </c>
      <c r="BO38" s="487">
        <v>10.360580000000001</v>
      </c>
      <c r="BP38" s="487">
        <v>10.774940000000001</v>
      </c>
      <c r="BQ38" s="487">
        <v>10.86115</v>
      </c>
      <c r="BR38" s="487">
        <v>10.97411</v>
      </c>
      <c r="BS38" s="487">
        <v>11.03952</v>
      </c>
      <c r="BT38" s="487">
        <v>10.862349999999999</v>
      </c>
      <c r="BU38" s="487">
        <v>10.634499999999999</v>
      </c>
      <c r="BV38" s="487">
        <v>10.513769999999999</v>
      </c>
    </row>
    <row r="39" spans="1:74" ht="11.1" customHeight="1" x14ac:dyDescent="0.2">
      <c r="A39" s="56" t="s">
        <v>675</v>
      </c>
      <c r="B39" s="264" t="s">
        <v>532</v>
      </c>
      <c r="C39" s="488">
        <v>11.46</v>
      </c>
      <c r="D39" s="488">
        <v>11.63</v>
      </c>
      <c r="E39" s="488">
        <v>11.61</v>
      </c>
      <c r="F39" s="488">
        <v>11.93</v>
      </c>
      <c r="G39" s="488">
        <v>12.4</v>
      </c>
      <c r="H39" s="488">
        <v>12.54</v>
      </c>
      <c r="I39" s="488">
        <v>12.65</v>
      </c>
      <c r="J39" s="488">
        <v>12.53</v>
      </c>
      <c r="K39" s="488">
        <v>12.51</v>
      </c>
      <c r="L39" s="488">
        <v>12.36</v>
      </c>
      <c r="M39" s="488">
        <v>12.1</v>
      </c>
      <c r="N39" s="488">
        <v>11.72</v>
      </c>
      <c r="O39" s="488">
        <v>11.65</v>
      </c>
      <c r="P39" s="488">
        <v>11.94</v>
      </c>
      <c r="Q39" s="488">
        <v>12.25</v>
      </c>
      <c r="R39" s="488">
        <v>12.31</v>
      </c>
      <c r="S39" s="488">
        <v>12.85</v>
      </c>
      <c r="T39" s="488">
        <v>12.99</v>
      </c>
      <c r="U39" s="488">
        <v>13.09</v>
      </c>
      <c r="V39" s="488">
        <v>13.04</v>
      </c>
      <c r="W39" s="488">
        <v>12.95</v>
      </c>
      <c r="X39" s="488">
        <v>12.6</v>
      </c>
      <c r="Y39" s="488">
        <v>12.48</v>
      </c>
      <c r="Z39" s="488">
        <v>12.17</v>
      </c>
      <c r="AA39" s="488">
        <v>12.1</v>
      </c>
      <c r="AB39" s="488">
        <v>12.29</v>
      </c>
      <c r="AC39" s="488">
        <v>12.33</v>
      </c>
      <c r="AD39" s="488">
        <v>12.62</v>
      </c>
      <c r="AE39" s="488">
        <v>12.93</v>
      </c>
      <c r="AF39" s="488">
        <v>12.92</v>
      </c>
      <c r="AG39" s="488">
        <v>12.94</v>
      </c>
      <c r="AH39" s="488">
        <v>12.91</v>
      </c>
      <c r="AI39" s="488">
        <v>13.03</v>
      </c>
      <c r="AJ39" s="488">
        <v>12.72</v>
      </c>
      <c r="AK39" s="488">
        <v>12.71</v>
      </c>
      <c r="AL39" s="488">
        <v>12.32</v>
      </c>
      <c r="AM39" s="488">
        <v>11.98</v>
      </c>
      <c r="AN39" s="488">
        <v>12.14</v>
      </c>
      <c r="AO39" s="488">
        <v>12.57</v>
      </c>
      <c r="AP39" s="488">
        <v>12.43</v>
      </c>
      <c r="AQ39" s="488">
        <v>12.79</v>
      </c>
      <c r="AR39" s="488">
        <v>12.72</v>
      </c>
      <c r="AS39" s="488">
        <v>12.68</v>
      </c>
      <c r="AT39" s="488">
        <v>12.9</v>
      </c>
      <c r="AU39" s="488">
        <v>12.87</v>
      </c>
      <c r="AV39" s="488">
        <v>12.46</v>
      </c>
      <c r="AW39" s="488">
        <v>12.75</v>
      </c>
      <c r="AX39" s="488">
        <v>12.21</v>
      </c>
      <c r="AY39" s="488">
        <v>12.22</v>
      </c>
      <c r="AZ39" s="488">
        <v>12.82</v>
      </c>
      <c r="BA39" s="488">
        <v>12.91343</v>
      </c>
      <c r="BB39" s="488">
        <v>12.59479</v>
      </c>
      <c r="BC39" s="489">
        <v>12.770759999999999</v>
      </c>
      <c r="BD39" s="489">
        <v>12.879630000000001</v>
      </c>
      <c r="BE39" s="489">
        <v>12.975910000000001</v>
      </c>
      <c r="BF39" s="489">
        <v>13.17014</v>
      </c>
      <c r="BG39" s="489">
        <v>13.259690000000001</v>
      </c>
      <c r="BH39" s="489">
        <v>12.864610000000001</v>
      </c>
      <c r="BI39" s="489">
        <v>13.09595</v>
      </c>
      <c r="BJ39" s="489">
        <v>12.557320000000001</v>
      </c>
      <c r="BK39" s="489">
        <v>12.66043</v>
      </c>
      <c r="BL39" s="489">
        <v>13.024749999999999</v>
      </c>
      <c r="BM39" s="489">
        <v>13.20107</v>
      </c>
      <c r="BN39" s="489">
        <v>12.94666</v>
      </c>
      <c r="BO39" s="489">
        <v>13.141109999999999</v>
      </c>
      <c r="BP39" s="489">
        <v>13.20486</v>
      </c>
      <c r="BQ39" s="489">
        <v>13.27819</v>
      </c>
      <c r="BR39" s="489">
        <v>13.45566</v>
      </c>
      <c r="BS39" s="489">
        <v>13.540789999999999</v>
      </c>
      <c r="BT39" s="489">
        <v>13.136900000000001</v>
      </c>
      <c r="BU39" s="489">
        <v>13.38889</v>
      </c>
      <c r="BV39" s="489">
        <v>12.81718</v>
      </c>
    </row>
    <row r="40" spans="1:74" s="263" customFormat="1" ht="9.6" customHeight="1" x14ac:dyDescent="0.2">
      <c r="A40" s="56"/>
      <c r="B40" s="806"/>
      <c r="C40" s="807"/>
      <c r="D40" s="807"/>
      <c r="E40" s="807"/>
      <c r="F40" s="807"/>
      <c r="G40" s="807"/>
      <c r="H40" s="807"/>
      <c r="I40" s="807"/>
      <c r="J40" s="807"/>
      <c r="K40" s="807"/>
      <c r="L40" s="807"/>
      <c r="M40" s="807"/>
      <c r="N40" s="807"/>
      <c r="O40" s="807"/>
      <c r="P40" s="807"/>
      <c r="Q40" s="807"/>
      <c r="R40" s="807"/>
      <c r="S40" s="807"/>
      <c r="T40" s="807"/>
      <c r="U40" s="807"/>
      <c r="V40" s="807"/>
      <c r="W40" s="807"/>
      <c r="X40" s="807"/>
      <c r="Y40" s="807"/>
      <c r="Z40" s="807"/>
      <c r="AA40" s="807"/>
      <c r="AB40" s="807"/>
      <c r="AC40" s="807"/>
      <c r="AD40" s="807"/>
      <c r="AE40" s="807"/>
      <c r="AF40" s="807"/>
      <c r="AG40" s="807"/>
      <c r="AH40" s="807"/>
      <c r="AI40" s="807"/>
      <c r="AJ40" s="807"/>
      <c r="AK40" s="807"/>
      <c r="AL40" s="807"/>
      <c r="AM40" s="308"/>
      <c r="AY40" s="414"/>
      <c r="AZ40" s="414"/>
      <c r="BA40" s="414"/>
      <c r="BB40" s="414"/>
      <c r="BC40" s="414"/>
      <c r="BD40" s="414"/>
      <c r="BE40" s="414"/>
      <c r="BF40" s="656"/>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797" t="s">
        <v>1026</v>
      </c>
      <c r="C41" s="794"/>
      <c r="D41" s="794"/>
      <c r="E41" s="794"/>
      <c r="F41" s="794"/>
      <c r="G41" s="794"/>
      <c r="H41" s="794"/>
      <c r="I41" s="794"/>
      <c r="J41" s="794"/>
      <c r="K41" s="794"/>
      <c r="L41" s="794"/>
      <c r="M41" s="794"/>
      <c r="N41" s="794"/>
      <c r="O41" s="794"/>
      <c r="P41" s="794"/>
      <c r="Q41" s="794"/>
      <c r="AY41" s="502"/>
      <c r="AZ41" s="502"/>
      <c r="BA41" s="502"/>
      <c r="BB41" s="502"/>
      <c r="BC41" s="502"/>
      <c r="BD41" s="502"/>
      <c r="BE41" s="502"/>
      <c r="BF41" s="657"/>
      <c r="BG41" s="502"/>
      <c r="BH41" s="502"/>
      <c r="BI41" s="502"/>
      <c r="BJ41" s="502"/>
      <c r="BK41" s="483"/>
    </row>
    <row r="42" spans="1:74" s="263" customFormat="1" ht="12" customHeight="1" x14ac:dyDescent="0.2">
      <c r="A42" s="56"/>
      <c r="B42" s="799" t="s">
        <v>140</v>
      </c>
      <c r="C42" s="794"/>
      <c r="D42" s="794"/>
      <c r="E42" s="794"/>
      <c r="F42" s="794"/>
      <c r="G42" s="794"/>
      <c r="H42" s="794"/>
      <c r="I42" s="794"/>
      <c r="J42" s="794"/>
      <c r="K42" s="794"/>
      <c r="L42" s="794"/>
      <c r="M42" s="794"/>
      <c r="N42" s="794"/>
      <c r="O42" s="794"/>
      <c r="P42" s="794"/>
      <c r="Q42" s="794"/>
      <c r="AY42" s="502"/>
      <c r="AZ42" s="502"/>
      <c r="BA42" s="502"/>
      <c r="BB42" s="502"/>
      <c r="BC42" s="502"/>
      <c r="BD42" s="502"/>
      <c r="BE42" s="502"/>
      <c r="BF42" s="657"/>
      <c r="BG42" s="502"/>
      <c r="BH42" s="502"/>
      <c r="BI42" s="502"/>
      <c r="BJ42" s="502"/>
      <c r="BK42" s="483"/>
    </row>
    <row r="43" spans="1:74" s="435" customFormat="1" ht="12" customHeight="1" x14ac:dyDescent="0.2">
      <c r="A43" s="434"/>
      <c r="B43" s="805" t="s">
        <v>1059</v>
      </c>
      <c r="C43" s="784"/>
      <c r="D43" s="784"/>
      <c r="E43" s="784"/>
      <c r="F43" s="784"/>
      <c r="G43" s="784"/>
      <c r="H43" s="784"/>
      <c r="I43" s="784"/>
      <c r="J43" s="784"/>
      <c r="K43" s="784"/>
      <c r="L43" s="784"/>
      <c r="M43" s="784"/>
      <c r="N43" s="784"/>
      <c r="O43" s="784"/>
      <c r="P43" s="784"/>
      <c r="Q43" s="780"/>
      <c r="AY43" s="503"/>
      <c r="AZ43" s="503"/>
      <c r="BA43" s="503"/>
      <c r="BB43" s="503"/>
      <c r="BC43" s="503"/>
      <c r="BD43" s="503"/>
      <c r="BE43" s="503"/>
      <c r="BF43" s="658"/>
      <c r="BG43" s="503"/>
      <c r="BH43" s="503"/>
      <c r="BI43" s="503"/>
      <c r="BJ43" s="503"/>
    </row>
    <row r="44" spans="1:74" s="435" customFormat="1" ht="12" customHeight="1" x14ac:dyDescent="0.2">
      <c r="A44" s="434"/>
      <c r="B44" s="805" t="s">
        <v>1060</v>
      </c>
      <c r="C44" s="784"/>
      <c r="D44" s="784"/>
      <c r="E44" s="784"/>
      <c r="F44" s="784"/>
      <c r="G44" s="784"/>
      <c r="H44" s="784"/>
      <c r="I44" s="784"/>
      <c r="J44" s="784"/>
      <c r="K44" s="784"/>
      <c r="L44" s="784"/>
      <c r="M44" s="784"/>
      <c r="N44" s="784"/>
      <c r="O44" s="784"/>
      <c r="P44" s="784"/>
      <c r="Q44" s="780"/>
      <c r="AY44" s="503"/>
      <c r="AZ44" s="503"/>
      <c r="BA44" s="503"/>
      <c r="BB44" s="503"/>
      <c r="BC44" s="503"/>
      <c r="BD44" s="503"/>
      <c r="BE44" s="503"/>
      <c r="BF44" s="658"/>
      <c r="BG44" s="503"/>
      <c r="BH44" s="503"/>
      <c r="BI44" s="503"/>
      <c r="BJ44" s="503"/>
    </row>
    <row r="45" spans="1:74" s="435" customFormat="1" ht="12" customHeight="1" x14ac:dyDescent="0.2">
      <c r="A45" s="434"/>
      <c r="B45" s="804" t="s">
        <v>1245</v>
      </c>
      <c r="C45" s="784"/>
      <c r="D45" s="784"/>
      <c r="E45" s="784"/>
      <c r="F45" s="784"/>
      <c r="G45" s="784"/>
      <c r="H45" s="784"/>
      <c r="I45" s="784"/>
      <c r="J45" s="784"/>
      <c r="K45" s="784"/>
      <c r="L45" s="784"/>
      <c r="M45" s="784"/>
      <c r="N45" s="784"/>
      <c r="O45" s="784"/>
      <c r="P45" s="784"/>
      <c r="Q45" s="780"/>
      <c r="AY45" s="503"/>
      <c r="AZ45" s="503"/>
      <c r="BA45" s="503"/>
      <c r="BB45" s="503"/>
      <c r="BC45" s="503"/>
      <c r="BD45" s="503"/>
      <c r="BE45" s="503"/>
      <c r="BF45" s="658"/>
      <c r="BG45" s="503"/>
      <c r="BH45" s="503"/>
      <c r="BI45" s="503"/>
      <c r="BJ45" s="503"/>
    </row>
    <row r="46" spans="1:74" s="435" customFormat="1" ht="12" customHeight="1" x14ac:dyDescent="0.2">
      <c r="A46" s="434"/>
      <c r="B46" s="783" t="s">
        <v>1053</v>
      </c>
      <c r="C46" s="784"/>
      <c r="D46" s="784"/>
      <c r="E46" s="784"/>
      <c r="F46" s="784"/>
      <c r="G46" s="784"/>
      <c r="H46" s="784"/>
      <c r="I46" s="784"/>
      <c r="J46" s="784"/>
      <c r="K46" s="784"/>
      <c r="L46" s="784"/>
      <c r="M46" s="784"/>
      <c r="N46" s="784"/>
      <c r="O46" s="784"/>
      <c r="P46" s="784"/>
      <c r="Q46" s="780"/>
      <c r="AY46" s="503"/>
      <c r="AZ46" s="503"/>
      <c r="BA46" s="503"/>
      <c r="BB46" s="503"/>
      <c r="BC46" s="503"/>
      <c r="BD46" s="503"/>
      <c r="BE46" s="503"/>
      <c r="BF46" s="658"/>
      <c r="BG46" s="503"/>
      <c r="BH46" s="503"/>
      <c r="BI46" s="503"/>
      <c r="BJ46" s="503"/>
    </row>
    <row r="47" spans="1:74" s="435" customFormat="1" ht="12" customHeight="1" x14ac:dyDescent="0.2">
      <c r="A47" s="434"/>
      <c r="B47" s="778" t="s">
        <v>1061</v>
      </c>
      <c r="C47" s="779"/>
      <c r="D47" s="779"/>
      <c r="E47" s="779"/>
      <c r="F47" s="779"/>
      <c r="G47" s="779"/>
      <c r="H47" s="779"/>
      <c r="I47" s="779"/>
      <c r="J47" s="779"/>
      <c r="K47" s="779"/>
      <c r="L47" s="779"/>
      <c r="M47" s="779"/>
      <c r="N47" s="779"/>
      <c r="O47" s="779"/>
      <c r="P47" s="779"/>
      <c r="Q47" s="779"/>
      <c r="AY47" s="503"/>
      <c r="AZ47" s="503"/>
      <c r="BA47" s="503"/>
      <c r="BB47" s="503"/>
      <c r="BC47" s="503"/>
      <c r="BD47" s="503"/>
      <c r="BE47" s="503"/>
      <c r="BF47" s="658"/>
      <c r="BG47" s="503"/>
      <c r="BH47" s="503"/>
      <c r="BI47" s="503"/>
      <c r="BJ47" s="503"/>
    </row>
    <row r="48" spans="1:74" s="435" customFormat="1" ht="12" customHeight="1" x14ac:dyDescent="0.2">
      <c r="A48" s="434"/>
      <c r="B48" s="783" t="s">
        <v>1062</v>
      </c>
      <c r="C48" s="784"/>
      <c r="D48" s="784"/>
      <c r="E48" s="784"/>
      <c r="F48" s="784"/>
      <c r="G48" s="784"/>
      <c r="H48" s="784"/>
      <c r="I48" s="784"/>
      <c r="J48" s="784"/>
      <c r="K48" s="784"/>
      <c r="L48" s="784"/>
      <c r="M48" s="784"/>
      <c r="N48" s="784"/>
      <c r="O48" s="784"/>
      <c r="P48" s="784"/>
      <c r="Q48" s="780"/>
      <c r="AY48" s="503"/>
      <c r="AZ48" s="503"/>
      <c r="BA48" s="503"/>
      <c r="BB48" s="503"/>
      <c r="BC48" s="503"/>
      <c r="BD48" s="503"/>
      <c r="BE48" s="503"/>
      <c r="BF48" s="658"/>
      <c r="BG48" s="503"/>
      <c r="BH48" s="503"/>
      <c r="BI48" s="503"/>
      <c r="BJ48" s="503"/>
    </row>
    <row r="49" spans="1:74" s="435" customFormat="1" ht="12" customHeight="1" x14ac:dyDescent="0.2">
      <c r="A49" s="434"/>
      <c r="B49" s="801" t="s">
        <v>1063</v>
      </c>
      <c r="C49" s="780"/>
      <c r="D49" s="780"/>
      <c r="E49" s="780"/>
      <c r="F49" s="780"/>
      <c r="G49" s="780"/>
      <c r="H49" s="780"/>
      <c r="I49" s="780"/>
      <c r="J49" s="780"/>
      <c r="K49" s="780"/>
      <c r="L49" s="780"/>
      <c r="M49" s="780"/>
      <c r="N49" s="780"/>
      <c r="O49" s="780"/>
      <c r="P49" s="780"/>
      <c r="Q49" s="780"/>
      <c r="AY49" s="503"/>
      <c r="AZ49" s="503"/>
      <c r="BA49" s="503"/>
      <c r="BB49" s="503"/>
      <c r="BC49" s="503"/>
      <c r="BD49" s="503"/>
      <c r="BE49" s="503"/>
      <c r="BF49" s="658"/>
      <c r="BG49" s="503"/>
      <c r="BH49" s="503"/>
      <c r="BI49" s="503"/>
      <c r="BJ49" s="503"/>
    </row>
    <row r="50" spans="1:74" s="435" customFormat="1" ht="12" customHeight="1" x14ac:dyDescent="0.2">
      <c r="A50" s="434"/>
      <c r="B50" s="803" t="s">
        <v>882</v>
      </c>
      <c r="C50" s="780"/>
      <c r="D50" s="780"/>
      <c r="E50" s="780"/>
      <c r="F50" s="780"/>
      <c r="G50" s="780"/>
      <c r="H50" s="780"/>
      <c r="I50" s="780"/>
      <c r="J50" s="780"/>
      <c r="K50" s="780"/>
      <c r="L50" s="780"/>
      <c r="M50" s="780"/>
      <c r="N50" s="780"/>
      <c r="O50" s="780"/>
      <c r="P50" s="780"/>
      <c r="Q50" s="780"/>
      <c r="AY50" s="503"/>
      <c r="AZ50" s="503"/>
      <c r="BA50" s="503"/>
      <c r="BB50" s="503"/>
      <c r="BC50" s="503"/>
      <c r="BD50" s="503"/>
      <c r="BE50" s="503"/>
      <c r="BF50" s="658"/>
      <c r="BG50" s="503"/>
      <c r="BH50" s="503"/>
      <c r="BI50" s="503"/>
      <c r="BJ50" s="503"/>
    </row>
    <row r="51" spans="1:74" s="435" customFormat="1" ht="12" customHeight="1" x14ac:dyDescent="0.2">
      <c r="A51" s="434"/>
      <c r="B51" s="778" t="s">
        <v>1057</v>
      </c>
      <c r="C51" s="779"/>
      <c r="D51" s="779"/>
      <c r="E51" s="779"/>
      <c r="F51" s="779"/>
      <c r="G51" s="779"/>
      <c r="H51" s="779"/>
      <c r="I51" s="779"/>
      <c r="J51" s="779"/>
      <c r="K51" s="779"/>
      <c r="L51" s="779"/>
      <c r="M51" s="779"/>
      <c r="N51" s="779"/>
      <c r="O51" s="779"/>
      <c r="P51" s="779"/>
      <c r="Q51" s="780"/>
      <c r="AY51" s="503"/>
      <c r="AZ51" s="503"/>
      <c r="BA51" s="503"/>
      <c r="BB51" s="503"/>
      <c r="BC51" s="503"/>
      <c r="BD51" s="503"/>
      <c r="BE51" s="503"/>
      <c r="BF51" s="658"/>
      <c r="BG51" s="503"/>
      <c r="BH51" s="503"/>
      <c r="BI51" s="503"/>
      <c r="BJ51" s="503"/>
    </row>
    <row r="52" spans="1:74" s="437" customFormat="1" ht="12" customHeight="1" x14ac:dyDescent="0.2">
      <c r="A52" s="436"/>
      <c r="B52" s="800" t="s">
        <v>1166</v>
      </c>
      <c r="C52" s="780"/>
      <c r="D52" s="780"/>
      <c r="E52" s="780"/>
      <c r="F52" s="780"/>
      <c r="G52" s="780"/>
      <c r="H52" s="780"/>
      <c r="I52" s="780"/>
      <c r="J52" s="780"/>
      <c r="K52" s="780"/>
      <c r="L52" s="780"/>
      <c r="M52" s="780"/>
      <c r="N52" s="780"/>
      <c r="O52" s="780"/>
      <c r="P52" s="780"/>
      <c r="Q52" s="780"/>
      <c r="AY52" s="504"/>
      <c r="AZ52" s="504"/>
      <c r="BA52" s="504"/>
      <c r="BB52" s="504"/>
      <c r="BC52" s="504"/>
      <c r="BD52" s="504"/>
      <c r="BE52" s="504"/>
      <c r="BF52" s="659"/>
      <c r="BG52" s="504"/>
      <c r="BH52" s="504"/>
      <c r="BI52" s="504"/>
      <c r="BJ52" s="504"/>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AM3:AX3"/>
    <mergeCell ref="AY3:BJ3"/>
    <mergeCell ref="BK3:BV3"/>
    <mergeCell ref="B40:AL40"/>
    <mergeCell ref="C3:N3"/>
    <mergeCell ref="O3:Z3"/>
    <mergeCell ref="AA3:AL3"/>
    <mergeCell ref="A1:A2"/>
    <mergeCell ref="B1:AL1"/>
    <mergeCell ref="B50:Q50"/>
    <mergeCell ref="B45:Q45"/>
    <mergeCell ref="B42:Q42"/>
    <mergeCell ref="B41:Q41"/>
    <mergeCell ref="B43:Q43"/>
    <mergeCell ref="B44:Q44"/>
    <mergeCell ref="B51:Q51"/>
    <mergeCell ref="B52:Q52"/>
    <mergeCell ref="B46:Q46"/>
    <mergeCell ref="B47:Q47"/>
    <mergeCell ref="B48:Q48"/>
    <mergeCell ref="B49:Q49"/>
  </mergeCells>
  <phoneticPr fontId="5"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R5" activePane="bottomRight" state="frozen"/>
      <selection activeCell="BC15" sqref="BC15"/>
      <selection pane="topRight" activeCell="BC15" sqref="BC15"/>
      <selection pane="bottomLeft" activeCell="BC15" sqref="BC15"/>
      <selection pane="bottomRight" activeCell="B1" sqref="B1:AL1"/>
    </sheetView>
  </sheetViews>
  <sheetFormatPr defaultColWidth="8.5703125" defaultRowHeight="11.25" x14ac:dyDescent="0.2"/>
  <cols>
    <col min="1" max="1" width="17.42578125" style="162" customWidth="1"/>
    <col min="2" max="2" width="25.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x14ac:dyDescent="0.2">
      <c r="A1" s="786" t="s">
        <v>1005</v>
      </c>
      <c r="B1" s="810" t="s">
        <v>1133</v>
      </c>
      <c r="C1" s="794"/>
      <c r="D1" s="794"/>
      <c r="E1" s="794"/>
      <c r="F1" s="794"/>
      <c r="G1" s="794"/>
      <c r="H1" s="794"/>
      <c r="I1" s="794"/>
      <c r="J1" s="794"/>
      <c r="K1" s="794"/>
      <c r="L1" s="794"/>
      <c r="M1" s="794"/>
      <c r="N1" s="794"/>
      <c r="O1" s="794"/>
      <c r="P1" s="794"/>
      <c r="Q1" s="794"/>
      <c r="R1" s="794"/>
      <c r="S1" s="794"/>
      <c r="T1" s="794"/>
      <c r="U1" s="794"/>
      <c r="V1" s="794"/>
      <c r="W1" s="794"/>
      <c r="X1" s="794"/>
      <c r="Y1" s="794"/>
      <c r="Z1" s="794"/>
      <c r="AA1" s="794"/>
      <c r="AB1" s="794"/>
      <c r="AC1" s="794"/>
      <c r="AD1" s="794"/>
      <c r="AE1" s="794"/>
      <c r="AF1" s="794"/>
      <c r="AG1" s="794"/>
      <c r="AH1" s="794"/>
      <c r="AI1" s="794"/>
      <c r="AJ1" s="794"/>
      <c r="AK1" s="794"/>
      <c r="AL1" s="794"/>
    </row>
    <row r="2" spans="1:74" ht="12.75" x14ac:dyDescent="0.2">
      <c r="A2" s="787"/>
      <c r="B2" s="542" t="str">
        <f>"U.S. Energy Information Administration  |  Short-Term Energy Outlook  - "&amp;Dates!D1</f>
        <v>U.S. Energy Information Administration  |  Short-Term Energy Outlook  - May 2017</v>
      </c>
      <c r="C2" s="545"/>
      <c r="D2" s="545"/>
      <c r="E2" s="545"/>
      <c r="F2" s="545"/>
      <c r="G2" s="545"/>
      <c r="H2" s="545"/>
      <c r="I2" s="545"/>
      <c r="J2" s="545"/>
      <c r="K2" s="545"/>
      <c r="L2" s="545"/>
      <c r="M2" s="545"/>
      <c r="N2" s="545"/>
      <c r="O2" s="545"/>
      <c r="P2" s="545"/>
      <c r="Q2" s="545"/>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B5" s="254" t="s">
        <v>1015</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409"/>
      <c r="BE5" s="409"/>
      <c r="BF5" s="252"/>
      <c r="BG5" s="409"/>
      <c r="BH5" s="409"/>
      <c r="BI5" s="409"/>
      <c r="BJ5" s="409"/>
      <c r="BK5" s="409"/>
      <c r="BL5" s="409"/>
      <c r="BM5" s="409"/>
      <c r="BN5" s="409"/>
      <c r="BO5" s="409"/>
      <c r="BP5" s="409"/>
      <c r="BQ5" s="409"/>
      <c r="BR5" s="409"/>
      <c r="BS5" s="409"/>
      <c r="BT5" s="409"/>
      <c r="BU5" s="409"/>
      <c r="BV5" s="409"/>
    </row>
    <row r="6" spans="1:74" ht="11.1" customHeight="1" x14ac:dyDescent="0.2">
      <c r="A6" s="162" t="s">
        <v>314</v>
      </c>
      <c r="B6" s="173" t="s">
        <v>262</v>
      </c>
      <c r="C6" s="252">
        <v>23.064306386999998</v>
      </c>
      <c r="D6" s="252">
        <v>23.049868713999999</v>
      </c>
      <c r="E6" s="252">
        <v>23.295106097000001</v>
      </c>
      <c r="F6" s="252">
        <v>23.544505333</v>
      </c>
      <c r="G6" s="252">
        <v>23.238407226</v>
      </c>
      <c r="H6" s="252">
        <v>23.172453666999999</v>
      </c>
      <c r="I6" s="252">
        <v>23.947514806000001</v>
      </c>
      <c r="J6" s="252">
        <v>23.950662548</v>
      </c>
      <c r="K6" s="252">
        <v>23.907447000000001</v>
      </c>
      <c r="L6" s="252">
        <v>24.027983128999999</v>
      </c>
      <c r="M6" s="252">
        <v>24.658964333</v>
      </c>
      <c r="N6" s="252">
        <v>24.949462516000001</v>
      </c>
      <c r="O6" s="252">
        <v>24.849773128999999</v>
      </c>
      <c r="P6" s="252">
        <v>25.081605143000001</v>
      </c>
      <c r="Q6" s="252">
        <v>25.307031515999999</v>
      </c>
      <c r="R6" s="252">
        <v>25.655083999999999</v>
      </c>
      <c r="S6" s="252">
        <v>25.229156547999999</v>
      </c>
      <c r="T6" s="252">
        <v>25.665762999999998</v>
      </c>
      <c r="U6" s="252">
        <v>25.893696386999999</v>
      </c>
      <c r="V6" s="252">
        <v>25.648620032</v>
      </c>
      <c r="W6" s="252">
        <v>25.958392</v>
      </c>
      <c r="X6" s="252">
        <v>26.523207773999999</v>
      </c>
      <c r="Y6" s="252">
        <v>26.718199333000001</v>
      </c>
      <c r="Z6" s="252">
        <v>27.116762225999999</v>
      </c>
      <c r="AA6" s="252">
        <v>26.654300131999999</v>
      </c>
      <c r="AB6" s="252">
        <v>26.848789887999999</v>
      </c>
      <c r="AC6" s="252">
        <v>26.848542165000001</v>
      </c>
      <c r="AD6" s="252">
        <v>26.781881745</v>
      </c>
      <c r="AE6" s="252">
        <v>26.408061035999999</v>
      </c>
      <c r="AF6" s="252">
        <v>26.424151412000001</v>
      </c>
      <c r="AG6" s="252">
        <v>27.059453423000001</v>
      </c>
      <c r="AH6" s="252">
        <v>27.078559165000001</v>
      </c>
      <c r="AI6" s="252">
        <v>26.589804411999999</v>
      </c>
      <c r="AJ6" s="252">
        <v>26.912821036</v>
      </c>
      <c r="AK6" s="252">
        <v>27.254266412</v>
      </c>
      <c r="AL6" s="252">
        <v>27.263883777</v>
      </c>
      <c r="AM6" s="252">
        <v>27.123517624000002</v>
      </c>
      <c r="AN6" s="252">
        <v>26.897869642</v>
      </c>
      <c r="AO6" s="252">
        <v>26.956847301</v>
      </c>
      <c r="AP6" s="252">
        <v>26.319656515999998</v>
      </c>
      <c r="AQ6" s="252">
        <v>25.737909365</v>
      </c>
      <c r="AR6" s="252">
        <v>25.660381516000001</v>
      </c>
      <c r="AS6" s="252">
        <v>26.720200784999999</v>
      </c>
      <c r="AT6" s="252">
        <v>26.406262849000001</v>
      </c>
      <c r="AU6" s="252">
        <v>25.786785515999998</v>
      </c>
      <c r="AV6" s="252">
        <v>26.588112333000002</v>
      </c>
      <c r="AW6" s="252">
        <v>27.105886849000001</v>
      </c>
      <c r="AX6" s="252">
        <v>26.584214914</v>
      </c>
      <c r="AY6" s="252">
        <v>26.494862841</v>
      </c>
      <c r="AZ6" s="252">
        <v>26.867352917000002</v>
      </c>
      <c r="BA6" s="252">
        <v>26.828718628000001</v>
      </c>
      <c r="BB6" s="252">
        <v>26.675520744</v>
      </c>
      <c r="BC6" s="409">
        <v>26.915686547</v>
      </c>
      <c r="BD6" s="409">
        <v>27.206496576999999</v>
      </c>
      <c r="BE6" s="409">
        <v>27.590325677999999</v>
      </c>
      <c r="BF6" s="409">
        <v>27.418203163000001</v>
      </c>
      <c r="BG6" s="409">
        <v>27.107648252000001</v>
      </c>
      <c r="BH6" s="409">
        <v>27.687983191000001</v>
      </c>
      <c r="BI6" s="409">
        <v>27.931909909000002</v>
      </c>
      <c r="BJ6" s="409">
        <v>27.893691438000001</v>
      </c>
      <c r="BK6" s="409">
        <v>27.920123524000001</v>
      </c>
      <c r="BL6" s="409">
        <v>27.972948665000001</v>
      </c>
      <c r="BM6" s="409">
        <v>28.044690108000001</v>
      </c>
      <c r="BN6" s="409">
        <v>28.119143108999999</v>
      </c>
      <c r="BO6" s="409">
        <v>28.149332729000001</v>
      </c>
      <c r="BP6" s="409">
        <v>28.208116809</v>
      </c>
      <c r="BQ6" s="409">
        <v>28.352078685999999</v>
      </c>
      <c r="BR6" s="409">
        <v>28.348359217999999</v>
      </c>
      <c r="BS6" s="409">
        <v>28.158708229999998</v>
      </c>
      <c r="BT6" s="409">
        <v>28.732673708</v>
      </c>
      <c r="BU6" s="409">
        <v>29.066391169999999</v>
      </c>
      <c r="BV6" s="409">
        <v>29.113064473000001</v>
      </c>
    </row>
    <row r="7" spans="1:74" ht="11.1" customHeight="1" x14ac:dyDescent="0.2">
      <c r="A7" s="162" t="s">
        <v>310</v>
      </c>
      <c r="B7" s="173" t="s">
        <v>263</v>
      </c>
      <c r="C7" s="252">
        <v>11.588006387</v>
      </c>
      <c r="D7" s="252">
        <v>11.672568714000001</v>
      </c>
      <c r="E7" s="252">
        <v>11.828806096999999</v>
      </c>
      <c r="F7" s="252">
        <v>12.168205333</v>
      </c>
      <c r="G7" s="252">
        <v>12.114107226</v>
      </c>
      <c r="H7" s="252">
        <v>12.114153667</v>
      </c>
      <c r="I7" s="252">
        <v>12.458214806000001</v>
      </c>
      <c r="J7" s="252">
        <v>12.588362547999999</v>
      </c>
      <c r="K7" s="252">
        <v>12.883946999999999</v>
      </c>
      <c r="L7" s="252">
        <v>12.822683129</v>
      </c>
      <c r="M7" s="252">
        <v>13.059664333000001</v>
      </c>
      <c r="N7" s="252">
        <v>13.086162516</v>
      </c>
      <c r="O7" s="252">
        <v>13.041873129000001</v>
      </c>
      <c r="P7" s="252">
        <v>13.093705142999999</v>
      </c>
      <c r="Q7" s="252">
        <v>13.311131516</v>
      </c>
      <c r="R7" s="252">
        <v>13.895184</v>
      </c>
      <c r="S7" s="252">
        <v>13.848256548</v>
      </c>
      <c r="T7" s="252">
        <v>14.259862999999999</v>
      </c>
      <c r="U7" s="252">
        <v>14.347796387000001</v>
      </c>
      <c r="V7" s="252">
        <v>14.443720032</v>
      </c>
      <c r="W7" s="252">
        <v>14.525492</v>
      </c>
      <c r="X7" s="252">
        <v>14.725307773999999</v>
      </c>
      <c r="Y7" s="252">
        <v>14.899299333</v>
      </c>
      <c r="Z7" s="252">
        <v>15.125862226000001</v>
      </c>
      <c r="AA7" s="252">
        <v>14.769123387</v>
      </c>
      <c r="AB7" s="252">
        <v>14.948258143</v>
      </c>
      <c r="AC7" s="252">
        <v>15.065014419000001</v>
      </c>
      <c r="AD7" s="252">
        <v>15.328096</v>
      </c>
      <c r="AE7" s="252">
        <v>15.219889289999999</v>
      </c>
      <c r="AF7" s="252">
        <v>15.024048667000001</v>
      </c>
      <c r="AG7" s="252">
        <v>15.215833676999999</v>
      </c>
      <c r="AH7" s="252">
        <v>15.204762419</v>
      </c>
      <c r="AI7" s="252">
        <v>15.200978666999999</v>
      </c>
      <c r="AJ7" s="252">
        <v>15.188782290000001</v>
      </c>
      <c r="AK7" s="252">
        <v>15.217530667</v>
      </c>
      <c r="AL7" s="252">
        <v>15.092943032000001</v>
      </c>
      <c r="AM7" s="252">
        <v>14.933138774</v>
      </c>
      <c r="AN7" s="252">
        <v>14.868490792999999</v>
      </c>
      <c r="AO7" s="252">
        <v>15.061468452</v>
      </c>
      <c r="AP7" s="252">
        <v>14.834277667</v>
      </c>
      <c r="AQ7" s="252">
        <v>14.986530516</v>
      </c>
      <c r="AR7" s="252">
        <v>14.809002667</v>
      </c>
      <c r="AS7" s="252">
        <v>14.842821935</v>
      </c>
      <c r="AT7" s="252">
        <v>14.696884000000001</v>
      </c>
      <c r="AU7" s="252">
        <v>14.475406667</v>
      </c>
      <c r="AV7" s="252">
        <v>14.735733484000001</v>
      </c>
      <c r="AW7" s="252">
        <v>14.955508</v>
      </c>
      <c r="AX7" s="252">
        <v>14.705836065</v>
      </c>
      <c r="AY7" s="252">
        <v>14.685664580999999</v>
      </c>
      <c r="AZ7" s="252">
        <v>15.042981143</v>
      </c>
      <c r="BA7" s="252">
        <v>15.128128164</v>
      </c>
      <c r="BB7" s="252">
        <v>15.192827654</v>
      </c>
      <c r="BC7" s="409">
        <v>15.434517400000001</v>
      </c>
      <c r="BD7" s="409">
        <v>15.546226300000001</v>
      </c>
      <c r="BE7" s="409">
        <v>15.798598800000001</v>
      </c>
      <c r="BF7" s="409">
        <v>15.8076711</v>
      </c>
      <c r="BG7" s="409">
        <v>15.816694</v>
      </c>
      <c r="BH7" s="409">
        <v>15.962041299999999</v>
      </c>
      <c r="BI7" s="409">
        <v>16.2181906</v>
      </c>
      <c r="BJ7" s="409">
        <v>16.215043000000001</v>
      </c>
      <c r="BK7" s="409">
        <v>16.232577800000001</v>
      </c>
      <c r="BL7" s="409">
        <v>16.230697899999999</v>
      </c>
      <c r="BM7" s="409">
        <v>16.3462946</v>
      </c>
      <c r="BN7" s="409">
        <v>16.401167099999999</v>
      </c>
      <c r="BO7" s="409">
        <v>16.553804</v>
      </c>
      <c r="BP7" s="409">
        <v>16.573944999999998</v>
      </c>
      <c r="BQ7" s="409">
        <v>16.634742299999999</v>
      </c>
      <c r="BR7" s="409">
        <v>16.649591300000001</v>
      </c>
      <c r="BS7" s="409">
        <v>16.577610700000001</v>
      </c>
      <c r="BT7" s="409">
        <v>16.801123</v>
      </c>
      <c r="BU7" s="409">
        <v>17.111488000000001</v>
      </c>
      <c r="BV7" s="409">
        <v>17.1847216</v>
      </c>
    </row>
    <row r="8" spans="1:74" ht="11.1" customHeight="1" x14ac:dyDescent="0.2">
      <c r="A8" s="162" t="s">
        <v>311</v>
      </c>
      <c r="B8" s="173" t="s">
        <v>285</v>
      </c>
      <c r="C8" s="252">
        <v>4.1159999999999997</v>
      </c>
      <c r="D8" s="252">
        <v>4.0270000000000001</v>
      </c>
      <c r="E8" s="252">
        <v>4.1879999999999997</v>
      </c>
      <c r="F8" s="252">
        <v>3.9860000000000002</v>
      </c>
      <c r="G8" s="252">
        <v>3.7149999999999999</v>
      </c>
      <c r="H8" s="252">
        <v>3.875</v>
      </c>
      <c r="I8" s="252">
        <v>4.0350000000000001</v>
      </c>
      <c r="J8" s="252">
        <v>4.21</v>
      </c>
      <c r="K8" s="252">
        <v>4.0709999999999997</v>
      </c>
      <c r="L8" s="252">
        <v>4.0640000000000001</v>
      </c>
      <c r="M8" s="252">
        <v>4.2469999999999999</v>
      </c>
      <c r="N8" s="252">
        <v>4.3330000000000002</v>
      </c>
      <c r="O8" s="252">
        <v>4.3789999999999996</v>
      </c>
      <c r="P8" s="252">
        <v>4.41</v>
      </c>
      <c r="Q8" s="252">
        <v>4.468</v>
      </c>
      <c r="R8" s="252">
        <v>4.3410000000000002</v>
      </c>
      <c r="S8" s="252">
        <v>4.1820000000000004</v>
      </c>
      <c r="T8" s="252">
        <v>4.3040000000000003</v>
      </c>
      <c r="U8" s="252">
        <v>4.3559999999999999</v>
      </c>
      <c r="V8" s="252">
        <v>4.2949999999999999</v>
      </c>
      <c r="W8" s="252">
        <v>4.3330000000000002</v>
      </c>
      <c r="X8" s="252">
        <v>4.5149999999999997</v>
      </c>
      <c r="Y8" s="252">
        <v>4.5220000000000002</v>
      </c>
      <c r="Z8" s="252">
        <v>4.6280000000000001</v>
      </c>
      <c r="AA8" s="252">
        <v>4.7024868944999998</v>
      </c>
      <c r="AB8" s="252">
        <v>4.7434868945000002</v>
      </c>
      <c r="AC8" s="252">
        <v>4.6324868945000004</v>
      </c>
      <c r="AD8" s="252">
        <v>4.3004868944999997</v>
      </c>
      <c r="AE8" s="252">
        <v>3.9994868944999999</v>
      </c>
      <c r="AF8" s="252">
        <v>4.2044868944999996</v>
      </c>
      <c r="AG8" s="252">
        <v>4.6184868945000002</v>
      </c>
      <c r="AH8" s="252">
        <v>4.7594868945000002</v>
      </c>
      <c r="AI8" s="252">
        <v>4.2994868945000002</v>
      </c>
      <c r="AJ8" s="252">
        <v>4.4194868945000003</v>
      </c>
      <c r="AK8" s="252">
        <v>4.6864868944999998</v>
      </c>
      <c r="AL8" s="252">
        <v>4.7734868945000004</v>
      </c>
      <c r="AM8" s="252">
        <v>4.8144868944999999</v>
      </c>
      <c r="AN8" s="252">
        <v>4.7344868944999998</v>
      </c>
      <c r="AO8" s="252">
        <v>4.6544868944999997</v>
      </c>
      <c r="AP8" s="252">
        <v>4.3164868944999997</v>
      </c>
      <c r="AQ8" s="252">
        <v>3.6784868945000002</v>
      </c>
      <c r="AR8" s="252">
        <v>3.9794868944999999</v>
      </c>
      <c r="AS8" s="252">
        <v>4.6044868944999999</v>
      </c>
      <c r="AT8" s="252">
        <v>4.7424868944999998</v>
      </c>
      <c r="AU8" s="252">
        <v>4.7464868945000003</v>
      </c>
      <c r="AV8" s="252">
        <v>4.8104868945000003</v>
      </c>
      <c r="AW8" s="252">
        <v>4.9304868945000004</v>
      </c>
      <c r="AX8" s="252">
        <v>4.8104868945000003</v>
      </c>
      <c r="AY8" s="252">
        <v>4.8051184437999996</v>
      </c>
      <c r="AZ8" s="252">
        <v>4.7697694433000004</v>
      </c>
      <c r="BA8" s="252">
        <v>4.5385328790999999</v>
      </c>
      <c r="BB8" s="252">
        <v>4.3736261737</v>
      </c>
      <c r="BC8" s="409">
        <v>4.5014862943000002</v>
      </c>
      <c r="BD8" s="409">
        <v>4.7007508868999999</v>
      </c>
      <c r="BE8" s="409">
        <v>4.7692874971999997</v>
      </c>
      <c r="BF8" s="409">
        <v>4.8137294185000004</v>
      </c>
      <c r="BG8" s="409">
        <v>4.7705428274999999</v>
      </c>
      <c r="BH8" s="409">
        <v>4.7828238645000001</v>
      </c>
      <c r="BI8" s="409">
        <v>4.7887080490000002</v>
      </c>
      <c r="BJ8" s="409">
        <v>4.7664691687999996</v>
      </c>
      <c r="BK8" s="409">
        <v>4.7826289985999999</v>
      </c>
      <c r="BL8" s="409">
        <v>4.8290355777</v>
      </c>
      <c r="BM8" s="409">
        <v>4.7959073340999998</v>
      </c>
      <c r="BN8" s="409">
        <v>4.8161810157999998</v>
      </c>
      <c r="BO8" s="409">
        <v>4.8154019503000001</v>
      </c>
      <c r="BP8" s="409">
        <v>4.8483324913999999</v>
      </c>
      <c r="BQ8" s="409">
        <v>4.8455004861999997</v>
      </c>
      <c r="BR8" s="409">
        <v>4.9008679624000004</v>
      </c>
      <c r="BS8" s="409">
        <v>4.953360891</v>
      </c>
      <c r="BT8" s="409">
        <v>4.9660587681999999</v>
      </c>
      <c r="BU8" s="409">
        <v>4.9979383387</v>
      </c>
      <c r="BV8" s="409">
        <v>4.9741816274000001</v>
      </c>
    </row>
    <row r="9" spans="1:74" ht="11.1" customHeight="1" x14ac:dyDescent="0.2">
      <c r="A9" s="162" t="s">
        <v>312</v>
      </c>
      <c r="B9" s="173" t="s">
        <v>294</v>
      </c>
      <c r="C9" s="252">
        <v>2.9605000000000001</v>
      </c>
      <c r="D9" s="252">
        <v>2.9514999999999998</v>
      </c>
      <c r="E9" s="252">
        <v>2.9024999999999999</v>
      </c>
      <c r="F9" s="252">
        <v>2.9024999999999999</v>
      </c>
      <c r="G9" s="252">
        <v>2.8855</v>
      </c>
      <c r="H9" s="252">
        <v>2.9135</v>
      </c>
      <c r="I9" s="252">
        <v>2.8824999999999998</v>
      </c>
      <c r="J9" s="252">
        <v>2.9155000000000002</v>
      </c>
      <c r="K9" s="252">
        <v>2.9184999999999999</v>
      </c>
      <c r="L9" s="252">
        <v>2.9335</v>
      </c>
      <c r="M9" s="252">
        <v>2.9064999999999999</v>
      </c>
      <c r="N9" s="252">
        <v>2.9155000000000002</v>
      </c>
      <c r="O9" s="252">
        <v>2.8895</v>
      </c>
      <c r="P9" s="252">
        <v>2.8984999999999999</v>
      </c>
      <c r="Q9" s="252">
        <v>2.8795000000000002</v>
      </c>
      <c r="R9" s="252">
        <v>2.8725000000000001</v>
      </c>
      <c r="S9" s="252">
        <v>2.8885000000000001</v>
      </c>
      <c r="T9" s="252">
        <v>2.8285</v>
      </c>
      <c r="U9" s="252">
        <v>2.7745000000000002</v>
      </c>
      <c r="V9" s="252">
        <v>2.8085</v>
      </c>
      <c r="W9" s="252">
        <v>2.7825000000000002</v>
      </c>
      <c r="X9" s="252">
        <v>2.7515000000000001</v>
      </c>
      <c r="Y9" s="252">
        <v>2.7435</v>
      </c>
      <c r="Z9" s="252">
        <v>2.7374999999999998</v>
      </c>
      <c r="AA9" s="252">
        <v>2.635643</v>
      </c>
      <c r="AB9" s="252">
        <v>2.711643</v>
      </c>
      <c r="AC9" s="252">
        <v>2.6926429999999999</v>
      </c>
      <c r="AD9" s="252">
        <v>2.5456430000000001</v>
      </c>
      <c r="AE9" s="252">
        <v>2.5836429999999999</v>
      </c>
      <c r="AF9" s="252">
        <v>2.6056430000000002</v>
      </c>
      <c r="AG9" s="252">
        <v>2.6346430000000001</v>
      </c>
      <c r="AH9" s="252">
        <v>2.6176430000000002</v>
      </c>
      <c r="AI9" s="252">
        <v>2.6216430000000002</v>
      </c>
      <c r="AJ9" s="252">
        <v>2.6286429999999998</v>
      </c>
      <c r="AK9" s="252">
        <v>2.6116429999999999</v>
      </c>
      <c r="AL9" s="252">
        <v>2.6116429999999999</v>
      </c>
      <c r="AM9" s="252">
        <v>2.6093707452000001</v>
      </c>
      <c r="AN9" s="252">
        <v>2.5463707452</v>
      </c>
      <c r="AO9" s="252">
        <v>2.5383707451999999</v>
      </c>
      <c r="AP9" s="252">
        <v>2.5093707452</v>
      </c>
      <c r="AQ9" s="252">
        <v>2.5073707451999998</v>
      </c>
      <c r="AR9" s="252">
        <v>2.5313707451999998</v>
      </c>
      <c r="AS9" s="252">
        <v>2.5073707451999998</v>
      </c>
      <c r="AT9" s="252">
        <v>2.4953707451999998</v>
      </c>
      <c r="AU9" s="252">
        <v>2.4463707451999999</v>
      </c>
      <c r="AV9" s="252">
        <v>2.4353707452000002</v>
      </c>
      <c r="AW9" s="252">
        <v>2.3993707452000002</v>
      </c>
      <c r="AX9" s="252">
        <v>2.3573707451999999</v>
      </c>
      <c r="AY9" s="252">
        <v>2.3533799845000001</v>
      </c>
      <c r="AZ9" s="252">
        <v>2.3609542705000002</v>
      </c>
      <c r="BA9" s="252">
        <v>2.3630859721999999</v>
      </c>
      <c r="BB9" s="252">
        <v>2.3331766538999998</v>
      </c>
      <c r="BC9" s="409">
        <v>2.3281624406999999</v>
      </c>
      <c r="BD9" s="409">
        <v>2.3239005640000001</v>
      </c>
      <c r="BE9" s="409">
        <v>2.3077388716999998</v>
      </c>
      <c r="BF9" s="409">
        <v>2.3029138177999999</v>
      </c>
      <c r="BG9" s="409">
        <v>2.2983628514999999</v>
      </c>
      <c r="BH9" s="409">
        <v>2.2876960639999999</v>
      </c>
      <c r="BI9" s="409">
        <v>2.2830515773000002</v>
      </c>
      <c r="BJ9" s="409">
        <v>2.2784399608000001</v>
      </c>
      <c r="BK9" s="409">
        <v>2.2734380706000001</v>
      </c>
      <c r="BL9" s="409">
        <v>2.2693625130999999</v>
      </c>
      <c r="BM9" s="409">
        <v>2.2645240063999998</v>
      </c>
      <c r="BN9" s="409">
        <v>2.2599304735999999</v>
      </c>
      <c r="BO9" s="409">
        <v>2.2553599626</v>
      </c>
      <c r="BP9" s="409">
        <v>2.2514317938000001</v>
      </c>
      <c r="BQ9" s="409">
        <v>2.2470584551999999</v>
      </c>
      <c r="BR9" s="409">
        <v>2.357924632</v>
      </c>
      <c r="BS9" s="409">
        <v>2.3536497332000001</v>
      </c>
      <c r="BT9" s="409">
        <v>2.3549053743999999</v>
      </c>
      <c r="BU9" s="409">
        <v>2.3505719263999998</v>
      </c>
      <c r="BV9" s="409">
        <v>2.3462681714000002</v>
      </c>
    </row>
    <row r="10" spans="1:74" ht="11.1" customHeight="1" x14ac:dyDescent="0.2">
      <c r="A10" s="162" t="s">
        <v>313</v>
      </c>
      <c r="B10" s="173" t="s">
        <v>288</v>
      </c>
      <c r="C10" s="252">
        <v>4.3987999999999996</v>
      </c>
      <c r="D10" s="252">
        <v>4.3978000000000002</v>
      </c>
      <c r="E10" s="252">
        <v>4.3747999999999996</v>
      </c>
      <c r="F10" s="252">
        <v>4.4867999999999997</v>
      </c>
      <c r="G10" s="252">
        <v>4.5228000000000002</v>
      </c>
      <c r="H10" s="252">
        <v>4.2687999999999997</v>
      </c>
      <c r="I10" s="252">
        <v>4.5708000000000002</v>
      </c>
      <c r="J10" s="252">
        <v>4.2358000000000002</v>
      </c>
      <c r="K10" s="252">
        <v>4.0330000000000004</v>
      </c>
      <c r="L10" s="252">
        <v>4.2068000000000003</v>
      </c>
      <c r="M10" s="252">
        <v>4.4447999999999999</v>
      </c>
      <c r="N10" s="252">
        <v>4.6138000000000003</v>
      </c>
      <c r="O10" s="252">
        <v>4.5384000000000002</v>
      </c>
      <c r="P10" s="252">
        <v>4.6783999999999999</v>
      </c>
      <c r="Q10" s="252">
        <v>4.6474000000000002</v>
      </c>
      <c r="R10" s="252">
        <v>4.5453999999999999</v>
      </c>
      <c r="S10" s="252">
        <v>4.3094000000000001</v>
      </c>
      <c r="T10" s="252">
        <v>4.2724000000000002</v>
      </c>
      <c r="U10" s="252">
        <v>4.4143999999999997</v>
      </c>
      <c r="V10" s="252">
        <v>4.1003999999999996</v>
      </c>
      <c r="W10" s="252">
        <v>4.3163999999999998</v>
      </c>
      <c r="X10" s="252">
        <v>4.5304000000000002</v>
      </c>
      <c r="Y10" s="252">
        <v>4.5523999999999996</v>
      </c>
      <c r="Z10" s="252">
        <v>4.6243999999999996</v>
      </c>
      <c r="AA10" s="252">
        <v>4.5460468506999998</v>
      </c>
      <c r="AB10" s="252">
        <v>4.4444018507000003</v>
      </c>
      <c r="AC10" s="252">
        <v>4.4573978506999996</v>
      </c>
      <c r="AD10" s="252">
        <v>4.6066558507000002</v>
      </c>
      <c r="AE10" s="252">
        <v>4.6040418506999998</v>
      </c>
      <c r="AF10" s="252">
        <v>4.5889728507000003</v>
      </c>
      <c r="AG10" s="252">
        <v>4.5894898506999997</v>
      </c>
      <c r="AH10" s="252">
        <v>4.4956668507000002</v>
      </c>
      <c r="AI10" s="252">
        <v>4.4666958506999999</v>
      </c>
      <c r="AJ10" s="252">
        <v>4.6749088506999996</v>
      </c>
      <c r="AK10" s="252">
        <v>4.7376058506999996</v>
      </c>
      <c r="AL10" s="252">
        <v>4.7848108506999996</v>
      </c>
      <c r="AM10" s="252">
        <v>4.7655212096000001</v>
      </c>
      <c r="AN10" s="252">
        <v>4.7475212096000003</v>
      </c>
      <c r="AO10" s="252">
        <v>4.7015212096000001</v>
      </c>
      <c r="AP10" s="252">
        <v>4.6585212095999999</v>
      </c>
      <c r="AQ10" s="252">
        <v>4.5645212095999996</v>
      </c>
      <c r="AR10" s="252">
        <v>4.3395212096</v>
      </c>
      <c r="AS10" s="252">
        <v>4.7645212095999998</v>
      </c>
      <c r="AT10" s="252">
        <v>4.4705212096000002</v>
      </c>
      <c r="AU10" s="252">
        <v>4.1175212095999996</v>
      </c>
      <c r="AV10" s="252">
        <v>4.6055212096</v>
      </c>
      <c r="AW10" s="252">
        <v>4.8195212096000004</v>
      </c>
      <c r="AX10" s="252">
        <v>4.7095212096000001</v>
      </c>
      <c r="AY10" s="252">
        <v>4.6496340745999998</v>
      </c>
      <c r="AZ10" s="252">
        <v>4.6925787489999999</v>
      </c>
      <c r="BA10" s="252">
        <v>4.7978988031999998</v>
      </c>
      <c r="BB10" s="252">
        <v>4.7748140084999999</v>
      </c>
      <c r="BC10" s="409">
        <v>4.6504407678000002</v>
      </c>
      <c r="BD10" s="409">
        <v>4.6345358434000001</v>
      </c>
      <c r="BE10" s="409">
        <v>4.7136142403000001</v>
      </c>
      <c r="BF10" s="409">
        <v>4.4927993221999998</v>
      </c>
      <c r="BG10" s="409">
        <v>4.2209558840000003</v>
      </c>
      <c r="BH10" s="409">
        <v>4.6543261382000001</v>
      </c>
      <c r="BI10" s="409">
        <v>4.6408607712999999</v>
      </c>
      <c r="BJ10" s="409">
        <v>4.6326373583000002</v>
      </c>
      <c r="BK10" s="409">
        <v>4.6303280995999998</v>
      </c>
      <c r="BL10" s="409">
        <v>4.6426987974999996</v>
      </c>
      <c r="BM10" s="409">
        <v>4.6368070208000001</v>
      </c>
      <c r="BN10" s="409">
        <v>4.6407041539999998</v>
      </c>
      <c r="BO10" s="409">
        <v>4.5236032806999997</v>
      </c>
      <c r="BP10" s="409">
        <v>4.5332408692000001</v>
      </c>
      <c r="BQ10" s="409">
        <v>4.6236077179999997</v>
      </c>
      <c r="BR10" s="409">
        <v>4.4388025733000003</v>
      </c>
      <c r="BS10" s="409">
        <v>4.2729111790000003</v>
      </c>
      <c r="BT10" s="409">
        <v>4.6094079072999996</v>
      </c>
      <c r="BU10" s="409">
        <v>4.6052113621000004</v>
      </c>
      <c r="BV10" s="409">
        <v>4.6067086906999997</v>
      </c>
    </row>
    <row r="11" spans="1:74" ht="11.1" customHeight="1" x14ac:dyDescent="0.2">
      <c r="A11" s="162" t="s">
        <v>320</v>
      </c>
      <c r="B11" s="173" t="s">
        <v>289</v>
      </c>
      <c r="C11" s="252">
        <v>67.124791625</v>
      </c>
      <c r="D11" s="252">
        <v>66.894416488000005</v>
      </c>
      <c r="E11" s="252">
        <v>66.898415960999998</v>
      </c>
      <c r="F11" s="252">
        <v>67.540964639999999</v>
      </c>
      <c r="G11" s="252">
        <v>67.981046379000006</v>
      </c>
      <c r="H11" s="252">
        <v>68.154771253999996</v>
      </c>
      <c r="I11" s="252">
        <v>68.222764459000004</v>
      </c>
      <c r="J11" s="252">
        <v>68.091476467999996</v>
      </c>
      <c r="K11" s="252">
        <v>67.431099606999993</v>
      </c>
      <c r="L11" s="252">
        <v>67.633935579999999</v>
      </c>
      <c r="M11" s="252">
        <v>67.357850718999998</v>
      </c>
      <c r="N11" s="252">
        <v>67.167843027000004</v>
      </c>
      <c r="O11" s="252">
        <v>67.216630226999996</v>
      </c>
      <c r="P11" s="252">
        <v>67.526439362000005</v>
      </c>
      <c r="Q11" s="252">
        <v>66.802171974999993</v>
      </c>
      <c r="R11" s="252">
        <v>66.811804210000005</v>
      </c>
      <c r="S11" s="252">
        <v>67.543350193999999</v>
      </c>
      <c r="T11" s="252">
        <v>67.915245053999996</v>
      </c>
      <c r="U11" s="252">
        <v>67.827503438999997</v>
      </c>
      <c r="V11" s="252">
        <v>68.485675162999996</v>
      </c>
      <c r="W11" s="252">
        <v>68.725860565999994</v>
      </c>
      <c r="X11" s="252">
        <v>69.370601719999996</v>
      </c>
      <c r="Y11" s="252">
        <v>68.668010009</v>
      </c>
      <c r="Z11" s="252">
        <v>68.955507315999995</v>
      </c>
      <c r="AA11" s="252">
        <v>68.516801229999999</v>
      </c>
      <c r="AB11" s="252">
        <v>68.231933319000007</v>
      </c>
      <c r="AC11" s="252">
        <v>69.225108460000001</v>
      </c>
      <c r="AD11" s="252">
        <v>69.324864621000003</v>
      </c>
      <c r="AE11" s="252">
        <v>69.943992171000005</v>
      </c>
      <c r="AF11" s="252">
        <v>70.525538725000004</v>
      </c>
      <c r="AG11" s="252">
        <v>70.457817943999999</v>
      </c>
      <c r="AH11" s="252">
        <v>70.472112425999995</v>
      </c>
      <c r="AI11" s="252">
        <v>70.564150346999995</v>
      </c>
      <c r="AJ11" s="252">
        <v>70.462206098999999</v>
      </c>
      <c r="AK11" s="252">
        <v>70.450382207999994</v>
      </c>
      <c r="AL11" s="252">
        <v>70.450203024999993</v>
      </c>
      <c r="AM11" s="252">
        <v>70.036155739999998</v>
      </c>
      <c r="AN11" s="252">
        <v>69.730503345000002</v>
      </c>
      <c r="AO11" s="252">
        <v>69.586101721999995</v>
      </c>
      <c r="AP11" s="252">
        <v>70.093033740999999</v>
      </c>
      <c r="AQ11" s="252">
        <v>70.303403107999998</v>
      </c>
      <c r="AR11" s="252">
        <v>70.928864200000007</v>
      </c>
      <c r="AS11" s="252">
        <v>70.867715423000007</v>
      </c>
      <c r="AT11" s="252">
        <v>70.252733335000002</v>
      </c>
      <c r="AU11" s="252">
        <v>71.009386597000002</v>
      </c>
      <c r="AV11" s="252">
        <v>71.388482522999993</v>
      </c>
      <c r="AW11" s="252">
        <v>71.764266449000004</v>
      </c>
      <c r="AX11" s="252">
        <v>71.254369854999993</v>
      </c>
      <c r="AY11" s="252">
        <v>70.502848908000004</v>
      </c>
      <c r="AZ11" s="252">
        <v>70.454057421000002</v>
      </c>
      <c r="BA11" s="252">
        <v>69.950094836000005</v>
      </c>
      <c r="BB11" s="252">
        <v>70.342506692000001</v>
      </c>
      <c r="BC11" s="409">
        <v>71.010737043000006</v>
      </c>
      <c r="BD11" s="409">
        <v>71.231186425000004</v>
      </c>
      <c r="BE11" s="409">
        <v>71.795497713000003</v>
      </c>
      <c r="BF11" s="409">
        <v>71.907537126999998</v>
      </c>
      <c r="BG11" s="409">
        <v>72.178277402999996</v>
      </c>
      <c r="BH11" s="409">
        <v>72.060147251000004</v>
      </c>
      <c r="BI11" s="409">
        <v>71.904218108999999</v>
      </c>
      <c r="BJ11" s="409">
        <v>71.611621200000002</v>
      </c>
      <c r="BK11" s="409">
        <v>71.414601970000007</v>
      </c>
      <c r="BL11" s="409">
        <v>71.432626361999993</v>
      </c>
      <c r="BM11" s="409">
        <v>71.427748656999995</v>
      </c>
      <c r="BN11" s="409">
        <v>72.021063900000001</v>
      </c>
      <c r="BO11" s="409">
        <v>72.317323439000006</v>
      </c>
      <c r="BP11" s="409">
        <v>72.410292652999999</v>
      </c>
      <c r="BQ11" s="409">
        <v>72.486897362999997</v>
      </c>
      <c r="BR11" s="409">
        <v>72.235774418999995</v>
      </c>
      <c r="BS11" s="409">
        <v>72.493090418999998</v>
      </c>
      <c r="BT11" s="409">
        <v>72.336472298000004</v>
      </c>
      <c r="BU11" s="409">
        <v>72.192216978999994</v>
      </c>
      <c r="BV11" s="409">
        <v>71.821519649999999</v>
      </c>
    </row>
    <row r="12" spans="1:74" ht="11.1" customHeight="1" x14ac:dyDescent="0.2">
      <c r="A12" s="162" t="s">
        <v>315</v>
      </c>
      <c r="B12" s="173" t="s">
        <v>1112</v>
      </c>
      <c r="C12" s="252">
        <v>36.562141935</v>
      </c>
      <c r="D12" s="252">
        <v>36.493612499999998</v>
      </c>
      <c r="E12" s="252">
        <v>36.657982257999997</v>
      </c>
      <c r="F12" s="252">
        <v>37.098444999999998</v>
      </c>
      <c r="G12" s="252">
        <v>37.064545160999998</v>
      </c>
      <c r="H12" s="252">
        <v>36.935575</v>
      </c>
      <c r="I12" s="252">
        <v>37.094653225999998</v>
      </c>
      <c r="J12" s="252">
        <v>37.014251612999999</v>
      </c>
      <c r="K12" s="252">
        <v>36.248444999999997</v>
      </c>
      <c r="L12" s="252">
        <v>36.303822580999999</v>
      </c>
      <c r="M12" s="252">
        <v>35.811444999999999</v>
      </c>
      <c r="N12" s="252">
        <v>35.982822581000001</v>
      </c>
      <c r="O12" s="252">
        <v>36.485822581000001</v>
      </c>
      <c r="P12" s="252">
        <v>36.631612500000003</v>
      </c>
      <c r="Q12" s="252">
        <v>36.173141934999997</v>
      </c>
      <c r="R12" s="252">
        <v>35.96078</v>
      </c>
      <c r="S12" s="252">
        <v>36.259099999999997</v>
      </c>
      <c r="T12" s="252">
        <v>36.211277500000001</v>
      </c>
      <c r="U12" s="252">
        <v>36.455545161000003</v>
      </c>
      <c r="V12" s="252">
        <v>36.759864516</v>
      </c>
      <c r="W12" s="252">
        <v>37.073459999999997</v>
      </c>
      <c r="X12" s="252">
        <v>37.417099999999998</v>
      </c>
      <c r="Y12" s="252">
        <v>36.844119999999997</v>
      </c>
      <c r="Z12" s="252">
        <v>37.111982257999998</v>
      </c>
      <c r="AA12" s="252">
        <v>36.844912000000001</v>
      </c>
      <c r="AB12" s="252">
        <v>36.722500418999999</v>
      </c>
      <c r="AC12" s="252">
        <v>37.475764161000001</v>
      </c>
      <c r="AD12" s="252">
        <v>37.679719032000001</v>
      </c>
      <c r="AE12" s="252">
        <v>37.937744838999997</v>
      </c>
      <c r="AF12" s="252">
        <v>38.377814645000001</v>
      </c>
      <c r="AG12" s="252">
        <v>38.487555290000003</v>
      </c>
      <c r="AH12" s="252">
        <v>38.274487065000002</v>
      </c>
      <c r="AI12" s="252">
        <v>38.559708452000002</v>
      </c>
      <c r="AJ12" s="252">
        <v>38.295649742000002</v>
      </c>
      <c r="AK12" s="252">
        <v>38.436995097</v>
      </c>
      <c r="AL12" s="252">
        <v>38.425319774000002</v>
      </c>
      <c r="AM12" s="252">
        <v>38.476664741999997</v>
      </c>
      <c r="AN12" s="252">
        <v>38.206634653000002</v>
      </c>
      <c r="AO12" s="252">
        <v>38.218706677</v>
      </c>
      <c r="AP12" s="252">
        <v>38.557412968000001</v>
      </c>
      <c r="AQ12" s="252">
        <v>38.574151839000002</v>
      </c>
      <c r="AR12" s="252">
        <v>39.029807968</v>
      </c>
      <c r="AS12" s="252">
        <v>39.162324419000001</v>
      </c>
      <c r="AT12" s="252">
        <v>39.071358289999999</v>
      </c>
      <c r="AU12" s="252">
        <v>39.070079581000002</v>
      </c>
      <c r="AV12" s="252">
        <v>39.420130870999998</v>
      </c>
      <c r="AW12" s="252">
        <v>39.818338773999997</v>
      </c>
      <c r="AX12" s="252">
        <v>39.445490548000002</v>
      </c>
      <c r="AY12" s="252">
        <v>39.029885681000003</v>
      </c>
      <c r="AZ12" s="252">
        <v>38.918796491000002</v>
      </c>
      <c r="BA12" s="252">
        <v>38.5450552</v>
      </c>
      <c r="BB12" s="252">
        <v>38.647483072</v>
      </c>
      <c r="BC12" s="409">
        <v>39.178768333999997</v>
      </c>
      <c r="BD12" s="409">
        <v>39.352362833000001</v>
      </c>
      <c r="BE12" s="409">
        <v>39.705742757000003</v>
      </c>
      <c r="BF12" s="409">
        <v>39.855856652</v>
      </c>
      <c r="BG12" s="409">
        <v>39.945357096999999</v>
      </c>
      <c r="BH12" s="409">
        <v>40.016991423999997</v>
      </c>
      <c r="BI12" s="409">
        <v>39.954458881999997</v>
      </c>
      <c r="BJ12" s="409">
        <v>39.969148705999999</v>
      </c>
      <c r="BK12" s="409">
        <v>39.984497703999999</v>
      </c>
      <c r="BL12" s="409">
        <v>40.010929677999997</v>
      </c>
      <c r="BM12" s="409">
        <v>40.080969555999999</v>
      </c>
      <c r="BN12" s="409">
        <v>40.244044737000003</v>
      </c>
      <c r="BO12" s="409">
        <v>40.342990532000002</v>
      </c>
      <c r="BP12" s="409">
        <v>40.335484684000001</v>
      </c>
      <c r="BQ12" s="409">
        <v>40.418732638000002</v>
      </c>
      <c r="BR12" s="409">
        <v>40.246906172999999</v>
      </c>
      <c r="BS12" s="409">
        <v>40.269329476000003</v>
      </c>
      <c r="BT12" s="409">
        <v>40.285999615999998</v>
      </c>
      <c r="BU12" s="409">
        <v>40.308455797000001</v>
      </c>
      <c r="BV12" s="409">
        <v>40.168103281999997</v>
      </c>
    </row>
    <row r="13" spans="1:74" ht="11.1" customHeight="1" x14ac:dyDescent="0.2">
      <c r="A13" s="162" t="s">
        <v>316</v>
      </c>
      <c r="B13" s="173" t="s">
        <v>295</v>
      </c>
      <c r="C13" s="252">
        <v>30.194041935000001</v>
      </c>
      <c r="D13" s="252">
        <v>30.068512500000001</v>
      </c>
      <c r="E13" s="252">
        <v>30.227882258000001</v>
      </c>
      <c r="F13" s="252">
        <v>30.681345</v>
      </c>
      <c r="G13" s="252">
        <v>30.679445161</v>
      </c>
      <c r="H13" s="252">
        <v>30.562474999999999</v>
      </c>
      <c r="I13" s="252">
        <v>30.699553225999999</v>
      </c>
      <c r="J13" s="252">
        <v>30.736999999999998</v>
      </c>
      <c r="K13" s="252">
        <v>29.935345000000002</v>
      </c>
      <c r="L13" s="252">
        <v>29.908722580999999</v>
      </c>
      <c r="M13" s="252">
        <v>29.415344999999999</v>
      </c>
      <c r="N13" s="252">
        <v>29.586722581</v>
      </c>
      <c r="O13" s="252">
        <v>30.148722581000001</v>
      </c>
      <c r="P13" s="252">
        <v>30.293512499999999</v>
      </c>
      <c r="Q13" s="252">
        <v>29.836041935000001</v>
      </c>
      <c r="R13" s="252">
        <v>29.64968</v>
      </c>
      <c r="S13" s="252">
        <v>29.954000000000001</v>
      </c>
      <c r="T13" s="252">
        <v>29.938177499999998</v>
      </c>
      <c r="U13" s="252">
        <v>30.170445161</v>
      </c>
      <c r="V13" s="252">
        <v>30.455764515999999</v>
      </c>
      <c r="W13" s="252">
        <v>30.675360000000001</v>
      </c>
      <c r="X13" s="252">
        <v>30.981999999999999</v>
      </c>
      <c r="Y13" s="252">
        <v>30.430019999999999</v>
      </c>
      <c r="Z13" s="252">
        <v>30.714882257999999</v>
      </c>
      <c r="AA13" s="252">
        <v>30.312715000000001</v>
      </c>
      <c r="AB13" s="252">
        <v>30.198125999999998</v>
      </c>
      <c r="AC13" s="252">
        <v>31.020486515999998</v>
      </c>
      <c r="AD13" s="252">
        <v>31.207892999999999</v>
      </c>
      <c r="AE13" s="252">
        <v>31.463193</v>
      </c>
      <c r="AF13" s="252">
        <v>31.906037000000001</v>
      </c>
      <c r="AG13" s="252">
        <v>32.082796999999999</v>
      </c>
      <c r="AH13" s="252">
        <v>31.865854581000001</v>
      </c>
      <c r="AI13" s="252">
        <v>32.028975000000003</v>
      </c>
      <c r="AJ13" s="252">
        <v>31.831707581</v>
      </c>
      <c r="AK13" s="252">
        <v>31.958010999999999</v>
      </c>
      <c r="AL13" s="252">
        <v>31.932158258000001</v>
      </c>
      <c r="AM13" s="252">
        <v>32.094000000000001</v>
      </c>
      <c r="AN13" s="252">
        <v>31.75</v>
      </c>
      <c r="AO13" s="252">
        <v>31.740722581</v>
      </c>
      <c r="AP13" s="252">
        <v>32.070345000000003</v>
      </c>
      <c r="AQ13" s="252">
        <v>32.159722580999997</v>
      </c>
      <c r="AR13" s="252">
        <v>32.589680000000001</v>
      </c>
      <c r="AS13" s="252">
        <v>32.659882258000003</v>
      </c>
      <c r="AT13" s="252">
        <v>32.526445160999998</v>
      </c>
      <c r="AU13" s="252">
        <v>32.564999999999998</v>
      </c>
      <c r="AV13" s="252">
        <v>32.920882257999999</v>
      </c>
      <c r="AW13" s="252">
        <v>33.264344999999999</v>
      </c>
      <c r="AX13" s="252">
        <v>33.054000000000002</v>
      </c>
      <c r="AY13" s="252">
        <v>32.142722581000001</v>
      </c>
      <c r="AZ13" s="252">
        <v>32.014296428999998</v>
      </c>
      <c r="BA13" s="252">
        <v>31.623722580999999</v>
      </c>
      <c r="BB13" s="252">
        <v>31.704999999999998</v>
      </c>
      <c r="BC13" s="409">
        <v>32.210450000000002</v>
      </c>
      <c r="BD13" s="409">
        <v>32.420450000000002</v>
      </c>
      <c r="BE13" s="409">
        <v>32.750450000000001</v>
      </c>
      <c r="BF13" s="409">
        <v>32.877490000000002</v>
      </c>
      <c r="BG13" s="409">
        <v>32.941808999999999</v>
      </c>
      <c r="BH13" s="409">
        <v>33.000798000000003</v>
      </c>
      <c r="BI13" s="409">
        <v>32.924795000000003</v>
      </c>
      <c r="BJ13" s="409">
        <v>32.925995</v>
      </c>
      <c r="BK13" s="409">
        <v>32.965713000000001</v>
      </c>
      <c r="BL13" s="409">
        <v>32.978814</v>
      </c>
      <c r="BM13" s="409">
        <v>33.036054999999998</v>
      </c>
      <c r="BN13" s="409">
        <v>33.186155999999997</v>
      </c>
      <c r="BO13" s="409">
        <v>33.272176000000002</v>
      </c>
      <c r="BP13" s="409">
        <v>33.251055000000001</v>
      </c>
      <c r="BQ13" s="409">
        <v>33.320954999999998</v>
      </c>
      <c r="BR13" s="409">
        <v>33.136045000000003</v>
      </c>
      <c r="BS13" s="409">
        <v>33.145307000000003</v>
      </c>
      <c r="BT13" s="409">
        <v>33.149285999999996</v>
      </c>
      <c r="BU13" s="409">
        <v>33.158273000000001</v>
      </c>
      <c r="BV13" s="409">
        <v>33.004435000000001</v>
      </c>
    </row>
    <row r="14" spans="1:74" ht="11.1" customHeight="1" x14ac:dyDescent="0.2">
      <c r="A14" s="162" t="s">
        <v>518</v>
      </c>
      <c r="B14" s="173" t="s">
        <v>1289</v>
      </c>
      <c r="C14" s="252">
        <v>6.3681000000000001</v>
      </c>
      <c r="D14" s="252">
        <v>6.4250999999999996</v>
      </c>
      <c r="E14" s="252">
        <v>6.4301000000000004</v>
      </c>
      <c r="F14" s="252">
        <v>6.4170999999999996</v>
      </c>
      <c r="G14" s="252">
        <v>6.3851000000000004</v>
      </c>
      <c r="H14" s="252">
        <v>6.3731</v>
      </c>
      <c r="I14" s="252">
        <v>6.3951000000000002</v>
      </c>
      <c r="J14" s="252">
        <v>6.2772516128999998</v>
      </c>
      <c r="K14" s="252">
        <v>6.3131000000000004</v>
      </c>
      <c r="L14" s="252">
        <v>6.3951000000000002</v>
      </c>
      <c r="M14" s="252">
        <v>6.3960999999999997</v>
      </c>
      <c r="N14" s="252">
        <v>6.3960999999999997</v>
      </c>
      <c r="O14" s="252">
        <v>6.3371000000000004</v>
      </c>
      <c r="P14" s="252">
        <v>6.3380999999999998</v>
      </c>
      <c r="Q14" s="252">
        <v>6.3371000000000004</v>
      </c>
      <c r="R14" s="252">
        <v>6.3110999999999997</v>
      </c>
      <c r="S14" s="252">
        <v>6.3051000000000004</v>
      </c>
      <c r="T14" s="252">
        <v>6.2731000000000003</v>
      </c>
      <c r="U14" s="252">
        <v>6.2850999999999999</v>
      </c>
      <c r="V14" s="252">
        <v>6.3041</v>
      </c>
      <c r="W14" s="252">
        <v>6.3981000000000003</v>
      </c>
      <c r="X14" s="252">
        <v>6.4351000000000003</v>
      </c>
      <c r="Y14" s="252">
        <v>6.4141000000000004</v>
      </c>
      <c r="Z14" s="252">
        <v>6.3971</v>
      </c>
      <c r="AA14" s="252">
        <v>6.532197</v>
      </c>
      <c r="AB14" s="252">
        <v>6.5243744194</v>
      </c>
      <c r="AC14" s="252">
        <v>6.4552776451999998</v>
      </c>
      <c r="AD14" s="252">
        <v>6.4718260323000001</v>
      </c>
      <c r="AE14" s="252">
        <v>6.4745518387000001</v>
      </c>
      <c r="AF14" s="252">
        <v>6.4717776452000004</v>
      </c>
      <c r="AG14" s="252">
        <v>6.4047582903000002</v>
      </c>
      <c r="AH14" s="252">
        <v>6.4086324839</v>
      </c>
      <c r="AI14" s="252">
        <v>6.5307334515999997</v>
      </c>
      <c r="AJ14" s="252">
        <v>6.4639421613000003</v>
      </c>
      <c r="AK14" s="252">
        <v>6.4789840967999996</v>
      </c>
      <c r="AL14" s="252">
        <v>6.4931615160999998</v>
      </c>
      <c r="AM14" s="252">
        <v>6.3826647419000002</v>
      </c>
      <c r="AN14" s="252">
        <v>6.4566346529</v>
      </c>
      <c r="AO14" s="252">
        <v>6.4779840968000002</v>
      </c>
      <c r="AP14" s="252">
        <v>6.4870679676999998</v>
      </c>
      <c r="AQ14" s="252">
        <v>6.4144292581000002</v>
      </c>
      <c r="AR14" s="252">
        <v>6.4401279676999996</v>
      </c>
      <c r="AS14" s="252">
        <v>6.5024421613000003</v>
      </c>
      <c r="AT14" s="252">
        <v>6.5449131290000002</v>
      </c>
      <c r="AU14" s="252">
        <v>6.5050795806000004</v>
      </c>
      <c r="AV14" s="252">
        <v>6.4992486128999998</v>
      </c>
      <c r="AW14" s="252">
        <v>6.5539937742000003</v>
      </c>
      <c r="AX14" s="252">
        <v>6.3914905484000002</v>
      </c>
      <c r="AY14" s="252">
        <v>6.8871631002999996</v>
      </c>
      <c r="AZ14" s="252">
        <v>6.9045000622000003</v>
      </c>
      <c r="BA14" s="252">
        <v>6.9213326198000003</v>
      </c>
      <c r="BB14" s="252">
        <v>6.9424830722999999</v>
      </c>
      <c r="BC14" s="409">
        <v>6.9683183335000001</v>
      </c>
      <c r="BD14" s="409">
        <v>6.9319128327000001</v>
      </c>
      <c r="BE14" s="409">
        <v>6.9552927565999996</v>
      </c>
      <c r="BF14" s="409">
        <v>6.9783666524000001</v>
      </c>
      <c r="BG14" s="409">
        <v>7.0035480971000004</v>
      </c>
      <c r="BH14" s="409">
        <v>7.0161934235999999</v>
      </c>
      <c r="BI14" s="409">
        <v>7.0296638817000003</v>
      </c>
      <c r="BJ14" s="409">
        <v>7.0431537061</v>
      </c>
      <c r="BK14" s="409">
        <v>7.0187847041999998</v>
      </c>
      <c r="BL14" s="409">
        <v>7.0321156782000003</v>
      </c>
      <c r="BM14" s="409">
        <v>7.0449145564000002</v>
      </c>
      <c r="BN14" s="409">
        <v>7.0578887367999998</v>
      </c>
      <c r="BO14" s="409">
        <v>7.0708145323</v>
      </c>
      <c r="BP14" s="409">
        <v>7.0844296842999999</v>
      </c>
      <c r="BQ14" s="409">
        <v>7.0977776383000002</v>
      </c>
      <c r="BR14" s="409">
        <v>7.1108611735</v>
      </c>
      <c r="BS14" s="409">
        <v>7.1240224758000004</v>
      </c>
      <c r="BT14" s="409">
        <v>7.1367136163999998</v>
      </c>
      <c r="BU14" s="409">
        <v>7.1501827969000002</v>
      </c>
      <c r="BV14" s="409">
        <v>7.1636682822999997</v>
      </c>
    </row>
    <row r="15" spans="1:74" ht="11.1" customHeight="1" x14ac:dyDescent="0.2">
      <c r="A15" s="162" t="s">
        <v>317</v>
      </c>
      <c r="B15" s="173" t="s">
        <v>290</v>
      </c>
      <c r="C15" s="252">
        <v>13.7386</v>
      </c>
      <c r="D15" s="252">
        <v>13.749499999999999</v>
      </c>
      <c r="E15" s="252">
        <v>13.7325</v>
      </c>
      <c r="F15" s="252">
        <v>13.7155</v>
      </c>
      <c r="G15" s="252">
        <v>13.6195</v>
      </c>
      <c r="H15" s="252">
        <v>13.686500000000001</v>
      </c>
      <c r="I15" s="252">
        <v>13.7995</v>
      </c>
      <c r="J15" s="252">
        <v>13.6005</v>
      </c>
      <c r="K15" s="252">
        <v>13.7575</v>
      </c>
      <c r="L15" s="252">
        <v>13.8705</v>
      </c>
      <c r="M15" s="252">
        <v>13.9755</v>
      </c>
      <c r="N15" s="252">
        <v>13.983499999999999</v>
      </c>
      <c r="O15" s="252">
        <v>13.921799999999999</v>
      </c>
      <c r="P15" s="252">
        <v>13.9428</v>
      </c>
      <c r="Q15" s="252">
        <v>13.8148</v>
      </c>
      <c r="R15" s="252">
        <v>13.838800000000001</v>
      </c>
      <c r="S15" s="252">
        <v>13.799799999999999</v>
      </c>
      <c r="T15" s="252">
        <v>13.8498</v>
      </c>
      <c r="U15" s="252">
        <v>13.8277</v>
      </c>
      <c r="V15" s="252">
        <v>13.916700000000001</v>
      </c>
      <c r="W15" s="252">
        <v>13.7957</v>
      </c>
      <c r="X15" s="252">
        <v>13.8697</v>
      </c>
      <c r="Y15" s="252">
        <v>13.964700000000001</v>
      </c>
      <c r="Z15" s="252">
        <v>14.1257</v>
      </c>
      <c r="AA15" s="252">
        <v>14.175547999999999</v>
      </c>
      <c r="AB15" s="252">
        <v>14.093425999999999</v>
      </c>
      <c r="AC15" s="252">
        <v>14.276539</v>
      </c>
      <c r="AD15" s="252">
        <v>13.967345999999999</v>
      </c>
      <c r="AE15" s="252">
        <v>14.132092</v>
      </c>
      <c r="AF15" s="252">
        <v>13.942679</v>
      </c>
      <c r="AG15" s="252">
        <v>14.065621</v>
      </c>
      <c r="AH15" s="252">
        <v>14.031115</v>
      </c>
      <c r="AI15" s="252">
        <v>13.940457</v>
      </c>
      <c r="AJ15" s="252">
        <v>14.059749</v>
      </c>
      <c r="AK15" s="252">
        <v>14.199058000000001</v>
      </c>
      <c r="AL15" s="252">
        <v>14.253176</v>
      </c>
      <c r="AM15" s="252">
        <v>14.306528</v>
      </c>
      <c r="AN15" s="252">
        <v>14.323528</v>
      </c>
      <c r="AO15" s="252">
        <v>14.366528000000001</v>
      </c>
      <c r="AP15" s="252">
        <v>14.119528000000001</v>
      </c>
      <c r="AQ15" s="252">
        <v>14.012528</v>
      </c>
      <c r="AR15" s="252">
        <v>14.154528000000001</v>
      </c>
      <c r="AS15" s="252">
        <v>13.927528000000001</v>
      </c>
      <c r="AT15" s="252">
        <v>13.604528</v>
      </c>
      <c r="AU15" s="252">
        <v>14.212528000000001</v>
      </c>
      <c r="AV15" s="252">
        <v>14.507528000000001</v>
      </c>
      <c r="AW15" s="252">
        <v>14.486528</v>
      </c>
      <c r="AX15" s="252">
        <v>14.555528000000001</v>
      </c>
      <c r="AY15" s="252">
        <v>14.488019991</v>
      </c>
      <c r="AZ15" s="252">
        <v>14.477847768</v>
      </c>
      <c r="BA15" s="252">
        <v>14.412152568</v>
      </c>
      <c r="BB15" s="252">
        <v>14.348768119000001</v>
      </c>
      <c r="BC15" s="409">
        <v>14.271731668999999</v>
      </c>
      <c r="BD15" s="409">
        <v>14.315556495999999</v>
      </c>
      <c r="BE15" s="409">
        <v>14.348158157</v>
      </c>
      <c r="BF15" s="409">
        <v>14.335581959000001</v>
      </c>
      <c r="BG15" s="409">
        <v>14.412808838</v>
      </c>
      <c r="BH15" s="409">
        <v>14.411473456</v>
      </c>
      <c r="BI15" s="409">
        <v>14.451922745999999</v>
      </c>
      <c r="BJ15" s="409">
        <v>14.438334631</v>
      </c>
      <c r="BK15" s="409">
        <v>14.470873139</v>
      </c>
      <c r="BL15" s="409">
        <v>14.478964707999999</v>
      </c>
      <c r="BM15" s="409">
        <v>14.437654256</v>
      </c>
      <c r="BN15" s="409">
        <v>14.396391336000001</v>
      </c>
      <c r="BO15" s="409">
        <v>14.377625476</v>
      </c>
      <c r="BP15" s="409">
        <v>14.482792477</v>
      </c>
      <c r="BQ15" s="409">
        <v>14.369772202</v>
      </c>
      <c r="BR15" s="409">
        <v>14.31573526</v>
      </c>
      <c r="BS15" s="409">
        <v>14.439364464000001</v>
      </c>
      <c r="BT15" s="409">
        <v>14.473514252999999</v>
      </c>
      <c r="BU15" s="409">
        <v>14.444851443999999</v>
      </c>
      <c r="BV15" s="409">
        <v>14.493583322999999</v>
      </c>
    </row>
    <row r="16" spans="1:74" ht="11.1" customHeight="1" x14ac:dyDescent="0.2">
      <c r="A16" s="162" t="s">
        <v>318</v>
      </c>
      <c r="B16" s="173" t="s">
        <v>291</v>
      </c>
      <c r="C16" s="252">
        <v>4.8920000000000003</v>
      </c>
      <c r="D16" s="252">
        <v>4.8460000000000001</v>
      </c>
      <c r="E16" s="252">
        <v>4.8819999999999997</v>
      </c>
      <c r="F16" s="252">
        <v>4.8730000000000002</v>
      </c>
      <c r="G16" s="252">
        <v>4.8970000000000002</v>
      </c>
      <c r="H16" s="252">
        <v>4.9790000000000001</v>
      </c>
      <c r="I16" s="252">
        <v>4.7640000000000002</v>
      </c>
      <c r="J16" s="252">
        <v>4.806</v>
      </c>
      <c r="K16" s="252">
        <v>4.8600000000000003</v>
      </c>
      <c r="L16" s="252">
        <v>4.9459999999999997</v>
      </c>
      <c r="M16" s="252">
        <v>4.9560000000000004</v>
      </c>
      <c r="N16" s="252">
        <v>4.952</v>
      </c>
      <c r="O16" s="252">
        <v>4.9880000000000004</v>
      </c>
      <c r="P16" s="252">
        <v>5.0209999999999999</v>
      </c>
      <c r="Q16" s="252">
        <v>4.9729999999999999</v>
      </c>
      <c r="R16" s="252">
        <v>4.9480000000000004</v>
      </c>
      <c r="S16" s="252">
        <v>4.9950000000000001</v>
      </c>
      <c r="T16" s="252">
        <v>5.0780000000000003</v>
      </c>
      <c r="U16" s="252">
        <v>4.8970000000000002</v>
      </c>
      <c r="V16" s="252">
        <v>4.9349999999999996</v>
      </c>
      <c r="W16" s="252">
        <v>5.008</v>
      </c>
      <c r="X16" s="252">
        <v>5.0579999999999998</v>
      </c>
      <c r="Y16" s="252">
        <v>5.125</v>
      </c>
      <c r="Z16" s="252">
        <v>5.15</v>
      </c>
      <c r="AA16" s="252">
        <v>5.1109999999999998</v>
      </c>
      <c r="AB16" s="252">
        <v>5.0970000000000004</v>
      </c>
      <c r="AC16" s="252">
        <v>5.1349999999999998</v>
      </c>
      <c r="AD16" s="252">
        <v>5.1369999999999996</v>
      </c>
      <c r="AE16" s="252">
        <v>5.15</v>
      </c>
      <c r="AF16" s="252">
        <v>5.2869999999999999</v>
      </c>
      <c r="AG16" s="252">
        <v>5.1420000000000003</v>
      </c>
      <c r="AH16" s="252">
        <v>5.157</v>
      </c>
      <c r="AI16" s="252">
        <v>5.1959999999999997</v>
      </c>
      <c r="AJ16" s="252">
        <v>5.1379999999999999</v>
      </c>
      <c r="AK16" s="252">
        <v>5.1760000000000002</v>
      </c>
      <c r="AL16" s="252">
        <v>5.1539999999999999</v>
      </c>
      <c r="AM16" s="252">
        <v>5.0590000000000002</v>
      </c>
      <c r="AN16" s="252">
        <v>5.0259999999999998</v>
      </c>
      <c r="AO16" s="252">
        <v>4.984</v>
      </c>
      <c r="AP16" s="252">
        <v>4.9290000000000003</v>
      </c>
      <c r="AQ16" s="252">
        <v>4.8659999999999997</v>
      </c>
      <c r="AR16" s="252">
        <v>4.9269999999999996</v>
      </c>
      <c r="AS16" s="252">
        <v>4.8310000000000004</v>
      </c>
      <c r="AT16" s="252">
        <v>4.7670000000000003</v>
      </c>
      <c r="AU16" s="252">
        <v>4.78</v>
      </c>
      <c r="AV16" s="252">
        <v>4.673</v>
      </c>
      <c r="AW16" s="252">
        <v>4.8079999999999998</v>
      </c>
      <c r="AX16" s="252">
        <v>4.8419999999999996</v>
      </c>
      <c r="AY16" s="252">
        <v>4.7663231643000001</v>
      </c>
      <c r="AZ16" s="252">
        <v>4.8459529017999996</v>
      </c>
      <c r="BA16" s="252">
        <v>4.8172306530000002</v>
      </c>
      <c r="BB16" s="252">
        <v>4.6990610169</v>
      </c>
      <c r="BC16" s="409">
        <v>4.7168818320000003</v>
      </c>
      <c r="BD16" s="409">
        <v>4.7497319233999997</v>
      </c>
      <c r="BE16" s="409">
        <v>4.6898013246000003</v>
      </c>
      <c r="BF16" s="409">
        <v>4.7219450643999998</v>
      </c>
      <c r="BG16" s="409">
        <v>4.7419096774999998</v>
      </c>
      <c r="BH16" s="409">
        <v>4.7592513349000001</v>
      </c>
      <c r="BI16" s="409">
        <v>4.7731874875999996</v>
      </c>
      <c r="BJ16" s="409">
        <v>4.7285364889999997</v>
      </c>
      <c r="BK16" s="409">
        <v>4.6685415050000003</v>
      </c>
      <c r="BL16" s="409">
        <v>4.6580125075999996</v>
      </c>
      <c r="BM16" s="409">
        <v>4.6525634107</v>
      </c>
      <c r="BN16" s="409">
        <v>4.6594761789000003</v>
      </c>
      <c r="BO16" s="409">
        <v>4.6781362495999996</v>
      </c>
      <c r="BP16" s="409">
        <v>4.7106051006999996</v>
      </c>
      <c r="BQ16" s="409">
        <v>4.6513016942999998</v>
      </c>
      <c r="BR16" s="409">
        <v>4.6828754566999997</v>
      </c>
      <c r="BS16" s="409">
        <v>4.7021336122999999</v>
      </c>
      <c r="BT16" s="409">
        <v>4.7198377683999997</v>
      </c>
      <c r="BU16" s="409">
        <v>4.7335376027000002</v>
      </c>
      <c r="BV16" s="409">
        <v>4.6898213009000003</v>
      </c>
    </row>
    <row r="17" spans="1:74" ht="11.1" customHeight="1" x14ac:dyDescent="0.2">
      <c r="A17" s="162" t="s">
        <v>319</v>
      </c>
      <c r="B17" s="173" t="s">
        <v>293</v>
      </c>
      <c r="C17" s="252">
        <v>11.932049688999999</v>
      </c>
      <c r="D17" s="252">
        <v>11.805303988</v>
      </c>
      <c r="E17" s="252">
        <v>11.625933702999999</v>
      </c>
      <c r="F17" s="252">
        <v>11.854019640000001</v>
      </c>
      <c r="G17" s="252">
        <v>12.400001217</v>
      </c>
      <c r="H17" s="252">
        <v>12.553696254</v>
      </c>
      <c r="I17" s="252">
        <v>12.564611233000001</v>
      </c>
      <c r="J17" s="252">
        <v>12.670724855</v>
      </c>
      <c r="K17" s="252">
        <v>12.565154607</v>
      </c>
      <c r="L17" s="252">
        <v>12.513612998999999</v>
      </c>
      <c r="M17" s="252">
        <v>12.614905718999999</v>
      </c>
      <c r="N17" s="252">
        <v>12.249520446</v>
      </c>
      <c r="O17" s="252">
        <v>11.821007647</v>
      </c>
      <c r="P17" s="252">
        <v>11.931026862</v>
      </c>
      <c r="Q17" s="252">
        <v>11.841230039999999</v>
      </c>
      <c r="R17" s="252">
        <v>12.064224210000001</v>
      </c>
      <c r="S17" s="252">
        <v>12.489450194</v>
      </c>
      <c r="T17" s="252">
        <v>12.776167554000001</v>
      </c>
      <c r="U17" s="252">
        <v>12.647258278000001</v>
      </c>
      <c r="V17" s="252">
        <v>12.874110647</v>
      </c>
      <c r="W17" s="252">
        <v>12.848700566</v>
      </c>
      <c r="X17" s="252">
        <v>13.02580172</v>
      </c>
      <c r="Y17" s="252">
        <v>12.734190009000001</v>
      </c>
      <c r="Z17" s="252">
        <v>12.567825058</v>
      </c>
      <c r="AA17" s="252">
        <v>12.38534123</v>
      </c>
      <c r="AB17" s="252">
        <v>12.3190069</v>
      </c>
      <c r="AC17" s="252">
        <v>12.337805298999999</v>
      </c>
      <c r="AD17" s="252">
        <v>12.540799589000001</v>
      </c>
      <c r="AE17" s="252">
        <v>12.724155333000001</v>
      </c>
      <c r="AF17" s="252">
        <v>12.918045080000001</v>
      </c>
      <c r="AG17" s="252">
        <v>12.762641652999999</v>
      </c>
      <c r="AH17" s="252">
        <v>13.009510362</v>
      </c>
      <c r="AI17" s="252">
        <v>12.867984895999999</v>
      </c>
      <c r="AJ17" s="252">
        <v>12.968807356999999</v>
      </c>
      <c r="AK17" s="252">
        <v>12.638329111999999</v>
      </c>
      <c r="AL17" s="252">
        <v>12.617707251000001</v>
      </c>
      <c r="AM17" s="252">
        <v>12.193962998</v>
      </c>
      <c r="AN17" s="252">
        <v>12.174340691999999</v>
      </c>
      <c r="AO17" s="252">
        <v>12.016867045</v>
      </c>
      <c r="AP17" s="252">
        <v>12.487092773000001</v>
      </c>
      <c r="AQ17" s="252">
        <v>12.85072327</v>
      </c>
      <c r="AR17" s="252">
        <v>12.817528232000001</v>
      </c>
      <c r="AS17" s="252">
        <v>12.946863004000001</v>
      </c>
      <c r="AT17" s="252">
        <v>12.809847044</v>
      </c>
      <c r="AU17" s="252">
        <v>12.946779017000001</v>
      </c>
      <c r="AV17" s="252">
        <v>12.787823652</v>
      </c>
      <c r="AW17" s="252">
        <v>12.651399674</v>
      </c>
      <c r="AX17" s="252">
        <v>12.411351307</v>
      </c>
      <c r="AY17" s="252">
        <v>12.218620071</v>
      </c>
      <c r="AZ17" s="252">
        <v>12.211460260000001</v>
      </c>
      <c r="BA17" s="252">
        <v>12.175656415000001</v>
      </c>
      <c r="BB17" s="252">
        <v>12.647194484</v>
      </c>
      <c r="BC17" s="409">
        <v>12.843355208</v>
      </c>
      <c r="BD17" s="409">
        <v>12.813535172</v>
      </c>
      <c r="BE17" s="409">
        <v>13.051795474</v>
      </c>
      <c r="BF17" s="409">
        <v>12.994153451000001</v>
      </c>
      <c r="BG17" s="409">
        <v>13.078201791</v>
      </c>
      <c r="BH17" s="409">
        <v>12.872431036</v>
      </c>
      <c r="BI17" s="409">
        <v>12.724648993000001</v>
      </c>
      <c r="BJ17" s="409">
        <v>12.475601374</v>
      </c>
      <c r="BK17" s="409">
        <v>12.290689622</v>
      </c>
      <c r="BL17" s="409">
        <v>12.284719468</v>
      </c>
      <c r="BM17" s="409">
        <v>12.256561433</v>
      </c>
      <c r="BN17" s="409">
        <v>12.721151647999999</v>
      </c>
      <c r="BO17" s="409">
        <v>12.918571182000001</v>
      </c>
      <c r="BP17" s="409">
        <v>12.881410390999999</v>
      </c>
      <c r="BQ17" s="409">
        <v>13.047090828</v>
      </c>
      <c r="BR17" s="409">
        <v>12.990257529000001</v>
      </c>
      <c r="BS17" s="409">
        <v>13.082262867000001</v>
      </c>
      <c r="BT17" s="409">
        <v>12.857120659</v>
      </c>
      <c r="BU17" s="409">
        <v>12.705372134999999</v>
      </c>
      <c r="BV17" s="409">
        <v>12.470011744000001</v>
      </c>
    </row>
    <row r="18" spans="1:74" ht="11.1" customHeight="1" x14ac:dyDescent="0.2">
      <c r="A18" s="162" t="s">
        <v>321</v>
      </c>
      <c r="B18" s="173" t="s">
        <v>637</v>
      </c>
      <c r="C18" s="252">
        <v>90.189098012000002</v>
      </c>
      <c r="D18" s="252">
        <v>89.944285202000003</v>
      </c>
      <c r="E18" s="252">
        <v>90.193522057999999</v>
      </c>
      <c r="F18" s="252">
        <v>91.085469973000002</v>
      </c>
      <c r="G18" s="252">
        <v>91.219453603999995</v>
      </c>
      <c r="H18" s="252">
        <v>91.327224920999996</v>
      </c>
      <c r="I18" s="252">
        <v>92.170279265999994</v>
      </c>
      <c r="J18" s="252">
        <v>92.042139015999993</v>
      </c>
      <c r="K18" s="252">
        <v>91.338546606999998</v>
      </c>
      <c r="L18" s="252">
        <v>91.661918709000005</v>
      </c>
      <c r="M18" s="252">
        <v>92.016815051999998</v>
      </c>
      <c r="N18" s="252">
        <v>92.117305543000001</v>
      </c>
      <c r="O18" s="252">
        <v>92.066403356999999</v>
      </c>
      <c r="P18" s="252">
        <v>92.608044504999995</v>
      </c>
      <c r="Q18" s="252">
        <v>92.109203491000002</v>
      </c>
      <c r="R18" s="252">
        <v>92.466888209999993</v>
      </c>
      <c r="S18" s="252">
        <v>92.772506742000004</v>
      </c>
      <c r="T18" s="252">
        <v>93.581008053999994</v>
      </c>
      <c r="U18" s="252">
        <v>93.721199826000003</v>
      </c>
      <c r="V18" s="252">
        <v>94.134295195000007</v>
      </c>
      <c r="W18" s="252">
        <v>94.684252565999998</v>
      </c>
      <c r="X18" s="252">
        <v>95.893809494999999</v>
      </c>
      <c r="Y18" s="252">
        <v>95.386209342000001</v>
      </c>
      <c r="Z18" s="252">
        <v>96.072269542000001</v>
      </c>
      <c r="AA18" s="252">
        <v>95.171101362000002</v>
      </c>
      <c r="AB18" s="252">
        <v>95.080723207000005</v>
      </c>
      <c r="AC18" s="252">
        <v>96.073650624999999</v>
      </c>
      <c r="AD18" s="252">
        <v>96.106746365999996</v>
      </c>
      <c r="AE18" s="252">
        <v>96.352053206999997</v>
      </c>
      <c r="AF18" s="252">
        <v>96.949690137000005</v>
      </c>
      <c r="AG18" s="252">
        <v>97.517271366000003</v>
      </c>
      <c r="AH18" s="252">
        <v>97.550671590999997</v>
      </c>
      <c r="AI18" s="252">
        <v>97.153954759000001</v>
      </c>
      <c r="AJ18" s="252">
        <v>97.375027134999996</v>
      </c>
      <c r="AK18" s="252">
        <v>97.70464862</v>
      </c>
      <c r="AL18" s="252">
        <v>97.714086803000001</v>
      </c>
      <c r="AM18" s="252">
        <v>97.159673364</v>
      </c>
      <c r="AN18" s="252">
        <v>96.628372987000006</v>
      </c>
      <c r="AO18" s="252">
        <v>96.542949023000006</v>
      </c>
      <c r="AP18" s="252">
        <v>96.412690256999994</v>
      </c>
      <c r="AQ18" s="252">
        <v>96.041312473999994</v>
      </c>
      <c r="AR18" s="252">
        <v>96.589245715999994</v>
      </c>
      <c r="AS18" s="252">
        <v>97.587916207999996</v>
      </c>
      <c r="AT18" s="252">
        <v>96.658996184000003</v>
      </c>
      <c r="AU18" s="252">
        <v>96.796172112999997</v>
      </c>
      <c r="AV18" s="252">
        <v>97.976594856000006</v>
      </c>
      <c r="AW18" s="252">
        <v>98.870153298000005</v>
      </c>
      <c r="AX18" s="252">
        <v>97.838584768999993</v>
      </c>
      <c r="AY18" s="252">
        <v>96.997711749999993</v>
      </c>
      <c r="AZ18" s="252">
        <v>97.321410338000007</v>
      </c>
      <c r="BA18" s="252">
        <v>96.778813464999999</v>
      </c>
      <c r="BB18" s="252">
        <v>97.018027435999997</v>
      </c>
      <c r="BC18" s="409">
        <v>97.926423589999999</v>
      </c>
      <c r="BD18" s="409">
        <v>98.437683002</v>
      </c>
      <c r="BE18" s="409">
        <v>99.385823391000002</v>
      </c>
      <c r="BF18" s="409">
        <v>99.325740288999995</v>
      </c>
      <c r="BG18" s="409">
        <v>99.285925655</v>
      </c>
      <c r="BH18" s="409">
        <v>99.748130442000004</v>
      </c>
      <c r="BI18" s="409">
        <v>99.836128017999997</v>
      </c>
      <c r="BJ18" s="409">
        <v>99.505312638000007</v>
      </c>
      <c r="BK18" s="409">
        <v>99.334725493999997</v>
      </c>
      <c r="BL18" s="409">
        <v>99.405575026999998</v>
      </c>
      <c r="BM18" s="409">
        <v>99.472438765000007</v>
      </c>
      <c r="BN18" s="409">
        <v>100.14020701</v>
      </c>
      <c r="BO18" s="409">
        <v>100.46665616999999</v>
      </c>
      <c r="BP18" s="409">
        <v>100.61840946</v>
      </c>
      <c r="BQ18" s="409">
        <v>100.83897605</v>
      </c>
      <c r="BR18" s="409">
        <v>100.58413364</v>
      </c>
      <c r="BS18" s="409">
        <v>100.65179865</v>
      </c>
      <c r="BT18" s="409">
        <v>101.06914601</v>
      </c>
      <c r="BU18" s="409">
        <v>101.25860815</v>
      </c>
      <c r="BV18" s="409">
        <v>100.93458412</v>
      </c>
    </row>
    <row r="19" spans="1:74" ht="11.1" customHeight="1" x14ac:dyDescent="0.2">
      <c r="B19" s="173"/>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409"/>
      <c r="BD19" s="409"/>
      <c r="BE19" s="409"/>
      <c r="BF19" s="409"/>
      <c r="BG19" s="409"/>
      <c r="BH19" s="409"/>
      <c r="BI19" s="409"/>
      <c r="BJ19" s="409"/>
      <c r="BK19" s="409"/>
      <c r="BL19" s="409"/>
      <c r="BM19" s="409"/>
      <c r="BN19" s="409"/>
      <c r="BO19" s="409"/>
      <c r="BP19" s="409"/>
      <c r="BQ19" s="409"/>
      <c r="BR19" s="409"/>
      <c r="BS19" s="409"/>
      <c r="BT19" s="409"/>
      <c r="BU19" s="409"/>
      <c r="BV19" s="409"/>
    </row>
    <row r="20" spans="1:74" ht="11.1" customHeight="1" x14ac:dyDescent="0.2">
      <c r="A20" s="162" t="s">
        <v>519</v>
      </c>
      <c r="B20" s="173" t="s">
        <v>638</v>
      </c>
      <c r="C20" s="252">
        <v>53.625956076000001</v>
      </c>
      <c r="D20" s="252">
        <v>53.449672702000001</v>
      </c>
      <c r="E20" s="252">
        <v>53.534539799999997</v>
      </c>
      <c r="F20" s="252">
        <v>53.986024972999999</v>
      </c>
      <c r="G20" s="252">
        <v>54.153908442999999</v>
      </c>
      <c r="H20" s="252">
        <v>54.390649920999998</v>
      </c>
      <c r="I20" s="252">
        <v>55.074626039999998</v>
      </c>
      <c r="J20" s="252">
        <v>55.026887403000003</v>
      </c>
      <c r="K20" s="252">
        <v>55.089101607000003</v>
      </c>
      <c r="L20" s="252">
        <v>55.357096128000002</v>
      </c>
      <c r="M20" s="252">
        <v>56.204370052000002</v>
      </c>
      <c r="N20" s="252">
        <v>56.133482962000002</v>
      </c>
      <c r="O20" s="252">
        <v>55.579580776</v>
      </c>
      <c r="P20" s="252">
        <v>55.975432005000002</v>
      </c>
      <c r="Q20" s="252">
        <v>55.935061556000001</v>
      </c>
      <c r="R20" s="252">
        <v>56.505108210000003</v>
      </c>
      <c r="S20" s="252">
        <v>56.512406742000003</v>
      </c>
      <c r="T20" s="252">
        <v>57.368730554000003</v>
      </c>
      <c r="U20" s="252">
        <v>57.264654665000002</v>
      </c>
      <c r="V20" s="252">
        <v>57.373430679000002</v>
      </c>
      <c r="W20" s="252">
        <v>57.609792566000003</v>
      </c>
      <c r="X20" s="252">
        <v>58.475709494999997</v>
      </c>
      <c r="Y20" s="252">
        <v>58.541089341999999</v>
      </c>
      <c r="Z20" s="252">
        <v>58.959287283999998</v>
      </c>
      <c r="AA20" s="252">
        <v>58.325189362000003</v>
      </c>
      <c r="AB20" s="252">
        <v>58.357222788000001</v>
      </c>
      <c r="AC20" s="252">
        <v>58.596886464000001</v>
      </c>
      <c r="AD20" s="252">
        <v>58.426027333999997</v>
      </c>
      <c r="AE20" s="252">
        <v>58.413308368000003</v>
      </c>
      <c r="AF20" s="252">
        <v>58.570875491999999</v>
      </c>
      <c r="AG20" s="252">
        <v>59.028716076000002</v>
      </c>
      <c r="AH20" s="252">
        <v>59.275184527</v>
      </c>
      <c r="AI20" s="252">
        <v>58.593246307000001</v>
      </c>
      <c r="AJ20" s="252">
        <v>59.078377392999997</v>
      </c>
      <c r="AK20" s="252">
        <v>59.266653523999999</v>
      </c>
      <c r="AL20" s="252">
        <v>59.287767027999998</v>
      </c>
      <c r="AM20" s="252">
        <v>58.682008621999998</v>
      </c>
      <c r="AN20" s="252">
        <v>58.420738333999999</v>
      </c>
      <c r="AO20" s="252">
        <v>58.323242346000001</v>
      </c>
      <c r="AP20" s="252">
        <v>57.854277289000002</v>
      </c>
      <c r="AQ20" s="252">
        <v>57.466160635000001</v>
      </c>
      <c r="AR20" s="252">
        <v>57.558437748000003</v>
      </c>
      <c r="AS20" s="252">
        <v>58.424591788999997</v>
      </c>
      <c r="AT20" s="252">
        <v>57.586637893999999</v>
      </c>
      <c r="AU20" s="252">
        <v>57.725092533000002</v>
      </c>
      <c r="AV20" s="252">
        <v>58.555463985000003</v>
      </c>
      <c r="AW20" s="252">
        <v>59.050814524000003</v>
      </c>
      <c r="AX20" s="252">
        <v>58.392094219999997</v>
      </c>
      <c r="AY20" s="252">
        <v>57.966760311000002</v>
      </c>
      <c r="AZ20" s="252">
        <v>58.401544536000003</v>
      </c>
      <c r="BA20" s="252">
        <v>58.232685453999999</v>
      </c>
      <c r="BB20" s="252">
        <v>58.36946811</v>
      </c>
      <c r="BC20" s="409">
        <v>58.746575612000001</v>
      </c>
      <c r="BD20" s="409">
        <v>59.084237186000003</v>
      </c>
      <c r="BE20" s="409">
        <v>59.678994365000001</v>
      </c>
      <c r="BF20" s="409">
        <v>59.468794133000003</v>
      </c>
      <c r="BG20" s="409">
        <v>59.339475868999997</v>
      </c>
      <c r="BH20" s="409">
        <v>59.730043193999997</v>
      </c>
      <c r="BI20" s="409">
        <v>59.880570225</v>
      </c>
      <c r="BJ20" s="409">
        <v>59.535061980999998</v>
      </c>
      <c r="BK20" s="409">
        <v>59.349077235000003</v>
      </c>
      <c r="BL20" s="409">
        <v>59.393491472000001</v>
      </c>
      <c r="BM20" s="409">
        <v>59.390312062</v>
      </c>
      <c r="BN20" s="409">
        <v>59.895001907000001</v>
      </c>
      <c r="BO20" s="409">
        <v>60.122502101000002</v>
      </c>
      <c r="BP20" s="409">
        <v>60.281758123000003</v>
      </c>
      <c r="BQ20" s="409">
        <v>60.419073683999997</v>
      </c>
      <c r="BR20" s="409">
        <v>60.336054713000003</v>
      </c>
      <c r="BS20" s="409">
        <v>60.381293446000001</v>
      </c>
      <c r="BT20" s="409">
        <v>60.781967731000002</v>
      </c>
      <c r="BU20" s="409">
        <v>60.948970809000002</v>
      </c>
      <c r="BV20" s="409">
        <v>60.765296456999998</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755"/>
      <c r="AZ21" s="755"/>
      <c r="BA21" s="755"/>
      <c r="BB21" s="755"/>
      <c r="BC21" s="492"/>
      <c r="BD21" s="492"/>
      <c r="BE21" s="773"/>
      <c r="BF21" s="492"/>
      <c r="BG21" s="492"/>
      <c r="BH21" s="492"/>
      <c r="BI21" s="492"/>
      <c r="BJ21" s="492"/>
      <c r="BK21" s="410"/>
      <c r="BL21" s="410"/>
      <c r="BM21" s="410"/>
      <c r="BN21" s="410"/>
      <c r="BO21" s="410"/>
      <c r="BP21" s="410"/>
      <c r="BQ21" s="410"/>
      <c r="BR21" s="410"/>
      <c r="BS21" s="410"/>
      <c r="BT21" s="410"/>
      <c r="BU21" s="410"/>
      <c r="BV21" s="410"/>
    </row>
    <row r="22" spans="1:74" ht="11.1" customHeight="1" x14ac:dyDescent="0.2">
      <c r="B22" s="254" t="s">
        <v>1290</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409"/>
      <c r="BD22" s="409"/>
      <c r="BE22" s="409"/>
      <c r="BF22" s="409"/>
      <c r="BG22" s="409"/>
      <c r="BH22" s="409"/>
      <c r="BI22" s="409"/>
      <c r="BJ22" s="409"/>
      <c r="BK22" s="409"/>
      <c r="BL22" s="409"/>
      <c r="BM22" s="409"/>
      <c r="BN22" s="409"/>
      <c r="BO22" s="409"/>
      <c r="BP22" s="409"/>
      <c r="BQ22" s="409"/>
      <c r="BR22" s="409"/>
      <c r="BS22" s="409"/>
      <c r="BT22" s="409"/>
      <c r="BU22" s="409"/>
      <c r="BV22" s="409"/>
    </row>
    <row r="23" spans="1:74" ht="11.1" customHeight="1" x14ac:dyDescent="0.2">
      <c r="A23" s="162" t="s">
        <v>302</v>
      </c>
      <c r="B23" s="173" t="s">
        <v>262</v>
      </c>
      <c r="C23" s="252">
        <v>45.843355000000003</v>
      </c>
      <c r="D23" s="252">
        <v>46.530337000000003</v>
      </c>
      <c r="E23" s="252">
        <v>45.090761999999998</v>
      </c>
      <c r="F23" s="252">
        <v>45.938091</v>
      </c>
      <c r="G23" s="252">
        <v>45.655155999999998</v>
      </c>
      <c r="H23" s="252">
        <v>45.416884000000003</v>
      </c>
      <c r="I23" s="252">
        <v>46.851405</v>
      </c>
      <c r="J23" s="252">
        <v>46.348601000000002</v>
      </c>
      <c r="K23" s="252">
        <v>45.941969999999998</v>
      </c>
      <c r="L23" s="252">
        <v>46.440891000000001</v>
      </c>
      <c r="M23" s="252">
        <v>46.992718000000004</v>
      </c>
      <c r="N23" s="252">
        <v>46.324824999999997</v>
      </c>
      <c r="O23" s="252">
        <v>45.598168999999999</v>
      </c>
      <c r="P23" s="252">
        <v>46.658203999999998</v>
      </c>
      <c r="Q23" s="252">
        <v>45.458131999999999</v>
      </c>
      <c r="R23" s="252">
        <v>45.158557000000002</v>
      </c>
      <c r="S23" s="252">
        <v>44.390278000000002</v>
      </c>
      <c r="T23" s="252">
        <v>45.201717000000002</v>
      </c>
      <c r="U23" s="252">
        <v>46.274095000000003</v>
      </c>
      <c r="V23" s="252">
        <v>45.744853999999997</v>
      </c>
      <c r="W23" s="252">
        <v>46.014451999999999</v>
      </c>
      <c r="X23" s="252">
        <v>46.471905</v>
      </c>
      <c r="Y23" s="252">
        <v>45.637338999999997</v>
      </c>
      <c r="Z23" s="252">
        <v>47.126288000000002</v>
      </c>
      <c r="AA23" s="252">
        <v>45.698595541000003</v>
      </c>
      <c r="AB23" s="252">
        <v>47.868893857000003</v>
      </c>
      <c r="AC23" s="252">
        <v>46.228777032000004</v>
      </c>
      <c r="AD23" s="252">
        <v>45.851535018</v>
      </c>
      <c r="AE23" s="252">
        <v>44.572170972999999</v>
      </c>
      <c r="AF23" s="252">
        <v>46.357983361999999</v>
      </c>
      <c r="AG23" s="252">
        <v>47.113731680000001</v>
      </c>
      <c r="AH23" s="252">
        <v>46.851646129999999</v>
      </c>
      <c r="AI23" s="252">
        <v>46.745353809000001</v>
      </c>
      <c r="AJ23" s="252">
        <v>46.239706142999999</v>
      </c>
      <c r="AK23" s="252">
        <v>45.676194045000003</v>
      </c>
      <c r="AL23" s="252">
        <v>47.368283609000002</v>
      </c>
      <c r="AM23" s="252">
        <v>45.505424181000002</v>
      </c>
      <c r="AN23" s="252">
        <v>47.656807241000003</v>
      </c>
      <c r="AO23" s="252">
        <v>46.989159233999999</v>
      </c>
      <c r="AP23" s="252">
        <v>46.142992432</v>
      </c>
      <c r="AQ23" s="252">
        <v>45.441815783000003</v>
      </c>
      <c r="AR23" s="252">
        <v>46.530817704</v>
      </c>
      <c r="AS23" s="252">
        <v>46.571849520999997</v>
      </c>
      <c r="AT23" s="252">
        <v>47.995993016</v>
      </c>
      <c r="AU23" s="252">
        <v>47.347798589999996</v>
      </c>
      <c r="AV23" s="252">
        <v>46.629566035000003</v>
      </c>
      <c r="AW23" s="252">
        <v>47.252990703000002</v>
      </c>
      <c r="AX23" s="252">
        <v>48.268343356999999</v>
      </c>
      <c r="AY23" s="252">
        <v>45.960090416</v>
      </c>
      <c r="AZ23" s="252">
        <v>47.467744369999998</v>
      </c>
      <c r="BA23" s="252">
        <v>46.995730662</v>
      </c>
      <c r="BB23" s="252">
        <v>46.641163558999999</v>
      </c>
      <c r="BC23" s="409">
        <v>45.938196466000001</v>
      </c>
      <c r="BD23" s="409">
        <v>47.040244540000003</v>
      </c>
      <c r="BE23" s="409">
        <v>47.647358271000002</v>
      </c>
      <c r="BF23" s="409">
        <v>47.641078856999997</v>
      </c>
      <c r="BG23" s="409">
        <v>47.682740529999997</v>
      </c>
      <c r="BH23" s="409">
        <v>47.251781446999999</v>
      </c>
      <c r="BI23" s="409">
        <v>47.548401876</v>
      </c>
      <c r="BJ23" s="409">
        <v>48.056499080999998</v>
      </c>
      <c r="BK23" s="409">
        <v>46.773513887999997</v>
      </c>
      <c r="BL23" s="409">
        <v>48.144793307</v>
      </c>
      <c r="BM23" s="409">
        <v>47.385026377999999</v>
      </c>
      <c r="BN23" s="409">
        <v>46.542930384999998</v>
      </c>
      <c r="BO23" s="409">
        <v>46.195972759999997</v>
      </c>
      <c r="BP23" s="409">
        <v>47.290032552</v>
      </c>
      <c r="BQ23" s="409">
        <v>47.772732478999998</v>
      </c>
      <c r="BR23" s="409">
        <v>47.816395434</v>
      </c>
      <c r="BS23" s="409">
        <v>47.88016674</v>
      </c>
      <c r="BT23" s="409">
        <v>47.522306442999998</v>
      </c>
      <c r="BU23" s="409">
        <v>47.840569256999999</v>
      </c>
      <c r="BV23" s="409">
        <v>48.349528907</v>
      </c>
    </row>
    <row r="24" spans="1:74" ht="11.1" customHeight="1" x14ac:dyDescent="0.2">
      <c r="A24" s="162" t="s">
        <v>296</v>
      </c>
      <c r="B24" s="173" t="s">
        <v>263</v>
      </c>
      <c r="C24" s="252">
        <v>18.749355000000001</v>
      </c>
      <c r="D24" s="252">
        <v>18.643336999999999</v>
      </c>
      <c r="E24" s="252">
        <v>18.530761999999999</v>
      </c>
      <c r="F24" s="252">
        <v>18.584091000000001</v>
      </c>
      <c r="G24" s="252">
        <v>18.779156</v>
      </c>
      <c r="H24" s="252">
        <v>18.805883999999999</v>
      </c>
      <c r="I24" s="252">
        <v>19.257404999999999</v>
      </c>
      <c r="J24" s="252">
        <v>19.124600999999998</v>
      </c>
      <c r="K24" s="252">
        <v>19.25197</v>
      </c>
      <c r="L24" s="252">
        <v>19.311890999999999</v>
      </c>
      <c r="M24" s="252">
        <v>19.490718000000001</v>
      </c>
      <c r="N24" s="252">
        <v>18.982824999999998</v>
      </c>
      <c r="O24" s="252">
        <v>19.102169</v>
      </c>
      <c r="P24" s="252">
        <v>18.908204000000001</v>
      </c>
      <c r="Q24" s="252">
        <v>18.464131999999999</v>
      </c>
      <c r="R24" s="252">
        <v>18.848557</v>
      </c>
      <c r="S24" s="252">
        <v>18.585277999999999</v>
      </c>
      <c r="T24" s="252">
        <v>18.889717000000001</v>
      </c>
      <c r="U24" s="252">
        <v>19.283094999999999</v>
      </c>
      <c r="V24" s="252">
        <v>19.399854000000001</v>
      </c>
      <c r="W24" s="252">
        <v>19.246452000000001</v>
      </c>
      <c r="X24" s="252">
        <v>19.690905000000001</v>
      </c>
      <c r="Y24" s="252">
        <v>19.370339000000001</v>
      </c>
      <c r="Z24" s="252">
        <v>19.457287999999998</v>
      </c>
      <c r="AA24" s="252">
        <v>19.218243000000001</v>
      </c>
      <c r="AB24" s="252">
        <v>19.676808000000001</v>
      </c>
      <c r="AC24" s="252">
        <v>19.350745</v>
      </c>
      <c r="AD24" s="252">
        <v>19.263399</v>
      </c>
      <c r="AE24" s="252">
        <v>19.301143</v>
      </c>
      <c r="AF24" s="252">
        <v>19.840250999999999</v>
      </c>
      <c r="AG24" s="252">
        <v>20.125771</v>
      </c>
      <c r="AH24" s="252">
        <v>19.929421999999999</v>
      </c>
      <c r="AI24" s="252">
        <v>19.418035</v>
      </c>
      <c r="AJ24" s="252">
        <v>19.500745999999999</v>
      </c>
      <c r="AK24" s="252">
        <v>19.142834000000001</v>
      </c>
      <c r="AL24" s="252">
        <v>19.600114000000001</v>
      </c>
      <c r="AM24" s="252">
        <v>19.055408</v>
      </c>
      <c r="AN24" s="252">
        <v>19.680026999999999</v>
      </c>
      <c r="AO24" s="252">
        <v>19.616477</v>
      </c>
      <c r="AP24" s="252">
        <v>19.264118</v>
      </c>
      <c r="AQ24" s="252">
        <v>19.202012</v>
      </c>
      <c r="AR24" s="252">
        <v>19.79928</v>
      </c>
      <c r="AS24" s="252">
        <v>19.712032000000001</v>
      </c>
      <c r="AT24" s="252">
        <v>20.130901000000001</v>
      </c>
      <c r="AU24" s="252">
        <v>19.863565999999999</v>
      </c>
      <c r="AV24" s="252">
        <v>19.621791000000002</v>
      </c>
      <c r="AW24" s="252">
        <v>19.654799000000001</v>
      </c>
      <c r="AX24" s="252">
        <v>19.979392000000001</v>
      </c>
      <c r="AY24" s="252">
        <v>19.234026</v>
      </c>
      <c r="AZ24" s="252">
        <v>19.188123999999998</v>
      </c>
      <c r="BA24" s="252">
        <v>19.695865705999999</v>
      </c>
      <c r="BB24" s="252">
        <v>19.918139412999999</v>
      </c>
      <c r="BC24" s="409">
        <v>19.644089999999998</v>
      </c>
      <c r="BD24" s="409">
        <v>20.057030000000001</v>
      </c>
      <c r="BE24" s="409">
        <v>20.34721</v>
      </c>
      <c r="BF24" s="409">
        <v>20.37154</v>
      </c>
      <c r="BG24" s="409">
        <v>20.189900000000002</v>
      </c>
      <c r="BH24" s="409">
        <v>20.019580000000001</v>
      </c>
      <c r="BI24" s="409">
        <v>20.104800000000001</v>
      </c>
      <c r="BJ24" s="409">
        <v>20.234860000000001</v>
      </c>
      <c r="BK24" s="409">
        <v>19.783349999999999</v>
      </c>
      <c r="BL24" s="409">
        <v>19.898340000000001</v>
      </c>
      <c r="BM24" s="409">
        <v>20.02139</v>
      </c>
      <c r="BN24" s="409">
        <v>19.89536</v>
      </c>
      <c r="BO24" s="409">
        <v>19.94359</v>
      </c>
      <c r="BP24" s="409">
        <v>20.342939999999999</v>
      </c>
      <c r="BQ24" s="409">
        <v>20.55808</v>
      </c>
      <c r="BR24" s="409">
        <v>20.682009999999998</v>
      </c>
      <c r="BS24" s="409">
        <v>20.379799999999999</v>
      </c>
      <c r="BT24" s="409">
        <v>20.284269999999999</v>
      </c>
      <c r="BU24" s="409">
        <v>20.37059</v>
      </c>
      <c r="BV24" s="409">
        <v>20.47927</v>
      </c>
    </row>
    <row r="25" spans="1:74" ht="11.1" customHeight="1" x14ac:dyDescent="0.2">
      <c r="A25" s="162" t="s">
        <v>297</v>
      </c>
      <c r="B25" s="173" t="s">
        <v>284</v>
      </c>
      <c r="C25" s="252">
        <v>0.27600000000000002</v>
      </c>
      <c r="D25" s="252">
        <v>0.27600000000000002</v>
      </c>
      <c r="E25" s="252">
        <v>0.27600000000000002</v>
      </c>
      <c r="F25" s="252">
        <v>0.27600000000000002</v>
      </c>
      <c r="G25" s="252">
        <v>0.27600000000000002</v>
      </c>
      <c r="H25" s="252">
        <v>0.27600000000000002</v>
      </c>
      <c r="I25" s="252">
        <v>0.27600000000000002</v>
      </c>
      <c r="J25" s="252">
        <v>0.27600000000000002</v>
      </c>
      <c r="K25" s="252">
        <v>0.27600000000000002</v>
      </c>
      <c r="L25" s="252">
        <v>0.27600000000000002</v>
      </c>
      <c r="M25" s="252">
        <v>0.27600000000000002</v>
      </c>
      <c r="N25" s="252">
        <v>0.27600000000000002</v>
      </c>
      <c r="O25" s="252">
        <v>0.25900000000000001</v>
      </c>
      <c r="P25" s="252">
        <v>0.25900000000000001</v>
      </c>
      <c r="Q25" s="252">
        <v>0.25900000000000001</v>
      </c>
      <c r="R25" s="252">
        <v>0.25900000000000001</v>
      </c>
      <c r="S25" s="252">
        <v>0.25900000000000001</v>
      </c>
      <c r="T25" s="252">
        <v>0.25900000000000001</v>
      </c>
      <c r="U25" s="252">
        <v>0.25900000000000001</v>
      </c>
      <c r="V25" s="252">
        <v>0.25900000000000001</v>
      </c>
      <c r="W25" s="252">
        <v>0.25900000000000001</v>
      </c>
      <c r="X25" s="252">
        <v>0.25900000000000001</v>
      </c>
      <c r="Y25" s="252">
        <v>0.25900000000000001</v>
      </c>
      <c r="Z25" s="252">
        <v>0.25900000000000001</v>
      </c>
      <c r="AA25" s="252">
        <v>0.26365132299999999</v>
      </c>
      <c r="AB25" s="252">
        <v>0.26365132299999999</v>
      </c>
      <c r="AC25" s="252">
        <v>0.26365132299999999</v>
      </c>
      <c r="AD25" s="252">
        <v>0.26365132299999999</v>
      </c>
      <c r="AE25" s="252">
        <v>0.26365132299999999</v>
      </c>
      <c r="AF25" s="252">
        <v>0.26365132299999999</v>
      </c>
      <c r="AG25" s="252">
        <v>0.26365132299999999</v>
      </c>
      <c r="AH25" s="252">
        <v>0.26365132299999999</v>
      </c>
      <c r="AI25" s="252">
        <v>0.26365132299999999</v>
      </c>
      <c r="AJ25" s="252">
        <v>0.26365132299999999</v>
      </c>
      <c r="AK25" s="252">
        <v>0.26365132299999999</v>
      </c>
      <c r="AL25" s="252">
        <v>0.26365132299999999</v>
      </c>
      <c r="AM25" s="252">
        <v>0.27690200500000001</v>
      </c>
      <c r="AN25" s="252">
        <v>0.27690200500000001</v>
      </c>
      <c r="AO25" s="252">
        <v>0.27690200500000001</v>
      </c>
      <c r="AP25" s="252">
        <v>0.27690200500000001</v>
      </c>
      <c r="AQ25" s="252">
        <v>0.27690200500000001</v>
      </c>
      <c r="AR25" s="252">
        <v>0.27690200500000001</v>
      </c>
      <c r="AS25" s="252">
        <v>0.27690200500000001</v>
      </c>
      <c r="AT25" s="252">
        <v>0.27690200500000001</v>
      </c>
      <c r="AU25" s="252">
        <v>0.27690200500000001</v>
      </c>
      <c r="AV25" s="252">
        <v>0.27690200500000001</v>
      </c>
      <c r="AW25" s="252">
        <v>0.27690200500000001</v>
      </c>
      <c r="AX25" s="252">
        <v>0.27690200500000001</v>
      </c>
      <c r="AY25" s="252">
        <v>0.29147804300000002</v>
      </c>
      <c r="AZ25" s="252">
        <v>0.29147804300000002</v>
      </c>
      <c r="BA25" s="252">
        <v>0.29147804300000002</v>
      </c>
      <c r="BB25" s="252">
        <v>0.29147804300000002</v>
      </c>
      <c r="BC25" s="409">
        <v>0.29147804300000002</v>
      </c>
      <c r="BD25" s="409">
        <v>0.29147804300000002</v>
      </c>
      <c r="BE25" s="409">
        <v>0.29147804300000002</v>
      </c>
      <c r="BF25" s="409">
        <v>0.29147804300000002</v>
      </c>
      <c r="BG25" s="409">
        <v>0.29147804300000002</v>
      </c>
      <c r="BH25" s="409">
        <v>0.29147804300000002</v>
      </c>
      <c r="BI25" s="409">
        <v>0.29147804300000002</v>
      </c>
      <c r="BJ25" s="409">
        <v>0.29147804300000002</v>
      </c>
      <c r="BK25" s="409">
        <v>0.30750945099999999</v>
      </c>
      <c r="BL25" s="409">
        <v>0.30750945099999999</v>
      </c>
      <c r="BM25" s="409">
        <v>0.30750945099999999</v>
      </c>
      <c r="BN25" s="409">
        <v>0.30750945099999999</v>
      </c>
      <c r="BO25" s="409">
        <v>0.30750945099999999</v>
      </c>
      <c r="BP25" s="409">
        <v>0.30750945099999999</v>
      </c>
      <c r="BQ25" s="409">
        <v>0.30750945099999999</v>
      </c>
      <c r="BR25" s="409">
        <v>0.30750945099999999</v>
      </c>
      <c r="BS25" s="409">
        <v>0.30750945099999999</v>
      </c>
      <c r="BT25" s="409">
        <v>0.30750945099999999</v>
      </c>
      <c r="BU25" s="409">
        <v>0.30750945099999999</v>
      </c>
      <c r="BV25" s="409">
        <v>0.30750945099999999</v>
      </c>
    </row>
    <row r="26" spans="1:74" ht="11.1" customHeight="1" x14ac:dyDescent="0.2">
      <c r="A26" s="162" t="s">
        <v>298</v>
      </c>
      <c r="B26" s="173" t="s">
        <v>285</v>
      </c>
      <c r="C26" s="252">
        <v>2.5150000000000001</v>
      </c>
      <c r="D26" s="252">
        <v>2.4820000000000002</v>
      </c>
      <c r="E26" s="252">
        <v>2.4089999999999998</v>
      </c>
      <c r="F26" s="252">
        <v>2.4</v>
      </c>
      <c r="G26" s="252">
        <v>2.4910000000000001</v>
      </c>
      <c r="H26" s="252">
        <v>2.4239999999999999</v>
      </c>
      <c r="I26" s="252">
        <v>2.48</v>
      </c>
      <c r="J26" s="252">
        <v>2.4540000000000002</v>
      </c>
      <c r="K26" s="252">
        <v>2.4670000000000001</v>
      </c>
      <c r="L26" s="252">
        <v>2.4049999999999998</v>
      </c>
      <c r="M26" s="252">
        <v>2.52</v>
      </c>
      <c r="N26" s="252">
        <v>2.4140000000000001</v>
      </c>
      <c r="O26" s="252">
        <v>2.4140000000000001</v>
      </c>
      <c r="P26" s="252">
        <v>2.528</v>
      </c>
      <c r="Q26" s="252">
        <v>2.3380000000000001</v>
      </c>
      <c r="R26" s="252">
        <v>2.2589999999999999</v>
      </c>
      <c r="S26" s="252">
        <v>2.3279999999999998</v>
      </c>
      <c r="T26" s="252">
        <v>2.4089999999999998</v>
      </c>
      <c r="U26" s="252">
        <v>2.48</v>
      </c>
      <c r="V26" s="252">
        <v>2.3940000000000001</v>
      </c>
      <c r="W26" s="252">
        <v>2.4889999999999999</v>
      </c>
      <c r="X26" s="252">
        <v>2.4369999999999998</v>
      </c>
      <c r="Y26" s="252">
        <v>2.3780000000000001</v>
      </c>
      <c r="Z26" s="252">
        <v>2.4340000000000002</v>
      </c>
      <c r="AA26" s="252">
        <v>2.4430000000000001</v>
      </c>
      <c r="AB26" s="252">
        <v>2.528</v>
      </c>
      <c r="AC26" s="252">
        <v>2.339</v>
      </c>
      <c r="AD26" s="252">
        <v>2.282</v>
      </c>
      <c r="AE26" s="252">
        <v>2.3210000000000002</v>
      </c>
      <c r="AF26" s="252">
        <v>2.3929999999999998</v>
      </c>
      <c r="AG26" s="252">
        <v>2.4409999999999998</v>
      </c>
      <c r="AH26" s="252">
        <v>2.4569999999999999</v>
      </c>
      <c r="AI26" s="252">
        <v>2.46</v>
      </c>
      <c r="AJ26" s="252">
        <v>2.4409999999999998</v>
      </c>
      <c r="AK26" s="252">
        <v>2.4049999999999998</v>
      </c>
      <c r="AL26" s="252">
        <v>2.3679999999999999</v>
      </c>
      <c r="AM26" s="252">
        <v>2.4249999999999998</v>
      </c>
      <c r="AN26" s="252">
        <v>2.387</v>
      </c>
      <c r="AO26" s="252">
        <v>2.3580000000000001</v>
      </c>
      <c r="AP26" s="252">
        <v>2.3140000000000001</v>
      </c>
      <c r="AQ26" s="252">
        <v>2.359</v>
      </c>
      <c r="AR26" s="252">
        <v>2.4449999999999998</v>
      </c>
      <c r="AS26" s="252">
        <v>2.456</v>
      </c>
      <c r="AT26" s="252">
        <v>2.5859999999999999</v>
      </c>
      <c r="AU26" s="252">
        <v>2.5110000000000001</v>
      </c>
      <c r="AV26" s="252">
        <v>2.4009999999999998</v>
      </c>
      <c r="AW26" s="252">
        <v>2.4430000000000001</v>
      </c>
      <c r="AX26" s="252">
        <v>2.5219999999999998</v>
      </c>
      <c r="AY26" s="252">
        <v>2.4540000000000002</v>
      </c>
      <c r="AZ26" s="252">
        <v>2.4691480160000001</v>
      </c>
      <c r="BA26" s="252">
        <v>2.3883682070000001</v>
      </c>
      <c r="BB26" s="252">
        <v>2.2585141069999999</v>
      </c>
      <c r="BC26" s="409">
        <v>2.338089928</v>
      </c>
      <c r="BD26" s="409">
        <v>2.4292501130000002</v>
      </c>
      <c r="BE26" s="409">
        <v>2.44172901</v>
      </c>
      <c r="BF26" s="409">
        <v>2.4818924080000002</v>
      </c>
      <c r="BG26" s="409">
        <v>2.4429322189999998</v>
      </c>
      <c r="BH26" s="409">
        <v>2.4197360720000001</v>
      </c>
      <c r="BI26" s="409">
        <v>2.4595756849999999</v>
      </c>
      <c r="BJ26" s="409">
        <v>2.429619781</v>
      </c>
      <c r="BK26" s="409">
        <v>2.3626824750000002</v>
      </c>
      <c r="BL26" s="409">
        <v>2.4691480160000001</v>
      </c>
      <c r="BM26" s="409">
        <v>2.3883682070000001</v>
      </c>
      <c r="BN26" s="409">
        <v>2.2585141069999999</v>
      </c>
      <c r="BO26" s="409">
        <v>2.338089928</v>
      </c>
      <c r="BP26" s="409">
        <v>2.4292501130000002</v>
      </c>
      <c r="BQ26" s="409">
        <v>2.44172901</v>
      </c>
      <c r="BR26" s="409">
        <v>2.4818924080000002</v>
      </c>
      <c r="BS26" s="409">
        <v>2.4429322189999998</v>
      </c>
      <c r="BT26" s="409">
        <v>2.4197360720000001</v>
      </c>
      <c r="BU26" s="409">
        <v>2.4595756849999999</v>
      </c>
      <c r="BV26" s="409">
        <v>2.429619781</v>
      </c>
    </row>
    <row r="27" spans="1:74" ht="11.1" customHeight="1" x14ac:dyDescent="0.2">
      <c r="A27" s="162" t="s">
        <v>299</v>
      </c>
      <c r="B27" s="173" t="s">
        <v>286</v>
      </c>
      <c r="C27" s="252">
        <v>12.86</v>
      </c>
      <c r="D27" s="252">
        <v>13.451000000000001</v>
      </c>
      <c r="E27" s="252">
        <v>13.16</v>
      </c>
      <c r="F27" s="252">
        <v>14.063000000000001</v>
      </c>
      <c r="G27" s="252">
        <v>13.821</v>
      </c>
      <c r="H27" s="252">
        <v>13.718</v>
      </c>
      <c r="I27" s="252">
        <v>14.25</v>
      </c>
      <c r="J27" s="252">
        <v>13.808</v>
      </c>
      <c r="K27" s="252">
        <v>13.901999999999999</v>
      </c>
      <c r="L27" s="252">
        <v>14.098000000000001</v>
      </c>
      <c r="M27" s="252">
        <v>13.59</v>
      </c>
      <c r="N27" s="252">
        <v>13.047000000000001</v>
      </c>
      <c r="O27" s="252">
        <v>12.683999999999999</v>
      </c>
      <c r="P27" s="252">
        <v>13.395</v>
      </c>
      <c r="Q27" s="252">
        <v>13.345000000000001</v>
      </c>
      <c r="R27" s="252">
        <v>13.577999999999999</v>
      </c>
      <c r="S27" s="252">
        <v>13.253</v>
      </c>
      <c r="T27" s="252">
        <v>13.737</v>
      </c>
      <c r="U27" s="252">
        <v>14.1</v>
      </c>
      <c r="V27" s="252">
        <v>13.673</v>
      </c>
      <c r="W27" s="252">
        <v>14.143000000000001</v>
      </c>
      <c r="X27" s="252">
        <v>14.038</v>
      </c>
      <c r="Y27" s="252">
        <v>13.154999999999999</v>
      </c>
      <c r="Z27" s="252">
        <v>13.488</v>
      </c>
      <c r="AA27" s="252">
        <v>13.039701217999999</v>
      </c>
      <c r="AB27" s="252">
        <v>13.927434534</v>
      </c>
      <c r="AC27" s="252">
        <v>13.529380709</v>
      </c>
      <c r="AD27" s="252">
        <v>13.734484695000001</v>
      </c>
      <c r="AE27" s="252">
        <v>13.11937665</v>
      </c>
      <c r="AF27" s="252">
        <v>14.033081039000001</v>
      </c>
      <c r="AG27" s="252">
        <v>14.233309357</v>
      </c>
      <c r="AH27" s="252">
        <v>14.004572807000001</v>
      </c>
      <c r="AI27" s="252">
        <v>14.508667486</v>
      </c>
      <c r="AJ27" s="252">
        <v>13.935308819999999</v>
      </c>
      <c r="AK27" s="252">
        <v>13.503708722000001</v>
      </c>
      <c r="AL27" s="252">
        <v>13.911518286</v>
      </c>
      <c r="AM27" s="252">
        <v>13.031114176000001</v>
      </c>
      <c r="AN27" s="252">
        <v>14.066878236000001</v>
      </c>
      <c r="AO27" s="252">
        <v>14.049780229</v>
      </c>
      <c r="AP27" s="252">
        <v>14.120972427</v>
      </c>
      <c r="AQ27" s="252">
        <v>13.792901777999999</v>
      </c>
      <c r="AR27" s="252">
        <v>14.153635699000001</v>
      </c>
      <c r="AS27" s="252">
        <v>14.217915516</v>
      </c>
      <c r="AT27" s="252">
        <v>14.714190010999999</v>
      </c>
      <c r="AU27" s="252">
        <v>14.683330585</v>
      </c>
      <c r="AV27" s="252">
        <v>14.411873030000001</v>
      </c>
      <c r="AW27" s="252">
        <v>14.209289697999999</v>
      </c>
      <c r="AX27" s="252">
        <v>14.203049352000001</v>
      </c>
      <c r="AY27" s="252">
        <v>13.506586372999999</v>
      </c>
      <c r="AZ27" s="252">
        <v>14.377430605000001</v>
      </c>
      <c r="BA27" s="252">
        <v>14.039572887</v>
      </c>
      <c r="BB27" s="252">
        <v>14.19396493</v>
      </c>
      <c r="BC27" s="409">
        <v>13.92605009</v>
      </c>
      <c r="BD27" s="409">
        <v>14.437909395</v>
      </c>
      <c r="BE27" s="409">
        <v>14.609358295</v>
      </c>
      <c r="BF27" s="409">
        <v>14.357357052999999</v>
      </c>
      <c r="BG27" s="409">
        <v>14.858306560000001</v>
      </c>
      <c r="BH27" s="409">
        <v>14.575957205</v>
      </c>
      <c r="BI27" s="409">
        <v>14.244201578</v>
      </c>
      <c r="BJ27" s="409">
        <v>13.915192597000001</v>
      </c>
      <c r="BK27" s="409">
        <v>13.697090425000001</v>
      </c>
      <c r="BL27" s="409">
        <v>14.435171265999999</v>
      </c>
      <c r="BM27" s="409">
        <v>14.187005597000001</v>
      </c>
      <c r="BN27" s="409">
        <v>14.142111429</v>
      </c>
      <c r="BO27" s="409">
        <v>13.902457375999999</v>
      </c>
      <c r="BP27" s="409">
        <v>14.419391015</v>
      </c>
      <c r="BQ27" s="409">
        <v>14.549808547</v>
      </c>
      <c r="BR27" s="409">
        <v>14.249777665</v>
      </c>
      <c r="BS27" s="409">
        <v>14.890363224</v>
      </c>
      <c r="BT27" s="409">
        <v>14.616075932999999</v>
      </c>
      <c r="BU27" s="409">
        <v>14.296133637000001</v>
      </c>
      <c r="BV27" s="409">
        <v>13.975575470000001</v>
      </c>
    </row>
    <row r="28" spans="1:74" ht="11.1" customHeight="1" x14ac:dyDescent="0.2">
      <c r="A28" s="162" t="s">
        <v>300</v>
      </c>
      <c r="B28" s="173" t="s">
        <v>287</v>
      </c>
      <c r="C28" s="252">
        <v>5.0810000000000004</v>
      </c>
      <c r="D28" s="252">
        <v>5.194</v>
      </c>
      <c r="E28" s="252">
        <v>4.6840000000000002</v>
      </c>
      <c r="F28" s="252">
        <v>4.3230000000000004</v>
      </c>
      <c r="G28" s="252">
        <v>4.0590000000000002</v>
      </c>
      <c r="H28" s="252">
        <v>3.8570000000000002</v>
      </c>
      <c r="I28" s="252">
        <v>4.335</v>
      </c>
      <c r="J28" s="252">
        <v>4.3499999999999996</v>
      </c>
      <c r="K28" s="252">
        <v>4.0810000000000004</v>
      </c>
      <c r="L28" s="252">
        <v>4.1429999999999998</v>
      </c>
      <c r="M28" s="252">
        <v>4.782</v>
      </c>
      <c r="N28" s="252">
        <v>5.1929999999999996</v>
      </c>
      <c r="O28" s="252">
        <v>4.9960000000000004</v>
      </c>
      <c r="P28" s="252">
        <v>5.242</v>
      </c>
      <c r="Q28" s="252">
        <v>4.8319999999999999</v>
      </c>
      <c r="R28" s="252">
        <v>4.0199999999999996</v>
      </c>
      <c r="S28" s="252">
        <v>3.7519999999999998</v>
      </c>
      <c r="T28" s="252">
        <v>3.738</v>
      </c>
      <c r="U28" s="252">
        <v>3.8889999999999998</v>
      </c>
      <c r="V28" s="252">
        <v>3.8610000000000002</v>
      </c>
      <c r="W28" s="252">
        <v>3.7570000000000001</v>
      </c>
      <c r="X28" s="252">
        <v>3.911</v>
      </c>
      <c r="Y28" s="252">
        <v>4.26</v>
      </c>
      <c r="Z28" s="252">
        <v>5.0019999999999998</v>
      </c>
      <c r="AA28" s="252">
        <v>4.5469999999999997</v>
      </c>
      <c r="AB28" s="252">
        <v>5.0620000000000003</v>
      </c>
      <c r="AC28" s="252">
        <v>4.53</v>
      </c>
      <c r="AD28" s="252">
        <v>4.1539999999999999</v>
      </c>
      <c r="AE28" s="252">
        <v>3.589</v>
      </c>
      <c r="AF28" s="252">
        <v>3.669</v>
      </c>
      <c r="AG28" s="252">
        <v>3.7909999999999999</v>
      </c>
      <c r="AH28" s="252">
        <v>3.9089999999999998</v>
      </c>
      <c r="AI28" s="252">
        <v>3.851</v>
      </c>
      <c r="AJ28" s="252">
        <v>3.8279999999999998</v>
      </c>
      <c r="AK28" s="252">
        <v>3.9689999999999999</v>
      </c>
      <c r="AL28" s="252">
        <v>4.6070000000000002</v>
      </c>
      <c r="AM28" s="252">
        <v>4.3360000000000003</v>
      </c>
      <c r="AN28" s="252">
        <v>4.62</v>
      </c>
      <c r="AO28" s="252">
        <v>4.3479999999999999</v>
      </c>
      <c r="AP28" s="252">
        <v>3.93</v>
      </c>
      <c r="AQ28" s="252">
        <v>3.5369999999999999</v>
      </c>
      <c r="AR28" s="252">
        <v>3.5179999999999998</v>
      </c>
      <c r="AS28" s="252">
        <v>3.7370000000000001</v>
      </c>
      <c r="AT28" s="252">
        <v>3.8180000000000001</v>
      </c>
      <c r="AU28" s="252">
        <v>3.68</v>
      </c>
      <c r="AV28" s="252">
        <v>3.7349999999999999</v>
      </c>
      <c r="AW28" s="252">
        <v>4.1139999999999999</v>
      </c>
      <c r="AX28" s="252">
        <v>4.5540000000000003</v>
      </c>
      <c r="AY28" s="252">
        <v>4.2190000000000003</v>
      </c>
      <c r="AZ28" s="252">
        <v>4.4928525060000002</v>
      </c>
      <c r="BA28" s="252">
        <v>4.1197625689999997</v>
      </c>
      <c r="BB28" s="252">
        <v>3.6929927939999998</v>
      </c>
      <c r="BC28" s="409">
        <v>3.408375682</v>
      </c>
      <c r="BD28" s="409">
        <v>3.3913598519999999</v>
      </c>
      <c r="BE28" s="409">
        <v>3.5703175539999998</v>
      </c>
      <c r="BF28" s="409">
        <v>3.6808531819999999</v>
      </c>
      <c r="BG28" s="409">
        <v>3.5773352090000001</v>
      </c>
      <c r="BH28" s="409">
        <v>3.5958764240000001</v>
      </c>
      <c r="BI28" s="409">
        <v>3.897133739</v>
      </c>
      <c r="BJ28" s="409">
        <v>4.4649538199999999</v>
      </c>
      <c r="BK28" s="409">
        <v>4.1616717049999998</v>
      </c>
      <c r="BL28" s="409">
        <v>4.3970114349999996</v>
      </c>
      <c r="BM28" s="409">
        <v>4.0331758850000003</v>
      </c>
      <c r="BN28" s="409">
        <v>3.6166696329999999</v>
      </c>
      <c r="BO28" s="409">
        <v>3.3381969389999999</v>
      </c>
      <c r="BP28" s="409">
        <v>3.320977047</v>
      </c>
      <c r="BQ28" s="409">
        <v>3.4919209530000002</v>
      </c>
      <c r="BR28" s="409">
        <v>3.6002566050000002</v>
      </c>
      <c r="BS28" s="409">
        <v>3.5004318749999999</v>
      </c>
      <c r="BT28" s="409">
        <v>3.509478052</v>
      </c>
      <c r="BU28" s="409">
        <v>3.8179387039999999</v>
      </c>
      <c r="BV28" s="409">
        <v>4.397912678</v>
      </c>
    </row>
    <row r="29" spans="1:74" ht="11.1" customHeight="1" x14ac:dyDescent="0.2">
      <c r="A29" s="162" t="s">
        <v>301</v>
      </c>
      <c r="B29" s="173" t="s">
        <v>288</v>
      </c>
      <c r="C29" s="252">
        <v>6.3620000000000001</v>
      </c>
      <c r="D29" s="252">
        <v>6.484</v>
      </c>
      <c r="E29" s="252">
        <v>6.0309999999999997</v>
      </c>
      <c r="F29" s="252">
        <v>6.2919999999999998</v>
      </c>
      <c r="G29" s="252">
        <v>6.2290000000000001</v>
      </c>
      <c r="H29" s="252">
        <v>6.3360000000000003</v>
      </c>
      <c r="I29" s="252">
        <v>6.2530000000000001</v>
      </c>
      <c r="J29" s="252">
        <v>6.3360000000000003</v>
      </c>
      <c r="K29" s="252">
        <v>5.9640000000000004</v>
      </c>
      <c r="L29" s="252">
        <v>6.2069999999999999</v>
      </c>
      <c r="M29" s="252">
        <v>6.3339999999999996</v>
      </c>
      <c r="N29" s="252">
        <v>6.4119999999999999</v>
      </c>
      <c r="O29" s="252">
        <v>6.1429999999999998</v>
      </c>
      <c r="P29" s="252">
        <v>6.3259999999999996</v>
      </c>
      <c r="Q29" s="252">
        <v>6.22</v>
      </c>
      <c r="R29" s="252">
        <v>6.194</v>
      </c>
      <c r="S29" s="252">
        <v>6.2130000000000001</v>
      </c>
      <c r="T29" s="252">
        <v>6.1689999999999996</v>
      </c>
      <c r="U29" s="252">
        <v>6.2629999999999999</v>
      </c>
      <c r="V29" s="252">
        <v>6.1580000000000004</v>
      </c>
      <c r="W29" s="252">
        <v>6.12</v>
      </c>
      <c r="X29" s="252">
        <v>6.1360000000000001</v>
      </c>
      <c r="Y29" s="252">
        <v>6.2149999999999999</v>
      </c>
      <c r="Z29" s="252">
        <v>6.4859999999999998</v>
      </c>
      <c r="AA29" s="252">
        <v>6.1870000000000003</v>
      </c>
      <c r="AB29" s="252">
        <v>6.4109999999999996</v>
      </c>
      <c r="AC29" s="252">
        <v>6.2160000000000002</v>
      </c>
      <c r="AD29" s="252">
        <v>6.1539999999999999</v>
      </c>
      <c r="AE29" s="252">
        <v>5.9779999999999998</v>
      </c>
      <c r="AF29" s="252">
        <v>6.1589999999999998</v>
      </c>
      <c r="AG29" s="252">
        <v>6.2590000000000003</v>
      </c>
      <c r="AH29" s="252">
        <v>6.2880000000000003</v>
      </c>
      <c r="AI29" s="252">
        <v>6.2439999999999998</v>
      </c>
      <c r="AJ29" s="252">
        <v>6.2709999999999999</v>
      </c>
      <c r="AK29" s="252">
        <v>6.3920000000000003</v>
      </c>
      <c r="AL29" s="252">
        <v>6.6180000000000003</v>
      </c>
      <c r="AM29" s="252">
        <v>6.3810000000000002</v>
      </c>
      <c r="AN29" s="252">
        <v>6.6260000000000003</v>
      </c>
      <c r="AO29" s="252">
        <v>6.34</v>
      </c>
      <c r="AP29" s="252">
        <v>6.2370000000000001</v>
      </c>
      <c r="AQ29" s="252">
        <v>6.274</v>
      </c>
      <c r="AR29" s="252">
        <v>6.3380000000000001</v>
      </c>
      <c r="AS29" s="252">
        <v>6.1719999999999997</v>
      </c>
      <c r="AT29" s="252">
        <v>6.47</v>
      </c>
      <c r="AU29" s="252">
        <v>6.3330000000000002</v>
      </c>
      <c r="AV29" s="252">
        <v>6.1829999999999998</v>
      </c>
      <c r="AW29" s="252">
        <v>6.5549999999999997</v>
      </c>
      <c r="AX29" s="252">
        <v>6.7329999999999997</v>
      </c>
      <c r="AY29" s="252">
        <v>6.2549999999999999</v>
      </c>
      <c r="AZ29" s="252">
        <v>6.6487112000000002</v>
      </c>
      <c r="BA29" s="252">
        <v>6.4606832499999998</v>
      </c>
      <c r="BB29" s="252">
        <v>6.2860742719999996</v>
      </c>
      <c r="BC29" s="409">
        <v>6.3301127230000001</v>
      </c>
      <c r="BD29" s="409">
        <v>6.4332171369999998</v>
      </c>
      <c r="BE29" s="409">
        <v>6.3872653689999996</v>
      </c>
      <c r="BF29" s="409">
        <v>6.4579581709999996</v>
      </c>
      <c r="BG29" s="409">
        <v>6.3227884989999996</v>
      </c>
      <c r="BH29" s="409">
        <v>6.3491537029999998</v>
      </c>
      <c r="BI29" s="409">
        <v>6.551212831</v>
      </c>
      <c r="BJ29" s="409">
        <v>6.72039484</v>
      </c>
      <c r="BK29" s="409">
        <v>6.4612098319999998</v>
      </c>
      <c r="BL29" s="409">
        <v>6.6376131389999999</v>
      </c>
      <c r="BM29" s="409">
        <v>6.447577238</v>
      </c>
      <c r="BN29" s="409">
        <v>6.3227657649999998</v>
      </c>
      <c r="BO29" s="409">
        <v>6.3661290660000001</v>
      </c>
      <c r="BP29" s="409">
        <v>6.4699649260000003</v>
      </c>
      <c r="BQ29" s="409">
        <v>6.423684518</v>
      </c>
      <c r="BR29" s="409">
        <v>6.4949493049999996</v>
      </c>
      <c r="BS29" s="409">
        <v>6.3591299709999998</v>
      </c>
      <c r="BT29" s="409">
        <v>6.385236935</v>
      </c>
      <c r="BU29" s="409">
        <v>6.58882178</v>
      </c>
      <c r="BV29" s="409">
        <v>6.7596415270000003</v>
      </c>
    </row>
    <row r="30" spans="1:74" ht="11.1" customHeight="1" x14ac:dyDescent="0.2">
      <c r="A30" s="162" t="s">
        <v>308</v>
      </c>
      <c r="B30" s="173" t="s">
        <v>289</v>
      </c>
      <c r="C30" s="252">
        <v>45.532663939000003</v>
      </c>
      <c r="D30" s="252">
        <v>45.063992544999998</v>
      </c>
      <c r="E30" s="252">
        <v>45.503814722999998</v>
      </c>
      <c r="F30" s="252">
        <v>45.376420633000002</v>
      </c>
      <c r="G30" s="252">
        <v>45.974049489999999</v>
      </c>
      <c r="H30" s="252">
        <v>47.143248153000002</v>
      </c>
      <c r="I30" s="252">
        <v>47.258396650000002</v>
      </c>
      <c r="J30" s="252">
        <v>45.983022556999998</v>
      </c>
      <c r="K30" s="252">
        <v>46.666042433999998</v>
      </c>
      <c r="L30" s="252">
        <v>46.564764941999996</v>
      </c>
      <c r="M30" s="252">
        <v>46.470898976999997</v>
      </c>
      <c r="N30" s="252">
        <v>46.946466622000003</v>
      </c>
      <c r="O30" s="252">
        <v>47.384737326</v>
      </c>
      <c r="P30" s="252">
        <v>47.079079663999998</v>
      </c>
      <c r="Q30" s="252">
        <v>46.600840216000002</v>
      </c>
      <c r="R30" s="252">
        <v>48.027793170999999</v>
      </c>
      <c r="S30" s="252">
        <v>47.920366082000001</v>
      </c>
      <c r="T30" s="252">
        <v>48.171570432000003</v>
      </c>
      <c r="U30" s="252">
        <v>47.757713340999999</v>
      </c>
      <c r="V30" s="252">
        <v>47.871094229999997</v>
      </c>
      <c r="W30" s="252">
        <v>48.246963303999998</v>
      </c>
      <c r="X30" s="252">
        <v>47.227309988000002</v>
      </c>
      <c r="Y30" s="252">
        <v>47.980192393000003</v>
      </c>
      <c r="Z30" s="252">
        <v>49.264533665999998</v>
      </c>
      <c r="AA30" s="252">
        <v>47.530296393999997</v>
      </c>
      <c r="AB30" s="252">
        <v>47.665380691000003</v>
      </c>
      <c r="AC30" s="252">
        <v>47.406778328999998</v>
      </c>
      <c r="AD30" s="252">
        <v>48.730845739000003</v>
      </c>
      <c r="AE30" s="252">
        <v>48.849965791999999</v>
      </c>
      <c r="AF30" s="252">
        <v>49.510322383000002</v>
      </c>
      <c r="AG30" s="252">
        <v>49.216468571999997</v>
      </c>
      <c r="AH30" s="252">
        <v>48.964749945000001</v>
      </c>
      <c r="AI30" s="252">
        <v>49.567458428000002</v>
      </c>
      <c r="AJ30" s="252">
        <v>49.378351219000002</v>
      </c>
      <c r="AK30" s="252">
        <v>49.252363539999997</v>
      </c>
      <c r="AL30" s="252">
        <v>48.630830271999997</v>
      </c>
      <c r="AM30" s="252">
        <v>48.693845486000001</v>
      </c>
      <c r="AN30" s="252">
        <v>48.875808605000003</v>
      </c>
      <c r="AO30" s="252">
        <v>48.833872485000001</v>
      </c>
      <c r="AP30" s="252">
        <v>49.848717909999998</v>
      </c>
      <c r="AQ30" s="252">
        <v>49.997650864999997</v>
      </c>
      <c r="AR30" s="252">
        <v>50.451246482000002</v>
      </c>
      <c r="AS30" s="252">
        <v>50.269033118999999</v>
      </c>
      <c r="AT30" s="252">
        <v>50.147911538000002</v>
      </c>
      <c r="AU30" s="252">
        <v>50.558679820999998</v>
      </c>
      <c r="AV30" s="252">
        <v>50.592848689</v>
      </c>
      <c r="AW30" s="252">
        <v>50.393369978000003</v>
      </c>
      <c r="AX30" s="252">
        <v>49.863484763999999</v>
      </c>
      <c r="AY30" s="252">
        <v>49.818435409000003</v>
      </c>
      <c r="AZ30" s="252">
        <v>49.983661402000003</v>
      </c>
      <c r="BA30" s="252">
        <v>49.943907823000004</v>
      </c>
      <c r="BB30" s="252">
        <v>51.08245574</v>
      </c>
      <c r="BC30" s="409">
        <v>51.282809792999998</v>
      </c>
      <c r="BD30" s="409">
        <v>51.790054367000003</v>
      </c>
      <c r="BE30" s="409">
        <v>51.656002841999999</v>
      </c>
      <c r="BF30" s="409">
        <v>51.473167345999997</v>
      </c>
      <c r="BG30" s="409">
        <v>51.962538172000002</v>
      </c>
      <c r="BH30" s="409">
        <v>51.834885993</v>
      </c>
      <c r="BI30" s="409">
        <v>51.641696254000003</v>
      </c>
      <c r="BJ30" s="409">
        <v>51.255856606999998</v>
      </c>
      <c r="BK30" s="409">
        <v>51.447759726000001</v>
      </c>
      <c r="BL30" s="409">
        <v>51.607735022</v>
      </c>
      <c r="BM30" s="409">
        <v>51.600694795999999</v>
      </c>
      <c r="BN30" s="409">
        <v>52.314405592</v>
      </c>
      <c r="BO30" s="409">
        <v>52.525287427000002</v>
      </c>
      <c r="BP30" s="409">
        <v>53.091950816000001</v>
      </c>
      <c r="BQ30" s="409">
        <v>52.899300943999997</v>
      </c>
      <c r="BR30" s="409">
        <v>52.693966637999999</v>
      </c>
      <c r="BS30" s="409">
        <v>53.060441791000002</v>
      </c>
      <c r="BT30" s="409">
        <v>53.082814071000001</v>
      </c>
      <c r="BU30" s="409">
        <v>52.879342827000002</v>
      </c>
      <c r="BV30" s="409">
        <v>52.499830826</v>
      </c>
    </row>
    <row r="31" spans="1:74" ht="11.1" customHeight="1" x14ac:dyDescent="0.2">
      <c r="A31" s="162" t="s">
        <v>303</v>
      </c>
      <c r="B31" s="173" t="s">
        <v>1162</v>
      </c>
      <c r="C31" s="252">
        <v>4.3573169199999997</v>
      </c>
      <c r="D31" s="252">
        <v>4.3718404234000001</v>
      </c>
      <c r="E31" s="252">
        <v>4.3530802213999999</v>
      </c>
      <c r="F31" s="252">
        <v>4.4488073751000003</v>
      </c>
      <c r="G31" s="252">
        <v>4.4488604937999998</v>
      </c>
      <c r="H31" s="252">
        <v>4.4615829719000004</v>
      </c>
      <c r="I31" s="252">
        <v>4.8033138060000002</v>
      </c>
      <c r="J31" s="252">
        <v>4.7997865708000003</v>
      </c>
      <c r="K31" s="252">
        <v>4.8182991927999996</v>
      </c>
      <c r="L31" s="252">
        <v>4.7869916847000002</v>
      </c>
      <c r="M31" s="252">
        <v>4.7741261042999996</v>
      </c>
      <c r="N31" s="252">
        <v>4.7548760717</v>
      </c>
      <c r="O31" s="252">
        <v>4.6359153623999996</v>
      </c>
      <c r="P31" s="252">
        <v>4.6314991525</v>
      </c>
      <c r="Q31" s="252">
        <v>4.6420724393999997</v>
      </c>
      <c r="R31" s="252">
        <v>4.8010091495999996</v>
      </c>
      <c r="S31" s="252">
        <v>4.8024128645999999</v>
      </c>
      <c r="T31" s="252">
        <v>4.8108596720000003</v>
      </c>
      <c r="U31" s="252">
        <v>5.0535149642999997</v>
      </c>
      <c r="V31" s="252">
        <v>5.0564922399999999</v>
      </c>
      <c r="W31" s="252">
        <v>5.0585038012999997</v>
      </c>
      <c r="X31" s="252">
        <v>4.9055405914000003</v>
      </c>
      <c r="Y31" s="252">
        <v>4.8975251692999997</v>
      </c>
      <c r="Z31" s="252">
        <v>4.8889254077000004</v>
      </c>
      <c r="AA31" s="252">
        <v>4.7236116780000001</v>
      </c>
      <c r="AB31" s="252">
        <v>4.6033392510000004</v>
      </c>
      <c r="AC31" s="252">
        <v>4.6233265699999997</v>
      </c>
      <c r="AD31" s="252">
        <v>4.8447683079999999</v>
      </c>
      <c r="AE31" s="252">
        <v>4.7916270900000004</v>
      </c>
      <c r="AF31" s="252">
        <v>4.7833801139999998</v>
      </c>
      <c r="AG31" s="252">
        <v>5.0602353219999996</v>
      </c>
      <c r="AH31" s="252">
        <v>4.9498127209999998</v>
      </c>
      <c r="AI31" s="252">
        <v>5.0086595779999996</v>
      </c>
      <c r="AJ31" s="252">
        <v>4.8546766440000004</v>
      </c>
      <c r="AK31" s="252">
        <v>4.8481287699999998</v>
      </c>
      <c r="AL31" s="252">
        <v>4.8715189390000004</v>
      </c>
      <c r="AM31" s="252">
        <v>4.8572988580000001</v>
      </c>
      <c r="AN31" s="252">
        <v>4.7354813450000002</v>
      </c>
      <c r="AO31" s="252">
        <v>4.7533061319999996</v>
      </c>
      <c r="AP31" s="252">
        <v>4.7453721230000001</v>
      </c>
      <c r="AQ31" s="252">
        <v>4.6932200689999997</v>
      </c>
      <c r="AR31" s="252">
        <v>4.6850651279999997</v>
      </c>
      <c r="AS31" s="252">
        <v>5.038098711</v>
      </c>
      <c r="AT31" s="252">
        <v>4.9288236059999999</v>
      </c>
      <c r="AU31" s="252">
        <v>4.9872416460000002</v>
      </c>
      <c r="AV31" s="252">
        <v>4.9676488900000004</v>
      </c>
      <c r="AW31" s="252">
        <v>4.9611010599999998</v>
      </c>
      <c r="AX31" s="252">
        <v>4.9854970300000003</v>
      </c>
      <c r="AY31" s="252">
        <v>4.9680987310000004</v>
      </c>
      <c r="AZ31" s="252">
        <v>4.842895435</v>
      </c>
      <c r="BA31" s="252">
        <v>4.8620748479999998</v>
      </c>
      <c r="BB31" s="252">
        <v>4.8539225510000001</v>
      </c>
      <c r="BC31" s="409">
        <v>4.8006570049999997</v>
      </c>
      <c r="BD31" s="409">
        <v>4.7924028449999998</v>
      </c>
      <c r="BE31" s="409">
        <v>5.153462266</v>
      </c>
      <c r="BF31" s="409">
        <v>5.0416915680000001</v>
      </c>
      <c r="BG31" s="409">
        <v>5.1014119070000001</v>
      </c>
      <c r="BH31" s="409">
        <v>5.0810912009999996</v>
      </c>
      <c r="BI31" s="409">
        <v>5.074362142</v>
      </c>
      <c r="BJ31" s="409">
        <v>5.0991758850000002</v>
      </c>
      <c r="BK31" s="409">
        <v>5.0799895619999997</v>
      </c>
      <c r="BL31" s="409">
        <v>4.9513696549999997</v>
      </c>
      <c r="BM31" s="409">
        <v>4.9719166430000001</v>
      </c>
      <c r="BN31" s="409">
        <v>4.9635473179999998</v>
      </c>
      <c r="BO31" s="409">
        <v>4.9091596060000002</v>
      </c>
      <c r="BP31" s="409">
        <v>4.9008081089999997</v>
      </c>
      <c r="BQ31" s="409">
        <v>5.2699660929999999</v>
      </c>
      <c r="BR31" s="409">
        <v>5.1556823490000001</v>
      </c>
      <c r="BS31" s="409">
        <v>5.2167145479999997</v>
      </c>
      <c r="BT31" s="409">
        <v>5.1956528080000002</v>
      </c>
      <c r="BU31" s="409">
        <v>5.1887417129999998</v>
      </c>
      <c r="BV31" s="409">
        <v>5.2139779869999998</v>
      </c>
    </row>
    <row r="32" spans="1:74" ht="11.1" customHeight="1" x14ac:dyDescent="0.2">
      <c r="A32" s="162" t="s">
        <v>304</v>
      </c>
      <c r="B32" s="173" t="s">
        <v>286</v>
      </c>
      <c r="C32" s="252">
        <v>0.61871604128000002</v>
      </c>
      <c r="D32" s="252">
        <v>0.61871604128000002</v>
      </c>
      <c r="E32" s="252">
        <v>0.61871604128000002</v>
      </c>
      <c r="F32" s="252">
        <v>0.68542423263999996</v>
      </c>
      <c r="G32" s="252">
        <v>0.68542423263999996</v>
      </c>
      <c r="H32" s="252">
        <v>0.68542423263999996</v>
      </c>
      <c r="I32" s="252">
        <v>0.69684845640000004</v>
      </c>
      <c r="J32" s="252">
        <v>0.69684845640000004</v>
      </c>
      <c r="K32" s="252">
        <v>0.69684845640000004</v>
      </c>
      <c r="L32" s="252">
        <v>0.68599883831999997</v>
      </c>
      <c r="M32" s="252">
        <v>0.68599883831999997</v>
      </c>
      <c r="N32" s="252">
        <v>0.68599883831999997</v>
      </c>
      <c r="O32" s="252">
        <v>0.66098002902999997</v>
      </c>
      <c r="P32" s="252">
        <v>0.66098002902999997</v>
      </c>
      <c r="Q32" s="252">
        <v>0.66098002902999997</v>
      </c>
      <c r="R32" s="252">
        <v>0.69295385404999998</v>
      </c>
      <c r="S32" s="252">
        <v>0.69295385404999998</v>
      </c>
      <c r="T32" s="252">
        <v>0.69295385404999998</v>
      </c>
      <c r="U32" s="252">
        <v>0.69804197295000003</v>
      </c>
      <c r="V32" s="252">
        <v>0.69804197295000003</v>
      </c>
      <c r="W32" s="252">
        <v>0.69804197295000003</v>
      </c>
      <c r="X32" s="252">
        <v>0.69314277343999997</v>
      </c>
      <c r="Y32" s="252">
        <v>0.69314277343999997</v>
      </c>
      <c r="Z32" s="252">
        <v>0.69314277343999997</v>
      </c>
      <c r="AA32" s="252">
        <v>0.6815208492</v>
      </c>
      <c r="AB32" s="252">
        <v>0.68689090139999998</v>
      </c>
      <c r="AC32" s="252">
        <v>0.68713955269000004</v>
      </c>
      <c r="AD32" s="252">
        <v>0.68243340459000001</v>
      </c>
      <c r="AE32" s="252">
        <v>0.68235268172999997</v>
      </c>
      <c r="AF32" s="252">
        <v>0.70016323248000001</v>
      </c>
      <c r="AG32" s="252">
        <v>0.70502673812000005</v>
      </c>
      <c r="AH32" s="252">
        <v>0.70914895266</v>
      </c>
      <c r="AI32" s="252">
        <v>0.71541854330999999</v>
      </c>
      <c r="AJ32" s="252">
        <v>0.71726931215</v>
      </c>
      <c r="AK32" s="252">
        <v>0.7048424499</v>
      </c>
      <c r="AL32" s="252">
        <v>0.70253614950999999</v>
      </c>
      <c r="AM32" s="252">
        <v>0.68982571152000005</v>
      </c>
      <c r="AN32" s="252">
        <v>0.69533831195999996</v>
      </c>
      <c r="AO32" s="252">
        <v>0.69554236993999996</v>
      </c>
      <c r="AP32" s="252">
        <v>0.69076584200000002</v>
      </c>
      <c r="AQ32" s="252">
        <v>0.69048576380000004</v>
      </c>
      <c r="AR32" s="252">
        <v>0.70854017269000003</v>
      </c>
      <c r="AS32" s="252">
        <v>0.71340938098999995</v>
      </c>
      <c r="AT32" s="252">
        <v>0.71731976474000003</v>
      </c>
      <c r="AU32" s="252">
        <v>0.72358016712999995</v>
      </c>
      <c r="AV32" s="252">
        <v>0.72565994828000002</v>
      </c>
      <c r="AW32" s="252">
        <v>0.71310566792999996</v>
      </c>
      <c r="AX32" s="252">
        <v>0.71112991502</v>
      </c>
      <c r="AY32" s="252">
        <v>0.69886959813000005</v>
      </c>
      <c r="AZ32" s="252">
        <v>0.70452905229999996</v>
      </c>
      <c r="BA32" s="252">
        <v>0.70468664765</v>
      </c>
      <c r="BB32" s="252">
        <v>0.69980524174000003</v>
      </c>
      <c r="BC32" s="409">
        <v>0.69932180423000001</v>
      </c>
      <c r="BD32" s="409">
        <v>0.71762736949999995</v>
      </c>
      <c r="BE32" s="409">
        <v>0.72247263489000002</v>
      </c>
      <c r="BF32" s="409">
        <v>0.72616577341999999</v>
      </c>
      <c r="BG32" s="409">
        <v>0.73241673933999996</v>
      </c>
      <c r="BH32" s="409">
        <v>0.73476299774999998</v>
      </c>
      <c r="BI32" s="409">
        <v>0.72207736042000004</v>
      </c>
      <c r="BJ32" s="409">
        <v>0.72044010329999997</v>
      </c>
      <c r="BK32" s="409">
        <v>0.70867180498000004</v>
      </c>
      <c r="BL32" s="409">
        <v>0.71448253151999996</v>
      </c>
      <c r="BM32" s="409">
        <v>0.71459172703999996</v>
      </c>
      <c r="BN32" s="409">
        <v>0.70957007513000003</v>
      </c>
      <c r="BO32" s="409">
        <v>0.70887919644999997</v>
      </c>
      <c r="BP32" s="409">
        <v>0.72744342240000004</v>
      </c>
      <c r="BQ32" s="409">
        <v>0.73223429932999995</v>
      </c>
      <c r="BR32" s="409">
        <v>0.73570462027000005</v>
      </c>
      <c r="BS32" s="409">
        <v>0.74194590048999998</v>
      </c>
      <c r="BT32" s="409">
        <v>0.74459713909000003</v>
      </c>
      <c r="BU32" s="409">
        <v>0.73177609385999998</v>
      </c>
      <c r="BV32" s="409">
        <v>0.73048550276000002</v>
      </c>
    </row>
    <row r="33" spans="1:74" ht="11.1" customHeight="1" x14ac:dyDescent="0.2">
      <c r="A33" s="162" t="s">
        <v>305</v>
      </c>
      <c r="B33" s="173" t="s">
        <v>291</v>
      </c>
      <c r="C33" s="252">
        <v>11.314786955000001</v>
      </c>
      <c r="D33" s="252">
        <v>10.863230831999999</v>
      </c>
      <c r="E33" s="252">
        <v>10.671823781000001</v>
      </c>
      <c r="F33" s="252">
        <v>10.513156363</v>
      </c>
      <c r="G33" s="252">
        <v>10.995210468</v>
      </c>
      <c r="H33" s="252">
        <v>11.568736414</v>
      </c>
      <c r="I33" s="252">
        <v>11.444080921999999</v>
      </c>
      <c r="J33" s="252">
        <v>10.145747068</v>
      </c>
      <c r="K33" s="252">
        <v>11.596489160000001</v>
      </c>
      <c r="L33" s="252">
        <v>11.111358042999999</v>
      </c>
      <c r="M33" s="252">
        <v>11.178770087</v>
      </c>
      <c r="N33" s="252">
        <v>11.601253452</v>
      </c>
      <c r="O33" s="252">
        <v>12.057852433000001</v>
      </c>
      <c r="P33" s="252">
        <v>11.016060428999999</v>
      </c>
      <c r="Q33" s="252">
        <v>10.899537683</v>
      </c>
      <c r="R33" s="252">
        <v>11.874429315</v>
      </c>
      <c r="S33" s="252">
        <v>11.332138119</v>
      </c>
      <c r="T33" s="252">
        <v>11.12061944</v>
      </c>
      <c r="U33" s="252">
        <v>11.194382790000001</v>
      </c>
      <c r="V33" s="252">
        <v>11.149474649</v>
      </c>
      <c r="W33" s="252">
        <v>11.540749597</v>
      </c>
      <c r="X33" s="252">
        <v>11.045942794</v>
      </c>
      <c r="Y33" s="252">
        <v>11.910380345</v>
      </c>
      <c r="Z33" s="252">
        <v>12.740417171000001</v>
      </c>
      <c r="AA33" s="252">
        <v>11.928245435999999</v>
      </c>
      <c r="AB33" s="252">
        <v>11.709987974000001</v>
      </c>
      <c r="AC33" s="252">
        <v>11.748553067</v>
      </c>
      <c r="AD33" s="252">
        <v>12.125227401</v>
      </c>
      <c r="AE33" s="252">
        <v>11.941630912999999</v>
      </c>
      <c r="AF33" s="252">
        <v>12.097268377000001</v>
      </c>
      <c r="AG33" s="252">
        <v>11.998482857000001</v>
      </c>
      <c r="AH33" s="252">
        <v>11.928608077</v>
      </c>
      <c r="AI33" s="252">
        <v>12.232918528000001</v>
      </c>
      <c r="AJ33" s="252">
        <v>12.085750652</v>
      </c>
      <c r="AK33" s="252">
        <v>12.336385719000001</v>
      </c>
      <c r="AL33" s="252">
        <v>11.982159190000001</v>
      </c>
      <c r="AM33" s="252">
        <v>12.398691161</v>
      </c>
      <c r="AN33" s="252">
        <v>12.171825703</v>
      </c>
      <c r="AO33" s="252">
        <v>12.211911789</v>
      </c>
      <c r="AP33" s="252">
        <v>12.54228047</v>
      </c>
      <c r="AQ33" s="252">
        <v>12.352369092</v>
      </c>
      <c r="AR33" s="252">
        <v>12.513359781</v>
      </c>
      <c r="AS33" s="252">
        <v>12.32052449</v>
      </c>
      <c r="AT33" s="252">
        <v>12.248194473</v>
      </c>
      <c r="AU33" s="252">
        <v>12.563197690000001</v>
      </c>
      <c r="AV33" s="252">
        <v>12.603448433000001</v>
      </c>
      <c r="AW33" s="252">
        <v>12.864819548</v>
      </c>
      <c r="AX33" s="252">
        <v>12.495419591999999</v>
      </c>
      <c r="AY33" s="252">
        <v>12.829339832</v>
      </c>
      <c r="AZ33" s="252">
        <v>12.594594566</v>
      </c>
      <c r="BA33" s="252">
        <v>12.636072978</v>
      </c>
      <c r="BB33" s="252">
        <v>12.896853104</v>
      </c>
      <c r="BC33" s="409">
        <v>12.701572896</v>
      </c>
      <c r="BD33" s="409">
        <v>12.867114822</v>
      </c>
      <c r="BE33" s="409">
        <v>12.692293394</v>
      </c>
      <c r="BF33" s="409">
        <v>12.618378116000001</v>
      </c>
      <c r="BG33" s="409">
        <v>12.940285274000001</v>
      </c>
      <c r="BH33" s="409">
        <v>12.826138800000001</v>
      </c>
      <c r="BI33" s="409">
        <v>13.092128083</v>
      </c>
      <c r="BJ33" s="409">
        <v>12.716201197</v>
      </c>
      <c r="BK33" s="409">
        <v>13.166821673999999</v>
      </c>
      <c r="BL33" s="409">
        <v>12.925901323</v>
      </c>
      <c r="BM33" s="409">
        <v>12.968470844</v>
      </c>
      <c r="BN33" s="409">
        <v>13.243054476999999</v>
      </c>
      <c r="BO33" s="409">
        <v>13.042532195</v>
      </c>
      <c r="BP33" s="409">
        <v>13.212517906</v>
      </c>
      <c r="BQ33" s="409">
        <v>12.970667370999999</v>
      </c>
      <c r="BR33" s="409">
        <v>12.895130944</v>
      </c>
      <c r="BS33" s="409">
        <v>13.224098336999999</v>
      </c>
      <c r="BT33" s="409">
        <v>13.215077019000001</v>
      </c>
      <c r="BU33" s="409">
        <v>13.489132127</v>
      </c>
      <c r="BV33" s="409">
        <v>13.101805682</v>
      </c>
    </row>
    <row r="34" spans="1:74" ht="11.1" customHeight="1" x14ac:dyDescent="0.2">
      <c r="A34" s="162" t="s">
        <v>306</v>
      </c>
      <c r="B34" s="173" t="s">
        <v>292</v>
      </c>
      <c r="C34" s="252">
        <v>11.462928968</v>
      </c>
      <c r="D34" s="252">
        <v>11.627923039000001</v>
      </c>
      <c r="E34" s="252">
        <v>11.728670987999999</v>
      </c>
      <c r="F34" s="252">
        <v>11.558419752000001</v>
      </c>
      <c r="G34" s="252">
        <v>11.626694577</v>
      </c>
      <c r="H34" s="252">
        <v>11.525607927999999</v>
      </c>
      <c r="I34" s="252">
        <v>11.341723085</v>
      </c>
      <c r="J34" s="252">
        <v>11.376708110999999</v>
      </c>
      <c r="K34" s="252">
        <v>11.348062424</v>
      </c>
      <c r="L34" s="252">
        <v>11.622130046000001</v>
      </c>
      <c r="M34" s="252">
        <v>11.786968996000001</v>
      </c>
      <c r="N34" s="252">
        <v>11.711742674</v>
      </c>
      <c r="O34" s="252">
        <v>11.549195977</v>
      </c>
      <c r="P34" s="252">
        <v>11.941395665</v>
      </c>
      <c r="Q34" s="252">
        <v>11.915000373</v>
      </c>
      <c r="R34" s="252">
        <v>11.826437895</v>
      </c>
      <c r="S34" s="252">
        <v>12.14088272</v>
      </c>
      <c r="T34" s="252">
        <v>11.944215114</v>
      </c>
      <c r="U34" s="252">
        <v>11.614293632000001</v>
      </c>
      <c r="V34" s="252">
        <v>11.485985352</v>
      </c>
      <c r="W34" s="252">
        <v>11.62604496</v>
      </c>
      <c r="X34" s="252">
        <v>11.609612122</v>
      </c>
      <c r="Y34" s="252">
        <v>12.028558180999999</v>
      </c>
      <c r="Z34" s="252">
        <v>11.892980046</v>
      </c>
      <c r="AA34" s="252">
        <v>11.990406205999999</v>
      </c>
      <c r="AB34" s="252">
        <v>12.191798546999999</v>
      </c>
      <c r="AC34" s="252">
        <v>12.143435676999999</v>
      </c>
      <c r="AD34" s="252">
        <v>12.463963211999999</v>
      </c>
      <c r="AE34" s="252">
        <v>12.451210822</v>
      </c>
      <c r="AF34" s="252">
        <v>12.348469602</v>
      </c>
      <c r="AG34" s="252">
        <v>12.114225227</v>
      </c>
      <c r="AH34" s="252">
        <v>12.089987662</v>
      </c>
      <c r="AI34" s="252">
        <v>12.128515631999999</v>
      </c>
      <c r="AJ34" s="252">
        <v>12.298564055</v>
      </c>
      <c r="AK34" s="252">
        <v>12.463151028</v>
      </c>
      <c r="AL34" s="252">
        <v>12.454223058</v>
      </c>
      <c r="AM34" s="252">
        <v>12.612917091</v>
      </c>
      <c r="AN34" s="252">
        <v>12.832154631</v>
      </c>
      <c r="AO34" s="252">
        <v>12.778130938</v>
      </c>
      <c r="AP34" s="252">
        <v>13.013355327999999</v>
      </c>
      <c r="AQ34" s="252">
        <v>13.003212605</v>
      </c>
      <c r="AR34" s="252">
        <v>12.841040288</v>
      </c>
      <c r="AS34" s="252">
        <v>12.436815626</v>
      </c>
      <c r="AT34" s="252">
        <v>12.459799093000001</v>
      </c>
      <c r="AU34" s="252">
        <v>12.498217116999999</v>
      </c>
      <c r="AV34" s="252">
        <v>12.726764781</v>
      </c>
      <c r="AW34" s="252">
        <v>12.902312316</v>
      </c>
      <c r="AX34" s="252">
        <v>12.896950677</v>
      </c>
      <c r="AY34" s="252">
        <v>12.761247256000001</v>
      </c>
      <c r="AZ34" s="252">
        <v>12.99189464</v>
      </c>
      <c r="BA34" s="252">
        <v>12.934474037999999</v>
      </c>
      <c r="BB34" s="252">
        <v>13.505718072000001</v>
      </c>
      <c r="BC34" s="409">
        <v>13.499925813999999</v>
      </c>
      <c r="BD34" s="409">
        <v>13.380478406</v>
      </c>
      <c r="BE34" s="409">
        <v>12.956724596999999</v>
      </c>
      <c r="BF34" s="409">
        <v>12.925084175</v>
      </c>
      <c r="BG34" s="409">
        <v>12.968817243</v>
      </c>
      <c r="BH34" s="409">
        <v>13.208117420000001</v>
      </c>
      <c r="BI34" s="409">
        <v>13.395911329</v>
      </c>
      <c r="BJ34" s="409">
        <v>13.389773212</v>
      </c>
      <c r="BK34" s="409">
        <v>13.47760892</v>
      </c>
      <c r="BL34" s="409">
        <v>13.716147098</v>
      </c>
      <c r="BM34" s="409">
        <v>13.656147227</v>
      </c>
      <c r="BN34" s="409">
        <v>13.898564271</v>
      </c>
      <c r="BO34" s="409">
        <v>13.889774609</v>
      </c>
      <c r="BP34" s="409">
        <v>13.765952689000001</v>
      </c>
      <c r="BQ34" s="409">
        <v>13.328430067999999</v>
      </c>
      <c r="BR34" s="409">
        <v>13.294133959</v>
      </c>
      <c r="BS34" s="409">
        <v>13.335386379999999</v>
      </c>
      <c r="BT34" s="409">
        <v>13.581749950000001</v>
      </c>
      <c r="BU34" s="409">
        <v>13.776071958999999</v>
      </c>
      <c r="BV34" s="409">
        <v>13.769675851000001</v>
      </c>
    </row>
    <row r="35" spans="1:74" ht="11.1" customHeight="1" x14ac:dyDescent="0.2">
      <c r="A35" s="162" t="s">
        <v>307</v>
      </c>
      <c r="B35" s="173" t="s">
        <v>293</v>
      </c>
      <c r="C35" s="252">
        <v>17.778915054999999</v>
      </c>
      <c r="D35" s="252">
        <v>17.582282209999999</v>
      </c>
      <c r="E35" s="252">
        <v>18.131523691999998</v>
      </c>
      <c r="F35" s="252">
        <v>18.170612908999999</v>
      </c>
      <c r="G35" s="252">
        <v>18.217859717</v>
      </c>
      <c r="H35" s="252">
        <v>18.901896606000001</v>
      </c>
      <c r="I35" s="252">
        <v>18.972430380999999</v>
      </c>
      <c r="J35" s="252">
        <v>18.96393235</v>
      </c>
      <c r="K35" s="252">
        <v>18.206343200999999</v>
      </c>
      <c r="L35" s="252">
        <v>18.358286328999998</v>
      </c>
      <c r="M35" s="252">
        <v>18.045034952000002</v>
      </c>
      <c r="N35" s="252">
        <v>18.192595585999999</v>
      </c>
      <c r="O35" s="252">
        <v>18.480793524999999</v>
      </c>
      <c r="P35" s="252">
        <v>18.829144389</v>
      </c>
      <c r="Q35" s="252">
        <v>18.483249691000001</v>
      </c>
      <c r="R35" s="252">
        <v>18.832962956999999</v>
      </c>
      <c r="S35" s="252">
        <v>18.951978524000001</v>
      </c>
      <c r="T35" s="252">
        <v>19.602922351</v>
      </c>
      <c r="U35" s="252">
        <v>19.197479981000001</v>
      </c>
      <c r="V35" s="252">
        <v>19.481100015999999</v>
      </c>
      <c r="W35" s="252">
        <v>19.323622972999999</v>
      </c>
      <c r="X35" s="252">
        <v>18.973071707999999</v>
      </c>
      <c r="Y35" s="252">
        <v>18.450585924999999</v>
      </c>
      <c r="Z35" s="252">
        <v>19.049068268999999</v>
      </c>
      <c r="AA35" s="252">
        <v>18.206512225000001</v>
      </c>
      <c r="AB35" s="252">
        <v>18.473364018000002</v>
      </c>
      <c r="AC35" s="252">
        <v>18.204323463000001</v>
      </c>
      <c r="AD35" s="252">
        <v>18.614453413</v>
      </c>
      <c r="AE35" s="252">
        <v>18.983144285000002</v>
      </c>
      <c r="AF35" s="252">
        <v>19.581041057</v>
      </c>
      <c r="AG35" s="252">
        <v>19.338498428000001</v>
      </c>
      <c r="AH35" s="252">
        <v>19.287192531999999</v>
      </c>
      <c r="AI35" s="252">
        <v>19.481946146999999</v>
      </c>
      <c r="AJ35" s="252">
        <v>19.422090556000001</v>
      </c>
      <c r="AK35" s="252">
        <v>18.899855573</v>
      </c>
      <c r="AL35" s="252">
        <v>18.620392935000002</v>
      </c>
      <c r="AM35" s="252">
        <v>18.135112664000001</v>
      </c>
      <c r="AN35" s="252">
        <v>18.441008615000001</v>
      </c>
      <c r="AO35" s="252">
        <v>18.394981257000001</v>
      </c>
      <c r="AP35" s="252">
        <v>18.856944147</v>
      </c>
      <c r="AQ35" s="252">
        <v>19.258363334999999</v>
      </c>
      <c r="AR35" s="252">
        <v>19.703241112000001</v>
      </c>
      <c r="AS35" s="252">
        <v>19.760184911</v>
      </c>
      <c r="AT35" s="252">
        <v>19.793774600999999</v>
      </c>
      <c r="AU35" s="252">
        <v>19.786443201000001</v>
      </c>
      <c r="AV35" s="252">
        <v>19.569326637</v>
      </c>
      <c r="AW35" s="252">
        <v>18.952031386000002</v>
      </c>
      <c r="AX35" s="252">
        <v>18.77448755</v>
      </c>
      <c r="AY35" s="252">
        <v>18.560879992</v>
      </c>
      <c r="AZ35" s="252">
        <v>18.849747707999999</v>
      </c>
      <c r="BA35" s="252">
        <v>18.806599311999999</v>
      </c>
      <c r="BB35" s="252">
        <v>19.126156772000002</v>
      </c>
      <c r="BC35" s="409">
        <v>19.581332274000001</v>
      </c>
      <c r="BD35" s="409">
        <v>20.032430925</v>
      </c>
      <c r="BE35" s="409">
        <v>20.131049950000001</v>
      </c>
      <c r="BF35" s="409">
        <v>20.161847713</v>
      </c>
      <c r="BG35" s="409">
        <v>20.219607008000001</v>
      </c>
      <c r="BH35" s="409">
        <v>19.984775574</v>
      </c>
      <c r="BI35" s="409">
        <v>19.357217339999998</v>
      </c>
      <c r="BJ35" s="409">
        <v>19.330266210000001</v>
      </c>
      <c r="BK35" s="409">
        <v>19.014667764999999</v>
      </c>
      <c r="BL35" s="409">
        <v>19.299834413999999</v>
      </c>
      <c r="BM35" s="409">
        <v>19.289568354</v>
      </c>
      <c r="BN35" s="409">
        <v>19.499669450999999</v>
      </c>
      <c r="BO35" s="409">
        <v>19.974941821000002</v>
      </c>
      <c r="BP35" s="409">
        <v>20.485228688999999</v>
      </c>
      <c r="BQ35" s="409">
        <v>20.598003113000001</v>
      </c>
      <c r="BR35" s="409">
        <v>20.613314764999998</v>
      </c>
      <c r="BS35" s="409">
        <v>20.542296624999999</v>
      </c>
      <c r="BT35" s="409">
        <v>20.345737154999998</v>
      </c>
      <c r="BU35" s="409">
        <v>19.693620933999998</v>
      </c>
      <c r="BV35" s="409">
        <v>19.683885802999999</v>
      </c>
    </row>
    <row r="36" spans="1:74" ht="11.1" customHeight="1" x14ac:dyDescent="0.2">
      <c r="A36" s="162" t="s">
        <v>309</v>
      </c>
      <c r="B36" s="173" t="s">
        <v>238</v>
      </c>
      <c r="C36" s="252">
        <v>91.376018939000005</v>
      </c>
      <c r="D36" s="252">
        <v>91.594329544999994</v>
      </c>
      <c r="E36" s="252">
        <v>90.594576723000003</v>
      </c>
      <c r="F36" s="252">
        <v>91.314511632999995</v>
      </c>
      <c r="G36" s="252">
        <v>91.629205490000004</v>
      </c>
      <c r="H36" s="252">
        <v>92.560132152999998</v>
      </c>
      <c r="I36" s="252">
        <v>94.109801649999994</v>
      </c>
      <c r="J36" s="252">
        <v>92.331623557</v>
      </c>
      <c r="K36" s="252">
        <v>92.608012434000003</v>
      </c>
      <c r="L36" s="252">
        <v>93.005655942000004</v>
      </c>
      <c r="M36" s="252">
        <v>93.463616977000001</v>
      </c>
      <c r="N36" s="252">
        <v>93.271291622000007</v>
      </c>
      <c r="O36" s="252">
        <v>92.982906326000005</v>
      </c>
      <c r="P36" s="252">
        <v>93.737283664000003</v>
      </c>
      <c r="Q36" s="252">
        <v>92.058972216000001</v>
      </c>
      <c r="R36" s="252">
        <v>93.186350171000001</v>
      </c>
      <c r="S36" s="252">
        <v>92.310644081999996</v>
      </c>
      <c r="T36" s="252">
        <v>93.373287431999998</v>
      </c>
      <c r="U36" s="252">
        <v>94.031808341000001</v>
      </c>
      <c r="V36" s="252">
        <v>93.615948230000001</v>
      </c>
      <c r="W36" s="252">
        <v>94.261415303999996</v>
      </c>
      <c r="X36" s="252">
        <v>93.699214987999994</v>
      </c>
      <c r="Y36" s="252">
        <v>93.617531392999993</v>
      </c>
      <c r="Z36" s="252">
        <v>96.390821665999994</v>
      </c>
      <c r="AA36" s="252">
        <v>93.228891934999993</v>
      </c>
      <c r="AB36" s="252">
        <v>95.534274547999999</v>
      </c>
      <c r="AC36" s="252">
        <v>93.635555361000002</v>
      </c>
      <c r="AD36" s="252">
        <v>94.582380756999996</v>
      </c>
      <c r="AE36" s="252">
        <v>93.422136765000005</v>
      </c>
      <c r="AF36" s="252">
        <v>95.868305745000001</v>
      </c>
      <c r="AG36" s="252">
        <v>96.330200251999997</v>
      </c>
      <c r="AH36" s="252">
        <v>95.816396075</v>
      </c>
      <c r="AI36" s="252">
        <v>96.312812237000003</v>
      </c>
      <c r="AJ36" s="252">
        <v>95.618057362000002</v>
      </c>
      <c r="AK36" s="252">
        <v>94.928557584999993</v>
      </c>
      <c r="AL36" s="252">
        <v>95.999113881</v>
      </c>
      <c r="AM36" s="252">
        <v>94.199269666999996</v>
      </c>
      <c r="AN36" s="252">
        <v>96.532615845999999</v>
      </c>
      <c r="AO36" s="252">
        <v>95.823031718999999</v>
      </c>
      <c r="AP36" s="252">
        <v>95.991710342000005</v>
      </c>
      <c r="AQ36" s="252">
        <v>95.439466648000007</v>
      </c>
      <c r="AR36" s="252">
        <v>96.982064186000002</v>
      </c>
      <c r="AS36" s="252">
        <v>96.840882640000004</v>
      </c>
      <c r="AT36" s="252">
        <v>98.143904554000002</v>
      </c>
      <c r="AU36" s="252">
        <v>97.906478410999995</v>
      </c>
      <c r="AV36" s="252">
        <v>97.222414724000004</v>
      </c>
      <c r="AW36" s="252">
        <v>97.646360681000004</v>
      </c>
      <c r="AX36" s="252">
        <v>98.131828120999998</v>
      </c>
      <c r="AY36" s="252">
        <v>95.778525825000003</v>
      </c>
      <c r="AZ36" s="252">
        <v>97.451405772000001</v>
      </c>
      <c r="BA36" s="252">
        <v>96.939638486000007</v>
      </c>
      <c r="BB36" s="252">
        <v>97.723619299999996</v>
      </c>
      <c r="BC36" s="409">
        <v>97.221006259000006</v>
      </c>
      <c r="BD36" s="409">
        <v>98.830298907</v>
      </c>
      <c r="BE36" s="409">
        <v>99.303361112999994</v>
      </c>
      <c r="BF36" s="409">
        <v>99.114246202999993</v>
      </c>
      <c r="BG36" s="409">
        <v>99.645278701999999</v>
      </c>
      <c r="BH36" s="409">
        <v>99.086667439999999</v>
      </c>
      <c r="BI36" s="409">
        <v>99.190098129999996</v>
      </c>
      <c r="BJ36" s="409">
        <v>99.312355687999997</v>
      </c>
      <c r="BK36" s="409">
        <v>98.221273613999998</v>
      </c>
      <c r="BL36" s="409">
        <v>99.752528329</v>
      </c>
      <c r="BM36" s="409">
        <v>98.985721174000005</v>
      </c>
      <c r="BN36" s="409">
        <v>98.857335977000005</v>
      </c>
      <c r="BO36" s="409">
        <v>98.721260186999999</v>
      </c>
      <c r="BP36" s="409">
        <v>100.38198337</v>
      </c>
      <c r="BQ36" s="409">
        <v>100.67203342000001</v>
      </c>
      <c r="BR36" s="409">
        <v>100.51036207</v>
      </c>
      <c r="BS36" s="409">
        <v>100.94060853000001</v>
      </c>
      <c r="BT36" s="409">
        <v>100.60512051000001</v>
      </c>
      <c r="BU36" s="409">
        <v>100.71991208</v>
      </c>
      <c r="BV36" s="409">
        <v>100.84935973</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409"/>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B38" s="254" t="s">
        <v>1236</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327</v>
      </c>
      <c r="B39" s="173" t="s">
        <v>714</v>
      </c>
      <c r="C39" s="252">
        <v>-8.4855290323000002E-2</v>
      </c>
      <c r="D39" s="252">
        <v>0.74860928570999996</v>
      </c>
      <c r="E39" s="252">
        <v>-8.8872451613000003E-2</v>
      </c>
      <c r="F39" s="252">
        <v>-0.47903736667000002</v>
      </c>
      <c r="G39" s="252">
        <v>-0.29531370967999998</v>
      </c>
      <c r="H39" s="252">
        <v>-7.5238799999999995E-2</v>
      </c>
      <c r="I39" s="252">
        <v>3.2806225805999997E-2</v>
      </c>
      <c r="J39" s="252">
        <v>-0.15887851613000001</v>
      </c>
      <c r="K39" s="252">
        <v>-0.33926283333000001</v>
      </c>
      <c r="L39" s="252">
        <v>0.75590838709999997</v>
      </c>
      <c r="M39" s="252">
        <v>0.70083523332999997</v>
      </c>
      <c r="N39" s="252">
        <v>0.91651822580999998</v>
      </c>
      <c r="O39" s="252">
        <v>0.43730319355000002</v>
      </c>
      <c r="P39" s="252">
        <v>-5.3969892856999997E-2</v>
      </c>
      <c r="Q39" s="252">
        <v>-0.25373293547999998</v>
      </c>
      <c r="R39" s="252">
        <v>-0.91648913333000004</v>
      </c>
      <c r="S39" s="252">
        <v>-0.94842103225999996</v>
      </c>
      <c r="T39" s="252">
        <v>-0.10624649999999999</v>
      </c>
      <c r="U39" s="252">
        <v>-0.10454245161</v>
      </c>
      <c r="V39" s="252">
        <v>-0.16165929032000001</v>
      </c>
      <c r="W39" s="252">
        <v>-0.42992406666999999</v>
      </c>
      <c r="X39" s="252">
        <v>0.18902467742000001</v>
      </c>
      <c r="Y39" s="252">
        <v>-0.31419003333000001</v>
      </c>
      <c r="Z39" s="252">
        <v>-0.48120741935</v>
      </c>
      <c r="AA39" s="252">
        <v>-0.75231596773999998</v>
      </c>
      <c r="AB39" s="252">
        <v>-2.7523928571000001E-3</v>
      </c>
      <c r="AC39" s="252">
        <v>-1.0600163870999999</v>
      </c>
      <c r="AD39" s="252">
        <v>-0.85572043333000003</v>
      </c>
      <c r="AE39" s="252">
        <v>-0.70382658065000003</v>
      </c>
      <c r="AF39" s="252">
        <v>-0.34968443332999999</v>
      </c>
      <c r="AG39" s="252">
        <v>6.342383871E-2</v>
      </c>
      <c r="AH39" s="252">
        <v>-0.71962522580999999</v>
      </c>
      <c r="AI39" s="252">
        <v>-0.32564823332999998</v>
      </c>
      <c r="AJ39" s="252">
        <v>-0.23378077419000001</v>
      </c>
      <c r="AK39" s="252">
        <v>-0.44944283333000001</v>
      </c>
      <c r="AL39" s="252">
        <v>0.24350554838999999</v>
      </c>
      <c r="AM39" s="252">
        <v>-0.79411970968000001</v>
      </c>
      <c r="AN39" s="252">
        <v>-0.14136334482999999</v>
      </c>
      <c r="AO39" s="252">
        <v>-0.26362109677000001</v>
      </c>
      <c r="AP39" s="252">
        <v>-0.35268539999999998</v>
      </c>
      <c r="AQ39" s="252">
        <v>-0.50522303225999998</v>
      </c>
      <c r="AR39" s="252">
        <v>2.7924000000000001E-2</v>
      </c>
      <c r="AS39" s="252">
        <v>-0.50323180644999999</v>
      </c>
      <c r="AT39" s="252">
        <v>-1.0909516128999999E-2</v>
      </c>
      <c r="AU39" s="252">
        <v>0.50584836666999999</v>
      </c>
      <c r="AV39" s="252">
        <v>-8.472216129E-2</v>
      </c>
      <c r="AW39" s="252">
        <v>-0.11446386667</v>
      </c>
      <c r="AX39" s="252">
        <v>0.74297725806000003</v>
      </c>
      <c r="AY39" s="252">
        <v>-0.70984890323000005</v>
      </c>
      <c r="AZ39" s="252">
        <v>0.12027257143</v>
      </c>
      <c r="BA39" s="252">
        <v>0.55428902120000001</v>
      </c>
      <c r="BB39" s="252">
        <v>7.6183397289000004E-2</v>
      </c>
      <c r="BC39" s="409">
        <v>-0.24362527664</v>
      </c>
      <c r="BD39" s="409">
        <v>8.6733333332999998E-2</v>
      </c>
      <c r="BE39" s="409">
        <v>-2.1096774193999999E-2</v>
      </c>
      <c r="BF39" s="409">
        <v>7.1612903226000004E-3</v>
      </c>
      <c r="BG39" s="409">
        <v>1.0133333333E-2</v>
      </c>
      <c r="BH39" s="409">
        <v>0.46310967741999998</v>
      </c>
      <c r="BI39" s="409">
        <v>0.30321666667000002</v>
      </c>
      <c r="BJ39" s="409">
        <v>0.81307741935</v>
      </c>
      <c r="BK39" s="409">
        <v>1.0209677419E-2</v>
      </c>
      <c r="BL39" s="409">
        <v>0.33051428571000002</v>
      </c>
      <c r="BM39" s="409">
        <v>-0.22179032258</v>
      </c>
      <c r="BN39" s="409">
        <v>-0.49095333333000002</v>
      </c>
      <c r="BO39" s="409">
        <v>-0.51979032258000002</v>
      </c>
      <c r="BP39" s="409">
        <v>-0.12495333333</v>
      </c>
      <c r="BQ39" s="409">
        <v>-1.3709677419E-3</v>
      </c>
      <c r="BR39" s="409">
        <v>-5.1438709676999997E-2</v>
      </c>
      <c r="BS39" s="409">
        <v>1.2513333333000001E-2</v>
      </c>
      <c r="BT39" s="409">
        <v>0.44127419355000003</v>
      </c>
      <c r="BU39" s="409">
        <v>0.24698000000000001</v>
      </c>
      <c r="BV39" s="409">
        <v>0.67624193548</v>
      </c>
    </row>
    <row r="40" spans="1:74" ht="11.1" customHeight="1" x14ac:dyDescent="0.2">
      <c r="A40" s="162" t="s">
        <v>329</v>
      </c>
      <c r="B40" s="173" t="s">
        <v>715</v>
      </c>
      <c r="C40" s="252">
        <v>-1.1071612903000001</v>
      </c>
      <c r="D40" s="252">
        <v>6.0142857143000002E-2</v>
      </c>
      <c r="E40" s="252">
        <v>-0.48661290323</v>
      </c>
      <c r="F40" s="252">
        <v>0.28976666667000001</v>
      </c>
      <c r="G40" s="252">
        <v>1.0148387097</v>
      </c>
      <c r="H40" s="252">
        <v>-0.18856666666999999</v>
      </c>
      <c r="I40" s="252">
        <v>-0.49722580644999997</v>
      </c>
      <c r="J40" s="252">
        <v>0.17699999999999999</v>
      </c>
      <c r="K40" s="252">
        <v>-0.60713333332999997</v>
      </c>
      <c r="L40" s="252">
        <v>0.46880645161000001</v>
      </c>
      <c r="M40" s="252">
        <v>0.72526666666999995</v>
      </c>
      <c r="N40" s="252">
        <v>0.44348387097000003</v>
      </c>
      <c r="O40" s="252">
        <v>-0.76022580645000004</v>
      </c>
      <c r="P40" s="252">
        <v>-0.13075000000000001</v>
      </c>
      <c r="Q40" s="252">
        <v>8.0290322580999995E-2</v>
      </c>
      <c r="R40" s="252">
        <v>0.51543333332999997</v>
      </c>
      <c r="S40" s="252">
        <v>-1.1589677419</v>
      </c>
      <c r="T40" s="252">
        <v>0.51600000000000001</v>
      </c>
      <c r="U40" s="252">
        <v>-0.38638709676999999</v>
      </c>
      <c r="V40" s="252">
        <v>-1.2952903226000001</v>
      </c>
      <c r="W40" s="252">
        <v>0.19993333332999999</v>
      </c>
      <c r="X40" s="252">
        <v>0.56064516128999997</v>
      </c>
      <c r="Y40" s="252">
        <v>9.6933333332999999E-2</v>
      </c>
      <c r="Z40" s="252">
        <v>0.38316129032000001</v>
      </c>
      <c r="AA40" s="252">
        <v>-0.28661290322999999</v>
      </c>
      <c r="AB40" s="252">
        <v>0.10992857143</v>
      </c>
      <c r="AC40" s="252">
        <v>-0.79174193548000005</v>
      </c>
      <c r="AD40" s="252">
        <v>-0.14910000000000001</v>
      </c>
      <c r="AE40" s="252">
        <v>-1.2765483871000001</v>
      </c>
      <c r="AF40" s="252">
        <v>0.38656666667</v>
      </c>
      <c r="AG40" s="252">
        <v>-0.26035483870999998</v>
      </c>
      <c r="AH40" s="252">
        <v>-1.1946129031999999</v>
      </c>
      <c r="AI40" s="252">
        <v>0.17143333332999999</v>
      </c>
      <c r="AJ40" s="252">
        <v>0.16480645160999999</v>
      </c>
      <c r="AK40" s="252">
        <v>-0.151</v>
      </c>
      <c r="AL40" s="252">
        <v>-0.92838709676999998</v>
      </c>
      <c r="AM40" s="252">
        <v>-0.41719354839</v>
      </c>
      <c r="AN40" s="252">
        <v>0.11003448276</v>
      </c>
      <c r="AO40" s="252">
        <v>0.42083870967999998</v>
      </c>
      <c r="AP40" s="252">
        <v>1.21E-2</v>
      </c>
      <c r="AQ40" s="252">
        <v>-0.314</v>
      </c>
      <c r="AR40" s="252">
        <v>-8.2199999999999995E-2</v>
      </c>
      <c r="AS40" s="252">
        <v>-1.143</v>
      </c>
      <c r="AT40" s="252">
        <v>0.46796774194000001</v>
      </c>
      <c r="AU40" s="252">
        <v>0.40279999999999999</v>
      </c>
      <c r="AV40" s="252">
        <v>0.51348387097000003</v>
      </c>
      <c r="AW40" s="252">
        <v>0.52059999999999995</v>
      </c>
      <c r="AX40" s="252">
        <v>0.73896774194000003</v>
      </c>
      <c r="AY40" s="252">
        <v>-1.9043870968000001</v>
      </c>
      <c r="AZ40" s="252">
        <v>3.5132548231999999E-3</v>
      </c>
      <c r="BA40" s="252">
        <v>-0.13905993548000001</v>
      </c>
      <c r="BB40" s="252">
        <v>0.21617625993</v>
      </c>
      <c r="BC40" s="409">
        <v>-0.15652090884</v>
      </c>
      <c r="BD40" s="409">
        <v>0.10477786679999999</v>
      </c>
      <c r="BE40" s="409">
        <v>-2.1217945815999999E-2</v>
      </c>
      <c r="BF40" s="409">
        <v>-7.5722966421999993E-2</v>
      </c>
      <c r="BG40" s="409">
        <v>0.12083564447</v>
      </c>
      <c r="BH40" s="409">
        <v>-0.38732411602</v>
      </c>
      <c r="BI40" s="409">
        <v>-0.32940059849999997</v>
      </c>
      <c r="BJ40" s="409">
        <v>-0.35395057558999998</v>
      </c>
      <c r="BK40" s="409">
        <v>-0.38664727708000002</v>
      </c>
      <c r="BL40" s="409">
        <v>5.8148971819999996E-3</v>
      </c>
      <c r="BM40" s="409">
        <v>-9.1805671367000005E-2</v>
      </c>
      <c r="BN40" s="409">
        <v>-0.26725119731000002</v>
      </c>
      <c r="BO40" s="409">
        <v>-0.40842879429000001</v>
      </c>
      <c r="BP40" s="409">
        <v>-3.7530018892999999E-2</v>
      </c>
      <c r="BQ40" s="409">
        <v>-5.6244573175E-2</v>
      </c>
      <c r="BR40" s="409">
        <v>-7.5911413143000001E-3</v>
      </c>
      <c r="BS40" s="409">
        <v>9.4317032617999993E-2</v>
      </c>
      <c r="BT40" s="409">
        <v>-0.30700105446999998</v>
      </c>
      <c r="BU40" s="409">
        <v>-0.26860842956999997</v>
      </c>
      <c r="BV40" s="409">
        <v>-0.26405673695999998</v>
      </c>
    </row>
    <row r="41" spans="1:74" ht="11.1" customHeight="1" x14ac:dyDescent="0.2">
      <c r="A41" s="162" t="s">
        <v>330</v>
      </c>
      <c r="B41" s="173" t="s">
        <v>716</v>
      </c>
      <c r="C41" s="252">
        <v>2.3789375080999999</v>
      </c>
      <c r="D41" s="252">
        <v>0.84129220023999995</v>
      </c>
      <c r="E41" s="252">
        <v>0.97654001998999995</v>
      </c>
      <c r="F41" s="252">
        <v>0.41831235907999997</v>
      </c>
      <c r="G41" s="252">
        <v>-0.30977311468000002</v>
      </c>
      <c r="H41" s="252">
        <v>1.4967126986999999</v>
      </c>
      <c r="I41" s="252">
        <v>2.4039419655000001</v>
      </c>
      <c r="J41" s="252">
        <v>0.27136305677</v>
      </c>
      <c r="K41" s="252">
        <v>2.2158619931999999</v>
      </c>
      <c r="L41" s="252">
        <v>0.11902239437000001</v>
      </c>
      <c r="M41" s="252">
        <v>2.0700024452000001E-2</v>
      </c>
      <c r="N41" s="252">
        <v>-0.20601601727999999</v>
      </c>
      <c r="O41" s="252">
        <v>1.2394255827</v>
      </c>
      <c r="P41" s="252">
        <v>1.3139590525</v>
      </c>
      <c r="Q41" s="252">
        <v>0.12321133703999999</v>
      </c>
      <c r="R41" s="252">
        <v>1.1205177609999999</v>
      </c>
      <c r="S41" s="252">
        <v>1.6455261147</v>
      </c>
      <c r="T41" s="252">
        <v>-0.61747412210999997</v>
      </c>
      <c r="U41" s="252">
        <v>0.80153806287999996</v>
      </c>
      <c r="V41" s="252">
        <v>0.93860264761000001</v>
      </c>
      <c r="W41" s="252">
        <v>-0.19284652822000001</v>
      </c>
      <c r="X41" s="252">
        <v>-2.9442643448000001</v>
      </c>
      <c r="Y41" s="252">
        <v>-1.5514212486000001</v>
      </c>
      <c r="Z41" s="252">
        <v>0.41659825318999999</v>
      </c>
      <c r="AA41" s="252">
        <v>-0.90328055633000004</v>
      </c>
      <c r="AB41" s="252">
        <v>0.34637516171999999</v>
      </c>
      <c r="AC41" s="252">
        <v>-0.58633694112000001</v>
      </c>
      <c r="AD41" s="252">
        <v>-0.51954517630999997</v>
      </c>
      <c r="AE41" s="252">
        <v>-0.94954147406</v>
      </c>
      <c r="AF41" s="252">
        <v>-1.1182666254</v>
      </c>
      <c r="AG41" s="252">
        <v>-0.99014011367999999</v>
      </c>
      <c r="AH41" s="252">
        <v>0.17996261271</v>
      </c>
      <c r="AI41" s="252">
        <v>-0.68692762164999999</v>
      </c>
      <c r="AJ41" s="252">
        <v>-1.6879954498</v>
      </c>
      <c r="AK41" s="252">
        <v>-2.1756482021000001</v>
      </c>
      <c r="AL41" s="252">
        <v>-1.0300913734999999</v>
      </c>
      <c r="AM41" s="252">
        <v>-1.7490904381000001</v>
      </c>
      <c r="AN41" s="252">
        <v>-6.4428278953000004E-2</v>
      </c>
      <c r="AO41" s="252">
        <v>-0.87713491678</v>
      </c>
      <c r="AP41" s="252">
        <v>-8.0394514641000003E-2</v>
      </c>
      <c r="AQ41" s="252">
        <v>0.21737720642</v>
      </c>
      <c r="AR41" s="252">
        <v>0.44709446933000002</v>
      </c>
      <c r="AS41" s="252">
        <v>0.89919823836000001</v>
      </c>
      <c r="AT41" s="252">
        <v>1.0278501447999999</v>
      </c>
      <c r="AU41" s="252">
        <v>0.20165793093000001</v>
      </c>
      <c r="AV41" s="252">
        <v>-1.1829418419</v>
      </c>
      <c r="AW41" s="252">
        <v>-1.6299287506</v>
      </c>
      <c r="AX41" s="252">
        <v>-1.1887016477000001</v>
      </c>
      <c r="AY41" s="252">
        <v>1.3950500754999999</v>
      </c>
      <c r="AZ41" s="252">
        <v>6.2096073852000002E-3</v>
      </c>
      <c r="BA41" s="252">
        <v>-0.25440406430000001</v>
      </c>
      <c r="BB41" s="252">
        <v>0.41323220642000003</v>
      </c>
      <c r="BC41" s="409">
        <v>-0.30527114533999999</v>
      </c>
      <c r="BD41" s="409">
        <v>0.20110470568</v>
      </c>
      <c r="BE41" s="409">
        <v>-4.0147557387000002E-2</v>
      </c>
      <c r="BF41" s="409">
        <v>-0.14293241052</v>
      </c>
      <c r="BG41" s="409">
        <v>0.22838406897999999</v>
      </c>
      <c r="BH41" s="409">
        <v>-0.73724856344</v>
      </c>
      <c r="BI41" s="409">
        <v>-0.61984595645999996</v>
      </c>
      <c r="BJ41" s="409">
        <v>-0.65208379331999999</v>
      </c>
      <c r="BK41" s="409">
        <v>-0.73701428019000004</v>
      </c>
      <c r="BL41" s="409">
        <v>1.0624118706E-2</v>
      </c>
      <c r="BM41" s="409">
        <v>-0.17312159697000001</v>
      </c>
      <c r="BN41" s="409">
        <v>-0.52466650164999995</v>
      </c>
      <c r="BO41" s="409">
        <v>-0.81717686388999999</v>
      </c>
      <c r="BP41" s="409">
        <v>-7.3942742184000002E-2</v>
      </c>
      <c r="BQ41" s="409">
        <v>-0.10932708419000001</v>
      </c>
      <c r="BR41" s="409">
        <v>-1.4741713909E-2</v>
      </c>
      <c r="BS41" s="409">
        <v>0.18197951563</v>
      </c>
      <c r="BT41" s="409">
        <v>-0.59829863023999996</v>
      </c>
      <c r="BU41" s="409">
        <v>-0.51706763593000005</v>
      </c>
      <c r="BV41" s="409">
        <v>-0.49740958866000001</v>
      </c>
    </row>
    <row r="42" spans="1:74" ht="11.1" customHeight="1" x14ac:dyDescent="0.2">
      <c r="A42" s="162" t="s">
        <v>331</v>
      </c>
      <c r="B42" s="173" t="s">
        <v>717</v>
      </c>
      <c r="C42" s="252">
        <v>1.1869209274999999</v>
      </c>
      <c r="D42" s="252">
        <v>1.6500443431</v>
      </c>
      <c r="E42" s="252">
        <v>0.40105466514999999</v>
      </c>
      <c r="F42" s="252">
        <v>0.22904165907999999</v>
      </c>
      <c r="G42" s="252">
        <v>0.40975188532000001</v>
      </c>
      <c r="H42" s="252">
        <v>1.2329072320000001</v>
      </c>
      <c r="I42" s="252">
        <v>1.9395223848000001</v>
      </c>
      <c r="J42" s="252">
        <v>0.28948454064000001</v>
      </c>
      <c r="K42" s="252">
        <v>1.2694658265000001</v>
      </c>
      <c r="L42" s="252">
        <v>1.3437372330999999</v>
      </c>
      <c r="M42" s="252">
        <v>1.4468019244999999</v>
      </c>
      <c r="N42" s="252">
        <v>1.1539860795000001</v>
      </c>
      <c r="O42" s="252">
        <v>0.91650296980000001</v>
      </c>
      <c r="P42" s="252">
        <v>1.1292391596</v>
      </c>
      <c r="Q42" s="252">
        <v>-5.0231275859000002E-2</v>
      </c>
      <c r="R42" s="252">
        <v>0.71946196097000004</v>
      </c>
      <c r="S42" s="252">
        <v>-0.46186265944999999</v>
      </c>
      <c r="T42" s="252">
        <v>-0.20772062211</v>
      </c>
      <c r="U42" s="252">
        <v>0.31060851448999999</v>
      </c>
      <c r="V42" s="252">
        <v>-0.51834696529000002</v>
      </c>
      <c r="W42" s="252">
        <v>-0.42283726156000001</v>
      </c>
      <c r="X42" s="252">
        <v>-2.1945945061000001</v>
      </c>
      <c r="Y42" s="252">
        <v>-1.7686779485999999</v>
      </c>
      <c r="Z42" s="252">
        <v>0.31855212416000001</v>
      </c>
      <c r="AA42" s="252">
        <v>-1.9422094272999999</v>
      </c>
      <c r="AB42" s="252">
        <v>0.45355134028999999</v>
      </c>
      <c r="AC42" s="252">
        <v>-2.4380952637000002</v>
      </c>
      <c r="AD42" s="252">
        <v>-1.5243656096</v>
      </c>
      <c r="AE42" s="252">
        <v>-2.9299164418000001</v>
      </c>
      <c r="AF42" s="252">
        <v>-1.0813843920999999</v>
      </c>
      <c r="AG42" s="252">
        <v>-1.1870711137000001</v>
      </c>
      <c r="AH42" s="252">
        <v>-1.7342755163000001</v>
      </c>
      <c r="AI42" s="252">
        <v>-0.84114252165000003</v>
      </c>
      <c r="AJ42" s="252">
        <v>-1.7569697724</v>
      </c>
      <c r="AK42" s="252">
        <v>-2.7760910353999999</v>
      </c>
      <c r="AL42" s="252">
        <v>-1.7149729219000001</v>
      </c>
      <c r="AM42" s="252">
        <v>-2.9604036962000002</v>
      </c>
      <c r="AN42" s="252">
        <v>-9.5757141022000003E-2</v>
      </c>
      <c r="AO42" s="252">
        <v>-0.71991730387999997</v>
      </c>
      <c r="AP42" s="252">
        <v>-0.42097991464000001</v>
      </c>
      <c r="AQ42" s="252">
        <v>-0.60184582584000001</v>
      </c>
      <c r="AR42" s="252">
        <v>0.39281846932999998</v>
      </c>
      <c r="AS42" s="252">
        <v>-0.74703356809999999</v>
      </c>
      <c r="AT42" s="252">
        <v>1.4849083705999999</v>
      </c>
      <c r="AU42" s="252">
        <v>1.1103062976</v>
      </c>
      <c r="AV42" s="252">
        <v>-0.75418013222000002</v>
      </c>
      <c r="AW42" s="252">
        <v>-1.2237926172</v>
      </c>
      <c r="AX42" s="252">
        <v>0.29324335228999998</v>
      </c>
      <c r="AY42" s="252">
        <v>-1.2191859245000001</v>
      </c>
      <c r="AZ42" s="252">
        <v>0.12999543363999999</v>
      </c>
      <c r="BA42" s="252">
        <v>0.16082502140999999</v>
      </c>
      <c r="BB42" s="252">
        <v>0.70559186364000004</v>
      </c>
      <c r="BC42" s="409">
        <v>-0.70541733082000002</v>
      </c>
      <c r="BD42" s="409">
        <v>0.39261590581</v>
      </c>
      <c r="BE42" s="409">
        <v>-8.2462277395999997E-2</v>
      </c>
      <c r="BF42" s="409">
        <v>-0.21149408661999999</v>
      </c>
      <c r="BG42" s="409">
        <v>0.35935304679000002</v>
      </c>
      <c r="BH42" s="409">
        <v>-0.66146300204999997</v>
      </c>
      <c r="BI42" s="409">
        <v>-0.64602988828999997</v>
      </c>
      <c r="BJ42" s="409">
        <v>-0.19295694955000001</v>
      </c>
      <c r="BK42" s="409">
        <v>-1.1134518798999999</v>
      </c>
      <c r="BL42" s="409">
        <v>0.34695330159999999</v>
      </c>
      <c r="BM42" s="409">
        <v>-0.48671759092</v>
      </c>
      <c r="BN42" s="409">
        <v>-1.2828710323000001</v>
      </c>
      <c r="BO42" s="409">
        <v>-1.7453959807999999</v>
      </c>
      <c r="BP42" s="409">
        <v>-0.23642609441000001</v>
      </c>
      <c r="BQ42" s="409">
        <v>-0.16694262510999999</v>
      </c>
      <c r="BR42" s="409">
        <v>-7.3771564900999995E-2</v>
      </c>
      <c r="BS42" s="409">
        <v>0.28880988158999998</v>
      </c>
      <c r="BT42" s="409">
        <v>-0.46402549117000003</v>
      </c>
      <c r="BU42" s="409">
        <v>-0.53869606551000004</v>
      </c>
      <c r="BV42" s="409">
        <v>-8.5224390132000005E-2</v>
      </c>
    </row>
    <row r="43" spans="1:74" ht="11.1" customHeight="1" x14ac:dyDescent="0.2">
      <c r="B43" s="173"/>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252"/>
      <c r="BC43" s="409"/>
      <c r="BD43" s="409"/>
      <c r="BE43" s="409"/>
      <c r="BF43" s="409"/>
      <c r="BG43" s="409"/>
      <c r="BH43" s="409"/>
      <c r="BI43" s="409"/>
      <c r="BJ43" s="409"/>
      <c r="BK43" s="409"/>
      <c r="BL43" s="409"/>
      <c r="BM43" s="409"/>
      <c r="BN43" s="409"/>
      <c r="BO43" s="409"/>
      <c r="BP43" s="409"/>
      <c r="BQ43" s="409"/>
      <c r="BR43" s="409"/>
      <c r="BS43" s="409"/>
      <c r="BT43" s="409"/>
      <c r="BU43" s="409"/>
      <c r="BV43" s="409"/>
    </row>
    <row r="44" spans="1:74" ht="11.1" customHeight="1" x14ac:dyDescent="0.2">
      <c r="B44" s="65" t="s">
        <v>1237</v>
      </c>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409"/>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713</v>
      </c>
      <c r="B45" s="173" t="s">
        <v>322</v>
      </c>
      <c r="C45" s="257">
        <v>1086.902869</v>
      </c>
      <c r="D45" s="257">
        <v>1065.7778089999999</v>
      </c>
      <c r="E45" s="257">
        <v>1068.5328549999999</v>
      </c>
      <c r="F45" s="257">
        <v>1082.9039760000001</v>
      </c>
      <c r="G45" s="257">
        <v>1092.0587009999999</v>
      </c>
      <c r="H45" s="257">
        <v>1094.315865</v>
      </c>
      <c r="I45" s="257">
        <v>1093.2988720000001</v>
      </c>
      <c r="J45" s="257">
        <v>1098.2241059999999</v>
      </c>
      <c r="K45" s="257">
        <v>1108.401991</v>
      </c>
      <c r="L45" s="257">
        <v>1084.9688309999999</v>
      </c>
      <c r="M45" s="257">
        <v>1063.9437740000001</v>
      </c>
      <c r="N45" s="257">
        <v>1035.5317090000001</v>
      </c>
      <c r="O45" s="257">
        <v>1021.97531</v>
      </c>
      <c r="P45" s="257">
        <v>1023.4864669999999</v>
      </c>
      <c r="Q45" s="257">
        <v>1031.392188</v>
      </c>
      <c r="R45" s="257">
        <v>1061.5008620000001</v>
      </c>
      <c r="S45" s="257">
        <v>1093.2449140000001</v>
      </c>
      <c r="T45" s="257">
        <v>1096.432309</v>
      </c>
      <c r="U45" s="257">
        <v>1099.673125</v>
      </c>
      <c r="V45" s="257">
        <v>1104.684563</v>
      </c>
      <c r="W45" s="257">
        <v>1117.5852850000001</v>
      </c>
      <c r="X45" s="257">
        <v>1111.7285199999999</v>
      </c>
      <c r="Y45" s="257">
        <v>1121.1572209999999</v>
      </c>
      <c r="Z45" s="257">
        <v>1136.078651</v>
      </c>
      <c r="AA45" s="257">
        <v>1159.403446</v>
      </c>
      <c r="AB45" s="257">
        <v>1159.4835129999999</v>
      </c>
      <c r="AC45" s="257">
        <v>1192.347021</v>
      </c>
      <c r="AD45" s="257">
        <v>1218.0216339999999</v>
      </c>
      <c r="AE45" s="257">
        <v>1238.442258</v>
      </c>
      <c r="AF45" s="257">
        <v>1247.3867909999999</v>
      </c>
      <c r="AG45" s="257">
        <v>1244.1776520000001</v>
      </c>
      <c r="AH45" s="257">
        <v>1266.4900339999999</v>
      </c>
      <c r="AI45" s="257">
        <v>1276.261481</v>
      </c>
      <c r="AJ45" s="257">
        <v>1283.510685</v>
      </c>
      <c r="AK45" s="257">
        <v>1296.9969699999999</v>
      </c>
      <c r="AL45" s="257">
        <v>1289.4522979999999</v>
      </c>
      <c r="AM45" s="257">
        <v>1314.073009</v>
      </c>
      <c r="AN45" s="257">
        <v>1318.174546</v>
      </c>
      <c r="AO45" s="257">
        <v>1326.3488</v>
      </c>
      <c r="AP45" s="257">
        <v>1336.934362</v>
      </c>
      <c r="AQ45" s="257">
        <v>1352.5992759999999</v>
      </c>
      <c r="AR45" s="257">
        <v>1351.7655560000001</v>
      </c>
      <c r="AS45" s="257">
        <v>1367.3697420000001</v>
      </c>
      <c r="AT45" s="257">
        <v>1367.7109370000001</v>
      </c>
      <c r="AU45" s="257">
        <v>1352.5384859999999</v>
      </c>
      <c r="AV45" s="257">
        <v>1355.1678730000001</v>
      </c>
      <c r="AW45" s="257">
        <v>1358.604789</v>
      </c>
      <c r="AX45" s="257">
        <v>1335.574494</v>
      </c>
      <c r="AY45" s="257">
        <v>1357.5838100000001</v>
      </c>
      <c r="AZ45" s="257">
        <v>1354.4691780000001</v>
      </c>
      <c r="BA45" s="257">
        <v>1340.0655041</v>
      </c>
      <c r="BB45" s="257">
        <v>1340.8036164</v>
      </c>
      <c r="BC45" s="341">
        <v>1353.356</v>
      </c>
      <c r="BD45" s="341">
        <v>1355.7539999999999</v>
      </c>
      <c r="BE45" s="341">
        <v>1356.4079999999999</v>
      </c>
      <c r="BF45" s="341">
        <v>1356.1859999999999</v>
      </c>
      <c r="BG45" s="341">
        <v>1355.8820000000001</v>
      </c>
      <c r="BH45" s="341">
        <v>1343.4349999999999</v>
      </c>
      <c r="BI45" s="341">
        <v>1336.248</v>
      </c>
      <c r="BJ45" s="341">
        <v>1312.952</v>
      </c>
      <c r="BK45" s="341">
        <v>1314.5450000000001</v>
      </c>
      <c r="BL45" s="341">
        <v>1307.2</v>
      </c>
      <c r="BM45" s="341">
        <v>1315.9849999999999</v>
      </c>
      <c r="BN45" s="341">
        <v>1332.623</v>
      </c>
      <c r="BO45" s="341">
        <v>1350.646</v>
      </c>
      <c r="BP45" s="341">
        <v>1356.3040000000001</v>
      </c>
      <c r="BQ45" s="341">
        <v>1358.2560000000001</v>
      </c>
      <c r="BR45" s="341">
        <v>1361.76</v>
      </c>
      <c r="BS45" s="341">
        <v>1363.2940000000001</v>
      </c>
      <c r="BT45" s="341">
        <v>1351.5239999999999</v>
      </c>
      <c r="BU45" s="341">
        <v>1346.0239999999999</v>
      </c>
      <c r="BV45" s="341">
        <v>1326.97</v>
      </c>
    </row>
    <row r="46" spans="1:74" ht="11.1" customHeight="1" x14ac:dyDescent="0.2">
      <c r="A46" s="162" t="s">
        <v>326</v>
      </c>
      <c r="B46" s="256" t="s">
        <v>325</v>
      </c>
      <c r="C46" s="255">
        <v>2644.391869</v>
      </c>
      <c r="D46" s="255">
        <v>2617.8498089999998</v>
      </c>
      <c r="E46" s="255">
        <v>2637.1078550000002</v>
      </c>
      <c r="F46" s="255">
        <v>2647.2849759999999</v>
      </c>
      <c r="G46" s="255">
        <v>2625.3497010000001</v>
      </c>
      <c r="H46" s="255">
        <v>2631.9978649999998</v>
      </c>
      <c r="I46" s="255">
        <v>2646.078872</v>
      </c>
      <c r="J46" s="255">
        <v>2644.5981059999999</v>
      </c>
      <c r="K46" s="255">
        <v>2668.9429909999999</v>
      </c>
      <c r="L46" s="255">
        <v>2630.7928310000002</v>
      </c>
      <c r="M46" s="255">
        <v>2586.477774</v>
      </c>
      <c r="N46" s="255">
        <v>2543.2127089999999</v>
      </c>
      <c r="O46" s="255">
        <v>2553.28431</v>
      </c>
      <c r="P46" s="255">
        <v>2557.3864669999998</v>
      </c>
      <c r="Q46" s="255">
        <v>2562.9141880000002</v>
      </c>
      <c r="R46" s="255">
        <v>2577.465862</v>
      </c>
      <c r="S46" s="255">
        <v>2642.2639140000001</v>
      </c>
      <c r="T46" s="255">
        <v>2633.6093089999999</v>
      </c>
      <c r="U46" s="255">
        <v>2648.7541249999999</v>
      </c>
      <c r="V46" s="255">
        <v>2693.0065629999999</v>
      </c>
      <c r="W46" s="255">
        <v>2703.1812850000001</v>
      </c>
      <c r="X46" s="255">
        <v>2681.8705199999999</v>
      </c>
      <c r="Y46" s="255">
        <v>2686.800221</v>
      </c>
      <c r="Z46" s="255">
        <v>2687.6406510000002</v>
      </c>
      <c r="AA46" s="255">
        <v>2721.893446</v>
      </c>
      <c r="AB46" s="255">
        <v>2717.5585129999999</v>
      </c>
      <c r="AC46" s="255">
        <v>2771.9380209999999</v>
      </c>
      <c r="AD46" s="255">
        <v>2798.8776339999999</v>
      </c>
      <c r="AE46" s="255">
        <v>2861.1862580000002</v>
      </c>
      <c r="AF46" s="255">
        <v>2859.9527910000002</v>
      </c>
      <c r="AG46" s="255">
        <v>2868.0746519999998</v>
      </c>
      <c r="AH46" s="255">
        <v>2929.7870339999999</v>
      </c>
      <c r="AI46" s="255">
        <v>2935.7424810000002</v>
      </c>
      <c r="AJ46" s="255">
        <v>2937.8426850000001</v>
      </c>
      <c r="AK46" s="255">
        <v>2955.0389700000001</v>
      </c>
      <c r="AL46" s="255">
        <v>2969.7912980000001</v>
      </c>
      <c r="AM46" s="255">
        <v>3004.070009</v>
      </c>
      <c r="AN46" s="255">
        <v>3004.1455460000002</v>
      </c>
      <c r="AO46" s="255">
        <v>2996.7467999999999</v>
      </c>
      <c r="AP46" s="255">
        <v>3008.537362</v>
      </c>
      <c r="AQ46" s="255">
        <v>3034.7572759999998</v>
      </c>
      <c r="AR46" s="255">
        <v>3036.375556</v>
      </c>
      <c r="AS46" s="255">
        <v>3085.086742</v>
      </c>
      <c r="AT46" s="255">
        <v>3069.6689369999999</v>
      </c>
      <c r="AU46" s="255">
        <v>3042.891486</v>
      </c>
      <c r="AV46" s="255">
        <v>3030.2648730000001</v>
      </c>
      <c r="AW46" s="255">
        <v>3010.1577889999999</v>
      </c>
      <c r="AX46" s="255">
        <v>2967.3774939999998</v>
      </c>
      <c r="AY46" s="255">
        <v>3046.0738099999999</v>
      </c>
      <c r="AZ46" s="255">
        <v>3042.8608069000002</v>
      </c>
      <c r="BA46" s="255">
        <v>3032.7679908999999</v>
      </c>
      <c r="BB46" s="255">
        <v>3027.0208155</v>
      </c>
      <c r="BC46" s="342">
        <v>3044.4253472</v>
      </c>
      <c r="BD46" s="342">
        <v>3043.6800112000001</v>
      </c>
      <c r="BE46" s="342">
        <v>3044.9917676</v>
      </c>
      <c r="BF46" s="342">
        <v>3047.1171795</v>
      </c>
      <c r="BG46" s="342">
        <v>3043.1881102000002</v>
      </c>
      <c r="BH46" s="342">
        <v>3042.7481578000002</v>
      </c>
      <c r="BI46" s="342">
        <v>3045.4431757000002</v>
      </c>
      <c r="BJ46" s="342">
        <v>3033.1196436</v>
      </c>
      <c r="BK46" s="342">
        <v>3046.6987091999999</v>
      </c>
      <c r="BL46" s="342">
        <v>3039.1908920000001</v>
      </c>
      <c r="BM46" s="342">
        <v>3050.8218679000001</v>
      </c>
      <c r="BN46" s="342">
        <v>3075.4774038</v>
      </c>
      <c r="BO46" s="342">
        <v>3106.1616964</v>
      </c>
      <c r="BP46" s="342">
        <v>3112.9455969999999</v>
      </c>
      <c r="BQ46" s="342">
        <v>3116.6411787000002</v>
      </c>
      <c r="BR46" s="342">
        <v>3120.3805041000001</v>
      </c>
      <c r="BS46" s="342">
        <v>3119.0849930999998</v>
      </c>
      <c r="BT46" s="342">
        <v>3116.8320257999999</v>
      </c>
      <c r="BU46" s="342">
        <v>3119.3902787000002</v>
      </c>
      <c r="BV46" s="342">
        <v>3108.5220376000002</v>
      </c>
    </row>
    <row r="47" spans="1:74" ht="11.1" customHeight="1" x14ac:dyDescent="0.2">
      <c r="BK47" s="411"/>
      <c r="BL47" s="411"/>
      <c r="BM47" s="411"/>
      <c r="BN47" s="411"/>
      <c r="BO47" s="411"/>
      <c r="BP47" s="411"/>
      <c r="BQ47" s="411"/>
      <c r="BR47" s="411"/>
      <c r="BS47" s="411"/>
      <c r="BT47" s="411"/>
      <c r="BU47" s="411"/>
      <c r="BV47" s="411"/>
    </row>
    <row r="48" spans="1:74" ht="12" customHeight="1" x14ac:dyDescent="0.2">
      <c r="B48" s="797" t="s">
        <v>1026</v>
      </c>
      <c r="C48" s="794"/>
      <c r="D48" s="794"/>
      <c r="E48" s="794"/>
      <c r="F48" s="794"/>
      <c r="G48" s="794"/>
      <c r="H48" s="794"/>
      <c r="I48" s="794"/>
      <c r="J48" s="794"/>
      <c r="K48" s="794"/>
      <c r="L48" s="794"/>
      <c r="M48" s="794"/>
      <c r="N48" s="794"/>
      <c r="O48" s="794"/>
      <c r="P48" s="794"/>
      <c r="Q48" s="794"/>
      <c r="BJ48" s="153"/>
    </row>
    <row r="49" spans="1:74" s="439" customFormat="1" ht="12" customHeight="1" x14ac:dyDescent="0.2">
      <c r="A49" s="438"/>
      <c r="B49" s="809" t="s">
        <v>819</v>
      </c>
      <c r="C49" s="784"/>
      <c r="D49" s="784"/>
      <c r="E49" s="784"/>
      <c r="F49" s="784"/>
      <c r="G49" s="784"/>
      <c r="H49" s="784"/>
      <c r="I49" s="784"/>
      <c r="J49" s="784"/>
      <c r="K49" s="784"/>
      <c r="L49" s="784"/>
      <c r="M49" s="784"/>
      <c r="N49" s="784"/>
      <c r="O49" s="784"/>
      <c r="P49" s="784"/>
      <c r="Q49" s="780"/>
      <c r="AY49" s="538"/>
      <c r="AZ49" s="538"/>
      <c r="BA49" s="538"/>
      <c r="BB49" s="538"/>
      <c r="BC49" s="538"/>
      <c r="BD49" s="538"/>
      <c r="BE49" s="538"/>
      <c r="BF49" s="653"/>
      <c r="BG49" s="538"/>
      <c r="BH49" s="538"/>
      <c r="BI49" s="538"/>
      <c r="BJ49" s="538"/>
    </row>
    <row r="50" spans="1:74" s="439" customFormat="1" ht="12" customHeight="1" x14ac:dyDescent="0.2">
      <c r="A50" s="438"/>
      <c r="B50" s="809" t="s">
        <v>1282</v>
      </c>
      <c r="C50" s="780"/>
      <c r="D50" s="780"/>
      <c r="E50" s="780"/>
      <c r="F50" s="780"/>
      <c r="G50" s="780"/>
      <c r="H50" s="780"/>
      <c r="I50" s="780"/>
      <c r="J50" s="780"/>
      <c r="K50" s="780"/>
      <c r="L50" s="780"/>
      <c r="M50" s="780"/>
      <c r="N50" s="780"/>
      <c r="O50" s="780"/>
      <c r="P50" s="780"/>
      <c r="Q50" s="780"/>
      <c r="AY50" s="538"/>
      <c r="AZ50" s="538"/>
      <c r="BA50" s="538"/>
      <c r="BB50" s="538"/>
      <c r="BC50" s="538"/>
      <c r="BD50" s="538"/>
      <c r="BE50" s="538"/>
      <c r="BF50" s="653"/>
      <c r="BG50" s="538"/>
      <c r="BH50" s="538"/>
      <c r="BI50" s="538"/>
      <c r="BJ50" s="538"/>
    </row>
    <row r="51" spans="1:74" s="439" customFormat="1" ht="12" customHeight="1" x14ac:dyDescent="0.2">
      <c r="A51" s="438"/>
      <c r="B51" s="809" t="s">
        <v>1284</v>
      </c>
      <c r="C51" s="780"/>
      <c r="D51" s="780"/>
      <c r="E51" s="780"/>
      <c r="F51" s="780"/>
      <c r="G51" s="780"/>
      <c r="H51" s="780"/>
      <c r="I51" s="780"/>
      <c r="J51" s="780"/>
      <c r="K51" s="780"/>
      <c r="L51" s="780"/>
      <c r="M51" s="780"/>
      <c r="N51" s="780"/>
      <c r="O51" s="780"/>
      <c r="P51" s="780"/>
      <c r="Q51" s="780"/>
      <c r="AY51" s="538"/>
      <c r="AZ51" s="538"/>
      <c r="BA51" s="538"/>
      <c r="BB51" s="538"/>
      <c r="BC51" s="538"/>
      <c r="BD51" s="538"/>
      <c r="BE51" s="538"/>
      <c r="BF51" s="653"/>
      <c r="BG51" s="538"/>
      <c r="BH51" s="538"/>
      <c r="BI51" s="538"/>
      <c r="BJ51" s="538"/>
    </row>
    <row r="52" spans="1:74" s="439" customFormat="1" ht="12" customHeight="1" x14ac:dyDescent="0.2">
      <c r="A52" s="438"/>
      <c r="B52" s="811" t="s">
        <v>1283</v>
      </c>
      <c r="C52" s="811"/>
      <c r="D52" s="811"/>
      <c r="E52" s="811"/>
      <c r="F52" s="811"/>
      <c r="G52" s="811"/>
      <c r="H52" s="811"/>
      <c r="I52" s="811"/>
      <c r="J52" s="811"/>
      <c r="K52" s="811"/>
      <c r="L52" s="811"/>
      <c r="M52" s="811"/>
      <c r="N52" s="811"/>
      <c r="O52" s="811"/>
      <c r="P52" s="811"/>
      <c r="Q52" s="811"/>
      <c r="R52" s="811"/>
      <c r="AY52" s="538"/>
      <c r="AZ52" s="538"/>
      <c r="BA52" s="538"/>
      <c r="BB52" s="538"/>
      <c r="BC52" s="538"/>
      <c r="BD52" s="538"/>
      <c r="BE52" s="538"/>
      <c r="BF52" s="653"/>
      <c r="BG52" s="538"/>
      <c r="BH52" s="538"/>
      <c r="BI52" s="538"/>
      <c r="BJ52" s="538"/>
    </row>
    <row r="53" spans="1:74" s="439" customFormat="1" ht="12" customHeight="1" x14ac:dyDescent="0.2">
      <c r="A53" s="438"/>
      <c r="B53" s="809" t="s">
        <v>1010</v>
      </c>
      <c r="C53" s="809"/>
      <c r="D53" s="809"/>
      <c r="E53" s="809"/>
      <c r="F53" s="809"/>
      <c r="G53" s="809"/>
      <c r="H53" s="809"/>
      <c r="I53" s="809"/>
      <c r="J53" s="809"/>
      <c r="K53" s="809"/>
      <c r="L53" s="809"/>
      <c r="M53" s="809"/>
      <c r="N53" s="809"/>
      <c r="O53" s="809"/>
      <c r="P53" s="809"/>
      <c r="Q53" s="780"/>
      <c r="AY53" s="538"/>
      <c r="AZ53" s="538"/>
      <c r="BA53" s="538"/>
      <c r="BB53" s="538"/>
      <c r="BC53" s="538"/>
      <c r="BD53" s="538"/>
      <c r="BE53" s="538"/>
      <c r="BF53" s="653"/>
      <c r="BG53" s="538"/>
      <c r="BH53" s="538"/>
      <c r="BI53" s="538"/>
      <c r="BJ53" s="538"/>
    </row>
    <row r="54" spans="1:74" s="743" customFormat="1" ht="12" customHeight="1" x14ac:dyDescent="0.2">
      <c r="A54" s="438"/>
      <c r="B54" s="762" t="s">
        <v>1291</v>
      </c>
      <c r="Q54" s="742"/>
      <c r="AY54" s="538"/>
      <c r="AZ54" s="538"/>
      <c r="BA54" s="538"/>
      <c r="BB54" s="538"/>
      <c r="BC54" s="538"/>
      <c r="BD54" s="538"/>
      <c r="BE54" s="538"/>
      <c r="BF54" s="653"/>
      <c r="BG54" s="538"/>
      <c r="BH54" s="538"/>
      <c r="BI54" s="538"/>
      <c r="BJ54" s="538"/>
    </row>
    <row r="55" spans="1:74" s="439" customFormat="1" ht="12" customHeight="1" x14ac:dyDescent="0.2">
      <c r="A55" s="438"/>
      <c r="B55" s="809" t="s">
        <v>1292</v>
      </c>
      <c r="C55" s="784"/>
      <c r="D55" s="784"/>
      <c r="E55" s="784"/>
      <c r="F55" s="784"/>
      <c r="G55" s="784"/>
      <c r="H55" s="784"/>
      <c r="I55" s="784"/>
      <c r="J55" s="784"/>
      <c r="K55" s="784"/>
      <c r="L55" s="784"/>
      <c r="M55" s="784"/>
      <c r="N55" s="784"/>
      <c r="O55" s="784"/>
      <c r="P55" s="784"/>
      <c r="Q55" s="780"/>
      <c r="AY55" s="538"/>
      <c r="AZ55" s="538"/>
      <c r="BA55" s="538"/>
      <c r="BB55" s="538"/>
      <c r="BC55" s="538"/>
      <c r="BD55" s="538"/>
      <c r="BE55" s="538"/>
      <c r="BF55" s="653"/>
      <c r="BG55" s="538"/>
      <c r="BH55" s="538"/>
      <c r="BI55" s="538"/>
      <c r="BJ55" s="538"/>
    </row>
    <row r="56" spans="1:74" s="439" customFormat="1" ht="12" customHeight="1" x14ac:dyDescent="0.2">
      <c r="A56" s="438"/>
      <c r="B56" s="809" t="s">
        <v>1065</v>
      </c>
      <c r="C56" s="784"/>
      <c r="D56" s="784"/>
      <c r="E56" s="784"/>
      <c r="F56" s="784"/>
      <c r="G56" s="784"/>
      <c r="H56" s="784"/>
      <c r="I56" s="784"/>
      <c r="J56" s="784"/>
      <c r="K56" s="784"/>
      <c r="L56" s="784"/>
      <c r="M56" s="784"/>
      <c r="N56" s="784"/>
      <c r="O56" s="784"/>
      <c r="P56" s="784"/>
      <c r="Q56" s="780"/>
      <c r="AY56" s="538"/>
      <c r="AZ56" s="538"/>
      <c r="BA56" s="538"/>
      <c r="BB56" s="538"/>
      <c r="BC56" s="538"/>
      <c r="BD56" s="538"/>
      <c r="BE56" s="538"/>
      <c r="BF56" s="653"/>
      <c r="BG56" s="538"/>
      <c r="BH56" s="538"/>
      <c r="BI56" s="538"/>
      <c r="BJ56" s="538"/>
    </row>
    <row r="57" spans="1:74" s="439" customFormat="1" ht="12" customHeight="1" x14ac:dyDescent="0.2">
      <c r="A57" s="438"/>
      <c r="B57" s="783" t="s">
        <v>1053</v>
      </c>
      <c r="C57" s="784"/>
      <c r="D57" s="784"/>
      <c r="E57" s="784"/>
      <c r="F57" s="784"/>
      <c r="G57" s="784"/>
      <c r="H57" s="784"/>
      <c r="I57" s="784"/>
      <c r="J57" s="784"/>
      <c r="K57" s="784"/>
      <c r="L57" s="784"/>
      <c r="M57" s="784"/>
      <c r="N57" s="784"/>
      <c r="O57" s="784"/>
      <c r="P57" s="784"/>
      <c r="Q57" s="780"/>
      <c r="AY57" s="538"/>
      <c r="AZ57" s="538"/>
      <c r="BA57" s="538"/>
      <c r="BB57" s="538"/>
      <c r="BC57" s="538"/>
      <c r="BD57" s="538"/>
      <c r="BE57" s="538"/>
      <c r="BF57" s="653"/>
      <c r="BG57" s="538"/>
      <c r="BH57" s="538"/>
      <c r="BI57" s="538"/>
      <c r="BJ57" s="538"/>
    </row>
    <row r="58" spans="1:74" s="439" customFormat="1" ht="12.75" x14ac:dyDescent="0.2">
      <c r="A58" s="438"/>
      <c r="B58" s="808" t="s">
        <v>1076</v>
      </c>
      <c r="C58" s="780"/>
      <c r="D58" s="780"/>
      <c r="E58" s="780"/>
      <c r="F58" s="780"/>
      <c r="G58" s="780"/>
      <c r="H58" s="780"/>
      <c r="I58" s="780"/>
      <c r="J58" s="780"/>
      <c r="K58" s="780"/>
      <c r="L58" s="780"/>
      <c r="M58" s="780"/>
      <c r="N58" s="780"/>
      <c r="O58" s="780"/>
      <c r="P58" s="780"/>
      <c r="Q58" s="780"/>
      <c r="AY58" s="538"/>
      <c r="AZ58" s="538"/>
      <c r="BA58" s="538"/>
      <c r="BB58" s="538"/>
      <c r="BC58" s="538"/>
      <c r="BD58" s="538"/>
      <c r="BE58" s="538"/>
      <c r="BF58" s="653"/>
      <c r="BG58" s="538"/>
      <c r="BH58" s="538"/>
      <c r="BI58" s="538"/>
      <c r="BJ58" s="538"/>
    </row>
    <row r="59" spans="1:74" s="439" customFormat="1" ht="12" customHeight="1" x14ac:dyDescent="0.2">
      <c r="A59" s="438"/>
      <c r="B59" s="778" t="s">
        <v>1057</v>
      </c>
      <c r="C59" s="779"/>
      <c r="D59" s="779"/>
      <c r="E59" s="779"/>
      <c r="F59" s="779"/>
      <c r="G59" s="779"/>
      <c r="H59" s="779"/>
      <c r="I59" s="779"/>
      <c r="J59" s="779"/>
      <c r="K59" s="779"/>
      <c r="L59" s="779"/>
      <c r="M59" s="779"/>
      <c r="N59" s="779"/>
      <c r="O59" s="779"/>
      <c r="P59" s="779"/>
      <c r="Q59" s="780"/>
      <c r="AY59" s="538"/>
      <c r="AZ59" s="538"/>
      <c r="BA59" s="538"/>
      <c r="BB59" s="538"/>
      <c r="BC59" s="538"/>
      <c r="BD59" s="538"/>
      <c r="BE59" s="538"/>
      <c r="BF59" s="653"/>
      <c r="BG59" s="538"/>
      <c r="BH59" s="538"/>
      <c r="BI59" s="538"/>
      <c r="BJ59" s="538"/>
    </row>
    <row r="60" spans="1:74" s="440" customFormat="1" ht="12" customHeight="1" x14ac:dyDescent="0.2">
      <c r="A60" s="436"/>
      <c r="B60" s="800" t="s">
        <v>1166</v>
      </c>
      <c r="C60" s="780"/>
      <c r="D60" s="780"/>
      <c r="E60" s="780"/>
      <c r="F60" s="780"/>
      <c r="G60" s="780"/>
      <c r="H60" s="780"/>
      <c r="I60" s="780"/>
      <c r="J60" s="780"/>
      <c r="K60" s="780"/>
      <c r="L60" s="780"/>
      <c r="M60" s="780"/>
      <c r="N60" s="780"/>
      <c r="O60" s="780"/>
      <c r="P60" s="780"/>
      <c r="Q60" s="780"/>
      <c r="AY60" s="537"/>
      <c r="AZ60" s="537"/>
      <c r="BA60" s="537"/>
      <c r="BB60" s="537"/>
      <c r="BC60" s="537"/>
      <c r="BD60" s="537"/>
      <c r="BE60" s="537"/>
      <c r="BF60" s="652"/>
      <c r="BG60" s="537"/>
      <c r="BH60" s="537"/>
      <c r="BI60" s="537"/>
      <c r="BJ60" s="537"/>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sheetData>
  <mergeCells count="20">
    <mergeCell ref="B53:Q53"/>
    <mergeCell ref="A1:A2"/>
    <mergeCell ref="B48:Q48"/>
    <mergeCell ref="B49:Q49"/>
    <mergeCell ref="B50:Q50"/>
    <mergeCell ref="B51:Q51"/>
    <mergeCell ref="B52:R52"/>
    <mergeCell ref="AM3:AX3"/>
    <mergeCell ref="AY3:BJ3"/>
    <mergeCell ref="BK3:BV3"/>
    <mergeCell ref="B1:AL1"/>
    <mergeCell ref="C3:N3"/>
    <mergeCell ref="O3:Z3"/>
    <mergeCell ref="AA3:AL3"/>
    <mergeCell ref="B58:Q58"/>
    <mergeCell ref="B59:Q59"/>
    <mergeCell ref="B60:Q60"/>
    <mergeCell ref="B55:Q55"/>
    <mergeCell ref="B56:Q56"/>
    <mergeCell ref="B57:Q57"/>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R5" activePane="bottomRight" state="frozen"/>
      <selection activeCell="BC15" sqref="BC15"/>
      <selection pane="topRight" activeCell="BC15" sqref="BC15"/>
      <selection pane="bottomLeft" activeCell="BC15" sqref="BC15"/>
      <selection pane="bottomRight" activeCell="BA44" sqref="BA44"/>
    </sheetView>
  </sheetViews>
  <sheetFormatPr defaultColWidth="8.5703125" defaultRowHeight="11.25" x14ac:dyDescent="0.2"/>
  <cols>
    <col min="1" max="1" width="11.5703125" style="162" customWidth="1"/>
    <col min="2" max="2" width="32.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86" t="s">
        <v>1005</v>
      </c>
      <c r="B1" s="810" t="s">
        <v>1136</v>
      </c>
      <c r="C1" s="794"/>
      <c r="D1" s="794"/>
      <c r="E1" s="794"/>
      <c r="F1" s="794"/>
      <c r="G1" s="794"/>
      <c r="H1" s="794"/>
      <c r="I1" s="794"/>
      <c r="J1" s="794"/>
      <c r="K1" s="794"/>
      <c r="L1" s="794"/>
      <c r="M1" s="794"/>
      <c r="N1" s="794"/>
      <c r="O1" s="794"/>
      <c r="P1" s="794"/>
      <c r="Q1" s="794"/>
      <c r="R1" s="794"/>
      <c r="S1" s="794"/>
      <c r="T1" s="794"/>
      <c r="U1" s="794"/>
      <c r="V1" s="794"/>
      <c r="W1" s="794"/>
      <c r="X1" s="794"/>
      <c r="Y1" s="794"/>
      <c r="Z1" s="794"/>
      <c r="AA1" s="794"/>
      <c r="AB1" s="794"/>
      <c r="AC1" s="794"/>
      <c r="AD1" s="794"/>
      <c r="AE1" s="794"/>
      <c r="AF1" s="794"/>
      <c r="AG1" s="794"/>
      <c r="AH1" s="794"/>
      <c r="AI1" s="794"/>
      <c r="AJ1" s="794"/>
      <c r="AK1" s="794"/>
      <c r="AL1" s="794"/>
    </row>
    <row r="2" spans="1:74" ht="12.75" x14ac:dyDescent="0.2">
      <c r="A2" s="787"/>
      <c r="B2" s="542" t="str">
        <f>"U.S. Energy Information Administration  |  Short-Term Energy Outlook  - "&amp;Dates!D1</f>
        <v>U.S. Energy Information Administration  |  Short-Term Energy Outlook  - May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BK5" s="411"/>
      <c r="BL5" s="411"/>
      <c r="BM5" s="411"/>
      <c r="BN5" s="411"/>
      <c r="BO5" s="411"/>
      <c r="BP5" s="411"/>
      <c r="BQ5" s="411"/>
      <c r="BR5" s="411"/>
      <c r="BS5" s="411"/>
      <c r="BT5" s="411"/>
      <c r="BU5" s="411"/>
      <c r="BV5" s="411"/>
    </row>
    <row r="6" spans="1:74" ht="11.1" customHeight="1" x14ac:dyDescent="0.2">
      <c r="A6" s="162" t="s">
        <v>506</v>
      </c>
      <c r="B6" s="172" t="s">
        <v>521</v>
      </c>
      <c r="C6" s="252">
        <v>18.664506386999999</v>
      </c>
      <c r="D6" s="252">
        <v>18.651068714000001</v>
      </c>
      <c r="E6" s="252">
        <v>18.919306097</v>
      </c>
      <c r="F6" s="252">
        <v>19.056705333</v>
      </c>
      <c r="G6" s="252">
        <v>18.714607225999998</v>
      </c>
      <c r="H6" s="252">
        <v>18.902653666999999</v>
      </c>
      <c r="I6" s="252">
        <v>19.375714806000001</v>
      </c>
      <c r="J6" s="252">
        <v>19.713862548000002</v>
      </c>
      <c r="K6" s="252">
        <v>19.873446999999999</v>
      </c>
      <c r="L6" s="252">
        <v>19.820183129</v>
      </c>
      <c r="M6" s="252">
        <v>20.213164333000002</v>
      </c>
      <c r="N6" s="252">
        <v>20.334662516000002</v>
      </c>
      <c r="O6" s="252">
        <v>20.310373128999998</v>
      </c>
      <c r="P6" s="252">
        <v>20.402205143</v>
      </c>
      <c r="Q6" s="252">
        <v>20.658631516</v>
      </c>
      <c r="R6" s="252">
        <v>21.108684</v>
      </c>
      <c r="S6" s="252">
        <v>20.918756548000001</v>
      </c>
      <c r="T6" s="252">
        <v>21.392363</v>
      </c>
      <c r="U6" s="252">
        <v>21.478296387</v>
      </c>
      <c r="V6" s="252">
        <v>21.547220031999998</v>
      </c>
      <c r="W6" s="252">
        <v>21.640992000000001</v>
      </c>
      <c r="X6" s="252">
        <v>21.991807774000002</v>
      </c>
      <c r="Y6" s="252">
        <v>22.164799333000001</v>
      </c>
      <c r="Z6" s="252">
        <v>22.491362226</v>
      </c>
      <c r="AA6" s="252">
        <v>22.107253281999999</v>
      </c>
      <c r="AB6" s="252">
        <v>22.403388036999999</v>
      </c>
      <c r="AC6" s="252">
        <v>22.390144314</v>
      </c>
      <c r="AD6" s="252">
        <v>22.174225894999999</v>
      </c>
      <c r="AE6" s="252">
        <v>21.803019185</v>
      </c>
      <c r="AF6" s="252">
        <v>21.834178561000002</v>
      </c>
      <c r="AG6" s="252">
        <v>22.468963572</v>
      </c>
      <c r="AH6" s="252">
        <v>22.581892314000001</v>
      </c>
      <c r="AI6" s="252">
        <v>22.122108561000001</v>
      </c>
      <c r="AJ6" s="252">
        <v>22.236912185000001</v>
      </c>
      <c r="AK6" s="252">
        <v>22.515660561000001</v>
      </c>
      <c r="AL6" s="252">
        <v>22.478072926999999</v>
      </c>
      <c r="AM6" s="252">
        <v>22.356996414000001</v>
      </c>
      <c r="AN6" s="252">
        <v>22.149348433</v>
      </c>
      <c r="AO6" s="252">
        <v>22.254326090999999</v>
      </c>
      <c r="AP6" s="252">
        <v>21.660135306000001</v>
      </c>
      <c r="AQ6" s="252">
        <v>21.172388156</v>
      </c>
      <c r="AR6" s="252">
        <v>21.319860305999999</v>
      </c>
      <c r="AS6" s="252">
        <v>21.954679575</v>
      </c>
      <c r="AT6" s="252">
        <v>21.934741639999999</v>
      </c>
      <c r="AU6" s="252">
        <v>21.668264306000001</v>
      </c>
      <c r="AV6" s="252">
        <v>21.981591124000001</v>
      </c>
      <c r="AW6" s="252">
        <v>22.285365639999998</v>
      </c>
      <c r="AX6" s="252">
        <v>21.873693704000001</v>
      </c>
      <c r="AY6" s="252">
        <v>21.844163008999999</v>
      </c>
      <c r="AZ6" s="252">
        <v>22.173704857000001</v>
      </c>
      <c r="BA6" s="252">
        <v>22.029747015000002</v>
      </c>
      <c r="BB6" s="252">
        <v>21.899630480999999</v>
      </c>
      <c r="BC6" s="409">
        <v>22.264166135</v>
      </c>
      <c r="BD6" s="409">
        <v>22.570877751000001</v>
      </c>
      <c r="BE6" s="409">
        <v>22.875625168999999</v>
      </c>
      <c r="BF6" s="409">
        <v>22.924314335999998</v>
      </c>
      <c r="BG6" s="409">
        <v>22.885599678999998</v>
      </c>
      <c r="BH6" s="409">
        <v>23.032561227999999</v>
      </c>
      <c r="BI6" s="409">
        <v>23.289950225999998</v>
      </c>
      <c r="BJ6" s="409">
        <v>23.259952129999999</v>
      </c>
      <c r="BK6" s="409">
        <v>23.288644868999999</v>
      </c>
      <c r="BL6" s="409">
        <v>23.329095990999999</v>
      </c>
      <c r="BM6" s="409">
        <v>23.406725941000001</v>
      </c>
      <c r="BN6" s="409">
        <v>23.477278589000001</v>
      </c>
      <c r="BO6" s="409">
        <v>23.624565913000001</v>
      </c>
      <c r="BP6" s="409">
        <v>23.673709285000001</v>
      </c>
      <c r="BQ6" s="409">
        <v>23.727301240999999</v>
      </c>
      <c r="BR6" s="409">
        <v>23.908383894</v>
      </c>
      <c r="BS6" s="409">
        <v>23.884621324000001</v>
      </c>
      <c r="BT6" s="409">
        <v>24.122087143000002</v>
      </c>
      <c r="BU6" s="409">
        <v>24.459998264999999</v>
      </c>
      <c r="BV6" s="409">
        <v>24.505171399000002</v>
      </c>
    </row>
    <row r="7" spans="1:74" ht="11.1" customHeight="1" x14ac:dyDescent="0.2">
      <c r="A7" s="162" t="s">
        <v>264</v>
      </c>
      <c r="B7" s="173" t="s">
        <v>361</v>
      </c>
      <c r="C7" s="252">
        <v>4.1159999999999997</v>
      </c>
      <c r="D7" s="252">
        <v>4.0270000000000001</v>
      </c>
      <c r="E7" s="252">
        <v>4.1879999999999997</v>
      </c>
      <c r="F7" s="252">
        <v>3.9860000000000002</v>
      </c>
      <c r="G7" s="252">
        <v>3.7149999999999999</v>
      </c>
      <c r="H7" s="252">
        <v>3.875</v>
      </c>
      <c r="I7" s="252">
        <v>4.0350000000000001</v>
      </c>
      <c r="J7" s="252">
        <v>4.21</v>
      </c>
      <c r="K7" s="252">
        <v>4.0709999999999997</v>
      </c>
      <c r="L7" s="252">
        <v>4.0640000000000001</v>
      </c>
      <c r="M7" s="252">
        <v>4.2469999999999999</v>
      </c>
      <c r="N7" s="252">
        <v>4.3330000000000002</v>
      </c>
      <c r="O7" s="252">
        <v>4.3789999999999996</v>
      </c>
      <c r="P7" s="252">
        <v>4.41</v>
      </c>
      <c r="Q7" s="252">
        <v>4.468</v>
      </c>
      <c r="R7" s="252">
        <v>4.3410000000000002</v>
      </c>
      <c r="S7" s="252">
        <v>4.1820000000000004</v>
      </c>
      <c r="T7" s="252">
        <v>4.3040000000000003</v>
      </c>
      <c r="U7" s="252">
        <v>4.3559999999999999</v>
      </c>
      <c r="V7" s="252">
        <v>4.2949999999999999</v>
      </c>
      <c r="W7" s="252">
        <v>4.3330000000000002</v>
      </c>
      <c r="X7" s="252">
        <v>4.5149999999999997</v>
      </c>
      <c r="Y7" s="252">
        <v>4.5220000000000002</v>
      </c>
      <c r="Z7" s="252">
        <v>4.6280000000000001</v>
      </c>
      <c r="AA7" s="252">
        <v>4.7024868944999998</v>
      </c>
      <c r="AB7" s="252">
        <v>4.7434868945000002</v>
      </c>
      <c r="AC7" s="252">
        <v>4.6324868945000004</v>
      </c>
      <c r="AD7" s="252">
        <v>4.3004868944999997</v>
      </c>
      <c r="AE7" s="252">
        <v>3.9994868944999999</v>
      </c>
      <c r="AF7" s="252">
        <v>4.2044868944999996</v>
      </c>
      <c r="AG7" s="252">
        <v>4.6184868945000002</v>
      </c>
      <c r="AH7" s="252">
        <v>4.7594868945000002</v>
      </c>
      <c r="AI7" s="252">
        <v>4.2994868945000002</v>
      </c>
      <c r="AJ7" s="252">
        <v>4.4194868945000003</v>
      </c>
      <c r="AK7" s="252">
        <v>4.6864868944999998</v>
      </c>
      <c r="AL7" s="252">
        <v>4.7734868945000004</v>
      </c>
      <c r="AM7" s="252">
        <v>4.8144868944999999</v>
      </c>
      <c r="AN7" s="252">
        <v>4.7344868944999998</v>
      </c>
      <c r="AO7" s="252">
        <v>4.6544868944999997</v>
      </c>
      <c r="AP7" s="252">
        <v>4.3164868944999997</v>
      </c>
      <c r="AQ7" s="252">
        <v>3.6784868945000002</v>
      </c>
      <c r="AR7" s="252">
        <v>3.9794868944999999</v>
      </c>
      <c r="AS7" s="252">
        <v>4.6044868944999999</v>
      </c>
      <c r="AT7" s="252">
        <v>4.7424868944999998</v>
      </c>
      <c r="AU7" s="252">
        <v>4.7464868945000003</v>
      </c>
      <c r="AV7" s="252">
        <v>4.8104868945000003</v>
      </c>
      <c r="AW7" s="252">
        <v>4.9304868945000004</v>
      </c>
      <c r="AX7" s="252">
        <v>4.8104868945000003</v>
      </c>
      <c r="AY7" s="252">
        <v>4.8051184437999996</v>
      </c>
      <c r="AZ7" s="252">
        <v>4.7697694433000004</v>
      </c>
      <c r="BA7" s="252">
        <v>4.5385328790999999</v>
      </c>
      <c r="BB7" s="252">
        <v>4.3736261737</v>
      </c>
      <c r="BC7" s="409">
        <v>4.5014862943000002</v>
      </c>
      <c r="BD7" s="409">
        <v>4.7007508868999999</v>
      </c>
      <c r="BE7" s="409">
        <v>4.7692874971999997</v>
      </c>
      <c r="BF7" s="409">
        <v>4.8137294185000004</v>
      </c>
      <c r="BG7" s="409">
        <v>4.7705428274999999</v>
      </c>
      <c r="BH7" s="409">
        <v>4.7828238645000001</v>
      </c>
      <c r="BI7" s="409">
        <v>4.7887080490000002</v>
      </c>
      <c r="BJ7" s="409">
        <v>4.7664691687999996</v>
      </c>
      <c r="BK7" s="409">
        <v>4.7826289985999999</v>
      </c>
      <c r="BL7" s="409">
        <v>4.8290355777</v>
      </c>
      <c r="BM7" s="409">
        <v>4.7959073340999998</v>
      </c>
      <c r="BN7" s="409">
        <v>4.8161810157999998</v>
      </c>
      <c r="BO7" s="409">
        <v>4.8154019503000001</v>
      </c>
      <c r="BP7" s="409">
        <v>4.8483324913999999</v>
      </c>
      <c r="BQ7" s="409">
        <v>4.8455004861999997</v>
      </c>
      <c r="BR7" s="409">
        <v>4.9008679624000004</v>
      </c>
      <c r="BS7" s="409">
        <v>4.953360891</v>
      </c>
      <c r="BT7" s="409">
        <v>4.9660587681999999</v>
      </c>
      <c r="BU7" s="409">
        <v>4.9979383387</v>
      </c>
      <c r="BV7" s="409">
        <v>4.9741816274000001</v>
      </c>
    </row>
    <row r="8" spans="1:74" ht="11.1" customHeight="1" x14ac:dyDescent="0.2">
      <c r="A8" s="162" t="s">
        <v>265</v>
      </c>
      <c r="B8" s="173" t="s">
        <v>362</v>
      </c>
      <c r="C8" s="252">
        <v>2.9605000000000001</v>
      </c>
      <c r="D8" s="252">
        <v>2.9514999999999998</v>
      </c>
      <c r="E8" s="252">
        <v>2.9024999999999999</v>
      </c>
      <c r="F8" s="252">
        <v>2.9024999999999999</v>
      </c>
      <c r="G8" s="252">
        <v>2.8855</v>
      </c>
      <c r="H8" s="252">
        <v>2.9135</v>
      </c>
      <c r="I8" s="252">
        <v>2.8824999999999998</v>
      </c>
      <c r="J8" s="252">
        <v>2.9155000000000002</v>
      </c>
      <c r="K8" s="252">
        <v>2.9184999999999999</v>
      </c>
      <c r="L8" s="252">
        <v>2.9335</v>
      </c>
      <c r="M8" s="252">
        <v>2.9064999999999999</v>
      </c>
      <c r="N8" s="252">
        <v>2.9155000000000002</v>
      </c>
      <c r="O8" s="252">
        <v>2.8895</v>
      </c>
      <c r="P8" s="252">
        <v>2.8984999999999999</v>
      </c>
      <c r="Q8" s="252">
        <v>2.8795000000000002</v>
      </c>
      <c r="R8" s="252">
        <v>2.8725000000000001</v>
      </c>
      <c r="S8" s="252">
        <v>2.8885000000000001</v>
      </c>
      <c r="T8" s="252">
        <v>2.8285</v>
      </c>
      <c r="U8" s="252">
        <v>2.7745000000000002</v>
      </c>
      <c r="V8" s="252">
        <v>2.8085</v>
      </c>
      <c r="W8" s="252">
        <v>2.7825000000000002</v>
      </c>
      <c r="X8" s="252">
        <v>2.7515000000000001</v>
      </c>
      <c r="Y8" s="252">
        <v>2.7435</v>
      </c>
      <c r="Z8" s="252">
        <v>2.7374999999999998</v>
      </c>
      <c r="AA8" s="252">
        <v>2.635643</v>
      </c>
      <c r="AB8" s="252">
        <v>2.711643</v>
      </c>
      <c r="AC8" s="252">
        <v>2.6926429999999999</v>
      </c>
      <c r="AD8" s="252">
        <v>2.5456430000000001</v>
      </c>
      <c r="AE8" s="252">
        <v>2.5836429999999999</v>
      </c>
      <c r="AF8" s="252">
        <v>2.6056430000000002</v>
      </c>
      <c r="AG8" s="252">
        <v>2.6346430000000001</v>
      </c>
      <c r="AH8" s="252">
        <v>2.6176430000000002</v>
      </c>
      <c r="AI8" s="252">
        <v>2.6216430000000002</v>
      </c>
      <c r="AJ8" s="252">
        <v>2.6286429999999998</v>
      </c>
      <c r="AK8" s="252">
        <v>2.6116429999999999</v>
      </c>
      <c r="AL8" s="252">
        <v>2.6116429999999999</v>
      </c>
      <c r="AM8" s="252">
        <v>2.6093707452000001</v>
      </c>
      <c r="AN8" s="252">
        <v>2.5463707452</v>
      </c>
      <c r="AO8" s="252">
        <v>2.5383707451999999</v>
      </c>
      <c r="AP8" s="252">
        <v>2.5093707452</v>
      </c>
      <c r="AQ8" s="252">
        <v>2.5073707451999998</v>
      </c>
      <c r="AR8" s="252">
        <v>2.5313707451999998</v>
      </c>
      <c r="AS8" s="252">
        <v>2.5073707451999998</v>
      </c>
      <c r="AT8" s="252">
        <v>2.4953707451999998</v>
      </c>
      <c r="AU8" s="252">
        <v>2.4463707451999999</v>
      </c>
      <c r="AV8" s="252">
        <v>2.4353707452000002</v>
      </c>
      <c r="AW8" s="252">
        <v>2.3993707452000002</v>
      </c>
      <c r="AX8" s="252">
        <v>2.3573707451999999</v>
      </c>
      <c r="AY8" s="252">
        <v>2.3533799845000001</v>
      </c>
      <c r="AZ8" s="252">
        <v>2.3609542705000002</v>
      </c>
      <c r="BA8" s="252">
        <v>2.3630859721999999</v>
      </c>
      <c r="BB8" s="252">
        <v>2.3331766538999998</v>
      </c>
      <c r="BC8" s="409">
        <v>2.3281624406999999</v>
      </c>
      <c r="BD8" s="409">
        <v>2.3239005640000001</v>
      </c>
      <c r="BE8" s="409">
        <v>2.3077388716999998</v>
      </c>
      <c r="BF8" s="409">
        <v>2.3029138177999999</v>
      </c>
      <c r="BG8" s="409">
        <v>2.2983628514999999</v>
      </c>
      <c r="BH8" s="409">
        <v>2.2876960639999999</v>
      </c>
      <c r="BI8" s="409">
        <v>2.2830515773000002</v>
      </c>
      <c r="BJ8" s="409">
        <v>2.2784399608000001</v>
      </c>
      <c r="BK8" s="409">
        <v>2.2734380706000001</v>
      </c>
      <c r="BL8" s="409">
        <v>2.2693625130999999</v>
      </c>
      <c r="BM8" s="409">
        <v>2.2645240063999998</v>
      </c>
      <c r="BN8" s="409">
        <v>2.2599304735999999</v>
      </c>
      <c r="BO8" s="409">
        <v>2.2553599626</v>
      </c>
      <c r="BP8" s="409">
        <v>2.2514317938000001</v>
      </c>
      <c r="BQ8" s="409">
        <v>2.2470584551999999</v>
      </c>
      <c r="BR8" s="409">
        <v>2.357924632</v>
      </c>
      <c r="BS8" s="409">
        <v>2.3536497332000001</v>
      </c>
      <c r="BT8" s="409">
        <v>2.3549053743999999</v>
      </c>
      <c r="BU8" s="409">
        <v>2.3505719263999998</v>
      </c>
      <c r="BV8" s="409">
        <v>2.3462681714000002</v>
      </c>
    </row>
    <row r="9" spans="1:74" ht="11.1" customHeight="1" x14ac:dyDescent="0.2">
      <c r="A9" s="162" t="s">
        <v>266</v>
      </c>
      <c r="B9" s="173" t="s">
        <v>363</v>
      </c>
      <c r="C9" s="252">
        <v>11.588006387</v>
      </c>
      <c r="D9" s="252">
        <v>11.672568714000001</v>
      </c>
      <c r="E9" s="252">
        <v>11.828806096999999</v>
      </c>
      <c r="F9" s="252">
        <v>12.168205333</v>
      </c>
      <c r="G9" s="252">
        <v>12.114107226</v>
      </c>
      <c r="H9" s="252">
        <v>12.114153667</v>
      </c>
      <c r="I9" s="252">
        <v>12.458214806000001</v>
      </c>
      <c r="J9" s="252">
        <v>12.588362547999999</v>
      </c>
      <c r="K9" s="252">
        <v>12.883946999999999</v>
      </c>
      <c r="L9" s="252">
        <v>12.822683129</v>
      </c>
      <c r="M9" s="252">
        <v>13.059664333000001</v>
      </c>
      <c r="N9" s="252">
        <v>13.086162516</v>
      </c>
      <c r="O9" s="252">
        <v>13.041873129000001</v>
      </c>
      <c r="P9" s="252">
        <v>13.093705142999999</v>
      </c>
      <c r="Q9" s="252">
        <v>13.311131516</v>
      </c>
      <c r="R9" s="252">
        <v>13.895184</v>
      </c>
      <c r="S9" s="252">
        <v>13.848256548</v>
      </c>
      <c r="T9" s="252">
        <v>14.259862999999999</v>
      </c>
      <c r="U9" s="252">
        <v>14.347796387000001</v>
      </c>
      <c r="V9" s="252">
        <v>14.443720032</v>
      </c>
      <c r="W9" s="252">
        <v>14.525492</v>
      </c>
      <c r="X9" s="252">
        <v>14.725307773999999</v>
      </c>
      <c r="Y9" s="252">
        <v>14.899299333</v>
      </c>
      <c r="Z9" s="252">
        <v>15.125862226000001</v>
      </c>
      <c r="AA9" s="252">
        <v>14.769123387</v>
      </c>
      <c r="AB9" s="252">
        <v>14.948258143</v>
      </c>
      <c r="AC9" s="252">
        <v>15.065014419000001</v>
      </c>
      <c r="AD9" s="252">
        <v>15.328096</v>
      </c>
      <c r="AE9" s="252">
        <v>15.219889289999999</v>
      </c>
      <c r="AF9" s="252">
        <v>15.024048667000001</v>
      </c>
      <c r="AG9" s="252">
        <v>15.215833676999999</v>
      </c>
      <c r="AH9" s="252">
        <v>15.204762419</v>
      </c>
      <c r="AI9" s="252">
        <v>15.200978666999999</v>
      </c>
      <c r="AJ9" s="252">
        <v>15.188782290000001</v>
      </c>
      <c r="AK9" s="252">
        <v>15.217530667</v>
      </c>
      <c r="AL9" s="252">
        <v>15.092943032000001</v>
      </c>
      <c r="AM9" s="252">
        <v>14.933138774</v>
      </c>
      <c r="AN9" s="252">
        <v>14.868490792999999</v>
      </c>
      <c r="AO9" s="252">
        <v>15.061468452</v>
      </c>
      <c r="AP9" s="252">
        <v>14.834277667</v>
      </c>
      <c r="AQ9" s="252">
        <v>14.986530516</v>
      </c>
      <c r="AR9" s="252">
        <v>14.809002667</v>
      </c>
      <c r="AS9" s="252">
        <v>14.842821935</v>
      </c>
      <c r="AT9" s="252">
        <v>14.696884000000001</v>
      </c>
      <c r="AU9" s="252">
        <v>14.475406667</v>
      </c>
      <c r="AV9" s="252">
        <v>14.735733484000001</v>
      </c>
      <c r="AW9" s="252">
        <v>14.955508</v>
      </c>
      <c r="AX9" s="252">
        <v>14.705836065</v>
      </c>
      <c r="AY9" s="252">
        <v>14.685664580999999</v>
      </c>
      <c r="AZ9" s="252">
        <v>15.042981143</v>
      </c>
      <c r="BA9" s="252">
        <v>15.128128164</v>
      </c>
      <c r="BB9" s="252">
        <v>15.192827654</v>
      </c>
      <c r="BC9" s="409">
        <v>15.434517400000001</v>
      </c>
      <c r="BD9" s="409">
        <v>15.546226300000001</v>
      </c>
      <c r="BE9" s="409">
        <v>15.798598800000001</v>
      </c>
      <c r="BF9" s="409">
        <v>15.8076711</v>
      </c>
      <c r="BG9" s="409">
        <v>15.816694</v>
      </c>
      <c r="BH9" s="409">
        <v>15.962041299999999</v>
      </c>
      <c r="BI9" s="409">
        <v>16.2181906</v>
      </c>
      <c r="BJ9" s="409">
        <v>16.215043000000001</v>
      </c>
      <c r="BK9" s="409">
        <v>16.232577800000001</v>
      </c>
      <c r="BL9" s="409">
        <v>16.230697899999999</v>
      </c>
      <c r="BM9" s="409">
        <v>16.3462946</v>
      </c>
      <c r="BN9" s="409">
        <v>16.401167099999999</v>
      </c>
      <c r="BO9" s="409">
        <v>16.553804</v>
      </c>
      <c r="BP9" s="409">
        <v>16.573944999999998</v>
      </c>
      <c r="BQ9" s="409">
        <v>16.634742299999999</v>
      </c>
      <c r="BR9" s="409">
        <v>16.649591300000001</v>
      </c>
      <c r="BS9" s="409">
        <v>16.577610700000001</v>
      </c>
      <c r="BT9" s="409">
        <v>16.801123</v>
      </c>
      <c r="BU9" s="409">
        <v>17.111488000000001</v>
      </c>
      <c r="BV9" s="409">
        <v>17.1847216</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755"/>
      <c r="AZ10" s="755"/>
      <c r="BA10" s="755"/>
      <c r="BB10" s="755"/>
      <c r="BC10" s="492"/>
      <c r="BD10" s="492"/>
      <c r="BE10" s="492"/>
      <c r="BF10" s="492"/>
      <c r="BG10" s="492"/>
      <c r="BH10" s="492"/>
      <c r="BI10" s="492"/>
      <c r="BJ10" s="492"/>
      <c r="BK10" s="410"/>
      <c r="BL10" s="410"/>
      <c r="BM10" s="410"/>
      <c r="BN10" s="410"/>
      <c r="BO10" s="410"/>
      <c r="BP10" s="410"/>
      <c r="BQ10" s="410"/>
      <c r="BR10" s="410"/>
      <c r="BS10" s="410"/>
      <c r="BT10" s="410"/>
      <c r="BU10" s="410"/>
      <c r="BV10" s="410"/>
    </row>
    <row r="11" spans="1:74" ht="11.1" customHeight="1" x14ac:dyDescent="0.2">
      <c r="A11" s="162" t="s">
        <v>505</v>
      </c>
      <c r="B11" s="172" t="s">
        <v>522</v>
      </c>
      <c r="C11" s="252">
        <v>4.5085496890999996</v>
      </c>
      <c r="D11" s="252">
        <v>4.4387039879000003</v>
      </c>
      <c r="E11" s="252">
        <v>4.2653337030999996</v>
      </c>
      <c r="F11" s="252">
        <v>4.6669196401999997</v>
      </c>
      <c r="G11" s="252">
        <v>5.0450012172000003</v>
      </c>
      <c r="H11" s="252">
        <v>5.0791962541000002</v>
      </c>
      <c r="I11" s="252">
        <v>5.1761112333000003</v>
      </c>
      <c r="J11" s="252">
        <v>5.2881248547000004</v>
      </c>
      <c r="K11" s="252">
        <v>5.2630546072</v>
      </c>
      <c r="L11" s="252">
        <v>5.1451129990000002</v>
      </c>
      <c r="M11" s="252">
        <v>5.1076057190000004</v>
      </c>
      <c r="N11" s="252">
        <v>4.7974204462000003</v>
      </c>
      <c r="O11" s="252">
        <v>4.5052076467999997</v>
      </c>
      <c r="P11" s="252">
        <v>4.5648268617000003</v>
      </c>
      <c r="Q11" s="252">
        <v>4.5285300398999997</v>
      </c>
      <c r="R11" s="252">
        <v>4.7924242100000001</v>
      </c>
      <c r="S11" s="252">
        <v>5.2106501935000002</v>
      </c>
      <c r="T11" s="252">
        <v>5.4503675538999996</v>
      </c>
      <c r="U11" s="252">
        <v>5.3996582777000004</v>
      </c>
      <c r="V11" s="252">
        <v>5.6517106467999998</v>
      </c>
      <c r="W11" s="252">
        <v>5.5694005655999996</v>
      </c>
      <c r="X11" s="252">
        <v>5.7254017202999998</v>
      </c>
      <c r="Y11" s="252">
        <v>5.2577900085999998</v>
      </c>
      <c r="Z11" s="252">
        <v>5.1384250583000002</v>
      </c>
      <c r="AA11" s="252">
        <v>4.9975329445999996</v>
      </c>
      <c r="AB11" s="252">
        <v>4.9264566040000002</v>
      </c>
      <c r="AC11" s="252">
        <v>4.8907617854999996</v>
      </c>
      <c r="AD11" s="252">
        <v>5.1752949591000004</v>
      </c>
      <c r="AE11" s="252">
        <v>5.4047762695000001</v>
      </c>
      <c r="AF11" s="252">
        <v>5.6438698151000004</v>
      </c>
      <c r="AG11" s="252">
        <v>5.5377327203000002</v>
      </c>
      <c r="AH11" s="252">
        <v>5.8001316148999997</v>
      </c>
      <c r="AI11" s="252">
        <v>5.5681174602999999</v>
      </c>
      <c r="AJ11" s="252">
        <v>5.7068082089000001</v>
      </c>
      <c r="AK11" s="252">
        <v>5.2951969271000001</v>
      </c>
      <c r="AL11" s="252">
        <v>5.2377150662999998</v>
      </c>
      <c r="AM11" s="252">
        <v>4.7651058136</v>
      </c>
      <c r="AN11" s="252">
        <v>4.7278915074999999</v>
      </c>
      <c r="AO11" s="252">
        <v>4.6854178604000003</v>
      </c>
      <c r="AP11" s="252">
        <v>5.1946435884</v>
      </c>
      <c r="AQ11" s="252">
        <v>5.5332740851000004</v>
      </c>
      <c r="AR11" s="252">
        <v>5.4650790479999998</v>
      </c>
      <c r="AS11" s="252">
        <v>5.6214138194999999</v>
      </c>
      <c r="AT11" s="252">
        <v>5.5773978596999996</v>
      </c>
      <c r="AU11" s="252">
        <v>5.6793298320999996</v>
      </c>
      <c r="AV11" s="252">
        <v>5.4573744677000002</v>
      </c>
      <c r="AW11" s="252">
        <v>5.3229504900000002</v>
      </c>
      <c r="AX11" s="252">
        <v>5.0799021221</v>
      </c>
      <c r="AY11" s="252">
        <v>4.9729417015999999</v>
      </c>
      <c r="AZ11" s="252">
        <v>4.9657126052000002</v>
      </c>
      <c r="BA11" s="252">
        <v>4.9343577239999998</v>
      </c>
      <c r="BB11" s="252">
        <v>5.4056812226000002</v>
      </c>
      <c r="BC11" s="409">
        <v>5.6046318061999996</v>
      </c>
      <c r="BD11" s="409">
        <v>5.5675462205999997</v>
      </c>
      <c r="BE11" s="409">
        <v>5.7503411173999996</v>
      </c>
      <c r="BF11" s="409">
        <v>5.6958830723</v>
      </c>
      <c r="BG11" s="409">
        <v>5.7946149146000003</v>
      </c>
      <c r="BH11" s="409">
        <v>5.5803956798999996</v>
      </c>
      <c r="BI11" s="409">
        <v>5.4295450148000004</v>
      </c>
      <c r="BJ11" s="409">
        <v>5.1812337092999998</v>
      </c>
      <c r="BK11" s="409">
        <v>5.0721938614999997</v>
      </c>
      <c r="BL11" s="409">
        <v>5.0702083202999999</v>
      </c>
      <c r="BM11" s="409">
        <v>5.0484050281000004</v>
      </c>
      <c r="BN11" s="409">
        <v>5.5306762058999999</v>
      </c>
      <c r="BO11" s="409">
        <v>5.7373786088000003</v>
      </c>
      <c r="BP11" s="409">
        <v>5.7011709196</v>
      </c>
      <c r="BQ11" s="409">
        <v>5.8821268131000002</v>
      </c>
      <c r="BR11" s="409">
        <v>5.8378127940000004</v>
      </c>
      <c r="BS11" s="409">
        <v>5.9412588575000003</v>
      </c>
      <c r="BT11" s="409">
        <v>5.7216060529000003</v>
      </c>
      <c r="BU11" s="409">
        <v>5.5753577394000002</v>
      </c>
      <c r="BV11" s="409">
        <v>5.3403785061000004</v>
      </c>
    </row>
    <row r="12" spans="1:74" ht="11.1" customHeight="1" x14ac:dyDescent="0.2">
      <c r="A12" s="162" t="s">
        <v>267</v>
      </c>
      <c r="B12" s="173" t="s">
        <v>364</v>
      </c>
      <c r="C12" s="252">
        <v>0.69584853759999998</v>
      </c>
      <c r="D12" s="252">
        <v>0.68813471154000005</v>
      </c>
      <c r="E12" s="252">
        <v>0.68968964978000002</v>
      </c>
      <c r="F12" s="252">
        <v>0.69843370142000005</v>
      </c>
      <c r="G12" s="252">
        <v>0.69713798887</v>
      </c>
      <c r="H12" s="252">
        <v>0.70427674962999998</v>
      </c>
      <c r="I12" s="252">
        <v>0.72172818655000004</v>
      </c>
      <c r="J12" s="252">
        <v>0.72258477350999994</v>
      </c>
      <c r="K12" s="252">
        <v>0.73230301894000005</v>
      </c>
      <c r="L12" s="252">
        <v>0.73604597536000005</v>
      </c>
      <c r="M12" s="252">
        <v>0.72782287405000001</v>
      </c>
      <c r="N12" s="252">
        <v>0.69616230729999995</v>
      </c>
      <c r="O12" s="252">
        <v>0.70235394917000005</v>
      </c>
      <c r="P12" s="252">
        <v>0.70381059420000003</v>
      </c>
      <c r="Q12" s="252">
        <v>0.69331660116000005</v>
      </c>
      <c r="R12" s="252">
        <v>0.68160271543999995</v>
      </c>
      <c r="S12" s="252">
        <v>0.71476682784000001</v>
      </c>
      <c r="T12" s="252">
        <v>0.72571676327000001</v>
      </c>
      <c r="U12" s="252">
        <v>0.72390671965999998</v>
      </c>
      <c r="V12" s="252">
        <v>0.72909882010000004</v>
      </c>
      <c r="W12" s="252">
        <v>0.74569420383999996</v>
      </c>
      <c r="X12" s="252">
        <v>0.74826217953999996</v>
      </c>
      <c r="Y12" s="252">
        <v>0.73048834620000003</v>
      </c>
      <c r="Z12" s="252">
        <v>0.70824983629000005</v>
      </c>
      <c r="AA12" s="252">
        <v>0.70036921176</v>
      </c>
      <c r="AB12" s="252">
        <v>0.69111717395000005</v>
      </c>
      <c r="AC12" s="252">
        <v>0.69368192242000004</v>
      </c>
      <c r="AD12" s="252">
        <v>0.70317194702999997</v>
      </c>
      <c r="AE12" s="252">
        <v>0.70494354276000004</v>
      </c>
      <c r="AF12" s="252">
        <v>0.72303591283000002</v>
      </c>
      <c r="AG12" s="252">
        <v>0.71847430356999997</v>
      </c>
      <c r="AH12" s="252">
        <v>0.72122042854000001</v>
      </c>
      <c r="AI12" s="252">
        <v>0.71853382358999995</v>
      </c>
      <c r="AJ12" s="252">
        <v>0.72905206882999996</v>
      </c>
      <c r="AK12" s="252">
        <v>0.72247603952999995</v>
      </c>
      <c r="AL12" s="252">
        <v>0.69641088355000003</v>
      </c>
      <c r="AM12" s="252">
        <v>0.69269863168000001</v>
      </c>
      <c r="AN12" s="252">
        <v>0.70066576361999999</v>
      </c>
      <c r="AO12" s="252">
        <v>0.70032528204</v>
      </c>
      <c r="AP12" s="252">
        <v>0.69437871827999997</v>
      </c>
      <c r="AQ12" s="252">
        <v>0.67025846015000001</v>
      </c>
      <c r="AR12" s="252">
        <v>0.69176560385999997</v>
      </c>
      <c r="AS12" s="252">
        <v>0.69897664637000001</v>
      </c>
      <c r="AT12" s="252">
        <v>0.70317224834000003</v>
      </c>
      <c r="AU12" s="252">
        <v>0.70302763223999998</v>
      </c>
      <c r="AV12" s="252">
        <v>0.70583561386000004</v>
      </c>
      <c r="AW12" s="252">
        <v>0.69218751460000005</v>
      </c>
      <c r="AX12" s="252">
        <v>0.66098608461999997</v>
      </c>
      <c r="AY12" s="252">
        <v>0.66746590418999996</v>
      </c>
      <c r="AZ12" s="252">
        <v>0.67122811822999995</v>
      </c>
      <c r="BA12" s="252">
        <v>0.70606374033999997</v>
      </c>
      <c r="BB12" s="252">
        <v>0.70045556063000003</v>
      </c>
      <c r="BC12" s="409">
        <v>0.67604170501000005</v>
      </c>
      <c r="BD12" s="409">
        <v>0.69714294527999998</v>
      </c>
      <c r="BE12" s="409">
        <v>0.70109481495000003</v>
      </c>
      <c r="BF12" s="409">
        <v>0.70389902109000002</v>
      </c>
      <c r="BG12" s="409">
        <v>0.70407224987999995</v>
      </c>
      <c r="BH12" s="409">
        <v>0.70667186127000003</v>
      </c>
      <c r="BI12" s="409">
        <v>0.69312900146</v>
      </c>
      <c r="BJ12" s="409">
        <v>0.66212051562999996</v>
      </c>
      <c r="BK12" s="409">
        <v>0.66804325339000004</v>
      </c>
      <c r="BL12" s="409">
        <v>0.67105204785000006</v>
      </c>
      <c r="BM12" s="409">
        <v>0.70617167484999999</v>
      </c>
      <c r="BN12" s="409">
        <v>0.70061748246</v>
      </c>
      <c r="BO12" s="409">
        <v>0.67621974674999996</v>
      </c>
      <c r="BP12" s="409">
        <v>0.69667456464999999</v>
      </c>
      <c r="BQ12" s="409">
        <v>0.70082273900000003</v>
      </c>
      <c r="BR12" s="409">
        <v>0.70329017079</v>
      </c>
      <c r="BS12" s="409">
        <v>0.70366176321999996</v>
      </c>
      <c r="BT12" s="409">
        <v>0.70619355658000005</v>
      </c>
      <c r="BU12" s="409">
        <v>0.69273406078999999</v>
      </c>
      <c r="BV12" s="409">
        <v>0.66283898818999998</v>
      </c>
    </row>
    <row r="13" spans="1:74" ht="11.1" customHeight="1" x14ac:dyDescent="0.2">
      <c r="A13" s="162" t="s">
        <v>268</v>
      </c>
      <c r="B13" s="173" t="s">
        <v>365</v>
      </c>
      <c r="C13" s="252">
        <v>2.3223132015000001</v>
      </c>
      <c r="D13" s="252">
        <v>2.2651458824000001</v>
      </c>
      <c r="E13" s="252">
        <v>2.0831371824999998</v>
      </c>
      <c r="F13" s="252">
        <v>2.4814740224</v>
      </c>
      <c r="G13" s="252">
        <v>2.8602589037000001</v>
      </c>
      <c r="H13" s="252">
        <v>2.9227907541000002</v>
      </c>
      <c r="I13" s="252">
        <v>2.9636446756999999</v>
      </c>
      <c r="J13" s="252">
        <v>3.0542654754999998</v>
      </c>
      <c r="K13" s="252">
        <v>3.0674420574000001</v>
      </c>
      <c r="L13" s="252">
        <v>2.9619633433999999</v>
      </c>
      <c r="M13" s="252">
        <v>2.8953686618000001</v>
      </c>
      <c r="N13" s="252">
        <v>2.6210486919</v>
      </c>
      <c r="O13" s="252">
        <v>2.3281394113</v>
      </c>
      <c r="P13" s="252">
        <v>2.3703241534999999</v>
      </c>
      <c r="Q13" s="252">
        <v>2.3636857303999999</v>
      </c>
      <c r="R13" s="252">
        <v>2.6886462376</v>
      </c>
      <c r="S13" s="252">
        <v>3.0619973558</v>
      </c>
      <c r="T13" s="252">
        <v>3.2366383070000002</v>
      </c>
      <c r="U13" s="252">
        <v>3.2196530595000001</v>
      </c>
      <c r="V13" s="252">
        <v>3.4485310703000001</v>
      </c>
      <c r="W13" s="252">
        <v>3.3519985899</v>
      </c>
      <c r="X13" s="252">
        <v>3.4903171001</v>
      </c>
      <c r="Y13" s="252">
        <v>3.0487027966000002</v>
      </c>
      <c r="Z13" s="252">
        <v>2.9431612463999999</v>
      </c>
      <c r="AA13" s="252">
        <v>2.7917115526999998</v>
      </c>
      <c r="AB13" s="252">
        <v>2.740837747</v>
      </c>
      <c r="AC13" s="252">
        <v>2.7106587593000002</v>
      </c>
      <c r="AD13" s="252">
        <v>3.0023364930000001</v>
      </c>
      <c r="AE13" s="252">
        <v>3.2437920931000002</v>
      </c>
      <c r="AF13" s="252">
        <v>3.4571531729</v>
      </c>
      <c r="AG13" s="252">
        <v>3.4222317905000001</v>
      </c>
      <c r="AH13" s="252">
        <v>3.6745653819999999</v>
      </c>
      <c r="AI13" s="252">
        <v>3.3986175064999999</v>
      </c>
      <c r="AJ13" s="252">
        <v>3.5206848963000001</v>
      </c>
      <c r="AK13" s="252">
        <v>3.1207885526000001</v>
      </c>
      <c r="AL13" s="252">
        <v>3.0796142157999999</v>
      </c>
      <c r="AM13" s="252">
        <v>2.6535703804000002</v>
      </c>
      <c r="AN13" s="252">
        <v>2.6182485176000001</v>
      </c>
      <c r="AO13" s="252">
        <v>2.6114640391999999</v>
      </c>
      <c r="AP13" s="252">
        <v>3.1249139296999999</v>
      </c>
      <c r="AQ13" s="252">
        <v>3.4921908493</v>
      </c>
      <c r="AR13" s="252">
        <v>3.4450203853999999</v>
      </c>
      <c r="AS13" s="252">
        <v>3.6312559624</v>
      </c>
      <c r="AT13" s="252">
        <v>3.5902651386</v>
      </c>
      <c r="AU13" s="252">
        <v>3.6731845524</v>
      </c>
      <c r="AV13" s="252">
        <v>3.4694438768000002</v>
      </c>
      <c r="AW13" s="252">
        <v>3.3402378877999999</v>
      </c>
      <c r="AX13" s="252">
        <v>3.1398353297999999</v>
      </c>
      <c r="AY13" s="252">
        <v>3.0242188623000001</v>
      </c>
      <c r="AZ13" s="252">
        <v>2.9852075647</v>
      </c>
      <c r="BA13" s="252">
        <v>2.9188069071</v>
      </c>
      <c r="BB13" s="252">
        <v>3.3923105951000001</v>
      </c>
      <c r="BC13" s="409">
        <v>3.6126033997000002</v>
      </c>
      <c r="BD13" s="409">
        <v>3.5717647464</v>
      </c>
      <c r="BE13" s="409">
        <v>3.7697375373000002</v>
      </c>
      <c r="BF13" s="409">
        <v>3.7212366894</v>
      </c>
      <c r="BG13" s="409">
        <v>3.7994028535000002</v>
      </c>
      <c r="BH13" s="409">
        <v>3.6034704994000002</v>
      </c>
      <c r="BI13" s="409">
        <v>3.4537774361000002</v>
      </c>
      <c r="BJ13" s="409">
        <v>3.2540004061999999</v>
      </c>
      <c r="BK13" s="409">
        <v>3.1304569087999998</v>
      </c>
      <c r="BL13" s="409">
        <v>3.0969657457999999</v>
      </c>
      <c r="BM13" s="409">
        <v>3.0352285431000001</v>
      </c>
      <c r="BN13" s="409">
        <v>3.5192521439000002</v>
      </c>
      <c r="BO13" s="409">
        <v>3.7447795758</v>
      </c>
      <c r="BP13" s="409">
        <v>3.7044283026999998</v>
      </c>
      <c r="BQ13" s="409">
        <v>3.9004836299000001</v>
      </c>
      <c r="BR13" s="409">
        <v>3.8570796087999999</v>
      </c>
      <c r="BS13" s="409">
        <v>3.9397561532999998</v>
      </c>
      <c r="BT13" s="409">
        <v>3.7343992499000001</v>
      </c>
      <c r="BU13" s="409">
        <v>3.5875808489000001</v>
      </c>
      <c r="BV13" s="409">
        <v>3.3940180913</v>
      </c>
    </row>
    <row r="14" spans="1:74" ht="11.1" customHeight="1" x14ac:dyDescent="0.2">
      <c r="A14" s="162" t="s">
        <v>269</v>
      </c>
      <c r="B14" s="173" t="s">
        <v>366</v>
      </c>
      <c r="C14" s="252">
        <v>1.0364641429000001</v>
      </c>
      <c r="D14" s="252">
        <v>1.0221147355</v>
      </c>
      <c r="E14" s="252">
        <v>1.0361845495999999</v>
      </c>
      <c r="F14" s="252">
        <v>1.0318365415999999</v>
      </c>
      <c r="G14" s="252">
        <v>1.0371024654000001</v>
      </c>
      <c r="H14" s="252">
        <v>0.99950303687999997</v>
      </c>
      <c r="I14" s="252">
        <v>1.0455102275999999</v>
      </c>
      <c r="J14" s="252">
        <v>1.0560051908999999</v>
      </c>
      <c r="K14" s="252">
        <v>1.0203865996999999</v>
      </c>
      <c r="L14" s="252">
        <v>1.0110125603</v>
      </c>
      <c r="M14" s="252">
        <v>1.0365070318</v>
      </c>
      <c r="N14" s="252">
        <v>1.0311951155000001</v>
      </c>
      <c r="O14" s="252">
        <v>1.0394902727999999</v>
      </c>
      <c r="P14" s="252">
        <v>1.0284765628999999</v>
      </c>
      <c r="Q14" s="252">
        <v>1.0030884134</v>
      </c>
      <c r="R14" s="252">
        <v>0.96055817566000001</v>
      </c>
      <c r="S14" s="252">
        <v>0.97455837031000003</v>
      </c>
      <c r="T14" s="252">
        <v>1.0343077241</v>
      </c>
      <c r="U14" s="252">
        <v>0.99413374468000004</v>
      </c>
      <c r="V14" s="252">
        <v>1.0254127944</v>
      </c>
      <c r="W14" s="252">
        <v>1.0196048615</v>
      </c>
      <c r="X14" s="252">
        <v>1.0284295962000001</v>
      </c>
      <c r="Y14" s="252">
        <v>1.0275019141999999</v>
      </c>
      <c r="Z14" s="252">
        <v>1.0335328190999999</v>
      </c>
      <c r="AA14" s="252">
        <v>1.0609108685999999</v>
      </c>
      <c r="AB14" s="252">
        <v>1.0537099031999999</v>
      </c>
      <c r="AC14" s="252">
        <v>1.0476501343</v>
      </c>
      <c r="AD14" s="252">
        <v>1.0512845149000001</v>
      </c>
      <c r="AE14" s="252">
        <v>1.0510052255</v>
      </c>
      <c r="AF14" s="252">
        <v>1.0339380257999999</v>
      </c>
      <c r="AG14" s="252">
        <v>0.97124892247000005</v>
      </c>
      <c r="AH14" s="252">
        <v>0.99195100000000003</v>
      </c>
      <c r="AI14" s="252">
        <v>1.032951</v>
      </c>
      <c r="AJ14" s="252">
        <v>1.0249509999999999</v>
      </c>
      <c r="AK14" s="252">
        <v>1.013951</v>
      </c>
      <c r="AL14" s="252">
        <v>1.0199510000000001</v>
      </c>
      <c r="AM14" s="252">
        <v>1.011951</v>
      </c>
      <c r="AN14" s="252">
        <v>0.98095100000000002</v>
      </c>
      <c r="AO14" s="252">
        <v>0.94295099999999998</v>
      </c>
      <c r="AP14" s="252">
        <v>0.94095099999999998</v>
      </c>
      <c r="AQ14" s="252">
        <v>0.93195099999999997</v>
      </c>
      <c r="AR14" s="252">
        <v>0.91395099999999996</v>
      </c>
      <c r="AS14" s="252">
        <v>0.86895100000000003</v>
      </c>
      <c r="AT14" s="252">
        <v>0.85295100000000001</v>
      </c>
      <c r="AU14" s="252">
        <v>0.88495100000000004</v>
      </c>
      <c r="AV14" s="252">
        <v>0.87195100000000003</v>
      </c>
      <c r="AW14" s="252">
        <v>0.88095100000000004</v>
      </c>
      <c r="AX14" s="252">
        <v>0.86595100000000003</v>
      </c>
      <c r="AY14" s="252">
        <v>0.88599420360000003</v>
      </c>
      <c r="AZ14" s="252">
        <v>0.89109889911999995</v>
      </c>
      <c r="BA14" s="252">
        <v>0.89106687068000001</v>
      </c>
      <c r="BB14" s="252">
        <v>0.89111593533</v>
      </c>
      <c r="BC14" s="409">
        <v>0.89108447980000005</v>
      </c>
      <c r="BD14" s="409">
        <v>0.89118519576999999</v>
      </c>
      <c r="BE14" s="409">
        <v>0.86078480189999995</v>
      </c>
      <c r="BF14" s="409">
        <v>0.84493296633000003</v>
      </c>
      <c r="BG14" s="409">
        <v>0.87664620046999997</v>
      </c>
      <c r="BH14" s="409">
        <v>0.86374124033999999</v>
      </c>
      <c r="BI14" s="409">
        <v>0.87265771344999998</v>
      </c>
      <c r="BJ14" s="409">
        <v>0.85781536481999998</v>
      </c>
      <c r="BK14" s="409">
        <v>0.88012708052999999</v>
      </c>
      <c r="BL14" s="409">
        <v>0.88518791257999996</v>
      </c>
      <c r="BM14" s="409">
        <v>0.88513992271999997</v>
      </c>
      <c r="BN14" s="409">
        <v>0.88513188785999997</v>
      </c>
      <c r="BO14" s="409">
        <v>0.88512337168999999</v>
      </c>
      <c r="BP14" s="409">
        <v>0.88522730640000002</v>
      </c>
      <c r="BQ14" s="409">
        <v>0.85502846888999995</v>
      </c>
      <c r="BR14" s="409">
        <v>0.83928923084999996</v>
      </c>
      <c r="BS14" s="409">
        <v>0.87077439739999996</v>
      </c>
      <c r="BT14" s="409">
        <v>0.85797349122</v>
      </c>
      <c r="BU14" s="409">
        <v>0.86682830532999999</v>
      </c>
      <c r="BV14" s="409">
        <v>0.85209035667999999</v>
      </c>
    </row>
    <row r="15" spans="1:74" ht="11.1" customHeight="1" x14ac:dyDescent="0.2">
      <c r="A15" s="162" t="s">
        <v>270</v>
      </c>
      <c r="B15" s="173" t="s">
        <v>367</v>
      </c>
      <c r="C15" s="252">
        <v>0.45392380715000002</v>
      </c>
      <c r="D15" s="252">
        <v>0.46330865845000002</v>
      </c>
      <c r="E15" s="252">
        <v>0.45632232129</v>
      </c>
      <c r="F15" s="252">
        <v>0.45517537469000002</v>
      </c>
      <c r="G15" s="252">
        <v>0.45050185928000003</v>
      </c>
      <c r="H15" s="252">
        <v>0.45262571344000002</v>
      </c>
      <c r="I15" s="252">
        <v>0.44522814341</v>
      </c>
      <c r="J15" s="252">
        <v>0.45526941485</v>
      </c>
      <c r="K15" s="252">
        <v>0.44292293117999998</v>
      </c>
      <c r="L15" s="252">
        <v>0.43609111990999999</v>
      </c>
      <c r="M15" s="252">
        <v>0.44790715141999998</v>
      </c>
      <c r="N15" s="252">
        <v>0.44901433148999997</v>
      </c>
      <c r="O15" s="252">
        <v>0.43522401356000001</v>
      </c>
      <c r="P15" s="252">
        <v>0.46221555107000001</v>
      </c>
      <c r="Q15" s="252">
        <v>0.46843929488000002</v>
      </c>
      <c r="R15" s="252">
        <v>0.46161708130000001</v>
      </c>
      <c r="S15" s="252">
        <v>0.45932763959</v>
      </c>
      <c r="T15" s="252">
        <v>0.45370475959000001</v>
      </c>
      <c r="U15" s="252">
        <v>0.46196475382000002</v>
      </c>
      <c r="V15" s="252">
        <v>0.44866796197999997</v>
      </c>
      <c r="W15" s="252">
        <v>0.45210291039</v>
      </c>
      <c r="X15" s="252">
        <v>0.45839284444</v>
      </c>
      <c r="Y15" s="252">
        <v>0.45109695157000002</v>
      </c>
      <c r="Z15" s="252">
        <v>0.45348115652999998</v>
      </c>
      <c r="AA15" s="252">
        <v>0.44454131164999999</v>
      </c>
      <c r="AB15" s="252">
        <v>0.44079177981000001</v>
      </c>
      <c r="AC15" s="252">
        <v>0.43877096942999999</v>
      </c>
      <c r="AD15" s="252">
        <v>0.41850200411999999</v>
      </c>
      <c r="AE15" s="252">
        <v>0.40503540805999999</v>
      </c>
      <c r="AF15" s="252">
        <v>0.42974270364</v>
      </c>
      <c r="AG15" s="252">
        <v>0.42577770377000002</v>
      </c>
      <c r="AH15" s="252">
        <v>0.41239480426000003</v>
      </c>
      <c r="AI15" s="252">
        <v>0.41801513027999998</v>
      </c>
      <c r="AJ15" s="252">
        <v>0.43212024374000002</v>
      </c>
      <c r="AK15" s="252">
        <v>0.43798133493000002</v>
      </c>
      <c r="AL15" s="252">
        <v>0.44173896696999998</v>
      </c>
      <c r="AM15" s="252">
        <v>0.40688580151999998</v>
      </c>
      <c r="AN15" s="252">
        <v>0.42802622626999998</v>
      </c>
      <c r="AO15" s="252">
        <v>0.43067753908</v>
      </c>
      <c r="AP15" s="252">
        <v>0.43439994041000002</v>
      </c>
      <c r="AQ15" s="252">
        <v>0.43887377572000003</v>
      </c>
      <c r="AR15" s="252">
        <v>0.41434205873000002</v>
      </c>
      <c r="AS15" s="252">
        <v>0.42223021066999999</v>
      </c>
      <c r="AT15" s="252">
        <v>0.43100947276000001</v>
      </c>
      <c r="AU15" s="252">
        <v>0.41816664747999999</v>
      </c>
      <c r="AV15" s="252">
        <v>0.41014397706</v>
      </c>
      <c r="AW15" s="252">
        <v>0.40957408754000002</v>
      </c>
      <c r="AX15" s="252">
        <v>0.41312970764000001</v>
      </c>
      <c r="AY15" s="252">
        <v>0.39526273143000001</v>
      </c>
      <c r="AZ15" s="252">
        <v>0.41817802313000002</v>
      </c>
      <c r="BA15" s="252">
        <v>0.41842020594000001</v>
      </c>
      <c r="BB15" s="252">
        <v>0.42179913153999998</v>
      </c>
      <c r="BC15" s="409">
        <v>0.42490222176999998</v>
      </c>
      <c r="BD15" s="409">
        <v>0.40745333316999999</v>
      </c>
      <c r="BE15" s="409">
        <v>0.41872396323</v>
      </c>
      <c r="BF15" s="409">
        <v>0.42581439552</v>
      </c>
      <c r="BG15" s="409">
        <v>0.41449361074000002</v>
      </c>
      <c r="BH15" s="409">
        <v>0.40651207891000002</v>
      </c>
      <c r="BI15" s="409">
        <v>0.40998086381999999</v>
      </c>
      <c r="BJ15" s="409">
        <v>0.40729742263000002</v>
      </c>
      <c r="BK15" s="409">
        <v>0.39356661881999999</v>
      </c>
      <c r="BL15" s="409">
        <v>0.41700261402</v>
      </c>
      <c r="BM15" s="409">
        <v>0.42186488743</v>
      </c>
      <c r="BN15" s="409">
        <v>0.42567469172</v>
      </c>
      <c r="BO15" s="409">
        <v>0.43125591465000002</v>
      </c>
      <c r="BP15" s="409">
        <v>0.41484074587999997</v>
      </c>
      <c r="BQ15" s="409">
        <v>0.42579197531000001</v>
      </c>
      <c r="BR15" s="409">
        <v>0.43815378353000001</v>
      </c>
      <c r="BS15" s="409">
        <v>0.42706654354000001</v>
      </c>
      <c r="BT15" s="409">
        <v>0.42303975522999998</v>
      </c>
      <c r="BU15" s="409">
        <v>0.42821452435000001</v>
      </c>
      <c r="BV15" s="409">
        <v>0.43143106991000002</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755"/>
      <c r="AZ16" s="755"/>
      <c r="BA16" s="755"/>
      <c r="BB16" s="755"/>
      <c r="BC16" s="492"/>
      <c r="BD16" s="492"/>
      <c r="BE16" s="492"/>
      <c r="BF16" s="492"/>
      <c r="BG16" s="492"/>
      <c r="BH16" s="492"/>
      <c r="BI16" s="492"/>
      <c r="BJ16" s="492"/>
      <c r="BK16" s="410"/>
      <c r="BL16" s="410"/>
      <c r="BM16" s="410"/>
      <c r="BN16" s="410"/>
      <c r="BO16" s="410"/>
      <c r="BP16" s="410"/>
      <c r="BQ16" s="410"/>
      <c r="BR16" s="410"/>
      <c r="BS16" s="410"/>
      <c r="BT16" s="410"/>
      <c r="BU16" s="410"/>
      <c r="BV16" s="410"/>
    </row>
    <row r="17" spans="1:74" ht="11.1" customHeight="1" x14ac:dyDescent="0.2">
      <c r="A17" s="162" t="s">
        <v>369</v>
      </c>
      <c r="B17" s="172" t="s">
        <v>523</v>
      </c>
      <c r="C17" s="252">
        <v>3.8942000000000001</v>
      </c>
      <c r="D17" s="252">
        <v>3.8733</v>
      </c>
      <c r="E17" s="252">
        <v>3.8264999999999998</v>
      </c>
      <c r="F17" s="252">
        <v>3.9140000000000001</v>
      </c>
      <c r="G17" s="252">
        <v>3.9624999999999999</v>
      </c>
      <c r="H17" s="252">
        <v>3.6791</v>
      </c>
      <c r="I17" s="252">
        <v>3.9681999999999999</v>
      </c>
      <c r="J17" s="252">
        <v>3.6461999999999999</v>
      </c>
      <c r="K17" s="252">
        <v>3.4643000000000002</v>
      </c>
      <c r="L17" s="252">
        <v>3.7084999999999999</v>
      </c>
      <c r="M17" s="252">
        <v>3.9037000000000002</v>
      </c>
      <c r="N17" s="252">
        <v>4.0635000000000003</v>
      </c>
      <c r="O17" s="252">
        <v>3.9712999999999998</v>
      </c>
      <c r="P17" s="252">
        <v>4.0827</v>
      </c>
      <c r="Q17" s="252">
        <v>4.0675999999999997</v>
      </c>
      <c r="R17" s="252">
        <v>3.9668000000000001</v>
      </c>
      <c r="S17" s="252">
        <v>3.7288999999999999</v>
      </c>
      <c r="T17" s="252">
        <v>3.6478999999999999</v>
      </c>
      <c r="U17" s="252">
        <v>3.8018999999999998</v>
      </c>
      <c r="V17" s="252">
        <v>3.4948999999999999</v>
      </c>
      <c r="W17" s="252">
        <v>3.7199</v>
      </c>
      <c r="X17" s="252">
        <v>3.9439000000000002</v>
      </c>
      <c r="Y17" s="252">
        <v>3.9819</v>
      </c>
      <c r="Z17" s="252">
        <v>4.0538999999999996</v>
      </c>
      <c r="AA17" s="252">
        <v>3.9922911348999999</v>
      </c>
      <c r="AB17" s="252">
        <v>3.9236461348999998</v>
      </c>
      <c r="AC17" s="252">
        <v>4.0086421348999997</v>
      </c>
      <c r="AD17" s="252">
        <v>4.0719001348999999</v>
      </c>
      <c r="AE17" s="252">
        <v>4.1262861349</v>
      </c>
      <c r="AF17" s="252">
        <v>4.0172171349000001</v>
      </c>
      <c r="AG17" s="252">
        <v>3.9907341348999998</v>
      </c>
      <c r="AH17" s="252">
        <v>3.8999111349</v>
      </c>
      <c r="AI17" s="252">
        <v>3.8979401348999998</v>
      </c>
      <c r="AJ17" s="252">
        <v>4.1231531348999999</v>
      </c>
      <c r="AK17" s="252">
        <v>4.1748501348999998</v>
      </c>
      <c r="AL17" s="252">
        <v>4.2240551349000004</v>
      </c>
      <c r="AM17" s="252">
        <v>4.2363971348999998</v>
      </c>
      <c r="AN17" s="252">
        <v>4.2263971349</v>
      </c>
      <c r="AO17" s="252">
        <v>4.1953971349000003</v>
      </c>
      <c r="AP17" s="252">
        <v>4.1553971349000003</v>
      </c>
      <c r="AQ17" s="252">
        <v>4.0843971348999997</v>
      </c>
      <c r="AR17" s="252">
        <v>3.8293971349000002</v>
      </c>
      <c r="AS17" s="252">
        <v>4.2273971349000004</v>
      </c>
      <c r="AT17" s="252">
        <v>3.9283971349</v>
      </c>
      <c r="AU17" s="252">
        <v>3.5883971349000001</v>
      </c>
      <c r="AV17" s="252">
        <v>4.0823971348999999</v>
      </c>
      <c r="AW17" s="252">
        <v>4.3103971348999996</v>
      </c>
      <c r="AX17" s="252">
        <v>4.2133971349000001</v>
      </c>
      <c r="AY17" s="252">
        <v>4.1561926063000003</v>
      </c>
      <c r="AZ17" s="252">
        <v>4.1998753643000004</v>
      </c>
      <c r="BA17" s="252">
        <v>4.2645723887000004</v>
      </c>
      <c r="BB17" s="252">
        <v>4.2373566152000004</v>
      </c>
      <c r="BC17" s="409">
        <v>4.1111701535999998</v>
      </c>
      <c r="BD17" s="409">
        <v>4.0904813726000002</v>
      </c>
      <c r="BE17" s="409">
        <v>4.1703862939</v>
      </c>
      <c r="BF17" s="409">
        <v>3.9486295096999999</v>
      </c>
      <c r="BG17" s="409">
        <v>3.6752415165999999</v>
      </c>
      <c r="BH17" s="409">
        <v>4.1091534299000001</v>
      </c>
      <c r="BI17" s="409">
        <v>4.0956880366000004</v>
      </c>
      <c r="BJ17" s="409">
        <v>4.0802824626999996</v>
      </c>
      <c r="BK17" s="409">
        <v>4.0696127100000004</v>
      </c>
      <c r="BL17" s="409">
        <v>4.0712792728</v>
      </c>
      <c r="BM17" s="409">
        <v>4.0616179690000003</v>
      </c>
      <c r="BN17" s="409">
        <v>4.0577409735999996</v>
      </c>
      <c r="BO17" s="409">
        <v>3.9372125734000001</v>
      </c>
      <c r="BP17" s="409">
        <v>3.9381536511999999</v>
      </c>
      <c r="BQ17" s="409">
        <v>4.0229612867000002</v>
      </c>
      <c r="BR17" s="409">
        <v>3.8303279954999998</v>
      </c>
      <c r="BS17" s="409">
        <v>3.6582895003</v>
      </c>
      <c r="BT17" s="409">
        <v>3.9899645785</v>
      </c>
      <c r="BU17" s="409">
        <v>3.9808834880999999</v>
      </c>
      <c r="BV17" s="409">
        <v>3.9733137294</v>
      </c>
    </row>
    <row r="18" spans="1:74" ht="11.1" customHeight="1" x14ac:dyDescent="0.2">
      <c r="A18" s="162" t="s">
        <v>271</v>
      </c>
      <c r="B18" s="173" t="s">
        <v>368</v>
      </c>
      <c r="C18" s="252">
        <v>1.8856999999999999</v>
      </c>
      <c r="D18" s="252">
        <v>1.8307</v>
      </c>
      <c r="E18" s="252">
        <v>1.8287</v>
      </c>
      <c r="F18" s="252">
        <v>1.8996999999999999</v>
      </c>
      <c r="G18" s="252">
        <v>1.9197</v>
      </c>
      <c r="H18" s="252">
        <v>1.7186999999999999</v>
      </c>
      <c r="I18" s="252">
        <v>1.9857</v>
      </c>
      <c r="J18" s="252">
        <v>1.8487</v>
      </c>
      <c r="K18" s="252">
        <v>1.5817000000000001</v>
      </c>
      <c r="L18" s="252">
        <v>1.7997000000000001</v>
      </c>
      <c r="M18" s="252">
        <v>1.9137</v>
      </c>
      <c r="N18" s="252">
        <v>1.9507000000000001</v>
      </c>
      <c r="O18" s="252">
        <v>1.9742999999999999</v>
      </c>
      <c r="P18" s="252">
        <v>1.9602999999999999</v>
      </c>
      <c r="Q18" s="252">
        <v>1.9633</v>
      </c>
      <c r="R18" s="252">
        <v>1.9522999999999999</v>
      </c>
      <c r="S18" s="252">
        <v>1.6523000000000001</v>
      </c>
      <c r="T18" s="252">
        <v>1.7833000000000001</v>
      </c>
      <c r="U18" s="252">
        <v>1.9233</v>
      </c>
      <c r="V18" s="252">
        <v>1.8492999999999999</v>
      </c>
      <c r="W18" s="252">
        <v>1.8032999999999999</v>
      </c>
      <c r="X18" s="252">
        <v>1.9553</v>
      </c>
      <c r="Y18" s="252">
        <v>1.9602999999999999</v>
      </c>
      <c r="Z18" s="252">
        <v>1.9903</v>
      </c>
      <c r="AA18" s="252">
        <v>1.9318426603000001</v>
      </c>
      <c r="AB18" s="252">
        <v>1.9318426603000001</v>
      </c>
      <c r="AC18" s="252">
        <v>1.9548426603</v>
      </c>
      <c r="AD18" s="252">
        <v>1.9518426603000001</v>
      </c>
      <c r="AE18" s="252">
        <v>1.9088426602999999</v>
      </c>
      <c r="AF18" s="252">
        <v>1.9588426603</v>
      </c>
      <c r="AG18" s="252">
        <v>1.9628426603</v>
      </c>
      <c r="AH18" s="252">
        <v>1.9318426603000001</v>
      </c>
      <c r="AI18" s="252">
        <v>1.8718426603</v>
      </c>
      <c r="AJ18" s="252">
        <v>2.0328426603</v>
      </c>
      <c r="AK18" s="252">
        <v>1.9958426602999999</v>
      </c>
      <c r="AL18" s="252">
        <v>2.0568426603000001</v>
      </c>
      <c r="AM18" s="252">
        <v>2.0428426602999998</v>
      </c>
      <c r="AN18" s="252">
        <v>2.0728426603000001</v>
      </c>
      <c r="AO18" s="252">
        <v>2.0178426602999999</v>
      </c>
      <c r="AP18" s="252">
        <v>2.0428426602999998</v>
      </c>
      <c r="AQ18" s="252">
        <v>1.9708426603</v>
      </c>
      <c r="AR18" s="252">
        <v>1.8238426603</v>
      </c>
      <c r="AS18" s="252">
        <v>2.1398426602999998</v>
      </c>
      <c r="AT18" s="252">
        <v>1.9448426603</v>
      </c>
      <c r="AU18" s="252">
        <v>1.6218426603</v>
      </c>
      <c r="AV18" s="252">
        <v>2.1248426603000001</v>
      </c>
      <c r="AW18" s="252">
        <v>2.1648426603000002</v>
      </c>
      <c r="AX18" s="252">
        <v>2.0738426603</v>
      </c>
      <c r="AY18" s="252">
        <v>2.0456731887999999</v>
      </c>
      <c r="AZ18" s="252">
        <v>2.0921127475999999</v>
      </c>
      <c r="BA18" s="252">
        <v>2.1555727768000001</v>
      </c>
      <c r="BB18" s="252">
        <v>2.1442138714999999</v>
      </c>
      <c r="BC18" s="409">
        <v>2.0377896412999998</v>
      </c>
      <c r="BD18" s="409">
        <v>2.025450389</v>
      </c>
      <c r="BE18" s="409">
        <v>2.1167838336</v>
      </c>
      <c r="BF18" s="409">
        <v>2.1044684284000001</v>
      </c>
      <c r="BG18" s="409">
        <v>1.7709729547999999</v>
      </c>
      <c r="BH18" s="409">
        <v>2.0838157908000001</v>
      </c>
      <c r="BI18" s="409">
        <v>2.0754179012999998</v>
      </c>
      <c r="BJ18" s="409">
        <v>2.0674089646999998</v>
      </c>
      <c r="BK18" s="409">
        <v>2.0583393747000001</v>
      </c>
      <c r="BL18" s="409">
        <v>2.0501952925000002</v>
      </c>
      <c r="BM18" s="409">
        <v>2.0418773194000002</v>
      </c>
      <c r="BN18" s="409">
        <v>2.0376890067</v>
      </c>
      <c r="BO18" s="409">
        <v>1.9343131079</v>
      </c>
      <c r="BP18" s="409">
        <v>1.9311860169999999</v>
      </c>
      <c r="BQ18" s="409">
        <v>2.0279795298000001</v>
      </c>
      <c r="BR18" s="409">
        <v>2.0247883907999999</v>
      </c>
      <c r="BS18" s="409">
        <v>1.7757202515999999</v>
      </c>
      <c r="BT18" s="409">
        <v>2.0266342311000001</v>
      </c>
      <c r="BU18" s="409">
        <v>2.0276558260000002</v>
      </c>
      <c r="BV18" s="409">
        <v>2.0244810186</v>
      </c>
    </row>
    <row r="19" spans="1:74" ht="11.1" customHeight="1" x14ac:dyDescent="0.2">
      <c r="A19" s="162" t="s">
        <v>1293</v>
      </c>
      <c r="B19" s="173" t="s">
        <v>1294</v>
      </c>
      <c r="C19" s="252">
        <v>0.93700000000000006</v>
      </c>
      <c r="D19" s="252">
        <v>0.94799999999999995</v>
      </c>
      <c r="E19" s="252">
        <v>0.92600000000000005</v>
      </c>
      <c r="F19" s="252">
        <v>0.95399999999999996</v>
      </c>
      <c r="G19" s="252">
        <v>0.99</v>
      </c>
      <c r="H19" s="252">
        <v>0.89800000000000002</v>
      </c>
      <c r="I19" s="252">
        <v>0.91100000000000003</v>
      </c>
      <c r="J19" s="252">
        <v>0.73599999999999999</v>
      </c>
      <c r="K19" s="252">
        <v>0.83020000000000005</v>
      </c>
      <c r="L19" s="252">
        <v>0.83899999999999997</v>
      </c>
      <c r="M19" s="252">
        <v>0.93100000000000005</v>
      </c>
      <c r="N19" s="252">
        <v>1.0580000000000001</v>
      </c>
      <c r="O19" s="252">
        <v>0.94399999999999995</v>
      </c>
      <c r="P19" s="252">
        <v>1.0569999999999999</v>
      </c>
      <c r="Q19" s="252">
        <v>1.0289999999999999</v>
      </c>
      <c r="R19" s="252">
        <v>0.94699999999999995</v>
      </c>
      <c r="S19" s="252">
        <v>0.98799999999999999</v>
      </c>
      <c r="T19" s="252">
        <v>0.86</v>
      </c>
      <c r="U19" s="252">
        <v>0.81799999999999995</v>
      </c>
      <c r="V19" s="252">
        <v>0.56399999999999995</v>
      </c>
      <c r="W19" s="252">
        <v>0.84099999999999997</v>
      </c>
      <c r="X19" s="252">
        <v>0.89200000000000002</v>
      </c>
      <c r="Y19" s="252">
        <v>0.91500000000000004</v>
      </c>
      <c r="Z19" s="252">
        <v>0.96399999999999997</v>
      </c>
      <c r="AA19" s="252">
        <v>0.98750640478999996</v>
      </c>
      <c r="AB19" s="252">
        <v>0.91904340479000002</v>
      </c>
      <c r="AC19" s="252">
        <v>0.97072740478999997</v>
      </c>
      <c r="AD19" s="252">
        <v>1.0356814048</v>
      </c>
      <c r="AE19" s="252">
        <v>1.1397834048</v>
      </c>
      <c r="AF19" s="252">
        <v>0.98911440479000001</v>
      </c>
      <c r="AG19" s="252">
        <v>0.95674440479</v>
      </c>
      <c r="AH19" s="252">
        <v>0.88699940478999995</v>
      </c>
      <c r="AI19" s="252">
        <v>0.95191940479000003</v>
      </c>
      <c r="AJ19" s="252">
        <v>1.0107684048000001</v>
      </c>
      <c r="AK19" s="252">
        <v>1.0977854048</v>
      </c>
      <c r="AL19" s="252">
        <v>1.1040094048</v>
      </c>
      <c r="AM19" s="252">
        <v>1.1327914048000001</v>
      </c>
      <c r="AN19" s="252">
        <v>1.1447914048000001</v>
      </c>
      <c r="AO19" s="252">
        <v>1.1167914048000001</v>
      </c>
      <c r="AP19" s="252">
        <v>1.1207914048000001</v>
      </c>
      <c r="AQ19" s="252">
        <v>1.1247914048000001</v>
      </c>
      <c r="AR19" s="252">
        <v>1.0207914048</v>
      </c>
      <c r="AS19" s="252">
        <v>1.1157914047999999</v>
      </c>
      <c r="AT19" s="252">
        <v>0.96279140479000003</v>
      </c>
      <c r="AU19" s="252">
        <v>0.94479140479000001</v>
      </c>
      <c r="AV19" s="252">
        <v>0.90079140478999997</v>
      </c>
      <c r="AW19" s="252">
        <v>1.0917914047999999</v>
      </c>
      <c r="AX19" s="252">
        <v>1.0997914047999999</v>
      </c>
      <c r="AY19" s="252">
        <v>1.1063905816999999</v>
      </c>
      <c r="AZ19" s="252">
        <v>1.0871063256</v>
      </c>
      <c r="BA19" s="252">
        <v>1.0941512311999999</v>
      </c>
      <c r="BB19" s="252">
        <v>1.0827271758999999</v>
      </c>
      <c r="BC19" s="409">
        <v>1.0732343723</v>
      </c>
      <c r="BD19" s="409">
        <v>1.0583719723</v>
      </c>
      <c r="BE19" s="409">
        <v>1.0444612864</v>
      </c>
      <c r="BF19" s="409">
        <v>0.85555071377000003</v>
      </c>
      <c r="BG19" s="409">
        <v>0.88885573090000003</v>
      </c>
      <c r="BH19" s="409">
        <v>1.0102554609000001</v>
      </c>
      <c r="BI19" s="409">
        <v>1.0034656637999999</v>
      </c>
      <c r="BJ19" s="409">
        <v>0.99680973634000003</v>
      </c>
      <c r="BK19" s="409">
        <v>1.0006502316000001</v>
      </c>
      <c r="BL19" s="409">
        <v>1.0084524690000001</v>
      </c>
      <c r="BM19" s="409">
        <v>1.0098119577</v>
      </c>
      <c r="BN19" s="409">
        <v>1.0188800056</v>
      </c>
      <c r="BO19" s="409">
        <v>1.0119100826</v>
      </c>
      <c r="BP19" s="409">
        <v>1.0101017575</v>
      </c>
      <c r="BQ19" s="409">
        <v>0.99670338873999997</v>
      </c>
      <c r="BR19" s="409">
        <v>0.82581834567000001</v>
      </c>
      <c r="BS19" s="409">
        <v>0.87910906573000003</v>
      </c>
      <c r="BT19" s="409">
        <v>0.95964499244000001</v>
      </c>
      <c r="BU19" s="409">
        <v>0.94788128485000001</v>
      </c>
      <c r="BV19" s="409">
        <v>0.94433139522999998</v>
      </c>
    </row>
    <row r="20" spans="1:74" ht="11.1" customHeight="1" x14ac:dyDescent="0.2">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755"/>
      <c r="AZ20" s="755"/>
      <c r="BA20" s="755"/>
      <c r="BB20" s="755"/>
      <c r="BC20" s="492"/>
      <c r="BD20" s="492"/>
      <c r="BE20" s="492"/>
      <c r="BF20" s="492"/>
      <c r="BG20" s="492"/>
      <c r="BH20" s="492"/>
      <c r="BI20" s="492"/>
      <c r="BJ20" s="492"/>
      <c r="BK20" s="410"/>
      <c r="BL20" s="410"/>
      <c r="BM20" s="410"/>
      <c r="BN20" s="410"/>
      <c r="BO20" s="410"/>
      <c r="BP20" s="410"/>
      <c r="BQ20" s="410"/>
      <c r="BR20" s="410"/>
      <c r="BS20" s="410"/>
      <c r="BT20" s="410"/>
      <c r="BU20" s="410"/>
      <c r="BV20" s="410"/>
    </row>
    <row r="21" spans="1:74" ht="11.1" customHeight="1" x14ac:dyDescent="0.2">
      <c r="A21" s="162" t="s">
        <v>511</v>
      </c>
      <c r="B21" s="172" t="s">
        <v>1163</v>
      </c>
      <c r="C21" s="252">
        <v>13.7376</v>
      </c>
      <c r="D21" s="252">
        <v>13.7485</v>
      </c>
      <c r="E21" s="252">
        <v>13.7315</v>
      </c>
      <c r="F21" s="252">
        <v>13.714499999999999</v>
      </c>
      <c r="G21" s="252">
        <v>13.618499999999999</v>
      </c>
      <c r="H21" s="252">
        <v>13.685499999999999</v>
      </c>
      <c r="I21" s="252">
        <v>13.798500000000001</v>
      </c>
      <c r="J21" s="252">
        <v>13.599500000000001</v>
      </c>
      <c r="K21" s="252">
        <v>13.756500000000001</v>
      </c>
      <c r="L21" s="252">
        <v>13.8695</v>
      </c>
      <c r="M21" s="252">
        <v>13.974500000000001</v>
      </c>
      <c r="N21" s="252">
        <v>13.9825</v>
      </c>
      <c r="O21" s="252">
        <v>13.9208</v>
      </c>
      <c r="P21" s="252">
        <v>13.941800000000001</v>
      </c>
      <c r="Q21" s="252">
        <v>13.813800000000001</v>
      </c>
      <c r="R21" s="252">
        <v>13.8378</v>
      </c>
      <c r="S21" s="252">
        <v>13.7988</v>
      </c>
      <c r="T21" s="252">
        <v>13.848800000000001</v>
      </c>
      <c r="U21" s="252">
        <v>13.826700000000001</v>
      </c>
      <c r="V21" s="252">
        <v>13.915699999999999</v>
      </c>
      <c r="W21" s="252">
        <v>13.794700000000001</v>
      </c>
      <c r="X21" s="252">
        <v>13.8687</v>
      </c>
      <c r="Y21" s="252">
        <v>13.963699999999999</v>
      </c>
      <c r="Z21" s="252">
        <v>14.124700000000001</v>
      </c>
      <c r="AA21" s="252">
        <v>14.174548</v>
      </c>
      <c r="AB21" s="252">
        <v>14.092426</v>
      </c>
      <c r="AC21" s="252">
        <v>14.275539</v>
      </c>
      <c r="AD21" s="252">
        <v>13.966346</v>
      </c>
      <c r="AE21" s="252">
        <v>14.131092000000001</v>
      </c>
      <c r="AF21" s="252">
        <v>13.941679000000001</v>
      </c>
      <c r="AG21" s="252">
        <v>14.064621000000001</v>
      </c>
      <c r="AH21" s="252">
        <v>14.030115</v>
      </c>
      <c r="AI21" s="252">
        <v>13.939457000000001</v>
      </c>
      <c r="AJ21" s="252">
        <v>14.058749000000001</v>
      </c>
      <c r="AK21" s="252">
        <v>14.198058</v>
      </c>
      <c r="AL21" s="252">
        <v>14.252176</v>
      </c>
      <c r="AM21" s="252">
        <v>14.305528000000001</v>
      </c>
      <c r="AN21" s="252">
        <v>14.322528</v>
      </c>
      <c r="AO21" s="252">
        <v>14.365527999999999</v>
      </c>
      <c r="AP21" s="252">
        <v>14.118528</v>
      </c>
      <c r="AQ21" s="252">
        <v>14.011528</v>
      </c>
      <c r="AR21" s="252">
        <v>14.153528</v>
      </c>
      <c r="AS21" s="252">
        <v>13.926527999999999</v>
      </c>
      <c r="AT21" s="252">
        <v>13.603528000000001</v>
      </c>
      <c r="AU21" s="252">
        <v>14.211527999999999</v>
      </c>
      <c r="AV21" s="252">
        <v>14.506527999999999</v>
      </c>
      <c r="AW21" s="252">
        <v>14.485528</v>
      </c>
      <c r="AX21" s="252">
        <v>14.554527999999999</v>
      </c>
      <c r="AY21" s="252">
        <v>14.486954233000001</v>
      </c>
      <c r="AZ21" s="252">
        <v>14.476778457</v>
      </c>
      <c r="BA21" s="252">
        <v>14.411079758</v>
      </c>
      <c r="BB21" s="252">
        <v>14.347691865</v>
      </c>
      <c r="BC21" s="409">
        <v>14.270652025</v>
      </c>
      <c r="BD21" s="409">
        <v>14.314473513999999</v>
      </c>
      <c r="BE21" s="409">
        <v>14.347071888</v>
      </c>
      <c r="BF21" s="409">
        <v>14.334492454999999</v>
      </c>
      <c r="BG21" s="409">
        <v>14.411716149</v>
      </c>
      <c r="BH21" s="409">
        <v>14.410377630999999</v>
      </c>
      <c r="BI21" s="409">
        <v>14.450823835</v>
      </c>
      <c r="BJ21" s="409">
        <v>14.437232680999999</v>
      </c>
      <c r="BK21" s="409">
        <v>14.469722583999999</v>
      </c>
      <c r="BL21" s="409">
        <v>14.477810831999999</v>
      </c>
      <c r="BM21" s="409">
        <v>14.436497109999999</v>
      </c>
      <c r="BN21" s="409">
        <v>14.39523097</v>
      </c>
      <c r="BO21" s="409">
        <v>14.376461941000001</v>
      </c>
      <c r="BP21" s="409">
        <v>14.481625822</v>
      </c>
      <c r="BQ21" s="409">
        <v>14.368602474999999</v>
      </c>
      <c r="BR21" s="409">
        <v>14.31456251</v>
      </c>
      <c r="BS21" s="409">
        <v>14.438188737000001</v>
      </c>
      <c r="BT21" s="409">
        <v>14.472335596000001</v>
      </c>
      <c r="BU21" s="409">
        <v>14.443669901</v>
      </c>
      <c r="BV21" s="409">
        <v>14.492398939999999</v>
      </c>
    </row>
    <row r="22" spans="1:74" ht="11.1" customHeight="1" x14ac:dyDescent="0.2">
      <c r="A22" s="162" t="s">
        <v>272</v>
      </c>
      <c r="B22" s="173" t="s">
        <v>507</v>
      </c>
      <c r="C22" s="252">
        <v>0.92</v>
      </c>
      <c r="D22" s="252">
        <v>0.91290000000000004</v>
      </c>
      <c r="E22" s="252">
        <v>0.87990000000000002</v>
      </c>
      <c r="F22" s="252">
        <v>0.86990000000000001</v>
      </c>
      <c r="G22" s="252">
        <v>0.87990000000000002</v>
      </c>
      <c r="H22" s="252">
        <v>0.91490000000000005</v>
      </c>
      <c r="I22" s="252">
        <v>0.89990000000000003</v>
      </c>
      <c r="J22" s="252">
        <v>0.80989999999999995</v>
      </c>
      <c r="K22" s="252">
        <v>0.87990000000000002</v>
      </c>
      <c r="L22" s="252">
        <v>0.8649</v>
      </c>
      <c r="M22" s="252">
        <v>0.87990000000000002</v>
      </c>
      <c r="N22" s="252">
        <v>0.8579</v>
      </c>
      <c r="O22" s="252">
        <v>0.8569</v>
      </c>
      <c r="P22" s="252">
        <v>0.93389999999999995</v>
      </c>
      <c r="Q22" s="252">
        <v>0.75390000000000001</v>
      </c>
      <c r="R22" s="252">
        <v>0.84689999999999999</v>
      </c>
      <c r="S22" s="252">
        <v>0.88190000000000002</v>
      </c>
      <c r="T22" s="252">
        <v>0.8619</v>
      </c>
      <c r="U22" s="252">
        <v>0.88080000000000003</v>
      </c>
      <c r="V22" s="252">
        <v>0.92279999999999995</v>
      </c>
      <c r="W22" s="252">
        <v>0.83279999999999998</v>
      </c>
      <c r="X22" s="252">
        <v>0.8528</v>
      </c>
      <c r="Y22" s="252">
        <v>0.80479999999999996</v>
      </c>
      <c r="Z22" s="252">
        <v>0.8548</v>
      </c>
      <c r="AA22" s="252">
        <v>0.89175099999999996</v>
      </c>
      <c r="AB22" s="252">
        <v>0.88475099999999995</v>
      </c>
      <c r="AC22" s="252">
        <v>0.90475099999999997</v>
      </c>
      <c r="AD22" s="252">
        <v>0.89075099999999996</v>
      </c>
      <c r="AE22" s="252">
        <v>0.83275100000000002</v>
      </c>
      <c r="AF22" s="252">
        <v>0.83275100000000002</v>
      </c>
      <c r="AG22" s="252">
        <v>0.85775100000000004</v>
      </c>
      <c r="AH22" s="252">
        <v>0.82375100000000001</v>
      </c>
      <c r="AI22" s="252">
        <v>0.87875099999999995</v>
      </c>
      <c r="AJ22" s="252">
        <v>0.86375100000000005</v>
      </c>
      <c r="AK22" s="252">
        <v>0.82273300000000005</v>
      </c>
      <c r="AL22" s="252">
        <v>0.81672400000000001</v>
      </c>
      <c r="AM22" s="252">
        <v>0.85205200000000003</v>
      </c>
      <c r="AN22" s="252">
        <v>0.86405200000000004</v>
      </c>
      <c r="AO22" s="252">
        <v>0.88305199999999995</v>
      </c>
      <c r="AP22" s="252">
        <v>0.86805200000000005</v>
      </c>
      <c r="AQ22" s="252">
        <v>0.86405200000000004</v>
      </c>
      <c r="AR22" s="252">
        <v>0.88405199999999995</v>
      </c>
      <c r="AS22" s="252">
        <v>0.88405199999999995</v>
      </c>
      <c r="AT22" s="252">
        <v>0.84905200000000003</v>
      </c>
      <c r="AU22" s="252">
        <v>0.78205199999999997</v>
      </c>
      <c r="AV22" s="252">
        <v>0.83105200000000001</v>
      </c>
      <c r="AW22" s="252">
        <v>0.75405199999999994</v>
      </c>
      <c r="AX22" s="252">
        <v>0.80605199999999999</v>
      </c>
      <c r="AY22" s="252">
        <v>0.81900057853999997</v>
      </c>
      <c r="AZ22" s="252">
        <v>0.80145480500999999</v>
      </c>
      <c r="BA22" s="252">
        <v>0.75798259397000001</v>
      </c>
      <c r="BB22" s="252">
        <v>0.78244382414000002</v>
      </c>
      <c r="BC22" s="409">
        <v>0.78116399355999999</v>
      </c>
      <c r="BD22" s="409">
        <v>0.78003133241</v>
      </c>
      <c r="BE22" s="409">
        <v>0.77701065175999995</v>
      </c>
      <c r="BF22" s="409">
        <v>0.77406007895999995</v>
      </c>
      <c r="BG22" s="409">
        <v>0.74116753007000002</v>
      </c>
      <c r="BH22" s="409">
        <v>0.73821775601999995</v>
      </c>
      <c r="BI22" s="409">
        <v>0.76532140035999996</v>
      </c>
      <c r="BJ22" s="409">
        <v>0.77643863764999999</v>
      </c>
      <c r="BK22" s="409">
        <v>0.77349600421999998</v>
      </c>
      <c r="BL22" s="409">
        <v>0.77068534368999997</v>
      </c>
      <c r="BM22" s="409">
        <v>0.7677619135</v>
      </c>
      <c r="BN22" s="409">
        <v>0.76490385866999999</v>
      </c>
      <c r="BO22" s="409">
        <v>0.76206565402000004</v>
      </c>
      <c r="BP22" s="409">
        <v>0.75934905069000003</v>
      </c>
      <c r="BQ22" s="409">
        <v>0.75646109315999999</v>
      </c>
      <c r="BR22" s="409">
        <v>0.75365586814999996</v>
      </c>
      <c r="BS22" s="409">
        <v>0.72089974659</v>
      </c>
      <c r="BT22" s="409">
        <v>0.71810626689000001</v>
      </c>
      <c r="BU22" s="409">
        <v>0.71535198928999999</v>
      </c>
      <c r="BV22" s="409">
        <v>0.74261031063000005</v>
      </c>
    </row>
    <row r="23" spans="1:74" ht="11.1" customHeight="1" x14ac:dyDescent="0.2">
      <c r="A23" s="162" t="s">
        <v>273</v>
      </c>
      <c r="B23" s="173" t="s">
        <v>508</v>
      </c>
      <c r="C23" s="252">
        <v>1.6551</v>
      </c>
      <c r="D23" s="252">
        <v>1.6740999999999999</v>
      </c>
      <c r="E23" s="252">
        <v>1.6791</v>
      </c>
      <c r="F23" s="252">
        <v>1.6631</v>
      </c>
      <c r="G23" s="252">
        <v>1.5410999999999999</v>
      </c>
      <c r="H23" s="252">
        <v>1.6380999999999999</v>
      </c>
      <c r="I23" s="252">
        <v>1.6691</v>
      </c>
      <c r="J23" s="252">
        <v>1.5490999999999999</v>
      </c>
      <c r="K23" s="252">
        <v>1.6131</v>
      </c>
      <c r="L23" s="252">
        <v>1.7161</v>
      </c>
      <c r="M23" s="252">
        <v>1.7171000000000001</v>
      </c>
      <c r="N23" s="252">
        <v>1.7821</v>
      </c>
      <c r="O23" s="252">
        <v>1.7381</v>
      </c>
      <c r="P23" s="252">
        <v>1.7261</v>
      </c>
      <c r="Q23" s="252">
        <v>1.7251000000000001</v>
      </c>
      <c r="R23" s="252">
        <v>1.7271000000000001</v>
      </c>
      <c r="S23" s="252">
        <v>1.6520999999999999</v>
      </c>
      <c r="T23" s="252">
        <v>1.6051</v>
      </c>
      <c r="U23" s="252">
        <v>1.7291000000000001</v>
      </c>
      <c r="V23" s="252">
        <v>1.7371000000000001</v>
      </c>
      <c r="W23" s="252">
        <v>1.6500999999999999</v>
      </c>
      <c r="X23" s="252">
        <v>1.6711</v>
      </c>
      <c r="Y23" s="252">
        <v>1.8041</v>
      </c>
      <c r="Z23" s="252">
        <v>1.8611</v>
      </c>
      <c r="AA23" s="252">
        <v>1.7871330000000001</v>
      </c>
      <c r="AB23" s="252">
        <v>1.7871330000000001</v>
      </c>
      <c r="AC23" s="252">
        <v>1.834133</v>
      </c>
      <c r="AD23" s="252">
        <v>1.7571330000000001</v>
      </c>
      <c r="AE23" s="252">
        <v>1.8051330000000001</v>
      </c>
      <c r="AF23" s="252">
        <v>1.701133</v>
      </c>
      <c r="AG23" s="252">
        <v>1.7571330000000001</v>
      </c>
      <c r="AH23" s="252">
        <v>1.705133</v>
      </c>
      <c r="AI23" s="252">
        <v>1.624133</v>
      </c>
      <c r="AJ23" s="252">
        <v>1.6401330000000001</v>
      </c>
      <c r="AK23" s="252">
        <v>1.8011330000000001</v>
      </c>
      <c r="AL23" s="252">
        <v>1.8171330000000001</v>
      </c>
      <c r="AM23" s="252">
        <v>1.7611330000000001</v>
      </c>
      <c r="AN23" s="252">
        <v>1.7651330000000001</v>
      </c>
      <c r="AO23" s="252">
        <v>1.7531330000000001</v>
      </c>
      <c r="AP23" s="252">
        <v>1.6171329999999999</v>
      </c>
      <c r="AQ23" s="252">
        <v>1.570133</v>
      </c>
      <c r="AR23" s="252">
        <v>1.7061329999999999</v>
      </c>
      <c r="AS23" s="252">
        <v>1.7021329999999999</v>
      </c>
      <c r="AT23" s="252">
        <v>1.3781330000000001</v>
      </c>
      <c r="AU23" s="252">
        <v>1.6361330000000001</v>
      </c>
      <c r="AV23" s="252">
        <v>1.794133</v>
      </c>
      <c r="AW23" s="252">
        <v>1.8431329999999999</v>
      </c>
      <c r="AX23" s="252">
        <v>1.858133</v>
      </c>
      <c r="AY23" s="252">
        <v>1.8485901541</v>
      </c>
      <c r="AZ23" s="252">
        <v>1.8752773844999999</v>
      </c>
      <c r="BA23" s="252">
        <v>1.9141206921</v>
      </c>
      <c r="BB23" s="252">
        <v>1.8775490758</v>
      </c>
      <c r="BC23" s="409">
        <v>1.8746264122</v>
      </c>
      <c r="BD23" s="409">
        <v>1.9218266728</v>
      </c>
      <c r="BE23" s="409">
        <v>1.9187388632</v>
      </c>
      <c r="BF23" s="409">
        <v>1.8408568443</v>
      </c>
      <c r="BG23" s="409">
        <v>1.9294579283</v>
      </c>
      <c r="BH23" s="409">
        <v>1.926453717</v>
      </c>
      <c r="BI23" s="409">
        <v>1.9232640845</v>
      </c>
      <c r="BJ23" s="409">
        <v>1.9200853197000001</v>
      </c>
      <c r="BK23" s="409">
        <v>1.9373659515999999</v>
      </c>
      <c r="BL23" s="409">
        <v>1.9563864741000001</v>
      </c>
      <c r="BM23" s="409">
        <v>1.9350002598</v>
      </c>
      <c r="BN23" s="409">
        <v>1.8953273524000001</v>
      </c>
      <c r="BO23" s="409">
        <v>1.8739179208000001</v>
      </c>
      <c r="BP23" s="409">
        <v>1.9679408962</v>
      </c>
      <c r="BQ23" s="409">
        <v>1.9630811614000001</v>
      </c>
      <c r="BR23" s="409">
        <v>1.9069139553000001</v>
      </c>
      <c r="BS23" s="409">
        <v>1.9604784947</v>
      </c>
      <c r="BT23" s="409">
        <v>1.9957556106000001</v>
      </c>
      <c r="BU23" s="409">
        <v>1.9742655885</v>
      </c>
      <c r="BV23" s="409">
        <v>1.9925883482</v>
      </c>
    </row>
    <row r="24" spans="1:74" ht="11.1" customHeight="1" x14ac:dyDescent="0.2">
      <c r="A24" s="162" t="s">
        <v>274</v>
      </c>
      <c r="B24" s="173" t="s">
        <v>509</v>
      </c>
      <c r="C24" s="252">
        <v>10.698</v>
      </c>
      <c r="D24" s="252">
        <v>10.692</v>
      </c>
      <c r="E24" s="252">
        <v>10.698</v>
      </c>
      <c r="F24" s="252">
        <v>10.705</v>
      </c>
      <c r="G24" s="252">
        <v>10.722</v>
      </c>
      <c r="H24" s="252">
        <v>10.656000000000001</v>
      </c>
      <c r="I24" s="252">
        <v>10.757</v>
      </c>
      <c r="J24" s="252">
        <v>10.77</v>
      </c>
      <c r="K24" s="252">
        <v>10.788</v>
      </c>
      <c r="L24" s="252">
        <v>10.817</v>
      </c>
      <c r="M24" s="252">
        <v>10.904</v>
      </c>
      <c r="N24" s="252">
        <v>10.88</v>
      </c>
      <c r="O24" s="252">
        <v>10.872</v>
      </c>
      <c r="P24" s="252">
        <v>10.845000000000001</v>
      </c>
      <c r="Q24" s="252">
        <v>10.842000000000001</v>
      </c>
      <c r="R24" s="252">
        <v>10.821</v>
      </c>
      <c r="S24" s="252">
        <v>10.821</v>
      </c>
      <c r="T24" s="252">
        <v>10.834</v>
      </c>
      <c r="U24" s="252">
        <v>10.725</v>
      </c>
      <c r="V24" s="252">
        <v>10.798</v>
      </c>
      <c r="W24" s="252">
        <v>10.82</v>
      </c>
      <c r="X24" s="252">
        <v>10.922000000000001</v>
      </c>
      <c r="Y24" s="252">
        <v>10.919</v>
      </c>
      <c r="Z24" s="252">
        <v>10.944000000000001</v>
      </c>
      <c r="AA24" s="252">
        <v>11.015185000000001</v>
      </c>
      <c r="AB24" s="252">
        <v>10.954185000000001</v>
      </c>
      <c r="AC24" s="252">
        <v>11.037184999999999</v>
      </c>
      <c r="AD24" s="252">
        <v>10.884185</v>
      </c>
      <c r="AE24" s="252">
        <v>11.045185</v>
      </c>
      <c r="AF24" s="252">
        <v>10.956185</v>
      </c>
      <c r="AG24" s="252">
        <v>10.993185</v>
      </c>
      <c r="AH24" s="252">
        <v>11.043184999999999</v>
      </c>
      <c r="AI24" s="252">
        <v>10.984185</v>
      </c>
      <c r="AJ24" s="252">
        <v>11.115185</v>
      </c>
      <c r="AK24" s="252">
        <v>11.135185</v>
      </c>
      <c r="AL24" s="252">
        <v>11.181184999999999</v>
      </c>
      <c r="AM24" s="252">
        <v>11.255185000000001</v>
      </c>
      <c r="AN24" s="252">
        <v>11.255185000000001</v>
      </c>
      <c r="AO24" s="252">
        <v>11.292185</v>
      </c>
      <c r="AP24" s="252">
        <v>11.195185</v>
      </c>
      <c r="AQ24" s="252">
        <v>11.160185</v>
      </c>
      <c r="AR24" s="252">
        <v>11.148185</v>
      </c>
      <c r="AS24" s="252">
        <v>10.924185</v>
      </c>
      <c r="AT24" s="252">
        <v>10.961185</v>
      </c>
      <c r="AU24" s="252">
        <v>11.349185</v>
      </c>
      <c r="AV24" s="252">
        <v>11.446185</v>
      </c>
      <c r="AW24" s="252">
        <v>11.452185</v>
      </c>
      <c r="AX24" s="252">
        <v>11.450184999999999</v>
      </c>
      <c r="AY24" s="252">
        <v>11.353724978000001</v>
      </c>
      <c r="AZ24" s="252">
        <v>11.333223368000001</v>
      </c>
      <c r="BA24" s="252">
        <v>11.274671809999999</v>
      </c>
      <c r="BB24" s="252">
        <v>11.223563334</v>
      </c>
      <c r="BC24" s="409">
        <v>11.149192299999999</v>
      </c>
      <c r="BD24" s="409">
        <v>11.147249752</v>
      </c>
      <c r="BE24" s="409">
        <v>11.185393109</v>
      </c>
      <c r="BF24" s="409">
        <v>11.254691016000001</v>
      </c>
      <c r="BG24" s="409">
        <v>11.276580651</v>
      </c>
      <c r="BH24" s="409">
        <v>11.283493108</v>
      </c>
      <c r="BI24" s="409">
        <v>11.298798312000001</v>
      </c>
      <c r="BJ24" s="409">
        <v>11.278357821</v>
      </c>
      <c r="BK24" s="409">
        <v>11.300625221000001</v>
      </c>
      <c r="BL24" s="409">
        <v>11.291234886</v>
      </c>
      <c r="BM24" s="409">
        <v>11.276694602999999</v>
      </c>
      <c r="BN24" s="409">
        <v>11.278183107</v>
      </c>
      <c r="BO24" s="409">
        <v>11.282006581999999</v>
      </c>
      <c r="BP24" s="409">
        <v>11.296103477000001</v>
      </c>
      <c r="BQ24" s="409">
        <v>11.190244759</v>
      </c>
      <c r="BR24" s="409">
        <v>11.196180905</v>
      </c>
      <c r="BS24" s="409">
        <v>11.29935961</v>
      </c>
      <c r="BT24" s="409">
        <v>11.303266592</v>
      </c>
      <c r="BU24" s="409">
        <v>11.297603338</v>
      </c>
      <c r="BV24" s="409">
        <v>11.301832789000001</v>
      </c>
    </row>
    <row r="25" spans="1:74" ht="11.1" customHeight="1" x14ac:dyDescent="0.2">
      <c r="A25" s="162" t="s">
        <v>1087</v>
      </c>
      <c r="B25" s="173" t="s">
        <v>1088</v>
      </c>
      <c r="C25" s="252">
        <v>0.25169999999999998</v>
      </c>
      <c r="D25" s="252">
        <v>0.25769999999999998</v>
      </c>
      <c r="E25" s="252">
        <v>0.26069999999999999</v>
      </c>
      <c r="F25" s="252">
        <v>0.26169999999999999</v>
      </c>
      <c r="G25" s="252">
        <v>0.26369999999999999</v>
      </c>
      <c r="H25" s="252">
        <v>0.26569999999999999</v>
      </c>
      <c r="I25" s="252">
        <v>0.26169999999999999</v>
      </c>
      <c r="J25" s="252">
        <v>0.25969999999999999</v>
      </c>
      <c r="K25" s="252">
        <v>0.26469999999999999</v>
      </c>
      <c r="L25" s="252">
        <v>0.26269999999999999</v>
      </c>
      <c r="M25" s="252">
        <v>0.26269999999999999</v>
      </c>
      <c r="N25" s="252">
        <v>0.25269999999999998</v>
      </c>
      <c r="O25" s="252">
        <v>0.2737</v>
      </c>
      <c r="P25" s="252">
        <v>0.23369999999999999</v>
      </c>
      <c r="Q25" s="252">
        <v>0.31369999999999998</v>
      </c>
      <c r="R25" s="252">
        <v>0.25369999999999998</v>
      </c>
      <c r="S25" s="252">
        <v>0.2457</v>
      </c>
      <c r="T25" s="252">
        <v>0.35070000000000001</v>
      </c>
      <c r="U25" s="252">
        <v>0.28470000000000001</v>
      </c>
      <c r="V25" s="252">
        <v>0.2777</v>
      </c>
      <c r="W25" s="252">
        <v>0.29470000000000002</v>
      </c>
      <c r="X25" s="252">
        <v>0.2467</v>
      </c>
      <c r="Y25" s="252">
        <v>0.23569999999999999</v>
      </c>
      <c r="Z25" s="252">
        <v>0.2707</v>
      </c>
      <c r="AA25" s="252">
        <v>0.295678</v>
      </c>
      <c r="AB25" s="252">
        <v>0.27067799999999997</v>
      </c>
      <c r="AC25" s="252">
        <v>0.31567800000000001</v>
      </c>
      <c r="AD25" s="252">
        <v>0.25667800000000002</v>
      </c>
      <c r="AE25" s="252">
        <v>0.27167799999999998</v>
      </c>
      <c r="AF25" s="252">
        <v>0.27667799999999998</v>
      </c>
      <c r="AG25" s="252">
        <v>0.28167799999999998</v>
      </c>
      <c r="AH25" s="252">
        <v>0.28667799999999999</v>
      </c>
      <c r="AI25" s="252">
        <v>0.28167799999999998</v>
      </c>
      <c r="AJ25" s="252">
        <v>0.27167799999999998</v>
      </c>
      <c r="AK25" s="252">
        <v>0.27167799999999998</v>
      </c>
      <c r="AL25" s="252">
        <v>0.27167799999999998</v>
      </c>
      <c r="AM25" s="252">
        <v>0.27167799999999998</v>
      </c>
      <c r="AN25" s="252">
        <v>0.27167799999999998</v>
      </c>
      <c r="AO25" s="252">
        <v>0.27167799999999998</v>
      </c>
      <c r="AP25" s="252">
        <v>0.27167799999999998</v>
      </c>
      <c r="AQ25" s="252">
        <v>0.25167800000000001</v>
      </c>
      <c r="AR25" s="252">
        <v>0.25167800000000001</v>
      </c>
      <c r="AS25" s="252">
        <v>0.25167800000000001</v>
      </c>
      <c r="AT25" s="252">
        <v>0.25167800000000001</v>
      </c>
      <c r="AU25" s="252">
        <v>0.28167799999999998</v>
      </c>
      <c r="AV25" s="252">
        <v>0.27667799999999998</v>
      </c>
      <c r="AW25" s="252">
        <v>0.27667799999999998</v>
      </c>
      <c r="AX25" s="252">
        <v>0.28167799999999998</v>
      </c>
      <c r="AY25" s="252">
        <v>0.28532878209000001</v>
      </c>
      <c r="AZ25" s="252">
        <v>0.28539694202999999</v>
      </c>
      <c r="BA25" s="252">
        <v>0.28542658798999998</v>
      </c>
      <c r="BB25" s="252">
        <v>0.28547913872000003</v>
      </c>
      <c r="BC25" s="409">
        <v>0.28550902321999999</v>
      </c>
      <c r="BD25" s="409">
        <v>0.28557621605</v>
      </c>
      <c r="BE25" s="409">
        <v>0.28562339606999998</v>
      </c>
      <c r="BF25" s="409">
        <v>0.28565892980000002</v>
      </c>
      <c r="BG25" s="409">
        <v>0.28570721081</v>
      </c>
      <c r="BH25" s="409">
        <v>0.28573630212000001</v>
      </c>
      <c r="BI25" s="409">
        <v>0.28577711434000003</v>
      </c>
      <c r="BJ25" s="409">
        <v>0.28581829878999998</v>
      </c>
      <c r="BK25" s="409">
        <v>0.28579904471000001</v>
      </c>
      <c r="BL25" s="409">
        <v>0.28582606642000002</v>
      </c>
      <c r="BM25" s="409">
        <v>0.28581253475000001</v>
      </c>
      <c r="BN25" s="409">
        <v>0.28581026916000002</v>
      </c>
      <c r="BO25" s="409">
        <v>0.28580786786000001</v>
      </c>
      <c r="BP25" s="409">
        <v>0.28583717426999999</v>
      </c>
      <c r="BQ25" s="409">
        <v>0.28584229272</v>
      </c>
      <c r="BR25" s="409">
        <v>0.28583943973999998</v>
      </c>
      <c r="BS25" s="409">
        <v>0.28584703220000002</v>
      </c>
      <c r="BT25" s="409">
        <v>0.28584111192</v>
      </c>
      <c r="BU25" s="409">
        <v>0.28584313762000002</v>
      </c>
      <c r="BV25" s="409">
        <v>0.28584542196000001</v>
      </c>
    </row>
    <row r="26" spans="1:74" ht="11.1" customHeight="1" x14ac:dyDescent="0.2">
      <c r="A26" s="162" t="s">
        <v>510</v>
      </c>
      <c r="B26" s="173" t="s">
        <v>1164</v>
      </c>
      <c r="C26" s="252">
        <v>0.21279999999999999</v>
      </c>
      <c r="D26" s="252">
        <v>0.21179999999999999</v>
      </c>
      <c r="E26" s="252">
        <v>0.21379999999999999</v>
      </c>
      <c r="F26" s="252">
        <v>0.21479999999999999</v>
      </c>
      <c r="G26" s="252">
        <v>0.21179999999999999</v>
      </c>
      <c r="H26" s="252">
        <v>0.21079999999999999</v>
      </c>
      <c r="I26" s="252">
        <v>0.21079999999999999</v>
      </c>
      <c r="J26" s="252">
        <v>0.21079999999999999</v>
      </c>
      <c r="K26" s="252">
        <v>0.21079999999999999</v>
      </c>
      <c r="L26" s="252">
        <v>0.20880000000000001</v>
      </c>
      <c r="M26" s="252">
        <v>0.21079999999999999</v>
      </c>
      <c r="N26" s="252">
        <v>0.20979999999999999</v>
      </c>
      <c r="O26" s="252">
        <v>0.18010000000000001</v>
      </c>
      <c r="P26" s="252">
        <v>0.2031</v>
      </c>
      <c r="Q26" s="252">
        <v>0.17910000000000001</v>
      </c>
      <c r="R26" s="252">
        <v>0.18909999999999999</v>
      </c>
      <c r="S26" s="252">
        <v>0.1981</v>
      </c>
      <c r="T26" s="252">
        <v>0.1971</v>
      </c>
      <c r="U26" s="252">
        <v>0.20710000000000001</v>
      </c>
      <c r="V26" s="252">
        <v>0.18010000000000001</v>
      </c>
      <c r="W26" s="252">
        <v>0.1971</v>
      </c>
      <c r="X26" s="252">
        <v>0.17610000000000001</v>
      </c>
      <c r="Y26" s="252">
        <v>0.2001</v>
      </c>
      <c r="Z26" s="252">
        <v>0.19409999999999999</v>
      </c>
      <c r="AA26" s="252">
        <v>0.18480099999999999</v>
      </c>
      <c r="AB26" s="252">
        <v>0.19567899999999999</v>
      </c>
      <c r="AC26" s="252">
        <v>0.18379200000000001</v>
      </c>
      <c r="AD26" s="252">
        <v>0.17759900000000001</v>
      </c>
      <c r="AE26" s="252">
        <v>0.176345</v>
      </c>
      <c r="AF26" s="252">
        <v>0.174932</v>
      </c>
      <c r="AG26" s="252">
        <v>0.174874</v>
      </c>
      <c r="AH26" s="252">
        <v>0.17136799999999999</v>
      </c>
      <c r="AI26" s="252">
        <v>0.17071</v>
      </c>
      <c r="AJ26" s="252">
        <v>0.16800200000000001</v>
      </c>
      <c r="AK26" s="252">
        <v>0.16732900000000001</v>
      </c>
      <c r="AL26" s="252">
        <v>0.16545599999999999</v>
      </c>
      <c r="AM26" s="252">
        <v>0.16547999999999999</v>
      </c>
      <c r="AN26" s="252">
        <v>0.16647999999999999</v>
      </c>
      <c r="AO26" s="252">
        <v>0.16547999999999999</v>
      </c>
      <c r="AP26" s="252">
        <v>0.16647999999999999</v>
      </c>
      <c r="AQ26" s="252">
        <v>0.16547999999999999</v>
      </c>
      <c r="AR26" s="252">
        <v>0.16347999999999999</v>
      </c>
      <c r="AS26" s="252">
        <v>0.16447999999999999</v>
      </c>
      <c r="AT26" s="252">
        <v>0.16347999999999999</v>
      </c>
      <c r="AU26" s="252">
        <v>0.16248000000000001</v>
      </c>
      <c r="AV26" s="252">
        <v>0.15848000000000001</v>
      </c>
      <c r="AW26" s="252">
        <v>0.15948000000000001</v>
      </c>
      <c r="AX26" s="252">
        <v>0.15848000000000001</v>
      </c>
      <c r="AY26" s="252">
        <v>0.18030974038</v>
      </c>
      <c r="AZ26" s="252">
        <v>0.18142595689999999</v>
      </c>
      <c r="BA26" s="252">
        <v>0.17887807344000001</v>
      </c>
      <c r="BB26" s="252">
        <v>0.17865649267</v>
      </c>
      <c r="BC26" s="409">
        <v>0.18016029583000001</v>
      </c>
      <c r="BD26" s="409">
        <v>0.17978953995999999</v>
      </c>
      <c r="BE26" s="409">
        <v>0.18030586778999999</v>
      </c>
      <c r="BF26" s="409">
        <v>0.17922558596999999</v>
      </c>
      <c r="BG26" s="409">
        <v>0.17880282890999999</v>
      </c>
      <c r="BH26" s="409">
        <v>0.17647674812</v>
      </c>
      <c r="BI26" s="409">
        <v>0.17766292383999999</v>
      </c>
      <c r="BJ26" s="409">
        <v>0.17653260395000001</v>
      </c>
      <c r="BK26" s="409">
        <v>0.17243636264000001</v>
      </c>
      <c r="BL26" s="409">
        <v>0.17367806127999999</v>
      </c>
      <c r="BM26" s="409">
        <v>0.17122779894000001</v>
      </c>
      <c r="BN26" s="409">
        <v>0.17100638339999999</v>
      </c>
      <c r="BO26" s="409">
        <v>0.17266391618999999</v>
      </c>
      <c r="BP26" s="409">
        <v>0.17239522364000001</v>
      </c>
      <c r="BQ26" s="409">
        <v>0.17297316904999999</v>
      </c>
      <c r="BR26" s="409">
        <v>0.17197234139000001</v>
      </c>
      <c r="BS26" s="409">
        <v>0.17160385366</v>
      </c>
      <c r="BT26" s="409">
        <v>0.16936601414999999</v>
      </c>
      <c r="BU26" s="409">
        <v>0.17060584758</v>
      </c>
      <c r="BV26" s="409">
        <v>0.16952207003</v>
      </c>
    </row>
    <row r="27" spans="1:74" ht="11.1" customHeight="1" x14ac:dyDescent="0.2">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755"/>
      <c r="AZ27" s="755"/>
      <c r="BA27" s="755"/>
      <c r="BB27" s="755"/>
      <c r="BC27" s="492"/>
      <c r="BD27" s="492"/>
      <c r="BE27" s="492"/>
      <c r="BF27" s="492"/>
      <c r="BG27" s="492"/>
      <c r="BH27" s="492"/>
      <c r="BI27" s="492"/>
      <c r="BJ27" s="492"/>
      <c r="BK27" s="410"/>
      <c r="BL27" s="410"/>
      <c r="BM27" s="410"/>
      <c r="BN27" s="410"/>
      <c r="BO27" s="410"/>
      <c r="BP27" s="410"/>
      <c r="BQ27" s="410"/>
      <c r="BR27" s="410"/>
      <c r="BS27" s="410"/>
      <c r="BT27" s="410"/>
      <c r="BU27" s="410"/>
      <c r="BV27" s="410"/>
    </row>
    <row r="28" spans="1:74" ht="11.1" customHeight="1" x14ac:dyDescent="0.2">
      <c r="A28" s="162" t="s">
        <v>513</v>
      </c>
      <c r="B28" s="172" t="s">
        <v>524</v>
      </c>
      <c r="C28" s="252">
        <v>1.2785</v>
      </c>
      <c r="D28" s="252">
        <v>1.2895000000000001</v>
      </c>
      <c r="E28" s="252">
        <v>1.2885</v>
      </c>
      <c r="F28" s="252">
        <v>1.1525000000000001</v>
      </c>
      <c r="G28" s="252">
        <v>1.1615</v>
      </c>
      <c r="H28" s="252">
        <v>1.2304999999999999</v>
      </c>
      <c r="I28" s="252">
        <v>1.2104999999999999</v>
      </c>
      <c r="J28" s="252">
        <v>1.2175</v>
      </c>
      <c r="K28" s="252">
        <v>1.1995</v>
      </c>
      <c r="L28" s="252">
        <v>1.2095</v>
      </c>
      <c r="M28" s="252">
        <v>1.1995</v>
      </c>
      <c r="N28" s="252">
        <v>1.1705000000000001</v>
      </c>
      <c r="O28" s="252">
        <v>1.1908000000000001</v>
      </c>
      <c r="P28" s="252">
        <v>1.1898</v>
      </c>
      <c r="Q28" s="252">
        <v>1.1788000000000001</v>
      </c>
      <c r="R28" s="252">
        <v>1.1557999999999999</v>
      </c>
      <c r="S28" s="252">
        <v>1.1657999999999999</v>
      </c>
      <c r="T28" s="252">
        <v>1.1918</v>
      </c>
      <c r="U28" s="252">
        <v>1.1948000000000001</v>
      </c>
      <c r="V28" s="252">
        <v>1.1908000000000001</v>
      </c>
      <c r="W28" s="252">
        <v>1.1928000000000001</v>
      </c>
      <c r="X28" s="252">
        <v>1.1688000000000001</v>
      </c>
      <c r="Y28" s="252">
        <v>1.1537999999999999</v>
      </c>
      <c r="Z28" s="252">
        <v>1.1508</v>
      </c>
      <c r="AA28" s="252">
        <v>1.1865266410999999</v>
      </c>
      <c r="AB28" s="252">
        <v>1.1837766410999999</v>
      </c>
      <c r="AC28" s="252">
        <v>1.1818426411</v>
      </c>
      <c r="AD28" s="252">
        <v>1.1495166411</v>
      </c>
      <c r="AE28" s="252">
        <v>1.1162046411</v>
      </c>
      <c r="AF28" s="252">
        <v>1.1339406410999999</v>
      </c>
      <c r="AG28" s="252">
        <v>1.1372986410999999</v>
      </c>
      <c r="AH28" s="252">
        <v>1.1260306411000001</v>
      </c>
      <c r="AI28" s="252">
        <v>1.1217106411</v>
      </c>
      <c r="AJ28" s="252">
        <v>1.1162166411000001</v>
      </c>
      <c r="AK28" s="252">
        <v>1.1319246410999999</v>
      </c>
      <c r="AL28" s="252">
        <v>1.1431216411</v>
      </c>
      <c r="AM28" s="252">
        <v>1.1426246411000001</v>
      </c>
      <c r="AN28" s="252">
        <v>1.1492166411</v>
      </c>
      <c r="AO28" s="252">
        <v>1.1432166411</v>
      </c>
      <c r="AP28" s="252">
        <v>1.1302166411000001</v>
      </c>
      <c r="AQ28" s="252">
        <v>1.1362166411000001</v>
      </c>
      <c r="AR28" s="252">
        <v>1.1492166411</v>
      </c>
      <c r="AS28" s="252">
        <v>1.1472166411</v>
      </c>
      <c r="AT28" s="252">
        <v>1.1492166411</v>
      </c>
      <c r="AU28" s="252">
        <v>1.1392166411</v>
      </c>
      <c r="AV28" s="252">
        <v>1.1482166411000001</v>
      </c>
      <c r="AW28" s="252">
        <v>1.1512166411</v>
      </c>
      <c r="AX28" s="252">
        <v>1.1312166411</v>
      </c>
      <c r="AY28" s="252">
        <v>1.0831302544999999</v>
      </c>
      <c r="AZ28" s="252">
        <v>1.0824506085000001</v>
      </c>
      <c r="BA28" s="252">
        <v>1.0814846323</v>
      </c>
      <c r="BB28" s="252">
        <v>1.0806838078000001</v>
      </c>
      <c r="BC28" s="409">
        <v>1.0800822913000001</v>
      </c>
      <c r="BD28" s="409">
        <v>1.0799858033</v>
      </c>
      <c r="BE28" s="409">
        <v>1.1346832542</v>
      </c>
      <c r="BF28" s="409">
        <v>1.1356694991</v>
      </c>
      <c r="BG28" s="409">
        <v>1.1324782068999999</v>
      </c>
      <c r="BH28" s="409">
        <v>1.1307539686999999</v>
      </c>
      <c r="BI28" s="409">
        <v>1.1316951681</v>
      </c>
      <c r="BJ28" s="409">
        <v>1.1334452715000001</v>
      </c>
      <c r="BK28" s="409">
        <v>1.1384640504000001</v>
      </c>
      <c r="BL28" s="409">
        <v>1.1467702624</v>
      </c>
      <c r="BM28" s="409">
        <v>1.1467799910000001</v>
      </c>
      <c r="BN28" s="409">
        <v>1.1479007415</v>
      </c>
      <c r="BO28" s="409">
        <v>1.1483236424000001</v>
      </c>
      <c r="BP28" s="409">
        <v>1.1492253366</v>
      </c>
      <c r="BQ28" s="409">
        <v>1.1499013423</v>
      </c>
      <c r="BR28" s="409">
        <v>1.1518826294</v>
      </c>
      <c r="BS28" s="409">
        <v>1.1516754845999999</v>
      </c>
      <c r="BT28" s="409">
        <v>1.150961189</v>
      </c>
      <c r="BU28" s="409">
        <v>1.1508947732999999</v>
      </c>
      <c r="BV28" s="409">
        <v>1.1506365701000001</v>
      </c>
    </row>
    <row r="29" spans="1:74" ht="11.1" customHeight="1" x14ac:dyDescent="0.2">
      <c r="A29" s="162" t="s">
        <v>275</v>
      </c>
      <c r="B29" s="173" t="s">
        <v>512</v>
      </c>
      <c r="C29" s="252">
        <v>0.94610000000000005</v>
      </c>
      <c r="D29" s="252">
        <v>0.94910000000000005</v>
      </c>
      <c r="E29" s="252">
        <v>0.94010000000000005</v>
      </c>
      <c r="F29" s="252">
        <v>0.91610000000000003</v>
      </c>
      <c r="G29" s="252">
        <v>0.92610000000000003</v>
      </c>
      <c r="H29" s="252">
        <v>0.95409999999999995</v>
      </c>
      <c r="I29" s="252">
        <v>0.93710000000000004</v>
      </c>
      <c r="J29" s="252">
        <v>0.95409999999999995</v>
      </c>
      <c r="K29" s="252">
        <v>0.96409999999999996</v>
      </c>
      <c r="L29" s="252">
        <v>0.95909999999999995</v>
      </c>
      <c r="M29" s="252">
        <v>0.95609999999999995</v>
      </c>
      <c r="N29" s="252">
        <v>0.95109999999999995</v>
      </c>
      <c r="O29" s="252">
        <v>0.96730000000000005</v>
      </c>
      <c r="P29" s="252">
        <v>0.95430000000000004</v>
      </c>
      <c r="Q29" s="252">
        <v>0.94830000000000003</v>
      </c>
      <c r="R29" s="252">
        <v>0.93230000000000002</v>
      </c>
      <c r="S29" s="252">
        <v>0.94430000000000003</v>
      </c>
      <c r="T29" s="252">
        <v>0.96430000000000005</v>
      </c>
      <c r="U29" s="252">
        <v>0.96430000000000005</v>
      </c>
      <c r="V29" s="252">
        <v>0.96130000000000004</v>
      </c>
      <c r="W29" s="252">
        <v>0.96630000000000005</v>
      </c>
      <c r="X29" s="252">
        <v>0.94530000000000003</v>
      </c>
      <c r="Y29" s="252">
        <v>0.93030000000000002</v>
      </c>
      <c r="Z29" s="252">
        <v>0.94030000000000002</v>
      </c>
      <c r="AA29" s="252">
        <v>0.96859499999999998</v>
      </c>
      <c r="AB29" s="252">
        <v>0.96584499999999995</v>
      </c>
      <c r="AC29" s="252">
        <v>0.98491099999999998</v>
      </c>
      <c r="AD29" s="252">
        <v>0.96858500000000003</v>
      </c>
      <c r="AE29" s="252">
        <v>0.98327299999999995</v>
      </c>
      <c r="AF29" s="252">
        <v>1.001009</v>
      </c>
      <c r="AG29" s="252">
        <v>1.0093669999999999</v>
      </c>
      <c r="AH29" s="252">
        <v>0.99809899999999996</v>
      </c>
      <c r="AI29" s="252">
        <v>0.99377899999999997</v>
      </c>
      <c r="AJ29" s="252">
        <v>0.98828499999999997</v>
      </c>
      <c r="AK29" s="252">
        <v>1.0039929999999999</v>
      </c>
      <c r="AL29" s="252">
        <v>1.01519</v>
      </c>
      <c r="AM29" s="252">
        <v>1.0146930000000001</v>
      </c>
      <c r="AN29" s="252">
        <v>1.021285</v>
      </c>
      <c r="AO29" s="252">
        <v>1.015285</v>
      </c>
      <c r="AP29" s="252">
        <v>1.0022850000000001</v>
      </c>
      <c r="AQ29" s="252">
        <v>1.0082850000000001</v>
      </c>
      <c r="AR29" s="252">
        <v>1.021285</v>
      </c>
      <c r="AS29" s="252">
        <v>1.019285</v>
      </c>
      <c r="AT29" s="252">
        <v>1.021285</v>
      </c>
      <c r="AU29" s="252">
        <v>1.011285</v>
      </c>
      <c r="AV29" s="252">
        <v>1.0202850000000001</v>
      </c>
      <c r="AW29" s="252">
        <v>1.023285</v>
      </c>
      <c r="AX29" s="252">
        <v>1.003285</v>
      </c>
      <c r="AY29" s="252">
        <v>0.97518264754999995</v>
      </c>
      <c r="AZ29" s="252">
        <v>0.97508965114000001</v>
      </c>
      <c r="BA29" s="252">
        <v>0.97502979646999999</v>
      </c>
      <c r="BB29" s="252">
        <v>0.97495874248000003</v>
      </c>
      <c r="BC29" s="409">
        <v>0.97491108993999998</v>
      </c>
      <c r="BD29" s="409">
        <v>0.97487617902000001</v>
      </c>
      <c r="BE29" s="409">
        <v>1.0298404878</v>
      </c>
      <c r="BF29" s="409">
        <v>1.0307886237999999</v>
      </c>
      <c r="BG29" s="409">
        <v>1.0278131230000001</v>
      </c>
      <c r="BH29" s="409">
        <v>1.0217677341</v>
      </c>
      <c r="BI29" s="409">
        <v>1.0227325976999999</v>
      </c>
      <c r="BJ29" s="409">
        <v>1.0248076663000001</v>
      </c>
      <c r="BK29" s="409">
        <v>1.0268109786999999</v>
      </c>
      <c r="BL29" s="409">
        <v>1.0287300722999999</v>
      </c>
      <c r="BM29" s="409">
        <v>1.029680229</v>
      </c>
      <c r="BN29" s="409">
        <v>1.0316097788</v>
      </c>
      <c r="BO29" s="409">
        <v>1.0325795085</v>
      </c>
      <c r="BP29" s="409">
        <v>1.0335572369999999</v>
      </c>
      <c r="BQ29" s="409">
        <v>1.0345305513</v>
      </c>
      <c r="BR29" s="409">
        <v>1.0364900892</v>
      </c>
      <c r="BS29" s="409">
        <v>1.0365238273999999</v>
      </c>
      <c r="BT29" s="409">
        <v>1.0364916415000001</v>
      </c>
      <c r="BU29" s="409">
        <v>1.0364664491</v>
      </c>
      <c r="BV29" s="409">
        <v>1.0365510236</v>
      </c>
    </row>
    <row r="30" spans="1:74" ht="11.1" customHeight="1" x14ac:dyDescent="0.2">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223"/>
      <c r="AN30" s="223"/>
      <c r="AO30" s="223"/>
      <c r="AP30" s="223"/>
      <c r="AQ30" s="223"/>
      <c r="AR30" s="223"/>
      <c r="AS30" s="223"/>
      <c r="AT30" s="223"/>
      <c r="AU30" s="223"/>
      <c r="AV30" s="223"/>
      <c r="AW30" s="223"/>
      <c r="AX30" s="223"/>
      <c r="AY30" s="755"/>
      <c r="AZ30" s="755"/>
      <c r="BA30" s="755"/>
      <c r="BB30" s="755"/>
      <c r="BC30" s="492"/>
      <c r="BD30" s="492"/>
      <c r="BE30" s="492"/>
      <c r="BF30" s="492"/>
      <c r="BG30" s="492"/>
      <c r="BH30" s="492"/>
      <c r="BI30" s="492"/>
      <c r="BJ30" s="492"/>
      <c r="BK30" s="410"/>
      <c r="BL30" s="410"/>
      <c r="BM30" s="410"/>
      <c r="BN30" s="410"/>
      <c r="BO30" s="410"/>
      <c r="BP30" s="410"/>
      <c r="BQ30" s="410"/>
      <c r="BR30" s="410"/>
      <c r="BS30" s="410"/>
      <c r="BT30" s="410"/>
      <c r="BU30" s="410"/>
      <c r="BV30" s="410"/>
    </row>
    <row r="31" spans="1:74" ht="11.1" customHeight="1" x14ac:dyDescent="0.2">
      <c r="A31" s="162" t="s">
        <v>514</v>
      </c>
      <c r="B31" s="172" t="s">
        <v>525</v>
      </c>
      <c r="C31" s="252">
        <v>9.5905000000000005</v>
      </c>
      <c r="D31" s="252">
        <v>9.5045000000000002</v>
      </c>
      <c r="E31" s="252">
        <v>9.5504999999999995</v>
      </c>
      <c r="F31" s="252">
        <v>9.5035000000000007</v>
      </c>
      <c r="G31" s="252">
        <v>9.5465</v>
      </c>
      <c r="H31" s="252">
        <v>9.6144999999999996</v>
      </c>
      <c r="I31" s="252">
        <v>9.3744999999999994</v>
      </c>
      <c r="J31" s="252">
        <v>9.3955000000000002</v>
      </c>
      <c r="K31" s="252">
        <v>9.3635000000000002</v>
      </c>
      <c r="L31" s="252">
        <v>9.4024999999999999</v>
      </c>
      <c r="M31" s="252">
        <v>9.5485000000000007</v>
      </c>
      <c r="N31" s="252">
        <v>9.5385000000000009</v>
      </c>
      <c r="O31" s="252">
        <v>9.5721000000000007</v>
      </c>
      <c r="P31" s="252">
        <v>9.6930999999999994</v>
      </c>
      <c r="Q31" s="252">
        <v>9.5821000000000005</v>
      </c>
      <c r="R31" s="252">
        <v>9.5501000000000005</v>
      </c>
      <c r="S31" s="252">
        <v>9.5921000000000003</v>
      </c>
      <c r="T31" s="252">
        <v>9.7431000000000001</v>
      </c>
      <c r="U31" s="252">
        <v>9.4620999999999995</v>
      </c>
      <c r="V31" s="252">
        <v>9.4831000000000003</v>
      </c>
      <c r="W31" s="252">
        <v>9.5951000000000004</v>
      </c>
      <c r="X31" s="252">
        <v>9.6621000000000006</v>
      </c>
      <c r="Y31" s="252">
        <v>9.8850999999999996</v>
      </c>
      <c r="Z31" s="252">
        <v>9.8790999999999993</v>
      </c>
      <c r="AA31" s="252">
        <v>9.7916649697999993</v>
      </c>
      <c r="AB31" s="252">
        <v>9.7471569805999998</v>
      </c>
      <c r="AC31" s="252">
        <v>9.7325841981999996</v>
      </c>
      <c r="AD31" s="252">
        <v>9.7983713145000007</v>
      </c>
      <c r="AE31" s="252">
        <v>9.7435577479000006</v>
      </c>
      <c r="AF31" s="252">
        <v>9.9126179491999995</v>
      </c>
      <c r="AG31" s="252">
        <v>9.7569936175999992</v>
      </c>
      <c r="AH31" s="252">
        <v>9.7297314317999994</v>
      </c>
      <c r="AI31" s="252">
        <v>9.8625401198000002</v>
      </c>
      <c r="AJ31" s="252">
        <v>9.7351658329999999</v>
      </c>
      <c r="AK31" s="252">
        <v>9.8785908692</v>
      </c>
      <c r="AL31" s="252">
        <v>9.8412538691999991</v>
      </c>
      <c r="AM31" s="252">
        <v>9.7839842280999996</v>
      </c>
      <c r="AN31" s="252">
        <v>9.7459842280999993</v>
      </c>
      <c r="AO31" s="252">
        <v>9.6499842280999992</v>
      </c>
      <c r="AP31" s="252">
        <v>9.5349842281000008</v>
      </c>
      <c r="AQ31" s="252">
        <v>9.4469842280999998</v>
      </c>
      <c r="AR31" s="252">
        <v>9.5669842281000008</v>
      </c>
      <c r="AS31" s="252">
        <v>9.4959842280999993</v>
      </c>
      <c r="AT31" s="252">
        <v>9.3459842281000007</v>
      </c>
      <c r="AU31" s="252">
        <v>9.3659842281000003</v>
      </c>
      <c r="AV31" s="252">
        <v>9.2879842280999991</v>
      </c>
      <c r="AW31" s="252">
        <v>9.4039842281000006</v>
      </c>
      <c r="AX31" s="252">
        <v>9.4439842280999997</v>
      </c>
      <c r="AY31" s="252">
        <v>9.3685296674000007</v>
      </c>
      <c r="AZ31" s="252">
        <v>9.4370627074000009</v>
      </c>
      <c r="BA31" s="252">
        <v>9.4305425779000007</v>
      </c>
      <c r="BB31" s="252">
        <v>9.3049434026999993</v>
      </c>
      <c r="BC31" s="409">
        <v>9.3169761329000007</v>
      </c>
      <c r="BD31" s="409">
        <v>9.3574873283999995</v>
      </c>
      <c r="BE31" s="409">
        <v>9.2909041632000005</v>
      </c>
      <c r="BF31" s="409">
        <v>9.3110829206000005</v>
      </c>
      <c r="BG31" s="409">
        <v>9.3162797685999994</v>
      </c>
      <c r="BH31" s="409">
        <v>9.3386985538000005</v>
      </c>
      <c r="BI31" s="409">
        <v>9.3494101311000009</v>
      </c>
      <c r="BJ31" s="409">
        <v>9.3111759438000004</v>
      </c>
      <c r="BK31" s="409">
        <v>9.2789799729000002</v>
      </c>
      <c r="BL31" s="409">
        <v>9.2716868702999999</v>
      </c>
      <c r="BM31" s="409">
        <v>9.2568918055000005</v>
      </c>
      <c r="BN31" s="409">
        <v>9.2511010078999991</v>
      </c>
      <c r="BO31" s="409">
        <v>9.2628997047000006</v>
      </c>
      <c r="BP31" s="409">
        <v>9.3056564773999995</v>
      </c>
      <c r="BQ31" s="409">
        <v>9.2391289088999997</v>
      </c>
      <c r="BR31" s="409">
        <v>9.2641619386999992</v>
      </c>
      <c r="BS31" s="409">
        <v>9.2793981583999994</v>
      </c>
      <c r="BT31" s="409">
        <v>9.2984497536999999</v>
      </c>
      <c r="BU31" s="409">
        <v>9.3121280648999996</v>
      </c>
      <c r="BV31" s="409">
        <v>9.2749605959999997</v>
      </c>
    </row>
    <row r="32" spans="1:74" ht="11.1" customHeight="1" x14ac:dyDescent="0.2">
      <c r="A32" s="162" t="s">
        <v>276</v>
      </c>
      <c r="B32" s="173" t="s">
        <v>356</v>
      </c>
      <c r="C32" s="252">
        <v>0.376</v>
      </c>
      <c r="D32" s="252">
        <v>0.40400000000000003</v>
      </c>
      <c r="E32" s="252">
        <v>0.42</v>
      </c>
      <c r="F32" s="252">
        <v>0.44500000000000001</v>
      </c>
      <c r="G32" s="252">
        <v>0.441</v>
      </c>
      <c r="H32" s="252">
        <v>0.46600000000000003</v>
      </c>
      <c r="I32" s="252">
        <v>0.48699999999999999</v>
      </c>
      <c r="J32" s="252">
        <v>0.48199999999999998</v>
      </c>
      <c r="K32" s="252">
        <v>0.46300000000000002</v>
      </c>
      <c r="L32" s="252">
        <v>0.39400000000000002</v>
      </c>
      <c r="M32" s="252">
        <v>0.437</v>
      </c>
      <c r="N32" s="252">
        <v>0.437</v>
      </c>
      <c r="O32" s="252">
        <v>0.435</v>
      </c>
      <c r="P32" s="252">
        <v>0.46800000000000003</v>
      </c>
      <c r="Q32" s="252">
        <v>0.44800000000000001</v>
      </c>
      <c r="R32" s="252">
        <v>0.45600000000000002</v>
      </c>
      <c r="S32" s="252">
        <v>0.45100000000000001</v>
      </c>
      <c r="T32" s="252">
        <v>0.49299999999999999</v>
      </c>
      <c r="U32" s="252">
        <v>0.47899999999999998</v>
      </c>
      <c r="V32" s="252">
        <v>0.48</v>
      </c>
      <c r="W32" s="252">
        <v>0.47499999999999998</v>
      </c>
      <c r="X32" s="252">
        <v>0.46500000000000002</v>
      </c>
      <c r="Y32" s="252">
        <v>0.45</v>
      </c>
      <c r="Z32" s="252">
        <v>0.44800000000000001</v>
      </c>
      <c r="AA32" s="252">
        <v>0.42216627329</v>
      </c>
      <c r="AB32" s="252">
        <v>0.39016627328999998</v>
      </c>
      <c r="AC32" s="252">
        <v>0.31716627329000002</v>
      </c>
      <c r="AD32" s="252">
        <v>0.38816627328999997</v>
      </c>
      <c r="AE32" s="252">
        <v>0.33816627328999999</v>
      </c>
      <c r="AF32" s="252">
        <v>0.43216627329000001</v>
      </c>
      <c r="AG32" s="252">
        <v>0.45816627328999998</v>
      </c>
      <c r="AH32" s="252">
        <v>0.45216627328999998</v>
      </c>
      <c r="AI32" s="252">
        <v>0.42616627329000001</v>
      </c>
      <c r="AJ32" s="252">
        <v>0.40916627328999999</v>
      </c>
      <c r="AK32" s="252">
        <v>0.42916627329000001</v>
      </c>
      <c r="AL32" s="252">
        <v>0.42216627329</v>
      </c>
      <c r="AM32" s="252">
        <v>0.39316627328999998</v>
      </c>
      <c r="AN32" s="252">
        <v>0.38716627328999997</v>
      </c>
      <c r="AO32" s="252">
        <v>0.37616627329000002</v>
      </c>
      <c r="AP32" s="252">
        <v>0.36716627329000001</v>
      </c>
      <c r="AQ32" s="252">
        <v>0.35216627329</v>
      </c>
      <c r="AR32" s="252">
        <v>0.37716627329000002</v>
      </c>
      <c r="AS32" s="252">
        <v>0.40216627328999999</v>
      </c>
      <c r="AT32" s="252">
        <v>0.40416627328999999</v>
      </c>
      <c r="AU32" s="252">
        <v>0.39116627328999998</v>
      </c>
      <c r="AV32" s="252">
        <v>0.38616627328999997</v>
      </c>
      <c r="AW32" s="252">
        <v>0.37716627329000002</v>
      </c>
      <c r="AX32" s="252">
        <v>0.36016627329000001</v>
      </c>
      <c r="AY32" s="252">
        <v>0.33973229281</v>
      </c>
      <c r="AZ32" s="252">
        <v>0.33419560985000002</v>
      </c>
      <c r="BA32" s="252">
        <v>0.37616106227000001</v>
      </c>
      <c r="BB32" s="252">
        <v>0.37645486996999999</v>
      </c>
      <c r="BC32" s="409">
        <v>0.37742076586000001</v>
      </c>
      <c r="BD32" s="409">
        <v>0.37892248841999998</v>
      </c>
      <c r="BE32" s="409">
        <v>0.37613456046999999</v>
      </c>
      <c r="BF32" s="409">
        <v>0.37517748333000001</v>
      </c>
      <c r="BG32" s="409">
        <v>0.37640259114000002</v>
      </c>
      <c r="BH32" s="409">
        <v>0.37734995441000002</v>
      </c>
      <c r="BI32" s="409">
        <v>0.37846477777999998</v>
      </c>
      <c r="BJ32" s="409">
        <v>0.38258361119000001</v>
      </c>
      <c r="BK32" s="409">
        <v>0.39356500280000001</v>
      </c>
      <c r="BL32" s="409">
        <v>0.40004531978000002</v>
      </c>
      <c r="BM32" s="409">
        <v>0.40594075192000001</v>
      </c>
      <c r="BN32" s="409">
        <v>0.41199761607000002</v>
      </c>
      <c r="BO32" s="409">
        <v>0.41405172642999999</v>
      </c>
      <c r="BP32" s="409">
        <v>0.41956170709000001</v>
      </c>
      <c r="BQ32" s="409">
        <v>0.42372257804000002</v>
      </c>
      <c r="BR32" s="409">
        <v>0.42976790655000002</v>
      </c>
      <c r="BS32" s="409">
        <v>0.43596294817999998</v>
      </c>
      <c r="BT32" s="409">
        <v>0.44196267967000002</v>
      </c>
      <c r="BU32" s="409">
        <v>0.44807616399</v>
      </c>
      <c r="BV32" s="409">
        <v>0.45419270677000001</v>
      </c>
    </row>
    <row r="33" spans="1:74" ht="11.1" customHeight="1" x14ac:dyDescent="0.2">
      <c r="A33" s="162" t="s">
        <v>277</v>
      </c>
      <c r="B33" s="173" t="s">
        <v>357</v>
      </c>
      <c r="C33" s="252">
        <v>4.8920000000000003</v>
      </c>
      <c r="D33" s="252">
        <v>4.8460000000000001</v>
      </c>
      <c r="E33" s="252">
        <v>4.8819999999999997</v>
      </c>
      <c r="F33" s="252">
        <v>4.8730000000000002</v>
      </c>
      <c r="G33" s="252">
        <v>4.8970000000000002</v>
      </c>
      <c r="H33" s="252">
        <v>4.9790000000000001</v>
      </c>
      <c r="I33" s="252">
        <v>4.7640000000000002</v>
      </c>
      <c r="J33" s="252">
        <v>4.806</v>
      </c>
      <c r="K33" s="252">
        <v>4.8600000000000003</v>
      </c>
      <c r="L33" s="252">
        <v>4.9459999999999997</v>
      </c>
      <c r="M33" s="252">
        <v>4.9560000000000004</v>
      </c>
      <c r="N33" s="252">
        <v>4.952</v>
      </c>
      <c r="O33" s="252">
        <v>4.9880000000000004</v>
      </c>
      <c r="P33" s="252">
        <v>5.0209999999999999</v>
      </c>
      <c r="Q33" s="252">
        <v>4.9729999999999999</v>
      </c>
      <c r="R33" s="252">
        <v>4.9480000000000004</v>
      </c>
      <c r="S33" s="252">
        <v>4.9950000000000001</v>
      </c>
      <c r="T33" s="252">
        <v>5.0780000000000003</v>
      </c>
      <c r="U33" s="252">
        <v>4.8970000000000002</v>
      </c>
      <c r="V33" s="252">
        <v>4.9349999999999996</v>
      </c>
      <c r="W33" s="252">
        <v>5.008</v>
      </c>
      <c r="X33" s="252">
        <v>5.0579999999999998</v>
      </c>
      <c r="Y33" s="252">
        <v>5.125</v>
      </c>
      <c r="Z33" s="252">
        <v>5.15</v>
      </c>
      <c r="AA33" s="252">
        <v>5.1109999999999998</v>
      </c>
      <c r="AB33" s="252">
        <v>5.0970000000000004</v>
      </c>
      <c r="AC33" s="252">
        <v>5.1349999999999998</v>
      </c>
      <c r="AD33" s="252">
        <v>5.1369999999999996</v>
      </c>
      <c r="AE33" s="252">
        <v>5.15</v>
      </c>
      <c r="AF33" s="252">
        <v>5.2869999999999999</v>
      </c>
      <c r="AG33" s="252">
        <v>5.1420000000000003</v>
      </c>
      <c r="AH33" s="252">
        <v>5.157</v>
      </c>
      <c r="AI33" s="252">
        <v>5.1959999999999997</v>
      </c>
      <c r="AJ33" s="252">
        <v>5.1379999999999999</v>
      </c>
      <c r="AK33" s="252">
        <v>5.1760000000000002</v>
      </c>
      <c r="AL33" s="252">
        <v>5.1539999999999999</v>
      </c>
      <c r="AM33" s="252">
        <v>5.0590000000000002</v>
      </c>
      <c r="AN33" s="252">
        <v>5.0259999999999998</v>
      </c>
      <c r="AO33" s="252">
        <v>4.984</v>
      </c>
      <c r="AP33" s="252">
        <v>4.9290000000000003</v>
      </c>
      <c r="AQ33" s="252">
        <v>4.8659999999999997</v>
      </c>
      <c r="AR33" s="252">
        <v>4.9269999999999996</v>
      </c>
      <c r="AS33" s="252">
        <v>4.8310000000000004</v>
      </c>
      <c r="AT33" s="252">
        <v>4.7670000000000003</v>
      </c>
      <c r="AU33" s="252">
        <v>4.78</v>
      </c>
      <c r="AV33" s="252">
        <v>4.673</v>
      </c>
      <c r="AW33" s="252">
        <v>4.8079999999999998</v>
      </c>
      <c r="AX33" s="252">
        <v>4.8419999999999996</v>
      </c>
      <c r="AY33" s="252">
        <v>4.7663231643000001</v>
      </c>
      <c r="AZ33" s="252">
        <v>4.8459529017999996</v>
      </c>
      <c r="BA33" s="252">
        <v>4.8172306530000002</v>
      </c>
      <c r="BB33" s="252">
        <v>4.6990610169</v>
      </c>
      <c r="BC33" s="409">
        <v>4.7168818320000003</v>
      </c>
      <c r="BD33" s="409">
        <v>4.7497319233999997</v>
      </c>
      <c r="BE33" s="409">
        <v>4.6898013246000003</v>
      </c>
      <c r="BF33" s="409">
        <v>4.7219450643999998</v>
      </c>
      <c r="BG33" s="409">
        <v>4.7419096774999998</v>
      </c>
      <c r="BH33" s="409">
        <v>4.7592513349000001</v>
      </c>
      <c r="BI33" s="409">
        <v>4.7731874875999996</v>
      </c>
      <c r="BJ33" s="409">
        <v>4.7285364889999997</v>
      </c>
      <c r="BK33" s="409">
        <v>4.6685415050000003</v>
      </c>
      <c r="BL33" s="409">
        <v>4.6580125075999996</v>
      </c>
      <c r="BM33" s="409">
        <v>4.6525634107</v>
      </c>
      <c r="BN33" s="409">
        <v>4.6594761789000003</v>
      </c>
      <c r="BO33" s="409">
        <v>4.6781362495999996</v>
      </c>
      <c r="BP33" s="409">
        <v>4.7106051006999996</v>
      </c>
      <c r="BQ33" s="409">
        <v>4.6513016942999998</v>
      </c>
      <c r="BR33" s="409">
        <v>4.6828754566999997</v>
      </c>
      <c r="BS33" s="409">
        <v>4.7021336122999999</v>
      </c>
      <c r="BT33" s="409">
        <v>4.7198377683999997</v>
      </c>
      <c r="BU33" s="409">
        <v>4.7335376027000002</v>
      </c>
      <c r="BV33" s="409">
        <v>4.6898213009000003</v>
      </c>
    </row>
    <row r="34" spans="1:74" ht="11.1" customHeight="1" x14ac:dyDescent="0.2">
      <c r="A34" s="162" t="s">
        <v>278</v>
      </c>
      <c r="B34" s="173" t="s">
        <v>358</v>
      </c>
      <c r="C34" s="252">
        <v>1.0066999999999999</v>
      </c>
      <c r="D34" s="252">
        <v>1.0117</v>
      </c>
      <c r="E34" s="252">
        <v>1.0266999999999999</v>
      </c>
      <c r="F34" s="252">
        <v>1.0177</v>
      </c>
      <c r="G34" s="252">
        <v>1.0157</v>
      </c>
      <c r="H34" s="252">
        <v>1.0197000000000001</v>
      </c>
      <c r="I34" s="252">
        <v>1.0206999999999999</v>
      </c>
      <c r="J34" s="252">
        <v>1.0186999999999999</v>
      </c>
      <c r="K34" s="252">
        <v>1.0206999999999999</v>
      </c>
      <c r="L34" s="252">
        <v>1.0157</v>
      </c>
      <c r="M34" s="252">
        <v>1.0327</v>
      </c>
      <c r="N34" s="252">
        <v>1.0387</v>
      </c>
      <c r="O34" s="252">
        <v>1.0343</v>
      </c>
      <c r="P34" s="252">
        <v>1.0353000000000001</v>
      </c>
      <c r="Q34" s="252">
        <v>1.0053000000000001</v>
      </c>
      <c r="R34" s="252">
        <v>1.0143</v>
      </c>
      <c r="S34" s="252">
        <v>1.0083</v>
      </c>
      <c r="T34" s="252">
        <v>1.0253000000000001</v>
      </c>
      <c r="U34" s="252">
        <v>1.0003</v>
      </c>
      <c r="V34" s="252">
        <v>0.97130000000000005</v>
      </c>
      <c r="W34" s="252">
        <v>0.99829999999999997</v>
      </c>
      <c r="X34" s="252">
        <v>1.0193000000000001</v>
      </c>
      <c r="Y34" s="252">
        <v>1.0293000000000001</v>
      </c>
      <c r="Z34" s="252">
        <v>1.0173000000000001</v>
      </c>
      <c r="AA34" s="252">
        <v>1.0103626005999999</v>
      </c>
      <c r="AB34" s="252">
        <v>1.0029996113999999</v>
      </c>
      <c r="AC34" s="252">
        <v>1.0205338289999999</v>
      </c>
      <c r="AD34" s="252">
        <v>0.99127994532999997</v>
      </c>
      <c r="AE34" s="252">
        <v>1.0065203787000001</v>
      </c>
      <c r="AF34" s="252">
        <v>1.0032865799999999</v>
      </c>
      <c r="AG34" s="252">
        <v>0.98185924839000005</v>
      </c>
      <c r="AH34" s="252">
        <v>1.0265130626000001</v>
      </c>
      <c r="AI34" s="252">
        <v>1.0076957506999999</v>
      </c>
      <c r="AJ34" s="252">
        <v>1.0195764639</v>
      </c>
      <c r="AK34" s="252">
        <v>1.0233625</v>
      </c>
      <c r="AL34" s="252">
        <v>1.0002804999999999</v>
      </c>
      <c r="AM34" s="252">
        <v>0.98775190000000002</v>
      </c>
      <c r="AN34" s="252">
        <v>1.0117518999999999</v>
      </c>
      <c r="AO34" s="252">
        <v>0.97875190000000001</v>
      </c>
      <c r="AP34" s="252">
        <v>0.97675190000000001</v>
      </c>
      <c r="AQ34" s="252">
        <v>0.99275190000000002</v>
      </c>
      <c r="AR34" s="252">
        <v>0.98675190000000002</v>
      </c>
      <c r="AS34" s="252">
        <v>0.99475190000000002</v>
      </c>
      <c r="AT34" s="252">
        <v>0.99175190000000002</v>
      </c>
      <c r="AU34" s="252">
        <v>0.97675190000000001</v>
      </c>
      <c r="AV34" s="252">
        <v>0.98675190000000002</v>
      </c>
      <c r="AW34" s="252">
        <v>0.9707519</v>
      </c>
      <c r="AX34" s="252">
        <v>1.0027519</v>
      </c>
      <c r="AY34" s="252">
        <v>1.0007733781000001</v>
      </c>
      <c r="AZ34" s="252">
        <v>1.0086874134999999</v>
      </c>
      <c r="BA34" s="252">
        <v>1.0050740223000001</v>
      </c>
      <c r="BB34" s="252">
        <v>1.0000678334999999</v>
      </c>
      <c r="BC34" s="409">
        <v>0.99814421926999997</v>
      </c>
      <c r="BD34" s="409">
        <v>0.99984567682000003</v>
      </c>
      <c r="BE34" s="409">
        <v>0.99889189094999997</v>
      </c>
      <c r="BF34" s="409">
        <v>0.99532884133999999</v>
      </c>
      <c r="BG34" s="409">
        <v>0.99195018969000004</v>
      </c>
      <c r="BH34" s="409">
        <v>0.99432570568</v>
      </c>
      <c r="BI34" s="409">
        <v>0.99581304724999997</v>
      </c>
      <c r="BJ34" s="409">
        <v>1.0017813923000001</v>
      </c>
      <c r="BK34" s="409">
        <v>1.0001928224000001</v>
      </c>
      <c r="BL34" s="409">
        <v>1.0025524348999999</v>
      </c>
      <c r="BM34" s="409">
        <v>1.0011952474000001</v>
      </c>
      <c r="BN34" s="409">
        <v>0.99466912179</v>
      </c>
      <c r="BO34" s="409">
        <v>0.99289727294999996</v>
      </c>
      <c r="BP34" s="409">
        <v>0.99434185361000005</v>
      </c>
      <c r="BQ34" s="409">
        <v>0.99283742158999999</v>
      </c>
      <c r="BR34" s="409">
        <v>0.98901547162000003</v>
      </c>
      <c r="BS34" s="409">
        <v>0.98520916272000003</v>
      </c>
      <c r="BT34" s="409">
        <v>0.98755691372999999</v>
      </c>
      <c r="BU34" s="409">
        <v>0.98874868966999996</v>
      </c>
      <c r="BV34" s="409">
        <v>0.99439734447000006</v>
      </c>
    </row>
    <row r="35" spans="1:74" ht="11.1" customHeight="1" x14ac:dyDescent="0.2">
      <c r="A35" s="162" t="s">
        <v>1287</v>
      </c>
      <c r="B35" s="173" t="s">
        <v>1286</v>
      </c>
      <c r="C35" s="252">
        <v>1.002</v>
      </c>
      <c r="D35" s="252">
        <v>0.93799999999999994</v>
      </c>
      <c r="E35" s="252">
        <v>0.94299999999999995</v>
      </c>
      <c r="F35" s="252">
        <v>0.93899999999999995</v>
      </c>
      <c r="G35" s="252">
        <v>0.94399999999999995</v>
      </c>
      <c r="H35" s="252">
        <v>0.93799999999999994</v>
      </c>
      <c r="I35" s="252">
        <v>0.93</v>
      </c>
      <c r="J35" s="252">
        <v>0.92900000000000005</v>
      </c>
      <c r="K35" s="252">
        <v>0.92500000000000004</v>
      </c>
      <c r="L35" s="252">
        <v>0.92600000000000005</v>
      </c>
      <c r="M35" s="252">
        <v>0.91800000000000004</v>
      </c>
      <c r="N35" s="252">
        <v>0.91400000000000003</v>
      </c>
      <c r="O35" s="252">
        <v>0.90200000000000002</v>
      </c>
      <c r="P35" s="252">
        <v>0.90200000000000002</v>
      </c>
      <c r="Q35" s="252">
        <v>0.90200000000000002</v>
      </c>
      <c r="R35" s="252">
        <v>0.90200000000000002</v>
      </c>
      <c r="S35" s="252">
        <v>0.90200000000000002</v>
      </c>
      <c r="T35" s="252">
        <v>0.90200000000000002</v>
      </c>
      <c r="U35" s="252">
        <v>0.90200000000000002</v>
      </c>
      <c r="V35" s="252">
        <v>0.90200000000000002</v>
      </c>
      <c r="W35" s="252">
        <v>0.90200000000000002</v>
      </c>
      <c r="X35" s="252">
        <v>0.90200000000000002</v>
      </c>
      <c r="Y35" s="252">
        <v>0.90200000000000002</v>
      </c>
      <c r="Z35" s="252">
        <v>0.90200000000000002</v>
      </c>
      <c r="AA35" s="252">
        <v>0.8707182</v>
      </c>
      <c r="AB35" s="252">
        <v>0.8707182</v>
      </c>
      <c r="AC35" s="252">
        <v>0.85971819999999999</v>
      </c>
      <c r="AD35" s="252">
        <v>0.88971820000000001</v>
      </c>
      <c r="AE35" s="252">
        <v>0.89171820000000002</v>
      </c>
      <c r="AF35" s="252">
        <v>0.84471819999999997</v>
      </c>
      <c r="AG35" s="252">
        <v>0.85371819999999998</v>
      </c>
      <c r="AH35" s="252">
        <v>0.86571819999999999</v>
      </c>
      <c r="AI35" s="252">
        <v>0.86171819999999999</v>
      </c>
      <c r="AJ35" s="252">
        <v>0.85771819999999999</v>
      </c>
      <c r="AK35" s="252">
        <v>0.85771819999999999</v>
      </c>
      <c r="AL35" s="252">
        <v>0.8727182</v>
      </c>
      <c r="AM35" s="252">
        <v>0.92860330000000002</v>
      </c>
      <c r="AN35" s="252">
        <v>0.93860330000000003</v>
      </c>
      <c r="AO35" s="252">
        <v>0.94560330000000004</v>
      </c>
      <c r="AP35" s="252">
        <v>0.92460330000000002</v>
      </c>
      <c r="AQ35" s="252">
        <v>0.93560330000000003</v>
      </c>
      <c r="AR35" s="252">
        <v>0.94260330000000003</v>
      </c>
      <c r="AS35" s="252">
        <v>0.94360330000000003</v>
      </c>
      <c r="AT35" s="252">
        <v>0.94060330000000003</v>
      </c>
      <c r="AU35" s="252">
        <v>0.94060330000000003</v>
      </c>
      <c r="AV35" s="252">
        <v>0.93460330000000003</v>
      </c>
      <c r="AW35" s="252">
        <v>0.93860330000000003</v>
      </c>
      <c r="AX35" s="252">
        <v>0.93360330000000002</v>
      </c>
      <c r="AY35" s="252">
        <v>0.93429568612000002</v>
      </c>
      <c r="AZ35" s="252">
        <v>0.93497633575000005</v>
      </c>
      <c r="BA35" s="252">
        <v>0.93146853864000001</v>
      </c>
      <c r="BB35" s="252">
        <v>0.92817037626999999</v>
      </c>
      <c r="BC35" s="409">
        <v>0.92466406019000003</v>
      </c>
      <c r="BD35" s="409">
        <v>0.91949942225000003</v>
      </c>
      <c r="BE35" s="409">
        <v>0.91415095738999996</v>
      </c>
      <c r="BF35" s="409">
        <v>0.90869536113000005</v>
      </c>
      <c r="BG35" s="409">
        <v>0.90335627509000005</v>
      </c>
      <c r="BH35" s="409">
        <v>0.89784089924999999</v>
      </c>
      <c r="BI35" s="409">
        <v>0.89243263294999997</v>
      </c>
      <c r="BJ35" s="409">
        <v>0.88702741258999995</v>
      </c>
      <c r="BK35" s="409">
        <v>0.88662589009000004</v>
      </c>
      <c r="BL35" s="409">
        <v>0.88144862665000001</v>
      </c>
      <c r="BM35" s="409">
        <v>0.87589956748999998</v>
      </c>
      <c r="BN35" s="409">
        <v>0.87045379647999999</v>
      </c>
      <c r="BO35" s="409">
        <v>0.86500678123999997</v>
      </c>
      <c r="BP35" s="409">
        <v>0.85985046405999999</v>
      </c>
      <c r="BQ35" s="409">
        <v>0.85447239028999999</v>
      </c>
      <c r="BR35" s="409">
        <v>0.84902123401999996</v>
      </c>
      <c r="BS35" s="409">
        <v>0.84366584214999996</v>
      </c>
      <c r="BT35" s="409">
        <v>0.83818656466999997</v>
      </c>
      <c r="BU35" s="409">
        <v>0.83278013642000004</v>
      </c>
      <c r="BV35" s="409">
        <v>0.82737607932000001</v>
      </c>
    </row>
    <row r="36" spans="1:74" ht="11.1" customHeight="1" x14ac:dyDescent="0.2">
      <c r="A36" s="162" t="s">
        <v>279</v>
      </c>
      <c r="B36" s="173" t="s">
        <v>359</v>
      </c>
      <c r="C36" s="252">
        <v>0.69899999999999995</v>
      </c>
      <c r="D36" s="252">
        <v>0.68</v>
      </c>
      <c r="E36" s="252">
        <v>0.67100000000000004</v>
      </c>
      <c r="F36" s="252">
        <v>0.64300000000000002</v>
      </c>
      <c r="G36" s="252">
        <v>0.65300000000000002</v>
      </c>
      <c r="H36" s="252">
        <v>0.65400000000000003</v>
      </c>
      <c r="I36" s="252">
        <v>0.64400000000000002</v>
      </c>
      <c r="J36" s="252">
        <v>0.64200000000000002</v>
      </c>
      <c r="K36" s="252">
        <v>0.61299999999999999</v>
      </c>
      <c r="L36" s="252">
        <v>0.60199999999999998</v>
      </c>
      <c r="M36" s="252">
        <v>0.66500000000000004</v>
      </c>
      <c r="N36" s="252">
        <v>0.66900000000000004</v>
      </c>
      <c r="O36" s="252">
        <v>0.65500000000000003</v>
      </c>
      <c r="P36" s="252">
        <v>0.66200000000000003</v>
      </c>
      <c r="Q36" s="252">
        <v>0.67500000000000004</v>
      </c>
      <c r="R36" s="252">
        <v>0.67200000000000004</v>
      </c>
      <c r="S36" s="252">
        <v>0.67800000000000005</v>
      </c>
      <c r="T36" s="252">
        <v>0.66500000000000004</v>
      </c>
      <c r="U36" s="252">
        <v>0.64400000000000002</v>
      </c>
      <c r="V36" s="252">
        <v>0.64700000000000002</v>
      </c>
      <c r="W36" s="252">
        <v>0.66200000000000003</v>
      </c>
      <c r="X36" s="252">
        <v>0.69599999999999995</v>
      </c>
      <c r="Y36" s="252">
        <v>0.76</v>
      </c>
      <c r="Z36" s="252">
        <v>0.755</v>
      </c>
      <c r="AA36" s="252">
        <v>0.76147779999999998</v>
      </c>
      <c r="AB36" s="252">
        <v>0.77447779999999999</v>
      </c>
      <c r="AC36" s="252">
        <v>0.7784778</v>
      </c>
      <c r="AD36" s="252">
        <v>0.75747779999999998</v>
      </c>
      <c r="AE36" s="252">
        <v>0.77547779999999999</v>
      </c>
      <c r="AF36" s="252">
        <v>0.70147780000000004</v>
      </c>
      <c r="AG36" s="252">
        <v>0.68047780000000002</v>
      </c>
      <c r="AH36" s="252">
        <v>0.67247780000000001</v>
      </c>
      <c r="AI36" s="252">
        <v>0.73347779999999996</v>
      </c>
      <c r="AJ36" s="252">
        <v>0.70047780000000004</v>
      </c>
      <c r="AK36" s="252">
        <v>0.75347779999999998</v>
      </c>
      <c r="AL36" s="252">
        <v>0.74247779999999997</v>
      </c>
      <c r="AM36" s="252">
        <v>0.7733546</v>
      </c>
      <c r="AN36" s="252">
        <v>0.75935459999999999</v>
      </c>
      <c r="AO36" s="252">
        <v>0.76035459999999999</v>
      </c>
      <c r="AP36" s="252">
        <v>0.74335459999999998</v>
      </c>
      <c r="AQ36" s="252">
        <v>0.73935459999999997</v>
      </c>
      <c r="AR36" s="252">
        <v>0.75735459999999999</v>
      </c>
      <c r="AS36" s="252">
        <v>0.76335459999999999</v>
      </c>
      <c r="AT36" s="252">
        <v>0.71535459999999995</v>
      </c>
      <c r="AU36" s="252">
        <v>0.72035459999999996</v>
      </c>
      <c r="AV36" s="252">
        <v>0.72335459999999996</v>
      </c>
      <c r="AW36" s="252">
        <v>0.74335459999999998</v>
      </c>
      <c r="AX36" s="252">
        <v>0.76035459999999999</v>
      </c>
      <c r="AY36" s="252">
        <v>0.75895031699000004</v>
      </c>
      <c r="AZ36" s="252">
        <v>0.75093161531999997</v>
      </c>
      <c r="BA36" s="252">
        <v>0.74949356585000004</v>
      </c>
      <c r="BB36" s="252">
        <v>0.75280695280999999</v>
      </c>
      <c r="BC36" s="409">
        <v>0.75337208925999999</v>
      </c>
      <c r="BD36" s="409">
        <v>0.75438202803999999</v>
      </c>
      <c r="BE36" s="409">
        <v>0.76015356781999999</v>
      </c>
      <c r="BF36" s="409">
        <v>0.76078639974999995</v>
      </c>
      <c r="BG36" s="409">
        <v>0.75357125312999995</v>
      </c>
      <c r="BH36" s="409">
        <v>0.76212745671000004</v>
      </c>
      <c r="BI36" s="409">
        <v>0.76282342882999998</v>
      </c>
      <c r="BJ36" s="409">
        <v>0.76352386632000002</v>
      </c>
      <c r="BK36" s="409">
        <v>0.77066552952</v>
      </c>
      <c r="BL36" s="409">
        <v>0.76932958745000002</v>
      </c>
      <c r="BM36" s="409">
        <v>0.76535817138999995</v>
      </c>
      <c r="BN36" s="409">
        <v>0.76349934828999999</v>
      </c>
      <c r="BO36" s="409">
        <v>0.76216069736000003</v>
      </c>
      <c r="BP36" s="409">
        <v>0.76120001820000005</v>
      </c>
      <c r="BQ36" s="409">
        <v>0.75995109163999996</v>
      </c>
      <c r="BR36" s="409">
        <v>0.75860720038999996</v>
      </c>
      <c r="BS36" s="409">
        <v>0.75738785283999999</v>
      </c>
      <c r="BT36" s="409">
        <v>0.75600749125</v>
      </c>
      <c r="BU36" s="409">
        <v>0.75472187986999995</v>
      </c>
      <c r="BV36" s="409">
        <v>0.75343939231000001</v>
      </c>
    </row>
    <row r="37" spans="1:74" ht="11.1" customHeight="1" x14ac:dyDescent="0.2">
      <c r="A37" s="162" t="s">
        <v>280</v>
      </c>
      <c r="B37" s="173" t="s">
        <v>360</v>
      </c>
      <c r="C37" s="252">
        <v>0.36120000000000002</v>
      </c>
      <c r="D37" s="252">
        <v>0.36320000000000002</v>
      </c>
      <c r="E37" s="252">
        <v>0.35520000000000002</v>
      </c>
      <c r="F37" s="252">
        <v>0.34820000000000001</v>
      </c>
      <c r="G37" s="252">
        <v>0.35520000000000002</v>
      </c>
      <c r="H37" s="252">
        <v>0.34820000000000001</v>
      </c>
      <c r="I37" s="252">
        <v>0.34420000000000001</v>
      </c>
      <c r="J37" s="252">
        <v>0.32919999999999999</v>
      </c>
      <c r="K37" s="252">
        <v>0.3372</v>
      </c>
      <c r="L37" s="252">
        <v>0.34320000000000001</v>
      </c>
      <c r="M37" s="252">
        <v>0.35520000000000002</v>
      </c>
      <c r="N37" s="252">
        <v>0.35220000000000001</v>
      </c>
      <c r="O37" s="252">
        <v>0.32119999999999999</v>
      </c>
      <c r="P37" s="252">
        <v>0.35020000000000001</v>
      </c>
      <c r="Q37" s="252">
        <v>0.32819999999999999</v>
      </c>
      <c r="R37" s="252">
        <v>0.31919999999999998</v>
      </c>
      <c r="S37" s="252">
        <v>0.31419999999999998</v>
      </c>
      <c r="T37" s="252">
        <v>0.32219999999999999</v>
      </c>
      <c r="U37" s="252">
        <v>0.30520000000000003</v>
      </c>
      <c r="V37" s="252">
        <v>0.32219999999999999</v>
      </c>
      <c r="W37" s="252">
        <v>0.31019999999999998</v>
      </c>
      <c r="X37" s="252">
        <v>0.28620000000000001</v>
      </c>
      <c r="Y37" s="252">
        <v>0.36820000000000003</v>
      </c>
      <c r="Z37" s="252">
        <v>0.35620000000000002</v>
      </c>
      <c r="AA37" s="252">
        <v>0.36516900000000002</v>
      </c>
      <c r="AB37" s="252">
        <v>0.35816900000000002</v>
      </c>
      <c r="AC37" s="252">
        <v>0.35516900000000001</v>
      </c>
      <c r="AD37" s="252">
        <v>0.342169</v>
      </c>
      <c r="AE37" s="252">
        <v>0.31916899999999998</v>
      </c>
      <c r="AF37" s="252">
        <v>0.37316899999999997</v>
      </c>
      <c r="AG37" s="252">
        <v>0.36216900000000002</v>
      </c>
      <c r="AH37" s="252">
        <v>0.32616899999999999</v>
      </c>
      <c r="AI37" s="252">
        <v>0.36716900000000002</v>
      </c>
      <c r="AJ37" s="252">
        <v>0.35416900000000001</v>
      </c>
      <c r="AK37" s="252">
        <v>0.36416900000000002</v>
      </c>
      <c r="AL37" s="252">
        <v>0.34716900000000001</v>
      </c>
      <c r="AM37" s="252">
        <v>0.336169</v>
      </c>
      <c r="AN37" s="252">
        <v>0.33216899999999999</v>
      </c>
      <c r="AO37" s="252">
        <v>0.33116899999999999</v>
      </c>
      <c r="AP37" s="252">
        <v>0.337169</v>
      </c>
      <c r="AQ37" s="252">
        <v>0.32416899999999998</v>
      </c>
      <c r="AR37" s="252">
        <v>0.32716899999999999</v>
      </c>
      <c r="AS37" s="252">
        <v>0.31016899999999997</v>
      </c>
      <c r="AT37" s="252">
        <v>0.30316900000000002</v>
      </c>
      <c r="AU37" s="252">
        <v>0.30716900000000003</v>
      </c>
      <c r="AV37" s="252">
        <v>0.31716899999999998</v>
      </c>
      <c r="AW37" s="252">
        <v>0.31516899999999998</v>
      </c>
      <c r="AX37" s="252">
        <v>0.31216899999999997</v>
      </c>
      <c r="AY37" s="252">
        <v>0.30426736673999999</v>
      </c>
      <c r="AZ37" s="252">
        <v>0.30136124023999999</v>
      </c>
      <c r="BA37" s="252">
        <v>0.29812298030000001</v>
      </c>
      <c r="BB37" s="252">
        <v>0.29695511536000002</v>
      </c>
      <c r="BC37" s="409">
        <v>0.29571726977000001</v>
      </c>
      <c r="BD37" s="409">
        <v>0.29459418676999999</v>
      </c>
      <c r="BE37" s="409">
        <v>0.29340929807999999</v>
      </c>
      <c r="BF37" s="409">
        <v>0.29218837383000001</v>
      </c>
      <c r="BG37" s="409">
        <v>0.29100655786000001</v>
      </c>
      <c r="BH37" s="409">
        <v>0.28976547036</v>
      </c>
      <c r="BI37" s="409">
        <v>0.28856033365</v>
      </c>
      <c r="BJ37" s="409">
        <v>0.28735618303999999</v>
      </c>
      <c r="BK37" s="409">
        <v>0.28613161291</v>
      </c>
      <c r="BL37" s="409">
        <v>0.28500450130999999</v>
      </c>
      <c r="BM37" s="409">
        <v>0.28375242368999998</v>
      </c>
      <c r="BN37" s="409">
        <v>0.28253500810999999</v>
      </c>
      <c r="BO37" s="409">
        <v>0.28131713248000001</v>
      </c>
      <c r="BP37" s="409">
        <v>0.28049688957000002</v>
      </c>
      <c r="BQ37" s="409">
        <v>0.27960209600000002</v>
      </c>
      <c r="BR37" s="409">
        <v>0.27868270664</v>
      </c>
      <c r="BS37" s="409">
        <v>0.27779545435000003</v>
      </c>
      <c r="BT37" s="409">
        <v>0.27686653765000002</v>
      </c>
      <c r="BU37" s="409">
        <v>0.27596205970999999</v>
      </c>
      <c r="BV37" s="409">
        <v>0.27505834057</v>
      </c>
    </row>
    <row r="38" spans="1:74" ht="11.1" customHeight="1" x14ac:dyDescent="0.2">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c r="AA38" s="223"/>
      <c r="AB38" s="223"/>
      <c r="AC38" s="223"/>
      <c r="AD38" s="223"/>
      <c r="AE38" s="223"/>
      <c r="AF38" s="223"/>
      <c r="AG38" s="223"/>
      <c r="AH38" s="223"/>
      <c r="AI38" s="223"/>
      <c r="AJ38" s="223"/>
      <c r="AK38" s="223"/>
      <c r="AL38" s="223"/>
      <c r="AM38" s="223"/>
      <c r="AN38" s="223"/>
      <c r="AO38" s="223"/>
      <c r="AP38" s="223"/>
      <c r="AQ38" s="223"/>
      <c r="AR38" s="223"/>
      <c r="AS38" s="223"/>
      <c r="AT38" s="223"/>
      <c r="AU38" s="223"/>
      <c r="AV38" s="223"/>
      <c r="AW38" s="223"/>
      <c r="AX38" s="223"/>
      <c r="AY38" s="755"/>
      <c r="AZ38" s="755"/>
      <c r="BA38" s="755"/>
      <c r="BB38" s="755"/>
      <c r="BC38" s="492"/>
      <c r="BD38" s="492"/>
      <c r="BE38" s="492"/>
      <c r="BF38" s="492"/>
      <c r="BG38" s="492"/>
      <c r="BH38" s="492"/>
      <c r="BI38" s="492"/>
      <c r="BJ38" s="492"/>
      <c r="BK38" s="410"/>
      <c r="BL38" s="410"/>
      <c r="BM38" s="410"/>
      <c r="BN38" s="410"/>
      <c r="BO38" s="410"/>
      <c r="BP38" s="410"/>
      <c r="BQ38" s="410"/>
      <c r="BR38" s="410"/>
      <c r="BS38" s="410"/>
      <c r="BT38" s="410"/>
      <c r="BU38" s="410"/>
      <c r="BV38" s="410"/>
    </row>
    <row r="39" spans="1:74" ht="11.1" customHeight="1" x14ac:dyDescent="0.2">
      <c r="A39" s="162" t="s">
        <v>517</v>
      </c>
      <c r="B39" s="172" t="s">
        <v>526</v>
      </c>
      <c r="C39" s="252">
        <v>1.9520999999999999</v>
      </c>
      <c r="D39" s="252">
        <v>1.9440999999999999</v>
      </c>
      <c r="E39" s="252">
        <v>1.9529000000000001</v>
      </c>
      <c r="F39" s="252">
        <v>1.9779</v>
      </c>
      <c r="G39" s="252">
        <v>2.1053000000000002</v>
      </c>
      <c r="H39" s="252">
        <v>2.1991999999999998</v>
      </c>
      <c r="I39" s="252">
        <v>2.1711</v>
      </c>
      <c r="J39" s="252">
        <v>2.1661999999999999</v>
      </c>
      <c r="K39" s="252">
        <v>2.1688000000000001</v>
      </c>
      <c r="L39" s="252">
        <v>2.2018</v>
      </c>
      <c r="M39" s="252">
        <v>2.2574000000000001</v>
      </c>
      <c r="N39" s="252">
        <v>2.2464</v>
      </c>
      <c r="O39" s="252">
        <v>2.109</v>
      </c>
      <c r="P39" s="252">
        <v>2.101</v>
      </c>
      <c r="Q39" s="252">
        <v>2.1055999999999999</v>
      </c>
      <c r="R39" s="252">
        <v>2.0935000000000001</v>
      </c>
      <c r="S39" s="252">
        <v>2.0973999999999999</v>
      </c>
      <c r="T39" s="252">
        <v>2.0943999999999998</v>
      </c>
      <c r="U39" s="252">
        <v>2.1012</v>
      </c>
      <c r="V39" s="252">
        <v>2.09</v>
      </c>
      <c r="W39" s="252">
        <v>2.0969000000000002</v>
      </c>
      <c r="X39" s="252">
        <v>2.1150000000000002</v>
      </c>
      <c r="Y39" s="252">
        <v>2.1339999999999999</v>
      </c>
      <c r="Z39" s="252">
        <v>2.121</v>
      </c>
      <c r="AA39" s="252">
        <v>2.0753723900000001</v>
      </c>
      <c r="AB39" s="252">
        <v>2.08037239</v>
      </c>
      <c r="AC39" s="252">
        <v>2.1173723899999999</v>
      </c>
      <c r="AD39" s="252">
        <v>2.0903723900000002</v>
      </c>
      <c r="AE39" s="252">
        <v>2.08837239</v>
      </c>
      <c r="AF39" s="252">
        <v>2.0873723900000001</v>
      </c>
      <c r="AG39" s="252">
        <v>2.07237239</v>
      </c>
      <c r="AH39" s="252">
        <v>2.1073723900000001</v>
      </c>
      <c r="AI39" s="252">
        <v>2.0813723899999999</v>
      </c>
      <c r="AJ39" s="252">
        <v>2.1013723899999999</v>
      </c>
      <c r="AK39" s="252">
        <v>2.07237239</v>
      </c>
      <c r="AL39" s="252">
        <v>2.1113723900000001</v>
      </c>
      <c r="AM39" s="252">
        <v>2.0913723900000001</v>
      </c>
      <c r="AN39" s="252">
        <v>2.0993723900000001</v>
      </c>
      <c r="AO39" s="252">
        <v>2.0293723899999998</v>
      </c>
      <c r="AP39" s="252">
        <v>2.0603723899999999</v>
      </c>
      <c r="AQ39" s="252">
        <v>2.0813723899999999</v>
      </c>
      <c r="AR39" s="252">
        <v>2.0743723900000002</v>
      </c>
      <c r="AS39" s="252">
        <v>2.05137239</v>
      </c>
      <c r="AT39" s="252">
        <v>2.04737239</v>
      </c>
      <c r="AU39" s="252">
        <v>2.07237239</v>
      </c>
      <c r="AV39" s="252">
        <v>2.0913723900000001</v>
      </c>
      <c r="AW39" s="252">
        <v>2.0913723900000001</v>
      </c>
      <c r="AX39" s="252">
        <v>2.0953723900000001</v>
      </c>
      <c r="AY39" s="252">
        <v>2.0548488384999999</v>
      </c>
      <c r="AZ39" s="252">
        <v>2.0659599370000001</v>
      </c>
      <c r="BA39" s="252">
        <v>2.0809013583999998</v>
      </c>
      <c r="BB39" s="252">
        <v>2.0934807152000001</v>
      </c>
      <c r="BC39" s="409">
        <v>2.0988970680999999</v>
      </c>
      <c r="BD39" s="409">
        <v>2.1033851965000001</v>
      </c>
      <c r="BE39" s="409">
        <v>2.1099824795000002</v>
      </c>
      <c r="BF39" s="409">
        <v>2.1187223404000002</v>
      </c>
      <c r="BG39" s="409">
        <v>2.1235456345000001</v>
      </c>
      <c r="BH39" s="409">
        <v>2.1281027017</v>
      </c>
      <c r="BI39" s="409">
        <v>2.1334578132000002</v>
      </c>
      <c r="BJ39" s="409">
        <v>2.1317397838000001</v>
      </c>
      <c r="BK39" s="409">
        <v>2.0314591865999998</v>
      </c>
      <c r="BL39" s="409">
        <v>2.0266399237999999</v>
      </c>
      <c r="BM39" s="409">
        <v>2.0333942179000002</v>
      </c>
      <c r="BN39" s="409">
        <v>2.0350734182000001</v>
      </c>
      <c r="BO39" s="409">
        <v>2.0356597177000002</v>
      </c>
      <c r="BP39" s="409">
        <v>2.0322166305999998</v>
      </c>
      <c r="BQ39" s="409">
        <v>2.0290516158999998</v>
      </c>
      <c r="BR39" s="409">
        <v>2.0289229513000002</v>
      </c>
      <c r="BS39" s="409">
        <v>2.0278613845</v>
      </c>
      <c r="BT39" s="409">
        <v>2.0265634189999999</v>
      </c>
      <c r="BU39" s="409">
        <v>2.0260385775</v>
      </c>
      <c r="BV39" s="409">
        <v>2.0284367172</v>
      </c>
    </row>
    <row r="40" spans="1:74" ht="11.1" customHeight="1" x14ac:dyDescent="0.2">
      <c r="A40" s="162" t="s">
        <v>281</v>
      </c>
      <c r="B40" s="173" t="s">
        <v>515</v>
      </c>
      <c r="C40" s="252">
        <v>0.69110000000000005</v>
      </c>
      <c r="D40" s="252">
        <v>0.68710000000000004</v>
      </c>
      <c r="E40" s="252">
        <v>0.68910000000000005</v>
      </c>
      <c r="F40" s="252">
        <v>0.70009999999999994</v>
      </c>
      <c r="G40" s="252">
        <v>0.70309999999999995</v>
      </c>
      <c r="H40" s="252">
        <v>0.71009999999999995</v>
      </c>
      <c r="I40" s="252">
        <v>0.70509999999999995</v>
      </c>
      <c r="J40" s="252">
        <v>0.70509999999999995</v>
      </c>
      <c r="K40" s="252">
        <v>0.71409999999999996</v>
      </c>
      <c r="L40" s="252">
        <v>0.71809999999999996</v>
      </c>
      <c r="M40" s="252">
        <v>0.70209999999999995</v>
      </c>
      <c r="N40" s="252">
        <v>0.70809999999999995</v>
      </c>
      <c r="O40" s="252">
        <v>0.70509999999999995</v>
      </c>
      <c r="P40" s="252">
        <v>0.69810000000000005</v>
      </c>
      <c r="Q40" s="252">
        <v>0.69810000000000005</v>
      </c>
      <c r="R40" s="252">
        <v>0.68910000000000005</v>
      </c>
      <c r="S40" s="252">
        <v>0.69910000000000005</v>
      </c>
      <c r="T40" s="252">
        <v>0.69410000000000005</v>
      </c>
      <c r="U40" s="252">
        <v>0.70209999999999995</v>
      </c>
      <c r="V40" s="252">
        <v>0.69210000000000005</v>
      </c>
      <c r="W40" s="252">
        <v>0.70309999999999995</v>
      </c>
      <c r="X40" s="252">
        <v>0.71009999999999995</v>
      </c>
      <c r="Y40" s="252">
        <v>0.73109999999999997</v>
      </c>
      <c r="Z40" s="252">
        <v>0.71709999999999996</v>
      </c>
      <c r="AA40" s="252">
        <v>0.70108499999999996</v>
      </c>
      <c r="AB40" s="252">
        <v>0.71108499999999997</v>
      </c>
      <c r="AC40" s="252">
        <v>0.72408499999999998</v>
      </c>
      <c r="AD40" s="252">
        <v>0.69408499999999995</v>
      </c>
      <c r="AE40" s="252">
        <v>0.70608499999999996</v>
      </c>
      <c r="AF40" s="252">
        <v>0.69508499999999995</v>
      </c>
      <c r="AG40" s="252">
        <v>0.72308499999999998</v>
      </c>
      <c r="AH40" s="252">
        <v>0.72108499999999998</v>
      </c>
      <c r="AI40" s="252">
        <v>0.69108499999999995</v>
      </c>
      <c r="AJ40" s="252">
        <v>0.71308499999999997</v>
      </c>
      <c r="AK40" s="252">
        <v>0.68108500000000005</v>
      </c>
      <c r="AL40" s="252">
        <v>0.70208499999999996</v>
      </c>
      <c r="AM40" s="252">
        <v>0.69608499999999995</v>
      </c>
      <c r="AN40" s="252">
        <v>0.69508499999999995</v>
      </c>
      <c r="AO40" s="252">
        <v>0.69508499999999995</v>
      </c>
      <c r="AP40" s="252">
        <v>0.69408499999999995</v>
      </c>
      <c r="AQ40" s="252">
        <v>0.69208499999999995</v>
      </c>
      <c r="AR40" s="252">
        <v>0.69208499999999995</v>
      </c>
      <c r="AS40" s="252">
        <v>0.69108499999999995</v>
      </c>
      <c r="AT40" s="252">
        <v>0.68908499999999995</v>
      </c>
      <c r="AU40" s="252">
        <v>0.68908499999999995</v>
      </c>
      <c r="AV40" s="252">
        <v>0.68808499999999995</v>
      </c>
      <c r="AW40" s="252">
        <v>0.68708499999999995</v>
      </c>
      <c r="AX40" s="252">
        <v>0.68708499999999995</v>
      </c>
      <c r="AY40" s="252">
        <v>0.68436480152000001</v>
      </c>
      <c r="AZ40" s="252">
        <v>0.68327833227000001</v>
      </c>
      <c r="BA40" s="252">
        <v>0.68230478493000002</v>
      </c>
      <c r="BB40" s="252">
        <v>0.68126426186</v>
      </c>
      <c r="BC40" s="409">
        <v>0.68029024136000005</v>
      </c>
      <c r="BD40" s="409">
        <v>0.67920705885999999</v>
      </c>
      <c r="BE40" s="409">
        <v>0.67818260681999998</v>
      </c>
      <c r="BF40" s="409">
        <v>0.67719238194999998</v>
      </c>
      <c r="BG40" s="409">
        <v>0.67616493348999995</v>
      </c>
      <c r="BH40" s="409">
        <v>0.67519380747000002</v>
      </c>
      <c r="BI40" s="409">
        <v>0.67418846124999998</v>
      </c>
      <c r="BJ40" s="409">
        <v>0.67318214190000003</v>
      </c>
      <c r="BK40" s="409">
        <v>0.67123853868000005</v>
      </c>
      <c r="BL40" s="409">
        <v>0.66915938988000001</v>
      </c>
      <c r="BM40" s="409">
        <v>0.66719902525999997</v>
      </c>
      <c r="BN40" s="409">
        <v>0.66520566135000003</v>
      </c>
      <c r="BO40" s="409">
        <v>0.66321269495000001</v>
      </c>
      <c r="BP40" s="409">
        <v>0.66112685407000005</v>
      </c>
      <c r="BQ40" s="409">
        <v>0.65911186171000002</v>
      </c>
      <c r="BR40" s="409">
        <v>0.65712021832</v>
      </c>
      <c r="BS40" s="409">
        <v>0.65509797937000003</v>
      </c>
      <c r="BT40" s="409">
        <v>0.65311532036999997</v>
      </c>
      <c r="BU40" s="409">
        <v>0.65110938691999998</v>
      </c>
      <c r="BV40" s="409">
        <v>0.64910269592000003</v>
      </c>
    </row>
    <row r="41" spans="1:74" ht="11.1" customHeight="1" x14ac:dyDescent="0.2">
      <c r="A41" s="162" t="s">
        <v>282</v>
      </c>
      <c r="B41" s="173" t="s">
        <v>516</v>
      </c>
      <c r="C41" s="252">
        <v>0.26900000000000002</v>
      </c>
      <c r="D41" s="252">
        <v>0.26900000000000002</v>
      </c>
      <c r="E41" s="252">
        <v>0.26900000000000002</v>
      </c>
      <c r="F41" s="252">
        <v>0.27600000000000002</v>
      </c>
      <c r="G41" s="252">
        <v>0.27600000000000002</v>
      </c>
      <c r="H41" s="252">
        <v>0.27600000000000002</v>
      </c>
      <c r="I41" s="252">
        <v>0.29099999999999998</v>
      </c>
      <c r="J41" s="252">
        <v>0.30599999999999999</v>
      </c>
      <c r="K41" s="252">
        <v>0.314</v>
      </c>
      <c r="L41" s="252">
        <v>0.314</v>
      </c>
      <c r="M41" s="252">
        <v>0.314</v>
      </c>
      <c r="N41" s="252">
        <v>0.314</v>
      </c>
      <c r="O41" s="252">
        <v>0.27800000000000002</v>
      </c>
      <c r="P41" s="252">
        <v>0.27800000000000002</v>
      </c>
      <c r="Q41" s="252">
        <v>0.27800000000000002</v>
      </c>
      <c r="R41" s="252">
        <v>0.27800000000000002</v>
      </c>
      <c r="S41" s="252">
        <v>0.27800000000000002</v>
      </c>
      <c r="T41" s="252">
        <v>0.27800000000000002</v>
      </c>
      <c r="U41" s="252">
        <v>0.27800000000000002</v>
      </c>
      <c r="V41" s="252">
        <v>0.27800000000000002</v>
      </c>
      <c r="W41" s="252">
        <v>0.27800000000000002</v>
      </c>
      <c r="X41" s="252">
        <v>0.27800000000000002</v>
      </c>
      <c r="Y41" s="252">
        <v>0.27800000000000002</v>
      </c>
      <c r="Z41" s="252">
        <v>0.27800000000000002</v>
      </c>
      <c r="AA41" s="252">
        <v>0.26800000000000002</v>
      </c>
      <c r="AB41" s="252">
        <v>0.26800000000000002</v>
      </c>
      <c r="AC41" s="252">
        <v>0.26800000000000002</v>
      </c>
      <c r="AD41" s="252">
        <v>0.26800000000000002</v>
      </c>
      <c r="AE41" s="252">
        <v>0.26800000000000002</v>
      </c>
      <c r="AF41" s="252">
        <v>0.26800000000000002</v>
      </c>
      <c r="AG41" s="252">
        <v>0.26800000000000002</v>
      </c>
      <c r="AH41" s="252">
        <v>0.26800000000000002</v>
      </c>
      <c r="AI41" s="252">
        <v>0.26800000000000002</v>
      </c>
      <c r="AJ41" s="252">
        <v>0.26800000000000002</v>
      </c>
      <c r="AK41" s="252">
        <v>0.26800000000000002</v>
      </c>
      <c r="AL41" s="252">
        <v>0.26800000000000002</v>
      </c>
      <c r="AM41" s="252">
        <v>0.24399999999999999</v>
      </c>
      <c r="AN41" s="252">
        <v>0.24399999999999999</v>
      </c>
      <c r="AO41" s="252">
        <v>0.24399999999999999</v>
      </c>
      <c r="AP41" s="252">
        <v>0.24399999999999999</v>
      </c>
      <c r="AQ41" s="252">
        <v>0.24399999999999999</v>
      </c>
      <c r="AR41" s="252">
        <v>0.24399999999999999</v>
      </c>
      <c r="AS41" s="252">
        <v>0.24399999999999999</v>
      </c>
      <c r="AT41" s="252">
        <v>0.24399999999999999</v>
      </c>
      <c r="AU41" s="252">
        <v>0.24399999999999999</v>
      </c>
      <c r="AV41" s="252">
        <v>0.24399999999999999</v>
      </c>
      <c r="AW41" s="252">
        <v>0.24399999999999999</v>
      </c>
      <c r="AX41" s="252">
        <v>0.24399999999999999</v>
      </c>
      <c r="AY41" s="252">
        <v>0.21874387910000001</v>
      </c>
      <c r="AZ41" s="252">
        <v>0.21946276042000001</v>
      </c>
      <c r="BA41" s="252">
        <v>0.21994710413999999</v>
      </c>
      <c r="BB41" s="252">
        <v>0.22031547357</v>
      </c>
      <c r="BC41" s="409">
        <v>0.22210756070000001</v>
      </c>
      <c r="BD41" s="409">
        <v>0.22156563831000001</v>
      </c>
      <c r="BE41" s="409">
        <v>0.22243180987</v>
      </c>
      <c r="BF41" s="409">
        <v>0.22339986863</v>
      </c>
      <c r="BG41" s="409">
        <v>0.22373362655000001</v>
      </c>
      <c r="BH41" s="409">
        <v>0.22392493052000001</v>
      </c>
      <c r="BI41" s="409">
        <v>0.22386360748</v>
      </c>
      <c r="BJ41" s="409">
        <v>0.22376723102000001</v>
      </c>
      <c r="BK41" s="409">
        <v>0.20046619814</v>
      </c>
      <c r="BL41" s="409">
        <v>0.20108566789999999</v>
      </c>
      <c r="BM41" s="409">
        <v>0.20147530978</v>
      </c>
      <c r="BN41" s="409">
        <v>0.20175346192999999</v>
      </c>
      <c r="BO41" s="409">
        <v>0.20345960201999999</v>
      </c>
      <c r="BP41" s="409">
        <v>0.20283579877999999</v>
      </c>
      <c r="BQ41" s="409">
        <v>0.20362396150000001</v>
      </c>
      <c r="BR41" s="409">
        <v>0.20451769853999999</v>
      </c>
      <c r="BS41" s="409">
        <v>0.20478064587</v>
      </c>
      <c r="BT41" s="409">
        <v>0.20490448284000001</v>
      </c>
      <c r="BU41" s="409">
        <v>0.20477887689999999</v>
      </c>
      <c r="BV41" s="409">
        <v>0.20462124980999999</v>
      </c>
    </row>
    <row r="42" spans="1:74" ht="11.1" customHeight="1" x14ac:dyDescent="0.2">
      <c r="A42" s="162" t="s">
        <v>1296</v>
      </c>
      <c r="B42" s="173" t="s">
        <v>1295</v>
      </c>
      <c r="C42" s="252">
        <v>0</v>
      </c>
      <c r="D42" s="252">
        <v>0</v>
      </c>
      <c r="E42" s="252">
        <v>0</v>
      </c>
      <c r="F42" s="252">
        <v>4.6959999999999997E-3</v>
      </c>
      <c r="G42" s="252">
        <v>6.7473053892000007E-2</v>
      </c>
      <c r="H42" s="252">
        <v>0.15584210526</v>
      </c>
      <c r="I42" s="252">
        <v>0.16981343284</v>
      </c>
      <c r="J42" s="252">
        <v>0.14908695652000001</v>
      </c>
      <c r="K42" s="252">
        <v>0.17331782945999999</v>
      </c>
      <c r="L42" s="252">
        <v>0.21115672130999999</v>
      </c>
      <c r="M42" s="252">
        <v>0.23250061350000001</v>
      </c>
      <c r="N42" s="252">
        <v>0.21748072289000001</v>
      </c>
      <c r="O42" s="252">
        <v>0.15004013841</v>
      </c>
      <c r="P42" s="252">
        <v>0.1513462069</v>
      </c>
      <c r="Q42" s="252">
        <v>0.15029052632000001</v>
      </c>
      <c r="R42" s="252">
        <v>0.14944680851</v>
      </c>
      <c r="S42" s="252">
        <v>0.14900571429000001</v>
      </c>
      <c r="T42" s="252">
        <v>0.14774782609000001</v>
      </c>
      <c r="U42" s="252">
        <v>0.14689230769</v>
      </c>
      <c r="V42" s="252">
        <v>0.14645092251</v>
      </c>
      <c r="W42" s="252">
        <v>0.14615447761</v>
      </c>
      <c r="X42" s="252">
        <v>0.14585132075000001</v>
      </c>
      <c r="Y42" s="252">
        <v>0.14554122137</v>
      </c>
      <c r="Z42" s="252">
        <v>0.14466538462</v>
      </c>
      <c r="AA42" s="252">
        <v>0.15430240148999999</v>
      </c>
      <c r="AB42" s="252">
        <v>0.15405484961999999</v>
      </c>
      <c r="AC42" s="252">
        <v>0.15480688973000001</v>
      </c>
      <c r="AD42" s="252">
        <v>0.15455944615</v>
      </c>
      <c r="AE42" s="252">
        <v>0.14555136187000001</v>
      </c>
      <c r="AF42" s="252">
        <v>0.15465590513999999</v>
      </c>
      <c r="AG42" s="252">
        <v>0.15483492430000001</v>
      </c>
      <c r="AH42" s="252">
        <v>0.15165245967999999</v>
      </c>
      <c r="AI42" s="252">
        <v>0.15183102439000001</v>
      </c>
      <c r="AJ42" s="252">
        <v>0.15157068312999999</v>
      </c>
      <c r="AK42" s="252">
        <v>0.15193690376999999</v>
      </c>
      <c r="AL42" s="252">
        <v>0.15212464979000001</v>
      </c>
      <c r="AM42" s="252">
        <v>0.15133384549000001</v>
      </c>
      <c r="AN42" s="252">
        <v>0.15152990476</v>
      </c>
      <c r="AO42" s="252">
        <v>0.15417812559999999</v>
      </c>
      <c r="AP42" s="252">
        <v>0.15495206121999999</v>
      </c>
      <c r="AQ42" s="252">
        <v>0.15641756906000001</v>
      </c>
      <c r="AR42" s="252">
        <v>0.15704420339</v>
      </c>
      <c r="AS42" s="252">
        <v>0.15181743779000001</v>
      </c>
      <c r="AT42" s="252">
        <v>0.14689378537</v>
      </c>
      <c r="AU42" s="252">
        <v>0.14080090587999999</v>
      </c>
      <c r="AV42" s="252">
        <v>0.14870728889000001</v>
      </c>
      <c r="AW42" s="252">
        <v>0.1730838952</v>
      </c>
      <c r="AX42" s="252">
        <v>0.14333026347</v>
      </c>
      <c r="AY42" s="252">
        <v>0.13867012198000001</v>
      </c>
      <c r="AZ42" s="252">
        <v>0.16156625649</v>
      </c>
      <c r="BA42" s="252">
        <v>0.15174562731999999</v>
      </c>
      <c r="BB42" s="252">
        <v>0.15204441588000001</v>
      </c>
      <c r="BC42" s="409">
        <v>0.14808372405</v>
      </c>
      <c r="BD42" s="409">
        <v>0.14751935954000001</v>
      </c>
      <c r="BE42" s="409">
        <v>0.14835931483000001</v>
      </c>
      <c r="BF42" s="409">
        <v>0.14920161242999999</v>
      </c>
      <c r="BG42" s="409">
        <v>0.15006022378</v>
      </c>
      <c r="BH42" s="409">
        <v>0.15091841782000001</v>
      </c>
      <c r="BI42" s="409">
        <v>0.15179051855</v>
      </c>
      <c r="BJ42" s="409">
        <v>0.15267436920999999</v>
      </c>
      <c r="BK42" s="409">
        <v>0.12243156036</v>
      </c>
      <c r="BL42" s="409">
        <v>0.12245597943</v>
      </c>
      <c r="BM42" s="409">
        <v>0.12244493101999999</v>
      </c>
      <c r="BN42" s="409">
        <v>0.12244395139</v>
      </c>
      <c r="BO42" s="409">
        <v>0.12244275431</v>
      </c>
      <c r="BP42" s="409">
        <v>0.12246650814</v>
      </c>
      <c r="BQ42" s="409">
        <v>0.12247039478000001</v>
      </c>
      <c r="BR42" s="409">
        <v>0.12246899607</v>
      </c>
      <c r="BS42" s="409">
        <v>0.12247443655</v>
      </c>
      <c r="BT42" s="409">
        <v>0.12247144364</v>
      </c>
      <c r="BU42" s="409">
        <v>0.12247186398</v>
      </c>
      <c r="BV42" s="409">
        <v>0.12247404011</v>
      </c>
    </row>
    <row r="43" spans="1:74" ht="11.1" customHeight="1" x14ac:dyDescent="0.2">
      <c r="C43" s="223"/>
      <c r="D43" s="223"/>
      <c r="E43" s="223"/>
      <c r="F43" s="223"/>
      <c r="G43" s="223"/>
      <c r="H43" s="223"/>
      <c r="I43" s="223"/>
      <c r="J43" s="223"/>
      <c r="K43" s="223"/>
      <c r="L43" s="223"/>
      <c r="M43" s="223"/>
      <c r="N43" s="223"/>
      <c r="O43" s="223"/>
      <c r="P43" s="223"/>
      <c r="Q43" s="223"/>
      <c r="R43" s="223"/>
      <c r="S43" s="223"/>
      <c r="T43" s="223"/>
      <c r="U43" s="223"/>
      <c r="V43" s="223"/>
      <c r="W43" s="223"/>
      <c r="X43" s="223"/>
      <c r="Y43" s="223"/>
      <c r="Z43" s="223"/>
      <c r="AA43" s="223"/>
      <c r="AB43" s="223"/>
      <c r="AC43" s="223"/>
      <c r="AD43" s="223"/>
      <c r="AE43" s="223"/>
      <c r="AF43" s="223"/>
      <c r="AG43" s="223"/>
      <c r="AH43" s="223"/>
      <c r="AI43" s="223"/>
      <c r="AJ43" s="223"/>
      <c r="AK43" s="223"/>
      <c r="AL43" s="223"/>
      <c r="AM43" s="223"/>
      <c r="AN43" s="223"/>
      <c r="AO43" s="223"/>
      <c r="AP43" s="223"/>
      <c r="AQ43" s="223"/>
      <c r="AR43" s="223"/>
      <c r="AS43" s="223"/>
      <c r="AT43" s="223"/>
      <c r="AU43" s="223"/>
      <c r="AV43" s="223"/>
      <c r="AW43" s="223"/>
      <c r="AX43" s="223"/>
      <c r="AY43" s="755"/>
      <c r="AZ43" s="755"/>
      <c r="BA43" s="755"/>
      <c r="BB43" s="755"/>
      <c r="BC43" s="492"/>
      <c r="BD43" s="492"/>
      <c r="BE43" s="492"/>
      <c r="BF43" s="492"/>
      <c r="BG43" s="492"/>
      <c r="BH43" s="492"/>
      <c r="BI43" s="492"/>
      <c r="BJ43" s="492"/>
      <c r="BK43" s="410"/>
      <c r="BL43" s="410"/>
      <c r="BM43" s="410"/>
      <c r="BN43" s="410"/>
      <c r="BO43" s="410"/>
      <c r="BP43" s="410"/>
      <c r="BQ43" s="410"/>
      <c r="BR43" s="410"/>
      <c r="BS43" s="410"/>
      <c r="BT43" s="410"/>
      <c r="BU43" s="410"/>
      <c r="BV43" s="410"/>
    </row>
    <row r="44" spans="1:74" ht="11.1" customHeight="1" x14ac:dyDescent="0.2">
      <c r="A44" s="162" t="s">
        <v>519</v>
      </c>
      <c r="B44" s="172" t="s">
        <v>86</v>
      </c>
      <c r="C44" s="252">
        <v>53.625956076000001</v>
      </c>
      <c r="D44" s="252">
        <v>53.449672702000001</v>
      </c>
      <c r="E44" s="252">
        <v>53.534539799999997</v>
      </c>
      <c r="F44" s="252">
        <v>53.986024972999999</v>
      </c>
      <c r="G44" s="252">
        <v>54.153908442999999</v>
      </c>
      <c r="H44" s="252">
        <v>54.390649920999998</v>
      </c>
      <c r="I44" s="252">
        <v>55.074626039999998</v>
      </c>
      <c r="J44" s="252">
        <v>55.026887403000003</v>
      </c>
      <c r="K44" s="252">
        <v>55.089101607000003</v>
      </c>
      <c r="L44" s="252">
        <v>55.357096128000002</v>
      </c>
      <c r="M44" s="252">
        <v>56.204370052000002</v>
      </c>
      <c r="N44" s="252">
        <v>56.133482962000002</v>
      </c>
      <c r="O44" s="252">
        <v>55.579580776</v>
      </c>
      <c r="P44" s="252">
        <v>55.975432005000002</v>
      </c>
      <c r="Q44" s="252">
        <v>55.935061556000001</v>
      </c>
      <c r="R44" s="252">
        <v>56.505108210000003</v>
      </c>
      <c r="S44" s="252">
        <v>56.512406742000003</v>
      </c>
      <c r="T44" s="252">
        <v>57.368730554000003</v>
      </c>
      <c r="U44" s="252">
        <v>57.264654665000002</v>
      </c>
      <c r="V44" s="252">
        <v>57.373430679000002</v>
      </c>
      <c r="W44" s="252">
        <v>57.609792566000003</v>
      </c>
      <c r="X44" s="252">
        <v>58.475709494999997</v>
      </c>
      <c r="Y44" s="252">
        <v>58.541089341999999</v>
      </c>
      <c r="Z44" s="252">
        <v>58.959287283999998</v>
      </c>
      <c r="AA44" s="252">
        <v>58.325189362000003</v>
      </c>
      <c r="AB44" s="252">
        <v>58.357222788000001</v>
      </c>
      <c r="AC44" s="252">
        <v>58.596886464000001</v>
      </c>
      <c r="AD44" s="252">
        <v>58.426027333999997</v>
      </c>
      <c r="AE44" s="252">
        <v>58.413308368000003</v>
      </c>
      <c r="AF44" s="252">
        <v>58.570875491999999</v>
      </c>
      <c r="AG44" s="252">
        <v>59.028716076000002</v>
      </c>
      <c r="AH44" s="252">
        <v>59.275184527</v>
      </c>
      <c r="AI44" s="252">
        <v>58.593246307000001</v>
      </c>
      <c r="AJ44" s="252">
        <v>59.078377392999997</v>
      </c>
      <c r="AK44" s="252">
        <v>59.266653523999999</v>
      </c>
      <c r="AL44" s="252">
        <v>59.287767027999998</v>
      </c>
      <c r="AM44" s="252">
        <v>58.682008621999998</v>
      </c>
      <c r="AN44" s="252">
        <v>58.420738333999999</v>
      </c>
      <c r="AO44" s="252">
        <v>58.323242346000001</v>
      </c>
      <c r="AP44" s="252">
        <v>57.854277289000002</v>
      </c>
      <c r="AQ44" s="252">
        <v>57.466160635000001</v>
      </c>
      <c r="AR44" s="252">
        <v>57.558437748000003</v>
      </c>
      <c r="AS44" s="252">
        <v>58.424591788999997</v>
      </c>
      <c r="AT44" s="252">
        <v>57.586637893999999</v>
      </c>
      <c r="AU44" s="252">
        <v>57.725092533000002</v>
      </c>
      <c r="AV44" s="252">
        <v>58.555463985000003</v>
      </c>
      <c r="AW44" s="252">
        <v>59.050814524000003</v>
      </c>
      <c r="AX44" s="252">
        <v>58.392094219999997</v>
      </c>
      <c r="AY44" s="252">
        <v>57.966760311000002</v>
      </c>
      <c r="AZ44" s="252">
        <v>58.401544536000003</v>
      </c>
      <c r="BA44" s="252">
        <v>58.232685453999999</v>
      </c>
      <c r="BB44" s="252">
        <v>58.36946811</v>
      </c>
      <c r="BC44" s="409">
        <v>58.746575612000001</v>
      </c>
      <c r="BD44" s="409">
        <v>59.084237186000003</v>
      </c>
      <c r="BE44" s="409">
        <v>59.678994365000001</v>
      </c>
      <c r="BF44" s="409">
        <v>59.468794133000003</v>
      </c>
      <c r="BG44" s="409">
        <v>59.339475868999997</v>
      </c>
      <c r="BH44" s="409">
        <v>59.730043193999997</v>
      </c>
      <c r="BI44" s="409">
        <v>59.880570225</v>
      </c>
      <c r="BJ44" s="409">
        <v>59.535061980999998</v>
      </c>
      <c r="BK44" s="409">
        <v>59.349077235000003</v>
      </c>
      <c r="BL44" s="409">
        <v>59.393491472000001</v>
      </c>
      <c r="BM44" s="409">
        <v>59.390312062</v>
      </c>
      <c r="BN44" s="409">
        <v>59.895001907000001</v>
      </c>
      <c r="BO44" s="409">
        <v>60.122502101000002</v>
      </c>
      <c r="BP44" s="409">
        <v>60.281758123000003</v>
      </c>
      <c r="BQ44" s="409">
        <v>60.419073683999997</v>
      </c>
      <c r="BR44" s="409">
        <v>60.336054713000003</v>
      </c>
      <c r="BS44" s="409">
        <v>60.381293446000001</v>
      </c>
      <c r="BT44" s="409">
        <v>60.781967731000002</v>
      </c>
      <c r="BU44" s="409">
        <v>60.948970809000002</v>
      </c>
      <c r="BV44" s="409">
        <v>60.765296456999998</v>
      </c>
    </row>
    <row r="45" spans="1:74" ht="11.1" customHeight="1" x14ac:dyDescent="0.2">
      <c r="B45" s="17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409"/>
      <c r="BD45" s="409"/>
      <c r="BE45" s="409"/>
      <c r="BF45" s="409"/>
      <c r="BG45" s="409"/>
      <c r="BH45" s="409"/>
      <c r="BI45" s="409"/>
      <c r="BJ45" s="409"/>
      <c r="BK45" s="409"/>
      <c r="BL45" s="409"/>
      <c r="BM45" s="409"/>
      <c r="BN45" s="409"/>
      <c r="BO45" s="409"/>
      <c r="BP45" s="409"/>
      <c r="BQ45" s="409"/>
      <c r="BR45" s="409"/>
      <c r="BS45" s="409"/>
      <c r="BT45" s="409"/>
      <c r="BU45" s="409"/>
      <c r="BV45" s="409"/>
    </row>
    <row r="46" spans="1:74" ht="11.1" customHeight="1" x14ac:dyDescent="0.2">
      <c r="A46" s="162" t="s">
        <v>518</v>
      </c>
      <c r="B46" s="172" t="s">
        <v>527</v>
      </c>
      <c r="C46" s="252">
        <v>6.3681000000000001</v>
      </c>
      <c r="D46" s="252">
        <v>6.4250999999999996</v>
      </c>
      <c r="E46" s="252">
        <v>6.4301000000000004</v>
      </c>
      <c r="F46" s="252">
        <v>6.4170999999999996</v>
      </c>
      <c r="G46" s="252">
        <v>6.3851000000000004</v>
      </c>
      <c r="H46" s="252">
        <v>6.3731</v>
      </c>
      <c r="I46" s="252">
        <v>6.3951000000000002</v>
      </c>
      <c r="J46" s="252">
        <v>6.2772516128999998</v>
      </c>
      <c r="K46" s="252">
        <v>6.3131000000000004</v>
      </c>
      <c r="L46" s="252">
        <v>6.3951000000000002</v>
      </c>
      <c r="M46" s="252">
        <v>6.3960999999999997</v>
      </c>
      <c r="N46" s="252">
        <v>6.3960999999999997</v>
      </c>
      <c r="O46" s="252">
        <v>6.3371000000000004</v>
      </c>
      <c r="P46" s="252">
        <v>6.3380999999999998</v>
      </c>
      <c r="Q46" s="252">
        <v>6.3371000000000004</v>
      </c>
      <c r="R46" s="252">
        <v>6.3110999999999997</v>
      </c>
      <c r="S46" s="252">
        <v>6.3051000000000004</v>
      </c>
      <c r="T46" s="252">
        <v>6.2731000000000003</v>
      </c>
      <c r="U46" s="252">
        <v>6.2850999999999999</v>
      </c>
      <c r="V46" s="252">
        <v>6.3041</v>
      </c>
      <c r="W46" s="252">
        <v>6.3981000000000003</v>
      </c>
      <c r="X46" s="252">
        <v>6.4351000000000003</v>
      </c>
      <c r="Y46" s="252">
        <v>6.4141000000000004</v>
      </c>
      <c r="Z46" s="252">
        <v>6.3971</v>
      </c>
      <c r="AA46" s="252">
        <v>6.532197</v>
      </c>
      <c r="AB46" s="252">
        <v>6.5243744194</v>
      </c>
      <c r="AC46" s="252">
        <v>6.4552776451999998</v>
      </c>
      <c r="AD46" s="252">
        <v>6.4718260323000001</v>
      </c>
      <c r="AE46" s="252">
        <v>6.4745518387000001</v>
      </c>
      <c r="AF46" s="252">
        <v>6.4717776452000004</v>
      </c>
      <c r="AG46" s="252">
        <v>6.4047582903000002</v>
      </c>
      <c r="AH46" s="252">
        <v>6.4086324839</v>
      </c>
      <c r="AI46" s="252">
        <v>6.5307334515999997</v>
      </c>
      <c r="AJ46" s="252">
        <v>6.4639421613000003</v>
      </c>
      <c r="AK46" s="252">
        <v>6.4789840967999996</v>
      </c>
      <c r="AL46" s="252">
        <v>6.4931615160999998</v>
      </c>
      <c r="AM46" s="252">
        <v>6.3826647419000002</v>
      </c>
      <c r="AN46" s="252">
        <v>6.4566346529</v>
      </c>
      <c r="AO46" s="252">
        <v>6.4779840968000002</v>
      </c>
      <c r="AP46" s="252">
        <v>6.4870679676999998</v>
      </c>
      <c r="AQ46" s="252">
        <v>6.4144292581000002</v>
      </c>
      <c r="AR46" s="252">
        <v>6.4401279676999996</v>
      </c>
      <c r="AS46" s="252">
        <v>6.5024421613000003</v>
      </c>
      <c r="AT46" s="252">
        <v>6.5449131290000002</v>
      </c>
      <c r="AU46" s="252">
        <v>6.5050795806000004</v>
      </c>
      <c r="AV46" s="252">
        <v>6.4992486128999998</v>
      </c>
      <c r="AW46" s="252">
        <v>6.5539937742000003</v>
      </c>
      <c r="AX46" s="252">
        <v>6.3914905484000002</v>
      </c>
      <c r="AY46" s="252">
        <v>6.8871631002999996</v>
      </c>
      <c r="AZ46" s="252">
        <v>6.9045000622000003</v>
      </c>
      <c r="BA46" s="252">
        <v>6.9213326198000003</v>
      </c>
      <c r="BB46" s="252">
        <v>6.9424830722999999</v>
      </c>
      <c r="BC46" s="409">
        <v>6.9683183335000001</v>
      </c>
      <c r="BD46" s="409">
        <v>6.9319128327000001</v>
      </c>
      <c r="BE46" s="409">
        <v>6.9552927565999996</v>
      </c>
      <c r="BF46" s="409">
        <v>6.9783666524000001</v>
      </c>
      <c r="BG46" s="409">
        <v>7.0035480971000004</v>
      </c>
      <c r="BH46" s="409">
        <v>7.0161934235999999</v>
      </c>
      <c r="BI46" s="409">
        <v>7.0296638817000003</v>
      </c>
      <c r="BJ46" s="409">
        <v>7.0431537061</v>
      </c>
      <c r="BK46" s="409">
        <v>7.0187847041999998</v>
      </c>
      <c r="BL46" s="409">
        <v>7.0321156782000003</v>
      </c>
      <c r="BM46" s="409">
        <v>7.0449145564000002</v>
      </c>
      <c r="BN46" s="409">
        <v>7.0578887367999998</v>
      </c>
      <c r="BO46" s="409">
        <v>7.0708145323</v>
      </c>
      <c r="BP46" s="409">
        <v>7.0844296842999999</v>
      </c>
      <c r="BQ46" s="409">
        <v>7.0977776383000002</v>
      </c>
      <c r="BR46" s="409">
        <v>7.1108611735</v>
      </c>
      <c r="BS46" s="409">
        <v>7.1240224758000004</v>
      </c>
      <c r="BT46" s="409">
        <v>7.1367136163999998</v>
      </c>
      <c r="BU46" s="409">
        <v>7.1501827969000002</v>
      </c>
      <c r="BV46" s="409">
        <v>7.1636682822999997</v>
      </c>
    </row>
    <row r="47" spans="1:74" ht="11.1" customHeight="1" x14ac:dyDescent="0.2">
      <c r="A47" s="162" t="s">
        <v>520</v>
      </c>
      <c r="B47" s="172" t="s">
        <v>528</v>
      </c>
      <c r="C47" s="252">
        <v>59.994056076</v>
      </c>
      <c r="D47" s="252">
        <v>59.874772702000001</v>
      </c>
      <c r="E47" s="252">
        <v>59.9646398</v>
      </c>
      <c r="F47" s="252">
        <v>60.403124972999997</v>
      </c>
      <c r="G47" s="252">
        <v>60.539008443</v>
      </c>
      <c r="H47" s="252">
        <v>60.763749920999999</v>
      </c>
      <c r="I47" s="252">
        <v>61.469726039999998</v>
      </c>
      <c r="J47" s="252">
        <v>61.304139016000001</v>
      </c>
      <c r="K47" s="252">
        <v>61.402201607000002</v>
      </c>
      <c r="L47" s="252">
        <v>61.752196128000001</v>
      </c>
      <c r="M47" s="252">
        <v>62.600470051999999</v>
      </c>
      <c r="N47" s="252">
        <v>62.529582961999999</v>
      </c>
      <c r="O47" s="252">
        <v>61.916680776</v>
      </c>
      <c r="P47" s="252">
        <v>62.313532004999999</v>
      </c>
      <c r="Q47" s="252">
        <v>62.272161556</v>
      </c>
      <c r="R47" s="252">
        <v>62.816208209999999</v>
      </c>
      <c r="S47" s="252">
        <v>62.817506741999999</v>
      </c>
      <c r="T47" s="252">
        <v>63.641830554000002</v>
      </c>
      <c r="U47" s="252">
        <v>63.549754665000002</v>
      </c>
      <c r="V47" s="252">
        <v>63.677530679</v>
      </c>
      <c r="W47" s="252">
        <v>64.007892565999995</v>
      </c>
      <c r="X47" s="252">
        <v>64.910809494999995</v>
      </c>
      <c r="Y47" s="252">
        <v>64.955189341999997</v>
      </c>
      <c r="Z47" s="252">
        <v>65.356387283999993</v>
      </c>
      <c r="AA47" s="252">
        <v>64.857386362</v>
      </c>
      <c r="AB47" s="252">
        <v>64.881597206999999</v>
      </c>
      <c r="AC47" s="252">
        <v>65.052164109000003</v>
      </c>
      <c r="AD47" s="252">
        <v>64.897853366000007</v>
      </c>
      <c r="AE47" s="252">
        <v>64.887860207000003</v>
      </c>
      <c r="AF47" s="252">
        <v>65.042653137000002</v>
      </c>
      <c r="AG47" s="252">
        <v>65.433474365999999</v>
      </c>
      <c r="AH47" s="252">
        <v>65.683817009999999</v>
      </c>
      <c r="AI47" s="252">
        <v>65.123979758999994</v>
      </c>
      <c r="AJ47" s="252">
        <v>65.542319554000002</v>
      </c>
      <c r="AK47" s="252">
        <v>65.745637619999997</v>
      </c>
      <c r="AL47" s="252">
        <v>65.780928544000005</v>
      </c>
      <c r="AM47" s="252">
        <v>65.064673364000001</v>
      </c>
      <c r="AN47" s="252">
        <v>64.877372987000001</v>
      </c>
      <c r="AO47" s="252">
        <v>64.801226443000004</v>
      </c>
      <c r="AP47" s="252">
        <v>64.341345257</v>
      </c>
      <c r="AQ47" s="252">
        <v>63.880589893</v>
      </c>
      <c r="AR47" s="252">
        <v>63.998565716000002</v>
      </c>
      <c r="AS47" s="252">
        <v>64.927033949999995</v>
      </c>
      <c r="AT47" s="252">
        <v>64.131551023</v>
      </c>
      <c r="AU47" s="252">
        <v>64.230172112999995</v>
      </c>
      <c r="AV47" s="252">
        <v>65.054712597999995</v>
      </c>
      <c r="AW47" s="252">
        <v>65.604808297999995</v>
      </c>
      <c r="AX47" s="252">
        <v>64.783584769000001</v>
      </c>
      <c r="AY47" s="252">
        <v>64.853923410999997</v>
      </c>
      <c r="AZ47" s="252">
        <v>65.306044598</v>
      </c>
      <c r="BA47" s="252">
        <v>65.154018074000007</v>
      </c>
      <c r="BB47" s="252">
        <v>65.311951182000001</v>
      </c>
      <c r="BC47" s="409">
        <v>65.714893945</v>
      </c>
      <c r="BD47" s="409">
        <v>66.016150018999994</v>
      </c>
      <c r="BE47" s="409">
        <v>66.634287122000003</v>
      </c>
      <c r="BF47" s="409">
        <v>66.447160784999994</v>
      </c>
      <c r="BG47" s="409">
        <v>66.343023966000004</v>
      </c>
      <c r="BH47" s="409">
        <v>66.746236616999994</v>
      </c>
      <c r="BI47" s="409">
        <v>66.910234106999994</v>
      </c>
      <c r="BJ47" s="409">
        <v>66.578215686999997</v>
      </c>
      <c r="BK47" s="409">
        <v>66.367861938999994</v>
      </c>
      <c r="BL47" s="409">
        <v>66.425607150000005</v>
      </c>
      <c r="BM47" s="409">
        <v>66.435226618000002</v>
      </c>
      <c r="BN47" s="409">
        <v>66.952890643999993</v>
      </c>
      <c r="BO47" s="409">
        <v>67.193316632999995</v>
      </c>
      <c r="BP47" s="409">
        <v>67.366187807000003</v>
      </c>
      <c r="BQ47" s="409">
        <v>67.516851321999994</v>
      </c>
      <c r="BR47" s="409">
        <v>67.446915885999999</v>
      </c>
      <c r="BS47" s="409">
        <v>67.505315921999994</v>
      </c>
      <c r="BT47" s="409">
        <v>67.918681348000007</v>
      </c>
      <c r="BU47" s="409">
        <v>68.099153606000002</v>
      </c>
      <c r="BV47" s="409">
        <v>67.928964738999994</v>
      </c>
    </row>
    <row r="48" spans="1:74" ht="11.1" customHeight="1" x14ac:dyDescent="0.2">
      <c r="B48" s="17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2"/>
      <c r="AR48" s="252"/>
      <c r="AS48" s="252"/>
      <c r="AT48" s="252"/>
      <c r="AU48" s="252"/>
      <c r="AV48" s="252"/>
      <c r="AW48" s="252"/>
      <c r="AX48" s="252"/>
      <c r="AY48" s="252"/>
      <c r="AZ48" s="252"/>
      <c r="BA48" s="252"/>
      <c r="BB48" s="252"/>
      <c r="BC48" s="409"/>
      <c r="BD48" s="409"/>
      <c r="BE48" s="409"/>
      <c r="BF48" s="409"/>
      <c r="BG48" s="409"/>
      <c r="BH48" s="409"/>
      <c r="BI48" s="409"/>
      <c r="BJ48" s="409"/>
      <c r="BK48" s="409"/>
      <c r="BL48" s="409"/>
      <c r="BM48" s="409"/>
      <c r="BN48" s="409"/>
      <c r="BO48" s="409"/>
      <c r="BP48" s="409"/>
      <c r="BQ48" s="409"/>
      <c r="BR48" s="409"/>
      <c r="BS48" s="409"/>
      <c r="BT48" s="409"/>
      <c r="BU48" s="409"/>
      <c r="BV48" s="409"/>
    </row>
    <row r="49" spans="1:74" ht="11.1" customHeight="1" x14ac:dyDescent="0.2">
      <c r="A49" s="162" t="s">
        <v>1139</v>
      </c>
      <c r="B49" s="174" t="s">
        <v>1140</v>
      </c>
      <c r="C49" s="253">
        <v>0.879</v>
      </c>
      <c r="D49" s="253">
        <v>0.92100000000000004</v>
      </c>
      <c r="E49" s="253">
        <v>0.90300000000000002</v>
      </c>
      <c r="F49" s="253">
        <v>0.89166666667000005</v>
      </c>
      <c r="G49" s="253">
        <v>0.81111290322999996</v>
      </c>
      <c r="H49" s="253">
        <v>0.93600000000000005</v>
      </c>
      <c r="I49" s="253">
        <v>0.96429032258000003</v>
      </c>
      <c r="J49" s="253">
        <v>0.95199999999999996</v>
      </c>
      <c r="K49" s="253">
        <v>0.64033333332999998</v>
      </c>
      <c r="L49" s="253">
        <v>0.70299999999999996</v>
      </c>
      <c r="M49" s="253">
        <v>0.52400000000000002</v>
      </c>
      <c r="N49" s="253">
        <v>0.59199999999999997</v>
      </c>
      <c r="O49" s="253">
        <v>0.67980099999999999</v>
      </c>
      <c r="P49" s="253">
        <v>0.60880100000000004</v>
      </c>
      <c r="Q49" s="253">
        <v>0.54800000000000004</v>
      </c>
      <c r="R49" s="253">
        <v>0.61199999999999999</v>
      </c>
      <c r="S49" s="253">
        <v>0.65700000000000003</v>
      </c>
      <c r="T49" s="253">
        <v>0.57999999999999996</v>
      </c>
      <c r="U49" s="253">
        <v>0.63200000000000001</v>
      </c>
      <c r="V49" s="253">
        <v>0.52</v>
      </c>
      <c r="W49" s="253">
        <v>0.437</v>
      </c>
      <c r="X49" s="253">
        <v>0.40100000000000002</v>
      </c>
      <c r="Y49" s="253">
        <v>0.36499999999999999</v>
      </c>
      <c r="Z49" s="253">
        <v>0.314</v>
      </c>
      <c r="AA49" s="253">
        <v>0.253</v>
      </c>
      <c r="AB49" s="253">
        <v>0.25900000000000001</v>
      </c>
      <c r="AC49" s="253">
        <v>0.30099999999999999</v>
      </c>
      <c r="AD49" s="253">
        <v>0.505</v>
      </c>
      <c r="AE49" s="253">
        <v>0.46300000000000002</v>
      </c>
      <c r="AF49" s="253">
        <v>0.41599999999999998</v>
      </c>
      <c r="AG49" s="253">
        <v>0.39129032258000002</v>
      </c>
      <c r="AH49" s="253">
        <v>0.32</v>
      </c>
      <c r="AI49" s="253">
        <v>0.5</v>
      </c>
      <c r="AJ49" s="253">
        <v>0.31467741934999999</v>
      </c>
      <c r="AK49" s="253">
        <v>0.36199999999999999</v>
      </c>
      <c r="AL49" s="253">
        <v>0.34699999999999998</v>
      </c>
      <c r="AM49" s="253">
        <v>0.37</v>
      </c>
      <c r="AN49" s="253">
        <v>0.3775</v>
      </c>
      <c r="AO49" s="253">
        <v>0.39400000000000002</v>
      </c>
      <c r="AP49" s="253">
        <v>0.374</v>
      </c>
      <c r="AQ49" s="253">
        <v>1.089</v>
      </c>
      <c r="AR49" s="253">
        <v>0.79400000000000004</v>
      </c>
      <c r="AS49" s="253">
        <v>0.45500000000000002</v>
      </c>
      <c r="AT49" s="253">
        <v>0.35713632258</v>
      </c>
      <c r="AU49" s="253">
        <v>0.437</v>
      </c>
      <c r="AV49" s="253">
        <v>0.32500000000000001</v>
      </c>
      <c r="AW49" s="253">
        <v>0.375</v>
      </c>
      <c r="AX49" s="253">
        <v>0.33500000000000002</v>
      </c>
      <c r="AY49" s="253">
        <v>0.43887096774000001</v>
      </c>
      <c r="AZ49" s="253">
        <v>0.33714285713999997</v>
      </c>
      <c r="BA49" s="253">
        <v>0.50700000000000001</v>
      </c>
      <c r="BB49" s="253">
        <v>0.63133333332999997</v>
      </c>
      <c r="BC49" s="634" t="s">
        <v>1298</v>
      </c>
      <c r="BD49" s="634" t="s">
        <v>1298</v>
      </c>
      <c r="BE49" s="634" t="s">
        <v>1298</v>
      </c>
      <c r="BF49" s="634" t="s">
        <v>1298</v>
      </c>
      <c r="BG49" s="634" t="s">
        <v>1298</v>
      </c>
      <c r="BH49" s="634" t="s">
        <v>1298</v>
      </c>
      <c r="BI49" s="634" t="s">
        <v>1298</v>
      </c>
      <c r="BJ49" s="634" t="s">
        <v>1298</v>
      </c>
      <c r="BK49" s="634" t="s">
        <v>1298</v>
      </c>
      <c r="BL49" s="634" t="s">
        <v>1298</v>
      </c>
      <c r="BM49" s="634" t="s">
        <v>1298</v>
      </c>
      <c r="BN49" s="634" t="s">
        <v>1298</v>
      </c>
      <c r="BO49" s="634" t="s">
        <v>1298</v>
      </c>
      <c r="BP49" s="634" t="s">
        <v>1298</v>
      </c>
      <c r="BQ49" s="634" t="s">
        <v>1298</v>
      </c>
      <c r="BR49" s="634" t="s">
        <v>1298</v>
      </c>
      <c r="BS49" s="634" t="s">
        <v>1298</v>
      </c>
      <c r="BT49" s="634" t="s">
        <v>1298</v>
      </c>
      <c r="BU49" s="634" t="s">
        <v>1298</v>
      </c>
      <c r="BV49" s="634" t="s">
        <v>1298</v>
      </c>
    </row>
    <row r="50" spans="1:74" ht="11.1" customHeight="1" x14ac:dyDescent="0.2">
      <c r="B50" s="17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c r="AA50" s="252"/>
      <c r="AB50" s="252"/>
      <c r="AC50" s="252"/>
      <c r="AD50" s="252"/>
      <c r="AE50" s="252"/>
      <c r="AF50" s="252"/>
      <c r="AG50" s="252"/>
      <c r="AH50" s="252"/>
      <c r="AI50" s="252"/>
      <c r="AJ50" s="252"/>
      <c r="AK50" s="252"/>
      <c r="AL50" s="252"/>
      <c r="AM50" s="252"/>
      <c r="AN50" s="252"/>
      <c r="AO50" s="252"/>
      <c r="AP50" s="252"/>
      <c r="AQ50" s="252"/>
      <c r="AR50" s="252"/>
      <c r="AS50" s="252"/>
      <c r="AT50" s="252"/>
      <c r="AU50" s="252"/>
      <c r="AV50" s="252"/>
      <c r="AW50" s="252"/>
      <c r="AX50" s="252"/>
      <c r="AY50" s="252"/>
      <c r="AZ50" s="252"/>
      <c r="BA50" s="252"/>
      <c r="BB50" s="409"/>
      <c r="BC50" s="409"/>
      <c r="BD50" s="409"/>
      <c r="BE50" s="409"/>
      <c r="BF50" s="252"/>
      <c r="BG50" s="409"/>
      <c r="BH50" s="409"/>
      <c r="BI50" s="409"/>
      <c r="BJ50" s="409"/>
      <c r="BK50" s="409"/>
      <c r="BL50" s="409"/>
      <c r="BM50" s="409"/>
      <c r="BN50" s="409"/>
      <c r="BO50" s="409"/>
      <c r="BP50" s="409"/>
      <c r="BQ50" s="409"/>
      <c r="BR50" s="409"/>
      <c r="BS50" s="409"/>
      <c r="BT50" s="409"/>
      <c r="BU50" s="409"/>
      <c r="BV50" s="409"/>
    </row>
    <row r="51" spans="1:74" ht="11.1" customHeight="1" x14ac:dyDescent="0.2">
      <c r="BK51" s="411"/>
      <c r="BL51" s="411"/>
      <c r="BM51" s="411"/>
      <c r="BN51" s="411"/>
      <c r="BO51" s="411"/>
      <c r="BP51" s="411"/>
      <c r="BQ51" s="411"/>
      <c r="BR51" s="411"/>
      <c r="BS51" s="411"/>
      <c r="BT51" s="411"/>
      <c r="BU51" s="411"/>
      <c r="BV51" s="411"/>
    </row>
    <row r="52" spans="1:74" ht="12" customHeight="1" x14ac:dyDescent="0.2">
      <c r="B52" s="797" t="s">
        <v>1026</v>
      </c>
      <c r="C52" s="794"/>
      <c r="D52" s="794"/>
      <c r="E52" s="794"/>
      <c r="F52" s="794"/>
      <c r="G52" s="794"/>
      <c r="H52" s="794"/>
      <c r="I52" s="794"/>
      <c r="J52" s="794"/>
      <c r="K52" s="794"/>
      <c r="L52" s="794"/>
      <c r="M52" s="794"/>
      <c r="N52" s="794"/>
      <c r="O52" s="794"/>
      <c r="P52" s="794"/>
      <c r="Q52" s="794"/>
    </row>
    <row r="53" spans="1:74" ht="12" customHeight="1" x14ac:dyDescent="0.2">
      <c r="B53" s="809" t="s">
        <v>1283</v>
      </c>
      <c r="C53" s="784"/>
      <c r="D53" s="784"/>
      <c r="E53" s="784"/>
      <c r="F53" s="784"/>
      <c r="G53" s="784"/>
      <c r="H53" s="784"/>
      <c r="I53" s="784"/>
      <c r="J53" s="784"/>
      <c r="K53" s="784"/>
      <c r="L53" s="784"/>
      <c r="M53" s="784"/>
      <c r="N53" s="784"/>
      <c r="O53" s="784"/>
      <c r="P53" s="784"/>
      <c r="Q53" s="780"/>
    </row>
    <row r="54" spans="1:74" s="440" customFormat="1" ht="12" customHeight="1" x14ac:dyDescent="0.2">
      <c r="A54" s="441"/>
      <c r="B54" s="783" t="s">
        <v>1053</v>
      </c>
      <c r="C54" s="784"/>
      <c r="D54" s="784"/>
      <c r="E54" s="784"/>
      <c r="F54" s="784"/>
      <c r="G54" s="784"/>
      <c r="H54" s="784"/>
      <c r="I54" s="784"/>
      <c r="J54" s="784"/>
      <c r="K54" s="784"/>
      <c r="L54" s="784"/>
      <c r="M54" s="784"/>
      <c r="N54" s="784"/>
      <c r="O54" s="784"/>
      <c r="P54" s="784"/>
      <c r="Q54" s="780"/>
      <c r="AY54" s="537"/>
      <c r="AZ54" s="537"/>
      <c r="BA54" s="537"/>
      <c r="BB54" s="537"/>
      <c r="BC54" s="537"/>
      <c r="BD54" s="537"/>
      <c r="BE54" s="537"/>
      <c r="BF54" s="652"/>
      <c r="BG54" s="537"/>
      <c r="BH54" s="537"/>
      <c r="BI54" s="537"/>
      <c r="BJ54" s="537"/>
    </row>
    <row r="55" spans="1:74" s="440" customFormat="1" ht="12" customHeight="1" x14ac:dyDescent="0.2">
      <c r="A55" s="441"/>
      <c r="B55" s="809" t="s">
        <v>1009</v>
      </c>
      <c r="C55" s="809"/>
      <c r="D55" s="809"/>
      <c r="E55" s="809"/>
      <c r="F55" s="809"/>
      <c r="G55" s="809"/>
      <c r="H55" s="809"/>
      <c r="I55" s="809"/>
      <c r="J55" s="809"/>
      <c r="K55" s="809"/>
      <c r="L55" s="809"/>
      <c r="M55" s="809"/>
      <c r="N55" s="809"/>
      <c r="O55" s="809"/>
      <c r="P55" s="809"/>
      <c r="Q55" s="780"/>
      <c r="AY55" s="537"/>
      <c r="AZ55" s="537"/>
      <c r="BA55" s="537"/>
      <c r="BB55" s="537"/>
      <c r="BC55" s="537"/>
      <c r="BD55" s="537"/>
      <c r="BE55" s="537"/>
      <c r="BF55" s="652"/>
      <c r="BG55" s="537"/>
      <c r="BH55" s="537"/>
      <c r="BI55" s="537"/>
      <c r="BJ55" s="537"/>
    </row>
    <row r="56" spans="1:74" s="440" customFormat="1" ht="12" customHeight="1" x14ac:dyDescent="0.2">
      <c r="A56" s="441"/>
      <c r="B56" s="809" t="s">
        <v>1089</v>
      </c>
      <c r="C56" s="780"/>
      <c r="D56" s="780"/>
      <c r="E56" s="780"/>
      <c r="F56" s="780"/>
      <c r="G56" s="780"/>
      <c r="H56" s="780"/>
      <c r="I56" s="780"/>
      <c r="J56" s="780"/>
      <c r="K56" s="780"/>
      <c r="L56" s="780"/>
      <c r="M56" s="780"/>
      <c r="N56" s="780"/>
      <c r="O56" s="780"/>
      <c r="P56" s="780"/>
      <c r="Q56" s="780"/>
      <c r="AY56" s="537"/>
      <c r="AZ56" s="537"/>
      <c r="BA56" s="537"/>
      <c r="BB56" s="537"/>
      <c r="BC56" s="537"/>
      <c r="BD56" s="537"/>
      <c r="BE56" s="537"/>
      <c r="BF56" s="652"/>
      <c r="BG56" s="537"/>
      <c r="BH56" s="537"/>
      <c r="BI56" s="537"/>
      <c r="BJ56" s="537"/>
    </row>
    <row r="57" spans="1:74" s="440" customFormat="1" ht="12.75" x14ac:dyDescent="0.2">
      <c r="A57" s="441"/>
      <c r="B57" s="808" t="s">
        <v>1077</v>
      </c>
      <c r="C57" s="780"/>
      <c r="D57" s="780"/>
      <c r="E57" s="780"/>
      <c r="F57" s="780"/>
      <c r="G57" s="780"/>
      <c r="H57" s="780"/>
      <c r="I57" s="780"/>
      <c r="J57" s="780"/>
      <c r="K57" s="780"/>
      <c r="L57" s="780"/>
      <c r="M57" s="780"/>
      <c r="N57" s="780"/>
      <c r="O57" s="780"/>
      <c r="P57" s="780"/>
      <c r="Q57" s="780"/>
      <c r="AY57" s="537"/>
      <c r="AZ57" s="537"/>
      <c r="BA57" s="537"/>
      <c r="BB57" s="537"/>
      <c r="BC57" s="537"/>
      <c r="BD57" s="537"/>
      <c r="BE57" s="537"/>
      <c r="BF57" s="652"/>
      <c r="BG57" s="537"/>
      <c r="BH57" s="537"/>
      <c r="BI57" s="537"/>
      <c r="BJ57" s="537"/>
    </row>
    <row r="58" spans="1:74" s="440" customFormat="1" ht="12" customHeight="1" x14ac:dyDescent="0.2">
      <c r="A58" s="441"/>
      <c r="B58" s="778" t="s">
        <v>1057</v>
      </c>
      <c r="C58" s="779"/>
      <c r="D58" s="779"/>
      <c r="E58" s="779"/>
      <c r="F58" s="779"/>
      <c r="G58" s="779"/>
      <c r="H58" s="779"/>
      <c r="I58" s="779"/>
      <c r="J58" s="779"/>
      <c r="K58" s="779"/>
      <c r="L58" s="779"/>
      <c r="M58" s="779"/>
      <c r="N58" s="779"/>
      <c r="O58" s="779"/>
      <c r="P58" s="779"/>
      <c r="Q58" s="780"/>
      <c r="AY58" s="537"/>
      <c r="AZ58" s="537"/>
      <c r="BA58" s="537"/>
      <c r="BB58" s="537"/>
      <c r="BC58" s="537"/>
      <c r="BD58" s="537"/>
      <c r="BE58" s="537"/>
      <c r="BF58" s="652"/>
      <c r="BG58" s="537"/>
      <c r="BH58" s="537"/>
      <c r="BI58" s="537"/>
      <c r="BJ58" s="537"/>
    </row>
    <row r="59" spans="1:74" s="440" customFormat="1" ht="12" customHeight="1" x14ac:dyDescent="0.2">
      <c r="A59" s="436"/>
      <c r="B59" s="800" t="s">
        <v>1166</v>
      </c>
      <c r="C59" s="780"/>
      <c r="D59" s="780"/>
      <c r="E59" s="780"/>
      <c r="F59" s="780"/>
      <c r="G59" s="780"/>
      <c r="H59" s="780"/>
      <c r="I59" s="780"/>
      <c r="J59" s="780"/>
      <c r="K59" s="780"/>
      <c r="L59" s="780"/>
      <c r="M59" s="780"/>
      <c r="N59" s="780"/>
      <c r="O59" s="780"/>
      <c r="P59" s="780"/>
      <c r="Q59" s="780"/>
      <c r="AY59" s="537"/>
      <c r="AZ59" s="537"/>
      <c r="BA59" s="537"/>
      <c r="BB59" s="537"/>
      <c r="BC59" s="537"/>
      <c r="BD59" s="537"/>
      <c r="BE59" s="537"/>
      <c r="BF59" s="652"/>
      <c r="BG59" s="537"/>
      <c r="BH59" s="537"/>
      <c r="BI59" s="537"/>
      <c r="BJ59" s="537"/>
    </row>
    <row r="60" spans="1:74" x14ac:dyDescent="0.2">
      <c r="BK60" s="411"/>
      <c r="BL60" s="411"/>
      <c r="BM60" s="411"/>
      <c r="BN60" s="411"/>
      <c r="BO60" s="411"/>
      <c r="BP60" s="411"/>
      <c r="BQ60" s="411"/>
      <c r="BR60" s="411"/>
      <c r="BS60" s="411"/>
      <c r="BT60" s="411"/>
      <c r="BU60" s="411"/>
      <c r="BV60" s="411"/>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sheetData>
  <mergeCells count="16">
    <mergeCell ref="A1:A2"/>
    <mergeCell ref="AM3:AX3"/>
    <mergeCell ref="AY3:BJ3"/>
    <mergeCell ref="BK3:BV3"/>
    <mergeCell ref="B1:AL1"/>
    <mergeCell ref="C3:N3"/>
    <mergeCell ref="O3:Z3"/>
    <mergeCell ref="AA3:AL3"/>
    <mergeCell ref="B57:Q57"/>
    <mergeCell ref="B58:Q58"/>
    <mergeCell ref="B59:Q59"/>
    <mergeCell ref="B52:Q52"/>
    <mergeCell ref="B54:Q54"/>
    <mergeCell ref="B55:Q55"/>
    <mergeCell ref="B56:Q56"/>
    <mergeCell ref="B53:Q53"/>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7"/>
  <sheetViews>
    <sheetView zoomScaleNormal="100" workbookViewId="0">
      <pane xSplit="2" ySplit="4" topLeftCell="AU5" activePane="bottomRight" state="frozen"/>
      <selection activeCell="BC15" sqref="BC15"/>
      <selection pane="topRight" activeCell="BC15" sqref="BC15"/>
      <selection pane="bottomLeft" activeCell="BC15" sqref="BC15"/>
      <selection pane="bottomRight" activeCell="AW46" sqref="AW46"/>
    </sheetView>
  </sheetViews>
  <sheetFormatPr defaultColWidth="8.5703125" defaultRowHeight="11.25" x14ac:dyDescent="0.2"/>
  <cols>
    <col min="1" max="1" width="12.42578125" style="162" customWidth="1"/>
    <col min="2" max="2" width="29.42578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3.35" customHeight="1" x14ac:dyDescent="0.2">
      <c r="A1" s="786" t="s">
        <v>1005</v>
      </c>
      <c r="B1" s="810" t="s">
        <v>892</v>
      </c>
      <c r="C1" s="794"/>
      <c r="D1" s="794"/>
      <c r="E1" s="794"/>
      <c r="F1" s="794"/>
      <c r="G1" s="794"/>
      <c r="H1" s="794"/>
      <c r="I1" s="794"/>
      <c r="J1" s="794"/>
      <c r="K1" s="794"/>
      <c r="L1" s="794"/>
      <c r="M1" s="794"/>
      <c r="N1" s="794"/>
      <c r="O1" s="794"/>
      <c r="P1" s="794"/>
      <c r="Q1" s="794"/>
      <c r="R1" s="794"/>
      <c r="S1" s="794"/>
      <c r="T1" s="794"/>
      <c r="U1" s="794"/>
      <c r="V1" s="794"/>
      <c r="W1" s="794"/>
      <c r="X1" s="794"/>
      <c r="Y1" s="794"/>
      <c r="Z1" s="794"/>
      <c r="AA1" s="794"/>
      <c r="AB1" s="794"/>
      <c r="AC1" s="794"/>
      <c r="AD1" s="794"/>
      <c r="AE1" s="794"/>
      <c r="AF1" s="794"/>
      <c r="AG1" s="794"/>
      <c r="AH1" s="794"/>
      <c r="AI1" s="794"/>
      <c r="AJ1" s="794"/>
      <c r="AK1" s="794"/>
      <c r="AL1" s="794"/>
    </row>
    <row r="2" spans="1:74" ht="12.75" x14ac:dyDescent="0.2">
      <c r="A2" s="787"/>
      <c r="B2" s="542" t="str">
        <f>"U.S. Energy Information Administration  |  Short-Term Energy Outlook  - "&amp;Dates!D1</f>
        <v>U.S. Energy Information Administration  |  Short-Term Energy Outlook  - May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B5" s="254" t="s">
        <v>332</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48"/>
      <c r="AZ5" s="748"/>
      <c r="BA5" s="252"/>
      <c r="BB5" s="748"/>
      <c r="BC5" s="748"/>
      <c r="BD5" s="748"/>
      <c r="BE5" s="252"/>
      <c r="BF5" s="252"/>
      <c r="BG5" s="252"/>
      <c r="BH5" s="748"/>
      <c r="BI5" s="748"/>
      <c r="BJ5" s="748"/>
      <c r="BK5" s="409"/>
      <c r="BL5" s="409"/>
      <c r="BM5" s="409"/>
      <c r="BN5" s="409"/>
      <c r="BO5" s="409"/>
      <c r="BP5" s="409"/>
      <c r="BQ5" s="409"/>
      <c r="BR5" s="409"/>
      <c r="BS5" s="409"/>
      <c r="BT5" s="409"/>
      <c r="BU5" s="409"/>
      <c r="BV5" s="409"/>
    </row>
    <row r="6" spans="1:74" ht="11.1" customHeight="1" x14ac:dyDescent="0.2">
      <c r="A6" s="162" t="s">
        <v>1265</v>
      </c>
      <c r="B6" s="173" t="s">
        <v>333</v>
      </c>
      <c r="C6" s="252">
        <v>1.2</v>
      </c>
      <c r="D6" s="252">
        <v>1.2</v>
      </c>
      <c r="E6" s="252">
        <v>1.2</v>
      </c>
      <c r="F6" s="252">
        <v>1.2</v>
      </c>
      <c r="G6" s="252">
        <v>1.2</v>
      </c>
      <c r="H6" s="252">
        <v>1.2</v>
      </c>
      <c r="I6" s="252">
        <v>1.2</v>
      </c>
      <c r="J6" s="252">
        <v>1.2</v>
      </c>
      <c r="K6" s="252">
        <v>1.2</v>
      </c>
      <c r="L6" s="252">
        <v>1.2</v>
      </c>
      <c r="M6" s="252">
        <v>1.1000000000000001</v>
      </c>
      <c r="N6" s="252">
        <v>1.2</v>
      </c>
      <c r="O6" s="252">
        <v>1.1499999999999999</v>
      </c>
      <c r="P6" s="252">
        <v>1.1499999999999999</v>
      </c>
      <c r="Q6" s="252">
        <v>1.1499999999999999</v>
      </c>
      <c r="R6" s="252">
        <v>1.1499999999999999</v>
      </c>
      <c r="S6" s="252">
        <v>1.1499999999999999</v>
      </c>
      <c r="T6" s="252">
        <v>1.1499999999999999</v>
      </c>
      <c r="U6" s="252">
        <v>1.1499999999999999</v>
      </c>
      <c r="V6" s="252">
        <v>1.1499999999999999</v>
      </c>
      <c r="W6" s="252">
        <v>1.1499999999999999</v>
      </c>
      <c r="X6" s="252">
        <v>1.1499999999999999</v>
      </c>
      <c r="Y6" s="252">
        <v>1.1499999999999999</v>
      </c>
      <c r="Z6" s="252">
        <v>1.1499999999999999</v>
      </c>
      <c r="AA6" s="252">
        <v>1.1000000000000001</v>
      </c>
      <c r="AB6" s="252">
        <v>1.1000000000000001</v>
      </c>
      <c r="AC6" s="252">
        <v>1.1000000000000001</v>
      </c>
      <c r="AD6" s="252">
        <v>1.1000000000000001</v>
      </c>
      <c r="AE6" s="252">
        <v>1.1000000000000001</v>
      </c>
      <c r="AF6" s="252">
        <v>1.1000000000000001</v>
      </c>
      <c r="AG6" s="252">
        <v>1.1000000000000001</v>
      </c>
      <c r="AH6" s="252">
        <v>1.1000000000000001</v>
      </c>
      <c r="AI6" s="252">
        <v>1.1000000000000001</v>
      </c>
      <c r="AJ6" s="252">
        <v>1.1000000000000001</v>
      </c>
      <c r="AK6" s="252">
        <v>1.1000000000000001</v>
      </c>
      <c r="AL6" s="252">
        <v>1.1000000000000001</v>
      </c>
      <c r="AM6" s="252">
        <v>1.05</v>
      </c>
      <c r="AN6" s="252">
        <v>1.05</v>
      </c>
      <c r="AO6" s="252">
        <v>1.05</v>
      </c>
      <c r="AP6" s="252">
        <v>1.05</v>
      </c>
      <c r="AQ6" s="252">
        <v>1.05</v>
      </c>
      <c r="AR6" s="252">
        <v>1.03</v>
      </c>
      <c r="AS6" s="252">
        <v>1.05</v>
      </c>
      <c r="AT6" s="252">
        <v>1.05</v>
      </c>
      <c r="AU6" s="252">
        <v>1.05</v>
      </c>
      <c r="AV6" s="252">
        <v>1.05</v>
      </c>
      <c r="AW6" s="252">
        <v>1.05</v>
      </c>
      <c r="AX6" s="252">
        <v>1.05</v>
      </c>
      <c r="AY6" s="756">
        <v>1.04</v>
      </c>
      <c r="AZ6" s="252">
        <v>1.04</v>
      </c>
      <c r="BA6" s="252">
        <v>1.04</v>
      </c>
      <c r="BB6" s="252">
        <v>1.03</v>
      </c>
      <c r="BC6" s="409" t="s">
        <v>1299</v>
      </c>
      <c r="BD6" s="409" t="s">
        <v>1299</v>
      </c>
      <c r="BE6" s="409" t="s">
        <v>1299</v>
      </c>
      <c r="BF6" s="409" t="s">
        <v>1299</v>
      </c>
      <c r="BG6" s="409" t="s">
        <v>1299</v>
      </c>
      <c r="BH6" s="409" t="s">
        <v>1299</v>
      </c>
      <c r="BI6" s="409" t="s">
        <v>1299</v>
      </c>
      <c r="BJ6" s="252" t="s">
        <v>1299</v>
      </c>
      <c r="BK6" s="252" t="s">
        <v>1299</v>
      </c>
      <c r="BL6" s="252" t="s">
        <v>1299</v>
      </c>
      <c r="BM6" s="252" t="s">
        <v>1299</v>
      </c>
      <c r="BN6" s="252" t="s">
        <v>1299</v>
      </c>
      <c r="BO6" s="252" t="s">
        <v>1299</v>
      </c>
      <c r="BP6" s="252" t="s">
        <v>1299</v>
      </c>
      <c r="BQ6" s="252" t="s">
        <v>1299</v>
      </c>
      <c r="BR6" s="252" t="s">
        <v>1299</v>
      </c>
      <c r="BS6" s="252" t="s">
        <v>1299</v>
      </c>
      <c r="BT6" s="252" t="s">
        <v>1299</v>
      </c>
      <c r="BU6" s="252" t="s">
        <v>1299</v>
      </c>
      <c r="BV6" s="252" t="s">
        <v>1299</v>
      </c>
    </row>
    <row r="7" spans="1:74" ht="11.1" customHeight="1" x14ac:dyDescent="0.2">
      <c r="A7" s="162" t="s">
        <v>352</v>
      </c>
      <c r="B7" s="173" t="s">
        <v>342</v>
      </c>
      <c r="C7" s="252">
        <v>1.75</v>
      </c>
      <c r="D7" s="252">
        <v>1.7</v>
      </c>
      <c r="E7" s="252">
        <v>1.8</v>
      </c>
      <c r="F7" s="252">
        <v>1.7649999999999999</v>
      </c>
      <c r="G7" s="252">
        <v>1.8</v>
      </c>
      <c r="H7" s="252">
        <v>1.78</v>
      </c>
      <c r="I7" s="252">
        <v>1.7</v>
      </c>
      <c r="J7" s="252">
        <v>1.68</v>
      </c>
      <c r="K7" s="252">
        <v>1.72</v>
      </c>
      <c r="L7" s="252">
        <v>1.71</v>
      </c>
      <c r="M7" s="252">
        <v>1.73</v>
      </c>
      <c r="N7" s="252">
        <v>1.75</v>
      </c>
      <c r="O7" s="252">
        <v>1.6</v>
      </c>
      <c r="P7" s="252">
        <v>1.67</v>
      </c>
      <c r="Q7" s="252">
        <v>1.61</v>
      </c>
      <c r="R7" s="252">
        <v>1.68</v>
      </c>
      <c r="S7" s="252">
        <v>1.62</v>
      </c>
      <c r="T7" s="252">
        <v>1.6</v>
      </c>
      <c r="U7" s="252">
        <v>1.65</v>
      </c>
      <c r="V7" s="252">
        <v>1.75</v>
      </c>
      <c r="W7" s="252">
        <v>1.76</v>
      </c>
      <c r="X7" s="252">
        <v>1.7849999999999999</v>
      </c>
      <c r="Y7" s="252">
        <v>1.75</v>
      </c>
      <c r="Z7" s="252">
        <v>1.67</v>
      </c>
      <c r="AA7" s="252">
        <v>1.8</v>
      </c>
      <c r="AB7" s="252">
        <v>1.75</v>
      </c>
      <c r="AC7" s="252">
        <v>1.7</v>
      </c>
      <c r="AD7" s="252">
        <v>1.77</v>
      </c>
      <c r="AE7" s="252">
        <v>1.75</v>
      </c>
      <c r="AF7" s="252">
        <v>1.8</v>
      </c>
      <c r="AG7" s="252">
        <v>1.83</v>
      </c>
      <c r="AH7" s="252">
        <v>1.85</v>
      </c>
      <c r="AI7" s="252">
        <v>1.78</v>
      </c>
      <c r="AJ7" s="252">
        <v>1.75</v>
      </c>
      <c r="AK7" s="252">
        <v>1.8</v>
      </c>
      <c r="AL7" s="252">
        <v>1.8</v>
      </c>
      <c r="AM7" s="252">
        <v>1.78</v>
      </c>
      <c r="AN7" s="252">
        <v>1.7749999999999999</v>
      </c>
      <c r="AO7" s="252">
        <v>1.78</v>
      </c>
      <c r="AP7" s="252">
        <v>1.7749999999999999</v>
      </c>
      <c r="AQ7" s="252">
        <v>1.8</v>
      </c>
      <c r="AR7" s="252">
        <v>1.8049999999999999</v>
      </c>
      <c r="AS7" s="252">
        <v>1.8109999999999999</v>
      </c>
      <c r="AT7" s="252">
        <v>1.8149999999999999</v>
      </c>
      <c r="AU7" s="252">
        <v>1.75</v>
      </c>
      <c r="AV7" s="252">
        <v>1.6</v>
      </c>
      <c r="AW7" s="252">
        <v>1.68</v>
      </c>
      <c r="AX7" s="252">
        <v>1.65</v>
      </c>
      <c r="AY7" s="756">
        <v>1.64</v>
      </c>
      <c r="AZ7" s="252">
        <v>1.67</v>
      </c>
      <c r="BA7" s="252">
        <v>1.61</v>
      </c>
      <c r="BB7" s="252">
        <v>1.68</v>
      </c>
      <c r="BC7" s="409" t="s">
        <v>1299</v>
      </c>
      <c r="BD7" s="409" t="s">
        <v>1299</v>
      </c>
      <c r="BE7" s="409" t="s">
        <v>1299</v>
      </c>
      <c r="BF7" s="409" t="s">
        <v>1299</v>
      </c>
      <c r="BG7" s="409" t="s">
        <v>1299</v>
      </c>
      <c r="BH7" s="409" t="s">
        <v>1299</v>
      </c>
      <c r="BI7" s="409" t="s">
        <v>1299</v>
      </c>
      <c r="BJ7" s="252" t="s">
        <v>1299</v>
      </c>
      <c r="BK7" s="252" t="s">
        <v>1299</v>
      </c>
      <c r="BL7" s="252" t="s">
        <v>1299</v>
      </c>
      <c r="BM7" s="252" t="s">
        <v>1299</v>
      </c>
      <c r="BN7" s="252" t="s">
        <v>1299</v>
      </c>
      <c r="BO7" s="252" t="s">
        <v>1299</v>
      </c>
      <c r="BP7" s="252" t="s">
        <v>1299</v>
      </c>
      <c r="BQ7" s="252" t="s">
        <v>1299</v>
      </c>
      <c r="BR7" s="252" t="s">
        <v>1299</v>
      </c>
      <c r="BS7" s="252" t="s">
        <v>1299</v>
      </c>
      <c r="BT7" s="252" t="s">
        <v>1299</v>
      </c>
      <c r="BU7" s="252" t="s">
        <v>1299</v>
      </c>
      <c r="BV7" s="252" t="s">
        <v>1299</v>
      </c>
    </row>
    <row r="8" spans="1:74" ht="11.1" customHeight="1" x14ac:dyDescent="0.2">
      <c r="A8" s="162" t="s">
        <v>88</v>
      </c>
      <c r="B8" s="173" t="s">
        <v>87</v>
      </c>
      <c r="C8" s="252">
        <v>0.505</v>
      </c>
      <c r="D8" s="252">
        <v>0.50600000000000001</v>
      </c>
      <c r="E8" s="252">
        <v>0.504</v>
      </c>
      <c r="F8" s="252">
        <v>0.51600000000000001</v>
      </c>
      <c r="G8" s="252">
        <v>0.52200000000000002</v>
      </c>
      <c r="H8" s="252">
        <v>0.52400000000000002</v>
      </c>
      <c r="I8" s="252">
        <v>0.53</v>
      </c>
      <c r="J8" s="252">
        <v>0.53700000000000003</v>
      </c>
      <c r="K8" s="252">
        <v>0.53500000000000003</v>
      </c>
      <c r="L8" s="252">
        <v>0.54</v>
      </c>
      <c r="M8" s="252">
        <v>0.54500000000000004</v>
      </c>
      <c r="N8" s="252">
        <v>0.54800000000000004</v>
      </c>
      <c r="O8" s="252">
        <v>0.55000000000000004</v>
      </c>
      <c r="P8" s="252">
        <v>0.55100000000000005</v>
      </c>
      <c r="Q8" s="252">
        <v>0.55700000000000005</v>
      </c>
      <c r="R8" s="252">
        <v>0.56000000000000005</v>
      </c>
      <c r="S8" s="252">
        <v>0.55400000000000005</v>
      </c>
      <c r="T8" s="252">
        <v>0.55500000000000005</v>
      </c>
      <c r="U8" s="252">
        <v>0.55800000000000005</v>
      </c>
      <c r="V8" s="252">
        <v>0.55800000000000005</v>
      </c>
      <c r="W8" s="252">
        <v>0.55100000000000005</v>
      </c>
      <c r="X8" s="252">
        <v>0.55700000000000005</v>
      </c>
      <c r="Y8" s="252">
        <v>0.56299999999999994</v>
      </c>
      <c r="Z8" s="252">
        <v>0.56100000000000005</v>
      </c>
      <c r="AA8" s="252">
        <v>0.55771499999999996</v>
      </c>
      <c r="AB8" s="252">
        <v>0.55312600000000001</v>
      </c>
      <c r="AC8" s="252">
        <v>0.55272200000000005</v>
      </c>
      <c r="AD8" s="252">
        <v>0.54789299999999996</v>
      </c>
      <c r="AE8" s="252">
        <v>0.54319300000000004</v>
      </c>
      <c r="AF8" s="252">
        <v>0.54103699999999999</v>
      </c>
      <c r="AG8" s="252">
        <v>0.53779699999999997</v>
      </c>
      <c r="AH8" s="252">
        <v>0.53713200000000005</v>
      </c>
      <c r="AI8" s="252">
        <v>0.53897499999999998</v>
      </c>
      <c r="AJ8" s="252">
        <v>0.53798500000000005</v>
      </c>
      <c r="AK8" s="252">
        <v>0.53700099999999995</v>
      </c>
      <c r="AL8" s="252">
        <v>0.53327599999999997</v>
      </c>
      <c r="AM8" s="252">
        <v>0.53400000000000003</v>
      </c>
      <c r="AN8" s="252">
        <v>0.54</v>
      </c>
      <c r="AO8" s="252">
        <v>0.55200000000000005</v>
      </c>
      <c r="AP8" s="252">
        <v>0.55500000000000005</v>
      </c>
      <c r="AQ8" s="252">
        <v>0.55600000000000005</v>
      </c>
      <c r="AR8" s="252">
        <v>0.55000000000000004</v>
      </c>
      <c r="AS8" s="252">
        <v>0.54500000000000004</v>
      </c>
      <c r="AT8" s="252">
        <v>0.54900000000000004</v>
      </c>
      <c r="AU8" s="252">
        <v>0.56000000000000005</v>
      </c>
      <c r="AV8" s="252">
        <v>0.55200000000000005</v>
      </c>
      <c r="AW8" s="252">
        <v>0.54400000000000004</v>
      </c>
      <c r="AX8" s="252">
        <v>0.54400000000000004</v>
      </c>
      <c r="AY8" s="756">
        <v>0.52400000000000002</v>
      </c>
      <c r="AZ8" s="252">
        <v>0.52</v>
      </c>
      <c r="BA8" s="252">
        <v>0.52</v>
      </c>
      <c r="BB8" s="252">
        <v>0.52</v>
      </c>
      <c r="BC8" s="409" t="s">
        <v>1299</v>
      </c>
      <c r="BD8" s="409" t="s">
        <v>1299</v>
      </c>
      <c r="BE8" s="409" t="s">
        <v>1299</v>
      </c>
      <c r="BF8" s="409" t="s">
        <v>1299</v>
      </c>
      <c r="BG8" s="409" t="s">
        <v>1299</v>
      </c>
      <c r="BH8" s="409" t="s">
        <v>1299</v>
      </c>
      <c r="BI8" s="409" t="s">
        <v>1299</v>
      </c>
      <c r="BJ8" s="252" t="s">
        <v>1299</v>
      </c>
      <c r="BK8" s="252" t="s">
        <v>1299</v>
      </c>
      <c r="BL8" s="252" t="s">
        <v>1299</v>
      </c>
      <c r="BM8" s="252" t="s">
        <v>1299</v>
      </c>
      <c r="BN8" s="252" t="s">
        <v>1299</v>
      </c>
      <c r="BO8" s="252" t="s">
        <v>1299</v>
      </c>
      <c r="BP8" s="252" t="s">
        <v>1299</v>
      </c>
      <c r="BQ8" s="252" t="s">
        <v>1299</v>
      </c>
      <c r="BR8" s="252" t="s">
        <v>1299</v>
      </c>
      <c r="BS8" s="252" t="s">
        <v>1299</v>
      </c>
      <c r="BT8" s="252" t="s">
        <v>1299</v>
      </c>
      <c r="BU8" s="252" t="s">
        <v>1299</v>
      </c>
      <c r="BV8" s="252" t="s">
        <v>1299</v>
      </c>
    </row>
    <row r="9" spans="1:74" ht="11.1" customHeight="1" x14ac:dyDescent="0.2">
      <c r="A9" s="162" t="s">
        <v>1277</v>
      </c>
      <c r="B9" s="173" t="s">
        <v>1278</v>
      </c>
      <c r="C9" s="252">
        <v>0.22</v>
      </c>
      <c r="D9" s="252">
        <v>0.22</v>
      </c>
      <c r="E9" s="252">
        <v>0.22</v>
      </c>
      <c r="F9" s="252">
        <v>0.22</v>
      </c>
      <c r="G9" s="252">
        <v>0.22</v>
      </c>
      <c r="H9" s="252">
        <v>0.22</v>
      </c>
      <c r="I9" s="252">
        <v>0.22</v>
      </c>
      <c r="J9" s="252">
        <v>0.22</v>
      </c>
      <c r="K9" s="252">
        <v>0.22</v>
      </c>
      <c r="L9" s="252">
        <v>0.22</v>
      </c>
      <c r="M9" s="252">
        <v>0.22</v>
      </c>
      <c r="N9" s="252">
        <v>0.22</v>
      </c>
      <c r="O9" s="252">
        <v>0.22</v>
      </c>
      <c r="P9" s="252">
        <v>0.22</v>
      </c>
      <c r="Q9" s="252">
        <v>0.22</v>
      </c>
      <c r="R9" s="252">
        <v>0.22</v>
      </c>
      <c r="S9" s="252">
        <v>0.22</v>
      </c>
      <c r="T9" s="252">
        <v>0.22</v>
      </c>
      <c r="U9" s="252">
        <v>0.22</v>
      </c>
      <c r="V9" s="252">
        <v>0.22</v>
      </c>
      <c r="W9" s="252">
        <v>0.22</v>
      </c>
      <c r="X9" s="252">
        <v>0.22</v>
      </c>
      <c r="Y9" s="252">
        <v>0.22</v>
      </c>
      <c r="Z9" s="252">
        <v>0.22</v>
      </c>
      <c r="AA9" s="252">
        <v>0.215</v>
      </c>
      <c r="AB9" s="252">
        <v>0.215</v>
      </c>
      <c r="AC9" s="252">
        <v>0.215</v>
      </c>
      <c r="AD9" s="252">
        <v>0.20499999999999999</v>
      </c>
      <c r="AE9" s="252">
        <v>0.20499999999999999</v>
      </c>
      <c r="AF9" s="252">
        <v>0.215</v>
      </c>
      <c r="AG9" s="252">
        <v>0.215</v>
      </c>
      <c r="AH9" s="252">
        <v>0.215</v>
      </c>
      <c r="AI9" s="252">
        <v>0.215</v>
      </c>
      <c r="AJ9" s="252">
        <v>0.215</v>
      </c>
      <c r="AK9" s="252">
        <v>0.215</v>
      </c>
      <c r="AL9" s="252">
        <v>0.215</v>
      </c>
      <c r="AM9" s="252">
        <v>0.21</v>
      </c>
      <c r="AN9" s="252">
        <v>0.21</v>
      </c>
      <c r="AO9" s="252">
        <v>0.21</v>
      </c>
      <c r="AP9" s="252">
        <v>0.21</v>
      </c>
      <c r="AQ9" s="252">
        <v>0.21</v>
      </c>
      <c r="AR9" s="252">
        <v>0.21</v>
      </c>
      <c r="AS9" s="252">
        <v>0.21</v>
      </c>
      <c r="AT9" s="252">
        <v>0.21</v>
      </c>
      <c r="AU9" s="252">
        <v>0.21</v>
      </c>
      <c r="AV9" s="252">
        <v>0.2</v>
      </c>
      <c r="AW9" s="252">
        <v>0.22</v>
      </c>
      <c r="AX9" s="252">
        <v>0.22</v>
      </c>
      <c r="AY9" s="756">
        <v>0.2</v>
      </c>
      <c r="AZ9" s="252">
        <v>0.185</v>
      </c>
      <c r="BA9" s="252">
        <v>0.19</v>
      </c>
      <c r="BB9" s="252">
        <v>0.21</v>
      </c>
      <c r="BC9" s="409" t="s">
        <v>1299</v>
      </c>
      <c r="BD9" s="409" t="s">
        <v>1299</v>
      </c>
      <c r="BE9" s="409" t="s">
        <v>1299</v>
      </c>
      <c r="BF9" s="409" t="s">
        <v>1299</v>
      </c>
      <c r="BG9" s="409" t="s">
        <v>1299</v>
      </c>
      <c r="BH9" s="409" t="s">
        <v>1299</v>
      </c>
      <c r="BI9" s="409" t="s">
        <v>1299</v>
      </c>
      <c r="BJ9" s="252" t="s">
        <v>1299</v>
      </c>
      <c r="BK9" s="252" t="s">
        <v>1299</v>
      </c>
      <c r="BL9" s="252" t="s">
        <v>1299</v>
      </c>
      <c r="BM9" s="252" t="s">
        <v>1299</v>
      </c>
      <c r="BN9" s="252" t="s">
        <v>1299</v>
      </c>
      <c r="BO9" s="252" t="s">
        <v>1299</v>
      </c>
      <c r="BP9" s="252" t="s">
        <v>1299</v>
      </c>
      <c r="BQ9" s="252" t="s">
        <v>1299</v>
      </c>
      <c r="BR9" s="252" t="s">
        <v>1299</v>
      </c>
      <c r="BS9" s="252" t="s">
        <v>1299</v>
      </c>
      <c r="BT9" s="252" t="s">
        <v>1299</v>
      </c>
      <c r="BU9" s="252" t="s">
        <v>1299</v>
      </c>
      <c r="BV9" s="252" t="s">
        <v>1299</v>
      </c>
    </row>
    <row r="10" spans="1:74" ht="11.1" customHeight="1" x14ac:dyDescent="0.2">
      <c r="A10" s="162" t="s">
        <v>1264</v>
      </c>
      <c r="B10" s="173" t="s">
        <v>334</v>
      </c>
      <c r="C10" s="252">
        <v>2.68</v>
      </c>
      <c r="D10" s="252">
        <v>2.68</v>
      </c>
      <c r="E10" s="252">
        <v>2.68</v>
      </c>
      <c r="F10" s="252">
        <v>2.68</v>
      </c>
      <c r="G10" s="252">
        <v>2.68</v>
      </c>
      <c r="H10" s="252">
        <v>2.68</v>
      </c>
      <c r="I10" s="252">
        <v>2.68</v>
      </c>
      <c r="J10" s="252">
        <v>2.68</v>
      </c>
      <c r="K10" s="252">
        <v>2.68</v>
      </c>
      <c r="L10" s="252">
        <v>2.68</v>
      </c>
      <c r="M10" s="252">
        <v>2.68</v>
      </c>
      <c r="N10" s="252">
        <v>2.7</v>
      </c>
      <c r="O10" s="252">
        <v>2.8</v>
      </c>
      <c r="P10" s="252">
        <v>2.8</v>
      </c>
      <c r="Q10" s="252">
        <v>2.8</v>
      </c>
      <c r="R10" s="252">
        <v>2.8</v>
      </c>
      <c r="S10" s="252">
        <v>2.8</v>
      </c>
      <c r="T10" s="252">
        <v>2.8</v>
      </c>
      <c r="U10" s="252">
        <v>2.8</v>
      </c>
      <c r="V10" s="252">
        <v>2.8</v>
      </c>
      <c r="W10" s="252">
        <v>2.8</v>
      </c>
      <c r="X10" s="252">
        <v>2.8</v>
      </c>
      <c r="Y10" s="252">
        <v>2.8</v>
      </c>
      <c r="Z10" s="252">
        <v>2.8</v>
      </c>
      <c r="AA10" s="252">
        <v>2.8</v>
      </c>
      <c r="AB10" s="252">
        <v>2.8</v>
      </c>
      <c r="AC10" s="252">
        <v>2.8</v>
      </c>
      <c r="AD10" s="252">
        <v>2.8</v>
      </c>
      <c r="AE10" s="252">
        <v>2.8</v>
      </c>
      <c r="AF10" s="252">
        <v>2.8</v>
      </c>
      <c r="AG10" s="252">
        <v>2.8</v>
      </c>
      <c r="AH10" s="252">
        <v>2.8</v>
      </c>
      <c r="AI10" s="252">
        <v>2.8</v>
      </c>
      <c r="AJ10" s="252">
        <v>2.8</v>
      </c>
      <c r="AK10" s="252">
        <v>2.8</v>
      </c>
      <c r="AL10" s="252">
        <v>2.8</v>
      </c>
      <c r="AM10" s="252">
        <v>2.85</v>
      </c>
      <c r="AN10" s="252">
        <v>3.05</v>
      </c>
      <c r="AO10" s="252">
        <v>3.2</v>
      </c>
      <c r="AP10" s="252">
        <v>3.5</v>
      </c>
      <c r="AQ10" s="252">
        <v>3.6</v>
      </c>
      <c r="AR10" s="252">
        <v>3.62</v>
      </c>
      <c r="AS10" s="252">
        <v>3.63</v>
      </c>
      <c r="AT10" s="252">
        <v>3.65</v>
      </c>
      <c r="AU10" s="252">
        <v>3.67</v>
      </c>
      <c r="AV10" s="252">
        <v>3.69</v>
      </c>
      <c r="AW10" s="252">
        <v>3.7</v>
      </c>
      <c r="AX10" s="252">
        <v>3.72</v>
      </c>
      <c r="AY10" s="756">
        <v>3.8</v>
      </c>
      <c r="AZ10" s="252">
        <v>3.8</v>
      </c>
      <c r="BA10" s="252">
        <v>3.81</v>
      </c>
      <c r="BB10" s="252">
        <v>3.81</v>
      </c>
      <c r="BC10" s="409" t="s">
        <v>1299</v>
      </c>
      <c r="BD10" s="409" t="s">
        <v>1299</v>
      </c>
      <c r="BE10" s="409" t="s">
        <v>1299</v>
      </c>
      <c r="BF10" s="409" t="s">
        <v>1299</v>
      </c>
      <c r="BG10" s="409" t="s">
        <v>1299</v>
      </c>
      <c r="BH10" s="409" t="s">
        <v>1299</v>
      </c>
      <c r="BI10" s="409" t="s">
        <v>1299</v>
      </c>
      <c r="BJ10" s="252" t="s">
        <v>1299</v>
      </c>
      <c r="BK10" s="252" t="s">
        <v>1299</v>
      </c>
      <c r="BL10" s="252" t="s">
        <v>1299</v>
      </c>
      <c r="BM10" s="252" t="s">
        <v>1299</v>
      </c>
      <c r="BN10" s="252" t="s">
        <v>1299</v>
      </c>
      <c r="BO10" s="252" t="s">
        <v>1299</v>
      </c>
      <c r="BP10" s="252" t="s">
        <v>1299</v>
      </c>
      <c r="BQ10" s="252" t="s">
        <v>1299</v>
      </c>
      <c r="BR10" s="252" t="s">
        <v>1299</v>
      </c>
      <c r="BS10" s="252" t="s">
        <v>1299</v>
      </c>
      <c r="BT10" s="252" t="s">
        <v>1299</v>
      </c>
      <c r="BU10" s="252" t="s">
        <v>1299</v>
      </c>
      <c r="BV10" s="252" t="s">
        <v>1299</v>
      </c>
    </row>
    <row r="11" spans="1:74" ht="11.1" customHeight="1" x14ac:dyDescent="0.2">
      <c r="A11" s="162" t="s">
        <v>353</v>
      </c>
      <c r="B11" s="173" t="s">
        <v>343</v>
      </c>
      <c r="C11" s="252">
        <v>3.05</v>
      </c>
      <c r="D11" s="252">
        <v>3.05</v>
      </c>
      <c r="E11" s="252">
        <v>3.05</v>
      </c>
      <c r="F11" s="252">
        <v>3.15</v>
      </c>
      <c r="G11" s="252">
        <v>3.05</v>
      </c>
      <c r="H11" s="252">
        <v>3.0750000000000002</v>
      </c>
      <c r="I11" s="252">
        <v>3.0750000000000002</v>
      </c>
      <c r="J11" s="252">
        <v>3.25</v>
      </c>
      <c r="K11" s="252">
        <v>2.8</v>
      </c>
      <c r="L11" s="252">
        <v>2.95</v>
      </c>
      <c r="M11" s="252">
        <v>2.95</v>
      </c>
      <c r="N11" s="252">
        <v>2.9</v>
      </c>
      <c r="O11" s="252">
        <v>3.1</v>
      </c>
      <c r="P11" s="252">
        <v>3.4</v>
      </c>
      <c r="Q11" s="252">
        <v>3.3</v>
      </c>
      <c r="R11" s="252">
        <v>3.2749999999999999</v>
      </c>
      <c r="S11" s="252">
        <v>3.3</v>
      </c>
      <c r="T11" s="252">
        <v>3.3</v>
      </c>
      <c r="U11" s="252">
        <v>3.17</v>
      </c>
      <c r="V11" s="252">
        <v>3.2</v>
      </c>
      <c r="W11" s="252">
        <v>3.49</v>
      </c>
      <c r="X11" s="252">
        <v>3.44</v>
      </c>
      <c r="Y11" s="252">
        <v>3.4</v>
      </c>
      <c r="Z11" s="252">
        <v>3.75</v>
      </c>
      <c r="AA11" s="252">
        <v>3.45</v>
      </c>
      <c r="AB11" s="252">
        <v>3.3</v>
      </c>
      <c r="AC11" s="252">
        <v>3.7</v>
      </c>
      <c r="AD11" s="252">
        <v>3.75</v>
      </c>
      <c r="AE11" s="252">
        <v>3.9</v>
      </c>
      <c r="AF11" s="252">
        <v>4.25</v>
      </c>
      <c r="AG11" s="252">
        <v>4.3</v>
      </c>
      <c r="AH11" s="252">
        <v>4.2</v>
      </c>
      <c r="AI11" s="252">
        <v>4.4000000000000004</v>
      </c>
      <c r="AJ11" s="252">
        <v>4.25</v>
      </c>
      <c r="AK11" s="252">
        <v>4.4000000000000004</v>
      </c>
      <c r="AL11" s="252">
        <v>4.4000000000000004</v>
      </c>
      <c r="AM11" s="252">
        <v>4.45</v>
      </c>
      <c r="AN11" s="252">
        <v>4.2</v>
      </c>
      <c r="AO11" s="252">
        <v>4.2</v>
      </c>
      <c r="AP11" s="252">
        <v>4.45</v>
      </c>
      <c r="AQ11" s="252">
        <v>4.33</v>
      </c>
      <c r="AR11" s="252">
        <v>4.38</v>
      </c>
      <c r="AS11" s="252">
        <v>4.3899999999999997</v>
      </c>
      <c r="AT11" s="252">
        <v>4.4349999999999996</v>
      </c>
      <c r="AU11" s="252">
        <v>4.4550000000000001</v>
      </c>
      <c r="AV11" s="252">
        <v>4.54</v>
      </c>
      <c r="AW11" s="252">
        <v>4.62</v>
      </c>
      <c r="AX11" s="252">
        <v>4.66</v>
      </c>
      <c r="AY11" s="756">
        <v>4.54</v>
      </c>
      <c r="AZ11" s="252">
        <v>4.42</v>
      </c>
      <c r="BA11" s="252">
        <v>4.4050000000000002</v>
      </c>
      <c r="BB11" s="252">
        <v>4.4000000000000004</v>
      </c>
      <c r="BC11" s="409" t="s">
        <v>1299</v>
      </c>
      <c r="BD11" s="409" t="s">
        <v>1299</v>
      </c>
      <c r="BE11" s="409" t="s">
        <v>1299</v>
      </c>
      <c r="BF11" s="409" t="s">
        <v>1299</v>
      </c>
      <c r="BG11" s="409" t="s">
        <v>1299</v>
      </c>
      <c r="BH11" s="409" t="s">
        <v>1299</v>
      </c>
      <c r="BI11" s="409" t="s">
        <v>1299</v>
      </c>
      <c r="BJ11" s="252" t="s">
        <v>1299</v>
      </c>
      <c r="BK11" s="252" t="s">
        <v>1299</v>
      </c>
      <c r="BL11" s="252" t="s">
        <v>1299</v>
      </c>
      <c r="BM11" s="252" t="s">
        <v>1299</v>
      </c>
      <c r="BN11" s="252" t="s">
        <v>1299</v>
      </c>
      <c r="BO11" s="252" t="s">
        <v>1299</v>
      </c>
      <c r="BP11" s="252" t="s">
        <v>1299</v>
      </c>
      <c r="BQ11" s="252" t="s">
        <v>1299</v>
      </c>
      <c r="BR11" s="252" t="s">
        <v>1299</v>
      </c>
      <c r="BS11" s="252" t="s">
        <v>1299</v>
      </c>
      <c r="BT11" s="252" t="s">
        <v>1299</v>
      </c>
      <c r="BU11" s="252" t="s">
        <v>1299</v>
      </c>
      <c r="BV11" s="252" t="s">
        <v>1299</v>
      </c>
    </row>
    <row r="12" spans="1:74" ht="11.1" customHeight="1" x14ac:dyDescent="0.2">
      <c r="A12" s="162" t="s">
        <v>345</v>
      </c>
      <c r="B12" s="173" t="s">
        <v>335</v>
      </c>
      <c r="C12" s="252">
        <v>2.6</v>
      </c>
      <c r="D12" s="252">
        <v>2.6</v>
      </c>
      <c r="E12" s="252">
        <v>2.6</v>
      </c>
      <c r="F12" s="252">
        <v>2.6</v>
      </c>
      <c r="G12" s="252">
        <v>2.6</v>
      </c>
      <c r="H12" s="252">
        <v>2.6</v>
      </c>
      <c r="I12" s="252">
        <v>2.6</v>
      </c>
      <c r="J12" s="252">
        <v>2.6</v>
      </c>
      <c r="K12" s="252">
        <v>2.6</v>
      </c>
      <c r="L12" s="252">
        <v>2.6</v>
      </c>
      <c r="M12" s="252">
        <v>2.6</v>
      </c>
      <c r="N12" s="252">
        <v>2.6</v>
      </c>
      <c r="O12" s="252">
        <v>2.5499999999999998</v>
      </c>
      <c r="P12" s="252">
        <v>2.5499999999999998</v>
      </c>
      <c r="Q12" s="252">
        <v>2.5</v>
      </c>
      <c r="R12" s="252">
        <v>2.5</v>
      </c>
      <c r="S12" s="252">
        <v>2.6</v>
      </c>
      <c r="T12" s="252">
        <v>2.5499999999999998</v>
      </c>
      <c r="U12" s="252">
        <v>2.6</v>
      </c>
      <c r="V12" s="252">
        <v>2.65</v>
      </c>
      <c r="W12" s="252">
        <v>2.65</v>
      </c>
      <c r="X12" s="252">
        <v>2.65</v>
      </c>
      <c r="Y12" s="252">
        <v>2.65</v>
      </c>
      <c r="Z12" s="252">
        <v>2.65</v>
      </c>
      <c r="AA12" s="252">
        <v>2.7</v>
      </c>
      <c r="AB12" s="252">
        <v>2.7</v>
      </c>
      <c r="AC12" s="252">
        <v>2.7</v>
      </c>
      <c r="AD12" s="252">
        <v>2.72</v>
      </c>
      <c r="AE12" s="252">
        <v>2.73</v>
      </c>
      <c r="AF12" s="252">
        <v>2.73</v>
      </c>
      <c r="AG12" s="252">
        <v>2.76</v>
      </c>
      <c r="AH12" s="252">
        <v>2.8</v>
      </c>
      <c r="AI12" s="252">
        <v>2.8</v>
      </c>
      <c r="AJ12" s="252">
        <v>2.75</v>
      </c>
      <c r="AK12" s="252">
        <v>2.8</v>
      </c>
      <c r="AL12" s="252">
        <v>2.85</v>
      </c>
      <c r="AM12" s="252">
        <v>2.9</v>
      </c>
      <c r="AN12" s="252">
        <v>2.86</v>
      </c>
      <c r="AO12" s="252">
        <v>2.88</v>
      </c>
      <c r="AP12" s="252">
        <v>2.65</v>
      </c>
      <c r="AQ12" s="252">
        <v>2.86</v>
      </c>
      <c r="AR12" s="252">
        <v>2.86</v>
      </c>
      <c r="AS12" s="252">
        <v>2.9</v>
      </c>
      <c r="AT12" s="252">
        <v>2.91</v>
      </c>
      <c r="AU12" s="252">
        <v>2.91</v>
      </c>
      <c r="AV12" s="252">
        <v>2.91</v>
      </c>
      <c r="AW12" s="252">
        <v>2.92</v>
      </c>
      <c r="AX12" s="252">
        <v>2.92</v>
      </c>
      <c r="AY12" s="756">
        <v>2.78</v>
      </c>
      <c r="AZ12" s="252">
        <v>2.72</v>
      </c>
      <c r="BA12" s="252">
        <v>2.71</v>
      </c>
      <c r="BB12" s="252">
        <v>2.71</v>
      </c>
      <c r="BC12" s="409" t="s">
        <v>1299</v>
      </c>
      <c r="BD12" s="409" t="s">
        <v>1299</v>
      </c>
      <c r="BE12" s="409" t="s">
        <v>1299</v>
      </c>
      <c r="BF12" s="409" t="s">
        <v>1299</v>
      </c>
      <c r="BG12" s="409" t="s">
        <v>1299</v>
      </c>
      <c r="BH12" s="409" t="s">
        <v>1299</v>
      </c>
      <c r="BI12" s="409" t="s">
        <v>1299</v>
      </c>
      <c r="BJ12" s="252" t="s">
        <v>1299</v>
      </c>
      <c r="BK12" s="252" t="s">
        <v>1299</v>
      </c>
      <c r="BL12" s="252" t="s">
        <v>1299</v>
      </c>
      <c r="BM12" s="252" t="s">
        <v>1299</v>
      </c>
      <c r="BN12" s="252" t="s">
        <v>1299</v>
      </c>
      <c r="BO12" s="252" t="s">
        <v>1299</v>
      </c>
      <c r="BP12" s="252" t="s">
        <v>1299</v>
      </c>
      <c r="BQ12" s="252" t="s">
        <v>1299</v>
      </c>
      <c r="BR12" s="252" t="s">
        <v>1299</v>
      </c>
      <c r="BS12" s="252" t="s">
        <v>1299</v>
      </c>
      <c r="BT12" s="252" t="s">
        <v>1299</v>
      </c>
      <c r="BU12" s="252" t="s">
        <v>1299</v>
      </c>
      <c r="BV12" s="252" t="s">
        <v>1299</v>
      </c>
    </row>
    <row r="13" spans="1:74" ht="11.1" customHeight="1" x14ac:dyDescent="0.2">
      <c r="A13" s="162" t="s">
        <v>346</v>
      </c>
      <c r="B13" s="173" t="s">
        <v>336</v>
      </c>
      <c r="C13" s="252">
        <v>1.35</v>
      </c>
      <c r="D13" s="252">
        <v>1.4</v>
      </c>
      <c r="E13" s="252">
        <v>1.35</v>
      </c>
      <c r="F13" s="252">
        <v>1.45</v>
      </c>
      <c r="G13" s="252">
        <v>1.42</v>
      </c>
      <c r="H13" s="252">
        <v>1.1299999999999999</v>
      </c>
      <c r="I13" s="252">
        <v>1</v>
      </c>
      <c r="J13" s="252">
        <v>0.59</v>
      </c>
      <c r="K13" s="252">
        <v>0.36</v>
      </c>
      <c r="L13" s="252">
        <v>0.55000000000000004</v>
      </c>
      <c r="M13" s="252">
        <v>0.22</v>
      </c>
      <c r="N13" s="252">
        <v>0.23</v>
      </c>
      <c r="O13" s="252">
        <v>0.51</v>
      </c>
      <c r="P13" s="252">
        <v>0.38</v>
      </c>
      <c r="Q13" s="252">
        <v>0.25</v>
      </c>
      <c r="R13" s="252">
        <v>0.21</v>
      </c>
      <c r="S13" s="252">
        <v>0.23</v>
      </c>
      <c r="T13" s="252">
        <v>0.23499999999999999</v>
      </c>
      <c r="U13" s="252">
        <v>0.435</v>
      </c>
      <c r="V13" s="252">
        <v>0.53</v>
      </c>
      <c r="W13" s="252">
        <v>0.78500000000000003</v>
      </c>
      <c r="X13" s="252">
        <v>0.95</v>
      </c>
      <c r="Y13" s="252">
        <v>0.61499999999999999</v>
      </c>
      <c r="Z13" s="252">
        <v>0.51</v>
      </c>
      <c r="AA13" s="252">
        <v>0.37</v>
      </c>
      <c r="AB13" s="252">
        <v>0.36</v>
      </c>
      <c r="AC13" s="252">
        <v>0.47499999999999998</v>
      </c>
      <c r="AD13" s="252">
        <v>0.505</v>
      </c>
      <c r="AE13" s="252">
        <v>0.43</v>
      </c>
      <c r="AF13" s="252">
        <v>0.41</v>
      </c>
      <c r="AG13" s="252">
        <v>0.4</v>
      </c>
      <c r="AH13" s="252">
        <v>0.36</v>
      </c>
      <c r="AI13" s="252">
        <v>0.375</v>
      </c>
      <c r="AJ13" s="252">
        <v>0.41499999999999998</v>
      </c>
      <c r="AK13" s="252">
        <v>0.375</v>
      </c>
      <c r="AL13" s="252">
        <v>0.37</v>
      </c>
      <c r="AM13" s="252">
        <v>0.37</v>
      </c>
      <c r="AN13" s="252">
        <v>0.36</v>
      </c>
      <c r="AO13" s="252">
        <v>0.32</v>
      </c>
      <c r="AP13" s="252">
        <v>0.33</v>
      </c>
      <c r="AQ13" s="252">
        <v>0.28499999999999998</v>
      </c>
      <c r="AR13" s="252">
        <v>0.33</v>
      </c>
      <c r="AS13" s="252">
        <v>0.31</v>
      </c>
      <c r="AT13" s="252">
        <v>0.25</v>
      </c>
      <c r="AU13" s="252">
        <v>0.31</v>
      </c>
      <c r="AV13" s="252">
        <v>0.55000000000000004</v>
      </c>
      <c r="AW13" s="252">
        <v>0.57999999999999996</v>
      </c>
      <c r="AX13" s="252">
        <v>0.62</v>
      </c>
      <c r="AY13" s="756">
        <v>0.68</v>
      </c>
      <c r="AZ13" s="252">
        <v>0.69</v>
      </c>
      <c r="BA13" s="252">
        <v>0.59</v>
      </c>
      <c r="BB13" s="252">
        <v>0.53500000000000003</v>
      </c>
      <c r="BC13" s="409" t="s">
        <v>1299</v>
      </c>
      <c r="BD13" s="409" t="s">
        <v>1299</v>
      </c>
      <c r="BE13" s="409" t="s">
        <v>1299</v>
      </c>
      <c r="BF13" s="409" t="s">
        <v>1299</v>
      </c>
      <c r="BG13" s="409" t="s">
        <v>1299</v>
      </c>
      <c r="BH13" s="409" t="s">
        <v>1299</v>
      </c>
      <c r="BI13" s="409" t="s">
        <v>1299</v>
      </c>
      <c r="BJ13" s="252" t="s">
        <v>1299</v>
      </c>
      <c r="BK13" s="252" t="s">
        <v>1299</v>
      </c>
      <c r="BL13" s="252" t="s">
        <v>1299</v>
      </c>
      <c r="BM13" s="252" t="s">
        <v>1299</v>
      </c>
      <c r="BN13" s="252" t="s">
        <v>1299</v>
      </c>
      <c r="BO13" s="252" t="s">
        <v>1299</v>
      </c>
      <c r="BP13" s="252" t="s">
        <v>1299</v>
      </c>
      <c r="BQ13" s="252" t="s">
        <v>1299</v>
      </c>
      <c r="BR13" s="252" t="s">
        <v>1299</v>
      </c>
      <c r="BS13" s="252" t="s">
        <v>1299</v>
      </c>
      <c r="BT13" s="252" t="s">
        <v>1299</v>
      </c>
      <c r="BU13" s="252" t="s">
        <v>1299</v>
      </c>
      <c r="BV13" s="252" t="s">
        <v>1299</v>
      </c>
    </row>
    <row r="14" spans="1:74" ht="11.1" customHeight="1" x14ac:dyDescent="0.2">
      <c r="A14" s="162" t="s">
        <v>347</v>
      </c>
      <c r="B14" s="173" t="s">
        <v>337</v>
      </c>
      <c r="C14" s="252">
        <v>1.9090419354999999</v>
      </c>
      <c r="D14" s="252">
        <v>1.7825124999999999</v>
      </c>
      <c r="E14" s="252">
        <v>1.8938822581000001</v>
      </c>
      <c r="F14" s="252">
        <v>1.8703449999999999</v>
      </c>
      <c r="G14" s="252">
        <v>1.7574451612999999</v>
      </c>
      <c r="H14" s="252">
        <v>1.7234750000000001</v>
      </c>
      <c r="I14" s="252">
        <v>1.8645532257999999</v>
      </c>
      <c r="J14" s="252">
        <v>1.95</v>
      </c>
      <c r="K14" s="252">
        <v>1.8903449999999999</v>
      </c>
      <c r="L14" s="252">
        <v>1.8287225806</v>
      </c>
      <c r="M14" s="252">
        <v>1.740345</v>
      </c>
      <c r="N14" s="252">
        <v>1.8087225806</v>
      </c>
      <c r="O14" s="252">
        <v>1.9287225805999999</v>
      </c>
      <c r="P14" s="252">
        <v>1.8825125</v>
      </c>
      <c r="Q14" s="252">
        <v>1.8590419355000001</v>
      </c>
      <c r="R14" s="252">
        <v>1.8746799999999999</v>
      </c>
      <c r="S14" s="252">
        <v>1.9</v>
      </c>
      <c r="T14" s="252">
        <v>1.8981775000000001</v>
      </c>
      <c r="U14" s="252">
        <v>1.8074451613</v>
      </c>
      <c r="V14" s="252">
        <v>1.8877645161000001</v>
      </c>
      <c r="W14" s="252">
        <v>1.7993600000000001</v>
      </c>
      <c r="X14" s="252">
        <v>1.9</v>
      </c>
      <c r="Y14" s="252">
        <v>1.83202</v>
      </c>
      <c r="Z14" s="252">
        <v>1.9138822580999999</v>
      </c>
      <c r="AA14" s="252">
        <v>1.8</v>
      </c>
      <c r="AB14" s="252">
        <v>1.79</v>
      </c>
      <c r="AC14" s="252">
        <v>1.7377645160999999</v>
      </c>
      <c r="AD14" s="252">
        <v>1.74</v>
      </c>
      <c r="AE14" s="252">
        <v>1.7250000000000001</v>
      </c>
      <c r="AF14" s="252">
        <v>1.62</v>
      </c>
      <c r="AG14" s="252">
        <v>1.79</v>
      </c>
      <c r="AH14" s="252">
        <v>1.7537225806000001</v>
      </c>
      <c r="AI14" s="252">
        <v>1.77</v>
      </c>
      <c r="AJ14" s="252">
        <v>1.8037225805999999</v>
      </c>
      <c r="AK14" s="252">
        <v>1.83101</v>
      </c>
      <c r="AL14" s="252">
        <v>1.7438822581</v>
      </c>
      <c r="AM14" s="252">
        <v>1.825</v>
      </c>
      <c r="AN14" s="252">
        <v>1.78</v>
      </c>
      <c r="AO14" s="252">
        <v>1.5787225806</v>
      </c>
      <c r="AP14" s="252">
        <v>1.5703450000000001</v>
      </c>
      <c r="AQ14" s="252">
        <v>1.3087225806</v>
      </c>
      <c r="AR14" s="252">
        <v>1.43468</v>
      </c>
      <c r="AS14" s="252">
        <v>1.3538822581000001</v>
      </c>
      <c r="AT14" s="252">
        <v>1.2074451612999999</v>
      </c>
      <c r="AU14" s="252">
        <v>1.28</v>
      </c>
      <c r="AV14" s="252">
        <v>1.4688822581000001</v>
      </c>
      <c r="AW14" s="252">
        <v>1.500345</v>
      </c>
      <c r="AX14" s="252">
        <v>1.35</v>
      </c>
      <c r="AY14" s="756">
        <v>1.3887225806000001</v>
      </c>
      <c r="AZ14" s="252">
        <v>1.4492964286000001</v>
      </c>
      <c r="BA14" s="252">
        <v>1.2987225806</v>
      </c>
      <c r="BB14" s="252">
        <v>1.38</v>
      </c>
      <c r="BC14" s="409" t="s">
        <v>1299</v>
      </c>
      <c r="BD14" s="409" t="s">
        <v>1299</v>
      </c>
      <c r="BE14" s="409" t="s">
        <v>1299</v>
      </c>
      <c r="BF14" s="409" t="s">
        <v>1299</v>
      </c>
      <c r="BG14" s="409" t="s">
        <v>1299</v>
      </c>
      <c r="BH14" s="409" t="s">
        <v>1299</v>
      </c>
      <c r="BI14" s="409" t="s">
        <v>1299</v>
      </c>
      <c r="BJ14" s="252" t="s">
        <v>1299</v>
      </c>
      <c r="BK14" s="252" t="s">
        <v>1299</v>
      </c>
      <c r="BL14" s="252" t="s">
        <v>1299</v>
      </c>
      <c r="BM14" s="252" t="s">
        <v>1299</v>
      </c>
      <c r="BN14" s="252" t="s">
        <v>1299</v>
      </c>
      <c r="BO14" s="252" t="s">
        <v>1299</v>
      </c>
      <c r="BP14" s="252" t="s">
        <v>1299</v>
      </c>
      <c r="BQ14" s="252" t="s">
        <v>1299</v>
      </c>
      <c r="BR14" s="252" t="s">
        <v>1299</v>
      </c>
      <c r="BS14" s="252" t="s">
        <v>1299</v>
      </c>
      <c r="BT14" s="252" t="s">
        <v>1299</v>
      </c>
      <c r="BU14" s="252" t="s">
        <v>1299</v>
      </c>
      <c r="BV14" s="252" t="s">
        <v>1299</v>
      </c>
    </row>
    <row r="15" spans="1:74" ht="11.1" customHeight="1" x14ac:dyDescent="0.2">
      <c r="A15" s="162" t="s">
        <v>348</v>
      </c>
      <c r="B15" s="173" t="s">
        <v>338</v>
      </c>
      <c r="C15" s="252">
        <v>0.73</v>
      </c>
      <c r="D15" s="252">
        <v>0.73</v>
      </c>
      <c r="E15" s="252">
        <v>0.73</v>
      </c>
      <c r="F15" s="252">
        <v>0.73</v>
      </c>
      <c r="G15" s="252">
        <v>0.73</v>
      </c>
      <c r="H15" s="252">
        <v>0.73</v>
      </c>
      <c r="I15" s="252">
        <v>0.73</v>
      </c>
      <c r="J15" s="252">
        <v>0.73</v>
      </c>
      <c r="K15" s="252">
        <v>0.73</v>
      </c>
      <c r="L15" s="252">
        <v>0.73</v>
      </c>
      <c r="M15" s="252">
        <v>0.73</v>
      </c>
      <c r="N15" s="252">
        <v>0.73</v>
      </c>
      <c r="O15" s="252">
        <v>0.74</v>
      </c>
      <c r="P15" s="252">
        <v>0.74</v>
      </c>
      <c r="Q15" s="252">
        <v>0.74</v>
      </c>
      <c r="R15" s="252">
        <v>0.73</v>
      </c>
      <c r="S15" s="252">
        <v>0.73</v>
      </c>
      <c r="T15" s="252">
        <v>0.73</v>
      </c>
      <c r="U15" s="252">
        <v>0.73</v>
      </c>
      <c r="V15" s="252">
        <v>0.73</v>
      </c>
      <c r="W15" s="252">
        <v>0.69</v>
      </c>
      <c r="X15" s="252">
        <v>0.69</v>
      </c>
      <c r="Y15" s="252">
        <v>0.68</v>
      </c>
      <c r="Z15" s="252">
        <v>0.68</v>
      </c>
      <c r="AA15" s="252">
        <v>0.68</v>
      </c>
      <c r="AB15" s="252">
        <v>0.68</v>
      </c>
      <c r="AC15" s="252">
        <v>0.68</v>
      </c>
      <c r="AD15" s="252">
        <v>0.68</v>
      </c>
      <c r="AE15" s="252">
        <v>0.68</v>
      </c>
      <c r="AF15" s="252">
        <v>0.68</v>
      </c>
      <c r="AG15" s="252">
        <v>0.68</v>
      </c>
      <c r="AH15" s="252">
        <v>0.68</v>
      </c>
      <c r="AI15" s="252">
        <v>0.68</v>
      </c>
      <c r="AJ15" s="252">
        <v>0.68</v>
      </c>
      <c r="AK15" s="252">
        <v>0.68</v>
      </c>
      <c r="AL15" s="252">
        <v>0.68</v>
      </c>
      <c r="AM15" s="252">
        <v>0.64</v>
      </c>
      <c r="AN15" s="252">
        <v>0.66</v>
      </c>
      <c r="AO15" s="252">
        <v>0.68</v>
      </c>
      <c r="AP15" s="252">
        <v>0.68</v>
      </c>
      <c r="AQ15" s="252">
        <v>0.68</v>
      </c>
      <c r="AR15" s="252">
        <v>0.68</v>
      </c>
      <c r="AS15" s="252">
        <v>0.68</v>
      </c>
      <c r="AT15" s="252">
        <v>0.68</v>
      </c>
      <c r="AU15" s="252">
        <v>0.62</v>
      </c>
      <c r="AV15" s="252">
        <v>0.65</v>
      </c>
      <c r="AW15" s="252">
        <v>0.67</v>
      </c>
      <c r="AX15" s="252">
        <v>0.67</v>
      </c>
      <c r="AY15" s="756">
        <v>0.63</v>
      </c>
      <c r="AZ15" s="252">
        <v>0.61</v>
      </c>
      <c r="BA15" s="252">
        <v>0.61</v>
      </c>
      <c r="BB15" s="252">
        <v>0.61</v>
      </c>
      <c r="BC15" s="409" t="s">
        <v>1299</v>
      </c>
      <c r="BD15" s="409" t="s">
        <v>1299</v>
      </c>
      <c r="BE15" s="409" t="s">
        <v>1299</v>
      </c>
      <c r="BF15" s="409" t="s">
        <v>1299</v>
      </c>
      <c r="BG15" s="409" t="s">
        <v>1299</v>
      </c>
      <c r="BH15" s="409" t="s">
        <v>1299</v>
      </c>
      <c r="BI15" s="409" t="s">
        <v>1299</v>
      </c>
      <c r="BJ15" s="252" t="s">
        <v>1299</v>
      </c>
      <c r="BK15" s="252" t="s">
        <v>1299</v>
      </c>
      <c r="BL15" s="252" t="s">
        <v>1299</v>
      </c>
      <c r="BM15" s="252" t="s">
        <v>1299</v>
      </c>
      <c r="BN15" s="252" t="s">
        <v>1299</v>
      </c>
      <c r="BO15" s="252" t="s">
        <v>1299</v>
      </c>
      <c r="BP15" s="252" t="s">
        <v>1299</v>
      </c>
      <c r="BQ15" s="252" t="s">
        <v>1299</v>
      </c>
      <c r="BR15" s="252" t="s">
        <v>1299</v>
      </c>
      <c r="BS15" s="252" t="s">
        <v>1299</v>
      </c>
      <c r="BT15" s="252" t="s">
        <v>1299</v>
      </c>
      <c r="BU15" s="252" t="s">
        <v>1299</v>
      </c>
      <c r="BV15" s="252" t="s">
        <v>1299</v>
      </c>
    </row>
    <row r="16" spans="1:74" ht="11.1" customHeight="1" x14ac:dyDescent="0.2">
      <c r="A16" s="162" t="s">
        <v>349</v>
      </c>
      <c r="B16" s="173" t="s">
        <v>339</v>
      </c>
      <c r="C16" s="252">
        <v>9.1</v>
      </c>
      <c r="D16" s="252">
        <v>9.1</v>
      </c>
      <c r="E16" s="252">
        <v>9.1</v>
      </c>
      <c r="F16" s="252">
        <v>9.4</v>
      </c>
      <c r="G16" s="252">
        <v>9.6</v>
      </c>
      <c r="H16" s="252">
        <v>9.8000000000000007</v>
      </c>
      <c r="I16" s="252">
        <v>10</v>
      </c>
      <c r="J16" s="252">
        <v>10.199999999999999</v>
      </c>
      <c r="K16" s="252">
        <v>10.1</v>
      </c>
      <c r="L16" s="252">
        <v>9.8000000000000007</v>
      </c>
      <c r="M16" s="252">
        <v>9.8000000000000007</v>
      </c>
      <c r="N16" s="252">
        <v>9.8000000000000007</v>
      </c>
      <c r="O16" s="252">
        <v>9.9</v>
      </c>
      <c r="P16" s="252">
        <v>9.85</v>
      </c>
      <c r="Q16" s="252">
        <v>9.65</v>
      </c>
      <c r="R16" s="252">
        <v>9.65</v>
      </c>
      <c r="S16" s="252">
        <v>9.65</v>
      </c>
      <c r="T16" s="252">
        <v>9.65</v>
      </c>
      <c r="U16" s="252">
        <v>9.8000000000000007</v>
      </c>
      <c r="V16" s="252">
        <v>9.6999999999999993</v>
      </c>
      <c r="W16" s="252">
        <v>9.6</v>
      </c>
      <c r="X16" s="252">
        <v>9.6999999999999993</v>
      </c>
      <c r="Y16" s="252">
        <v>9.6</v>
      </c>
      <c r="Z16" s="252">
        <v>9.6</v>
      </c>
      <c r="AA16" s="252">
        <v>9.6</v>
      </c>
      <c r="AB16" s="252">
        <v>9.6999999999999993</v>
      </c>
      <c r="AC16" s="252">
        <v>10.1</v>
      </c>
      <c r="AD16" s="252">
        <v>10.1</v>
      </c>
      <c r="AE16" s="252">
        <v>10.3</v>
      </c>
      <c r="AF16" s="252">
        <v>10.45</v>
      </c>
      <c r="AG16" s="252">
        <v>10.36</v>
      </c>
      <c r="AH16" s="252">
        <v>10.25</v>
      </c>
      <c r="AI16" s="252">
        <v>10.25</v>
      </c>
      <c r="AJ16" s="252">
        <v>10.199999999999999</v>
      </c>
      <c r="AK16" s="252">
        <v>10.1</v>
      </c>
      <c r="AL16" s="252">
        <v>10.1</v>
      </c>
      <c r="AM16" s="252">
        <v>10.199999999999999</v>
      </c>
      <c r="AN16" s="252">
        <v>10.199999999999999</v>
      </c>
      <c r="AO16" s="252">
        <v>10.199999999999999</v>
      </c>
      <c r="AP16" s="252">
        <v>10.199999999999999</v>
      </c>
      <c r="AQ16" s="252">
        <v>10.3</v>
      </c>
      <c r="AR16" s="252">
        <v>10.5</v>
      </c>
      <c r="AS16" s="252">
        <v>10.63</v>
      </c>
      <c r="AT16" s="252">
        <v>10.6</v>
      </c>
      <c r="AU16" s="252">
        <v>10.56</v>
      </c>
      <c r="AV16" s="252">
        <v>10.55</v>
      </c>
      <c r="AW16" s="252">
        <v>10.6</v>
      </c>
      <c r="AX16" s="252">
        <v>10.5</v>
      </c>
      <c r="AY16" s="756">
        <v>9.98</v>
      </c>
      <c r="AZ16" s="252">
        <v>10</v>
      </c>
      <c r="BA16" s="252">
        <v>9.9499999999999993</v>
      </c>
      <c r="BB16" s="252">
        <v>9.9600000000000009</v>
      </c>
      <c r="BC16" s="409" t="s">
        <v>1299</v>
      </c>
      <c r="BD16" s="409" t="s">
        <v>1299</v>
      </c>
      <c r="BE16" s="409" t="s">
        <v>1299</v>
      </c>
      <c r="BF16" s="409" t="s">
        <v>1299</v>
      </c>
      <c r="BG16" s="409" t="s">
        <v>1299</v>
      </c>
      <c r="BH16" s="409" t="s">
        <v>1299</v>
      </c>
      <c r="BI16" s="409" t="s">
        <v>1299</v>
      </c>
      <c r="BJ16" s="252" t="s">
        <v>1299</v>
      </c>
      <c r="BK16" s="252" t="s">
        <v>1299</v>
      </c>
      <c r="BL16" s="252" t="s">
        <v>1299</v>
      </c>
      <c r="BM16" s="252" t="s">
        <v>1299</v>
      </c>
      <c r="BN16" s="252" t="s">
        <v>1299</v>
      </c>
      <c r="BO16" s="252" t="s">
        <v>1299</v>
      </c>
      <c r="BP16" s="252" t="s">
        <v>1299</v>
      </c>
      <c r="BQ16" s="252" t="s">
        <v>1299</v>
      </c>
      <c r="BR16" s="252" t="s">
        <v>1299</v>
      </c>
      <c r="BS16" s="252" t="s">
        <v>1299</v>
      </c>
      <c r="BT16" s="252" t="s">
        <v>1299</v>
      </c>
      <c r="BU16" s="252" t="s">
        <v>1299</v>
      </c>
      <c r="BV16" s="252" t="s">
        <v>1299</v>
      </c>
    </row>
    <row r="17" spans="1:74" ht="11.1" customHeight="1" x14ac:dyDescent="0.2">
      <c r="A17" s="162" t="s">
        <v>350</v>
      </c>
      <c r="B17" s="173" t="s">
        <v>340</v>
      </c>
      <c r="C17" s="252">
        <v>2.7</v>
      </c>
      <c r="D17" s="252">
        <v>2.7</v>
      </c>
      <c r="E17" s="252">
        <v>2.7</v>
      </c>
      <c r="F17" s="252">
        <v>2.7</v>
      </c>
      <c r="G17" s="252">
        <v>2.7</v>
      </c>
      <c r="H17" s="252">
        <v>2.7</v>
      </c>
      <c r="I17" s="252">
        <v>2.7</v>
      </c>
      <c r="J17" s="252">
        <v>2.7</v>
      </c>
      <c r="K17" s="252">
        <v>2.7</v>
      </c>
      <c r="L17" s="252">
        <v>2.7</v>
      </c>
      <c r="M17" s="252">
        <v>2.7</v>
      </c>
      <c r="N17" s="252">
        <v>2.7</v>
      </c>
      <c r="O17" s="252">
        <v>2.7</v>
      </c>
      <c r="P17" s="252">
        <v>2.7</v>
      </c>
      <c r="Q17" s="252">
        <v>2.8</v>
      </c>
      <c r="R17" s="252">
        <v>2.6</v>
      </c>
      <c r="S17" s="252">
        <v>2.8</v>
      </c>
      <c r="T17" s="252">
        <v>2.85</v>
      </c>
      <c r="U17" s="252">
        <v>2.85</v>
      </c>
      <c r="V17" s="252">
        <v>2.88</v>
      </c>
      <c r="W17" s="252">
        <v>2.78</v>
      </c>
      <c r="X17" s="252">
        <v>2.74</v>
      </c>
      <c r="Y17" s="252">
        <v>2.77</v>
      </c>
      <c r="Z17" s="252">
        <v>2.81</v>
      </c>
      <c r="AA17" s="252">
        <v>2.84</v>
      </c>
      <c r="AB17" s="252">
        <v>2.85</v>
      </c>
      <c r="AC17" s="252">
        <v>2.86</v>
      </c>
      <c r="AD17" s="252">
        <v>2.89</v>
      </c>
      <c r="AE17" s="252">
        <v>2.9</v>
      </c>
      <c r="AF17" s="252">
        <v>2.91</v>
      </c>
      <c r="AG17" s="252">
        <v>2.91</v>
      </c>
      <c r="AH17" s="252">
        <v>2.92</v>
      </c>
      <c r="AI17" s="252">
        <v>2.92</v>
      </c>
      <c r="AJ17" s="252">
        <v>2.93</v>
      </c>
      <c r="AK17" s="252">
        <v>2.92</v>
      </c>
      <c r="AL17" s="252">
        <v>2.94</v>
      </c>
      <c r="AM17" s="252">
        <v>2.9849999999999999</v>
      </c>
      <c r="AN17" s="252">
        <v>2.7650000000000001</v>
      </c>
      <c r="AO17" s="252">
        <v>2.79</v>
      </c>
      <c r="AP17" s="252">
        <v>2.8</v>
      </c>
      <c r="AQ17" s="252">
        <v>2.98</v>
      </c>
      <c r="AR17" s="252">
        <v>3.01</v>
      </c>
      <c r="AS17" s="252">
        <v>3.03</v>
      </c>
      <c r="AT17" s="252">
        <v>3.06</v>
      </c>
      <c r="AU17" s="252">
        <v>3.09</v>
      </c>
      <c r="AV17" s="252">
        <v>3.07</v>
      </c>
      <c r="AW17" s="252">
        <v>3.1</v>
      </c>
      <c r="AX17" s="252">
        <v>3.1</v>
      </c>
      <c r="AY17" s="756">
        <v>2.94</v>
      </c>
      <c r="AZ17" s="252">
        <v>2.92</v>
      </c>
      <c r="BA17" s="252">
        <v>2.9</v>
      </c>
      <c r="BB17" s="252">
        <v>2.88</v>
      </c>
      <c r="BC17" s="409" t="s">
        <v>1299</v>
      </c>
      <c r="BD17" s="409" t="s">
        <v>1299</v>
      </c>
      <c r="BE17" s="409" t="s">
        <v>1299</v>
      </c>
      <c r="BF17" s="409" t="s">
        <v>1299</v>
      </c>
      <c r="BG17" s="409" t="s">
        <v>1299</v>
      </c>
      <c r="BH17" s="409" t="s">
        <v>1299</v>
      </c>
      <c r="BI17" s="409" t="s">
        <v>1299</v>
      </c>
      <c r="BJ17" s="252" t="s">
        <v>1299</v>
      </c>
      <c r="BK17" s="252" t="s">
        <v>1299</v>
      </c>
      <c r="BL17" s="252" t="s">
        <v>1299</v>
      </c>
      <c r="BM17" s="252" t="s">
        <v>1299</v>
      </c>
      <c r="BN17" s="252" t="s">
        <v>1299</v>
      </c>
      <c r="BO17" s="252" t="s">
        <v>1299</v>
      </c>
      <c r="BP17" s="252" t="s">
        <v>1299</v>
      </c>
      <c r="BQ17" s="252" t="s">
        <v>1299</v>
      </c>
      <c r="BR17" s="252" t="s">
        <v>1299</v>
      </c>
      <c r="BS17" s="252" t="s">
        <v>1299</v>
      </c>
      <c r="BT17" s="252" t="s">
        <v>1299</v>
      </c>
      <c r="BU17" s="252" t="s">
        <v>1299</v>
      </c>
      <c r="BV17" s="252" t="s">
        <v>1299</v>
      </c>
    </row>
    <row r="18" spans="1:74" ht="11.1" customHeight="1" x14ac:dyDescent="0.2">
      <c r="A18" s="162" t="s">
        <v>351</v>
      </c>
      <c r="B18" s="173" t="s">
        <v>341</v>
      </c>
      <c r="C18" s="252">
        <v>2.4</v>
      </c>
      <c r="D18" s="252">
        <v>2.4</v>
      </c>
      <c r="E18" s="252">
        <v>2.4</v>
      </c>
      <c r="F18" s="252">
        <v>2.4</v>
      </c>
      <c r="G18" s="252">
        <v>2.4</v>
      </c>
      <c r="H18" s="252">
        <v>2.4</v>
      </c>
      <c r="I18" s="252">
        <v>2.4</v>
      </c>
      <c r="J18" s="252">
        <v>2.4</v>
      </c>
      <c r="K18" s="252">
        <v>2.4</v>
      </c>
      <c r="L18" s="252">
        <v>2.4</v>
      </c>
      <c r="M18" s="252">
        <v>2.4</v>
      </c>
      <c r="N18" s="252">
        <v>2.4</v>
      </c>
      <c r="O18" s="252">
        <v>2.4</v>
      </c>
      <c r="P18" s="252">
        <v>2.4</v>
      </c>
      <c r="Q18" s="252">
        <v>2.4</v>
      </c>
      <c r="R18" s="252">
        <v>2.4</v>
      </c>
      <c r="S18" s="252">
        <v>2.4</v>
      </c>
      <c r="T18" s="252">
        <v>2.4</v>
      </c>
      <c r="U18" s="252">
        <v>2.4</v>
      </c>
      <c r="V18" s="252">
        <v>2.4</v>
      </c>
      <c r="W18" s="252">
        <v>2.4</v>
      </c>
      <c r="X18" s="252">
        <v>2.4</v>
      </c>
      <c r="Y18" s="252">
        <v>2.4</v>
      </c>
      <c r="Z18" s="252">
        <v>2.4</v>
      </c>
      <c r="AA18" s="252">
        <v>2.4</v>
      </c>
      <c r="AB18" s="252">
        <v>2.4</v>
      </c>
      <c r="AC18" s="252">
        <v>2.4</v>
      </c>
      <c r="AD18" s="252">
        <v>2.4</v>
      </c>
      <c r="AE18" s="252">
        <v>2.4</v>
      </c>
      <c r="AF18" s="252">
        <v>2.4</v>
      </c>
      <c r="AG18" s="252">
        <v>2.4</v>
      </c>
      <c r="AH18" s="252">
        <v>2.4</v>
      </c>
      <c r="AI18" s="252">
        <v>2.4</v>
      </c>
      <c r="AJ18" s="252">
        <v>2.4</v>
      </c>
      <c r="AK18" s="252">
        <v>2.4</v>
      </c>
      <c r="AL18" s="252">
        <v>2.4</v>
      </c>
      <c r="AM18" s="252">
        <v>2.2999999999999998</v>
      </c>
      <c r="AN18" s="252">
        <v>2.2999999999999998</v>
      </c>
      <c r="AO18" s="252">
        <v>2.2999999999999998</v>
      </c>
      <c r="AP18" s="252">
        <v>2.2999999999999998</v>
      </c>
      <c r="AQ18" s="252">
        <v>2.2000000000000002</v>
      </c>
      <c r="AR18" s="252">
        <v>2.1800000000000002</v>
      </c>
      <c r="AS18" s="252">
        <v>2.12</v>
      </c>
      <c r="AT18" s="252">
        <v>2.11</v>
      </c>
      <c r="AU18" s="252">
        <v>2.1</v>
      </c>
      <c r="AV18" s="252">
        <v>2.09</v>
      </c>
      <c r="AW18" s="252">
        <v>2.08</v>
      </c>
      <c r="AX18" s="252">
        <v>2.0499999999999998</v>
      </c>
      <c r="AY18" s="756">
        <v>2</v>
      </c>
      <c r="AZ18" s="252">
        <v>1.99</v>
      </c>
      <c r="BA18" s="252">
        <v>1.99</v>
      </c>
      <c r="BB18" s="252">
        <v>1.98</v>
      </c>
      <c r="BC18" s="409" t="s">
        <v>1299</v>
      </c>
      <c r="BD18" s="409" t="s">
        <v>1299</v>
      </c>
      <c r="BE18" s="409" t="s">
        <v>1299</v>
      </c>
      <c r="BF18" s="409" t="s">
        <v>1299</v>
      </c>
      <c r="BG18" s="409" t="s">
        <v>1299</v>
      </c>
      <c r="BH18" s="409" t="s">
        <v>1299</v>
      </c>
      <c r="BI18" s="409" t="s">
        <v>1299</v>
      </c>
      <c r="BJ18" s="252" t="s">
        <v>1299</v>
      </c>
      <c r="BK18" s="252" t="s">
        <v>1299</v>
      </c>
      <c r="BL18" s="252" t="s">
        <v>1299</v>
      </c>
      <c r="BM18" s="252" t="s">
        <v>1299</v>
      </c>
      <c r="BN18" s="252" t="s">
        <v>1299</v>
      </c>
      <c r="BO18" s="252" t="s">
        <v>1299</v>
      </c>
      <c r="BP18" s="252" t="s">
        <v>1299</v>
      </c>
      <c r="BQ18" s="252" t="s">
        <v>1299</v>
      </c>
      <c r="BR18" s="252" t="s">
        <v>1299</v>
      </c>
      <c r="BS18" s="252" t="s">
        <v>1299</v>
      </c>
      <c r="BT18" s="252" t="s">
        <v>1299</v>
      </c>
      <c r="BU18" s="252" t="s">
        <v>1299</v>
      </c>
      <c r="BV18" s="252" t="s">
        <v>1299</v>
      </c>
    </row>
    <row r="19" spans="1:74" ht="11.1" customHeight="1" x14ac:dyDescent="0.2">
      <c r="A19" s="162" t="s">
        <v>316</v>
      </c>
      <c r="B19" s="173" t="s">
        <v>89</v>
      </c>
      <c r="C19" s="252">
        <v>30.194041935000001</v>
      </c>
      <c r="D19" s="252">
        <v>30.068512500000001</v>
      </c>
      <c r="E19" s="252">
        <v>30.227882258000001</v>
      </c>
      <c r="F19" s="252">
        <v>30.681345</v>
      </c>
      <c r="G19" s="252">
        <v>30.679445161</v>
      </c>
      <c r="H19" s="252">
        <v>30.562474999999999</v>
      </c>
      <c r="I19" s="252">
        <v>30.699553225999999</v>
      </c>
      <c r="J19" s="252">
        <v>30.736999999999998</v>
      </c>
      <c r="K19" s="252">
        <v>29.935345000000002</v>
      </c>
      <c r="L19" s="252">
        <v>29.908722580999999</v>
      </c>
      <c r="M19" s="252">
        <v>29.415344999999999</v>
      </c>
      <c r="N19" s="252">
        <v>29.586722581</v>
      </c>
      <c r="O19" s="252">
        <v>30.148722581000001</v>
      </c>
      <c r="P19" s="252">
        <v>30.293512499999999</v>
      </c>
      <c r="Q19" s="252">
        <v>29.836041935000001</v>
      </c>
      <c r="R19" s="252">
        <v>29.64968</v>
      </c>
      <c r="S19" s="252">
        <v>29.954000000000001</v>
      </c>
      <c r="T19" s="252">
        <v>29.938177499999998</v>
      </c>
      <c r="U19" s="252">
        <v>30.170445161</v>
      </c>
      <c r="V19" s="252">
        <v>30.455764515999999</v>
      </c>
      <c r="W19" s="252">
        <v>30.675360000000001</v>
      </c>
      <c r="X19" s="252">
        <v>30.981999999999999</v>
      </c>
      <c r="Y19" s="252">
        <v>30.430019999999999</v>
      </c>
      <c r="Z19" s="252">
        <v>30.714882257999999</v>
      </c>
      <c r="AA19" s="252">
        <v>30.312715000000001</v>
      </c>
      <c r="AB19" s="252">
        <v>30.198125999999998</v>
      </c>
      <c r="AC19" s="252">
        <v>31.020486515999998</v>
      </c>
      <c r="AD19" s="252">
        <v>31.207892999999999</v>
      </c>
      <c r="AE19" s="252">
        <v>31.463193</v>
      </c>
      <c r="AF19" s="252">
        <v>31.906037000000001</v>
      </c>
      <c r="AG19" s="252">
        <v>32.082796999999999</v>
      </c>
      <c r="AH19" s="252">
        <v>31.865854581000001</v>
      </c>
      <c r="AI19" s="252">
        <v>32.028975000000003</v>
      </c>
      <c r="AJ19" s="252">
        <v>31.831707581</v>
      </c>
      <c r="AK19" s="252">
        <v>31.958010999999999</v>
      </c>
      <c r="AL19" s="252">
        <v>31.932158258000001</v>
      </c>
      <c r="AM19" s="252">
        <v>32.094000000000001</v>
      </c>
      <c r="AN19" s="252">
        <v>31.75</v>
      </c>
      <c r="AO19" s="252">
        <v>31.740722581</v>
      </c>
      <c r="AP19" s="252">
        <v>32.070345000000003</v>
      </c>
      <c r="AQ19" s="252">
        <v>32.159722580999997</v>
      </c>
      <c r="AR19" s="252">
        <v>32.589680000000001</v>
      </c>
      <c r="AS19" s="252">
        <v>32.659882258000003</v>
      </c>
      <c r="AT19" s="252">
        <v>32.526445160999998</v>
      </c>
      <c r="AU19" s="252">
        <v>32.564999999999998</v>
      </c>
      <c r="AV19" s="252">
        <v>32.920882257999999</v>
      </c>
      <c r="AW19" s="252">
        <v>33.264344999999999</v>
      </c>
      <c r="AX19" s="252">
        <v>33.054000000000002</v>
      </c>
      <c r="AY19" s="756">
        <v>32.142722581000001</v>
      </c>
      <c r="AZ19" s="252">
        <v>32.014296428999998</v>
      </c>
      <c r="BA19" s="252">
        <v>31.623722580999999</v>
      </c>
      <c r="BB19" s="252">
        <v>31.704999999999998</v>
      </c>
      <c r="BC19" s="409">
        <v>32.210450000000002</v>
      </c>
      <c r="BD19" s="409">
        <v>32.420450000000002</v>
      </c>
      <c r="BE19" s="409">
        <v>32.750450000000001</v>
      </c>
      <c r="BF19" s="409">
        <v>32.877490000000002</v>
      </c>
      <c r="BG19" s="409">
        <v>32.941808999999999</v>
      </c>
      <c r="BH19" s="409">
        <v>33.000798000000003</v>
      </c>
      <c r="BI19" s="409">
        <v>32.924795000000003</v>
      </c>
      <c r="BJ19" s="748">
        <v>32.925995</v>
      </c>
      <c r="BK19" s="409">
        <v>32.965713000000001</v>
      </c>
      <c r="BL19" s="409">
        <v>32.978814</v>
      </c>
      <c r="BM19" s="409">
        <v>33.036054999999998</v>
      </c>
      <c r="BN19" s="409">
        <v>33.186155999999997</v>
      </c>
      <c r="BO19" s="409">
        <v>33.272176000000002</v>
      </c>
      <c r="BP19" s="409">
        <v>33.251055000000001</v>
      </c>
      <c r="BQ19" s="409">
        <v>33.320954999999998</v>
      </c>
      <c r="BR19" s="409">
        <v>33.136045000000003</v>
      </c>
      <c r="BS19" s="409">
        <v>33.145307000000003</v>
      </c>
      <c r="BT19" s="409">
        <v>33.149285999999996</v>
      </c>
      <c r="BU19" s="409">
        <v>33.158273000000001</v>
      </c>
      <c r="BV19" s="409">
        <v>33.004435000000001</v>
      </c>
    </row>
    <row r="20" spans="1:74" ht="11.1" customHeight="1" x14ac:dyDescent="0.2">
      <c r="C20" s="480"/>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757"/>
      <c r="AZ20" s="755"/>
      <c r="BA20" s="755"/>
      <c r="BB20" s="774"/>
      <c r="BC20" s="492"/>
      <c r="BD20" s="492"/>
      <c r="BE20" s="492"/>
      <c r="BF20" s="492"/>
      <c r="BG20" s="492"/>
      <c r="BH20" s="492"/>
      <c r="BI20" s="492"/>
      <c r="BJ20" s="223"/>
      <c r="BK20" s="492"/>
      <c r="BL20" s="492"/>
      <c r="BM20" s="492"/>
      <c r="BN20" s="492"/>
      <c r="BO20" s="492"/>
      <c r="BP20" s="492"/>
      <c r="BQ20" s="492"/>
      <c r="BR20" s="492"/>
      <c r="BS20" s="492"/>
      <c r="BT20" s="492"/>
      <c r="BU20" s="492"/>
      <c r="BV20" s="492"/>
    </row>
    <row r="21" spans="1:74" ht="11.1" customHeight="1" x14ac:dyDescent="0.2">
      <c r="A21" s="162" t="s">
        <v>518</v>
      </c>
      <c r="B21" s="172" t="s">
        <v>1251</v>
      </c>
      <c r="C21" s="252">
        <v>6.3681000000000001</v>
      </c>
      <c r="D21" s="252">
        <v>6.4250999999999996</v>
      </c>
      <c r="E21" s="252">
        <v>6.4301000000000004</v>
      </c>
      <c r="F21" s="252">
        <v>6.4170999999999996</v>
      </c>
      <c r="G21" s="252">
        <v>6.3851000000000004</v>
      </c>
      <c r="H21" s="252">
        <v>6.3731</v>
      </c>
      <c r="I21" s="252">
        <v>6.3951000000000002</v>
      </c>
      <c r="J21" s="252">
        <v>6.2772516128999998</v>
      </c>
      <c r="K21" s="252">
        <v>6.3131000000000004</v>
      </c>
      <c r="L21" s="252">
        <v>6.3951000000000002</v>
      </c>
      <c r="M21" s="252">
        <v>6.3960999999999997</v>
      </c>
      <c r="N21" s="252">
        <v>6.3960999999999997</v>
      </c>
      <c r="O21" s="252">
        <v>6.3371000000000004</v>
      </c>
      <c r="P21" s="252">
        <v>6.3380999999999998</v>
      </c>
      <c r="Q21" s="252">
        <v>6.3371000000000004</v>
      </c>
      <c r="R21" s="252">
        <v>6.3110999999999997</v>
      </c>
      <c r="S21" s="252">
        <v>6.3051000000000004</v>
      </c>
      <c r="T21" s="252">
        <v>6.2731000000000003</v>
      </c>
      <c r="U21" s="252">
        <v>6.2850999999999999</v>
      </c>
      <c r="V21" s="252">
        <v>6.3041</v>
      </c>
      <c r="W21" s="252">
        <v>6.3981000000000003</v>
      </c>
      <c r="X21" s="252">
        <v>6.4351000000000003</v>
      </c>
      <c r="Y21" s="252">
        <v>6.4141000000000004</v>
      </c>
      <c r="Z21" s="252">
        <v>6.3971</v>
      </c>
      <c r="AA21" s="252">
        <v>6.532197</v>
      </c>
      <c r="AB21" s="252">
        <v>6.5243744194</v>
      </c>
      <c r="AC21" s="252">
        <v>6.4552776451999998</v>
      </c>
      <c r="AD21" s="252">
        <v>6.4718260323000001</v>
      </c>
      <c r="AE21" s="252">
        <v>6.4745518387000001</v>
      </c>
      <c r="AF21" s="252">
        <v>6.4717776452000004</v>
      </c>
      <c r="AG21" s="252">
        <v>6.4047582903000002</v>
      </c>
      <c r="AH21" s="252">
        <v>6.4086324839</v>
      </c>
      <c r="AI21" s="252">
        <v>6.5307334515999997</v>
      </c>
      <c r="AJ21" s="252">
        <v>6.4639421613000003</v>
      </c>
      <c r="AK21" s="252">
        <v>6.4789840967999996</v>
      </c>
      <c r="AL21" s="252">
        <v>6.4931615160999998</v>
      </c>
      <c r="AM21" s="252">
        <v>6.3826647419000002</v>
      </c>
      <c r="AN21" s="252">
        <v>6.4566346529</v>
      </c>
      <c r="AO21" s="252">
        <v>6.4779840968000002</v>
      </c>
      <c r="AP21" s="252">
        <v>6.4870679676999998</v>
      </c>
      <c r="AQ21" s="252">
        <v>6.4144292581000002</v>
      </c>
      <c r="AR21" s="252">
        <v>6.4401279676999996</v>
      </c>
      <c r="AS21" s="252">
        <v>6.5024421613000003</v>
      </c>
      <c r="AT21" s="252">
        <v>6.5449131290000002</v>
      </c>
      <c r="AU21" s="252">
        <v>6.5050795806000004</v>
      </c>
      <c r="AV21" s="252">
        <v>6.4992486128999998</v>
      </c>
      <c r="AW21" s="252">
        <v>6.5539937742000003</v>
      </c>
      <c r="AX21" s="252">
        <v>6.3914905484000002</v>
      </c>
      <c r="AY21" s="756">
        <v>6.8871631002999996</v>
      </c>
      <c r="AZ21" s="252">
        <v>6.9045000622000003</v>
      </c>
      <c r="BA21" s="252">
        <v>6.9213326198000003</v>
      </c>
      <c r="BB21" s="252">
        <v>6.9424830722999999</v>
      </c>
      <c r="BC21" s="409">
        <v>6.9683183335000001</v>
      </c>
      <c r="BD21" s="409">
        <v>6.9319128327000001</v>
      </c>
      <c r="BE21" s="409">
        <v>6.9552927565999996</v>
      </c>
      <c r="BF21" s="409">
        <v>6.9783666524000001</v>
      </c>
      <c r="BG21" s="409">
        <v>7.0035480971000004</v>
      </c>
      <c r="BH21" s="409">
        <v>7.0161934235999999</v>
      </c>
      <c r="BI21" s="409">
        <v>7.0296638817000003</v>
      </c>
      <c r="BJ21" s="748">
        <v>7.0431537061</v>
      </c>
      <c r="BK21" s="409">
        <v>7.0187847041999998</v>
      </c>
      <c r="BL21" s="409">
        <v>7.0321156782000003</v>
      </c>
      <c r="BM21" s="409">
        <v>7.0449145564000002</v>
      </c>
      <c r="BN21" s="409">
        <v>7.0578887367999998</v>
      </c>
      <c r="BO21" s="409">
        <v>7.0708145323</v>
      </c>
      <c r="BP21" s="409">
        <v>7.0844296842999999</v>
      </c>
      <c r="BQ21" s="409">
        <v>7.0977776383000002</v>
      </c>
      <c r="BR21" s="409">
        <v>7.1108611735</v>
      </c>
      <c r="BS21" s="409">
        <v>7.1240224758000004</v>
      </c>
      <c r="BT21" s="409">
        <v>7.1367136163999998</v>
      </c>
      <c r="BU21" s="409">
        <v>7.1501827969000002</v>
      </c>
      <c r="BV21" s="409">
        <v>7.1636682822999997</v>
      </c>
    </row>
    <row r="22" spans="1:74" ht="11.1" customHeight="1" x14ac:dyDescent="0.2">
      <c r="C22" s="223"/>
      <c r="D22" s="223"/>
      <c r="E22" s="223"/>
      <c r="F22" s="223"/>
      <c r="G22" s="223"/>
      <c r="H22" s="223"/>
      <c r="I22" s="223"/>
      <c r="J22" s="223"/>
      <c r="K22" s="223"/>
      <c r="L22" s="223"/>
      <c r="M22" s="223"/>
      <c r="N22" s="223"/>
      <c r="O22" s="223"/>
      <c r="P22" s="223"/>
      <c r="Q22" s="223"/>
      <c r="R22" s="223"/>
      <c r="S22" s="223"/>
      <c r="T22" s="223"/>
      <c r="U22" s="223"/>
      <c r="V22" s="223"/>
      <c r="W22" s="223"/>
      <c r="X22" s="223"/>
      <c r="Y22" s="223"/>
      <c r="Z22" s="223"/>
      <c r="AA22" s="223"/>
      <c r="AB22" s="223"/>
      <c r="AC22" s="223"/>
      <c r="AD22" s="223"/>
      <c r="AE22" s="223"/>
      <c r="AF22" s="223"/>
      <c r="AG22" s="223"/>
      <c r="AH22" s="223"/>
      <c r="AI22" s="223"/>
      <c r="AJ22" s="223"/>
      <c r="AK22" s="223"/>
      <c r="AL22" s="223"/>
      <c r="AM22" s="223"/>
      <c r="AN22" s="223"/>
      <c r="AO22" s="223"/>
      <c r="AP22" s="223"/>
      <c r="AQ22" s="223"/>
      <c r="AR22" s="223"/>
      <c r="AS22" s="223"/>
      <c r="AT22" s="223"/>
      <c r="AU22" s="223"/>
      <c r="AV22" s="223"/>
      <c r="AW22" s="223"/>
      <c r="AX22" s="223"/>
      <c r="AY22" s="757"/>
      <c r="AZ22" s="755"/>
      <c r="BA22" s="755"/>
      <c r="BB22" s="755"/>
      <c r="BC22" s="492"/>
      <c r="BD22" s="492"/>
      <c r="BE22" s="492"/>
      <c r="BF22" s="492"/>
      <c r="BG22" s="492"/>
      <c r="BH22" s="492"/>
      <c r="BI22" s="492"/>
      <c r="BJ22" s="223"/>
      <c r="BK22" s="492"/>
      <c r="BL22" s="492"/>
      <c r="BM22" s="492"/>
      <c r="BN22" s="492"/>
      <c r="BO22" s="492"/>
      <c r="BP22" s="492"/>
      <c r="BQ22" s="492"/>
      <c r="BR22" s="492"/>
      <c r="BS22" s="492"/>
      <c r="BT22" s="492"/>
      <c r="BU22" s="492"/>
      <c r="BV22" s="492"/>
    </row>
    <row r="23" spans="1:74" ht="11.1" customHeight="1" x14ac:dyDescent="0.2">
      <c r="A23" s="162" t="s">
        <v>315</v>
      </c>
      <c r="B23" s="172" t="s">
        <v>90</v>
      </c>
      <c r="C23" s="252">
        <v>36.562141935</v>
      </c>
      <c r="D23" s="252">
        <v>36.493612499999998</v>
      </c>
      <c r="E23" s="252">
        <v>36.657982257999997</v>
      </c>
      <c r="F23" s="252">
        <v>37.098444999999998</v>
      </c>
      <c r="G23" s="252">
        <v>37.064545160999998</v>
      </c>
      <c r="H23" s="252">
        <v>36.935575</v>
      </c>
      <c r="I23" s="252">
        <v>37.094653225999998</v>
      </c>
      <c r="J23" s="252">
        <v>37.014251612999999</v>
      </c>
      <c r="K23" s="252">
        <v>36.248444999999997</v>
      </c>
      <c r="L23" s="252">
        <v>36.303822580999999</v>
      </c>
      <c r="M23" s="252">
        <v>35.811444999999999</v>
      </c>
      <c r="N23" s="252">
        <v>35.982822581000001</v>
      </c>
      <c r="O23" s="252">
        <v>36.485822581000001</v>
      </c>
      <c r="P23" s="252">
        <v>36.631612500000003</v>
      </c>
      <c r="Q23" s="252">
        <v>36.173141934999997</v>
      </c>
      <c r="R23" s="252">
        <v>35.96078</v>
      </c>
      <c r="S23" s="252">
        <v>36.259099999999997</v>
      </c>
      <c r="T23" s="252">
        <v>36.211277500000001</v>
      </c>
      <c r="U23" s="252">
        <v>36.455545161000003</v>
      </c>
      <c r="V23" s="252">
        <v>36.759864516</v>
      </c>
      <c r="W23" s="252">
        <v>37.073459999999997</v>
      </c>
      <c r="X23" s="252">
        <v>37.417099999999998</v>
      </c>
      <c r="Y23" s="252">
        <v>36.844119999999997</v>
      </c>
      <c r="Z23" s="252">
        <v>37.111982257999998</v>
      </c>
      <c r="AA23" s="252">
        <v>36.844912000000001</v>
      </c>
      <c r="AB23" s="252">
        <v>36.722500418999999</v>
      </c>
      <c r="AC23" s="252">
        <v>37.475764161000001</v>
      </c>
      <c r="AD23" s="252">
        <v>37.679719032000001</v>
      </c>
      <c r="AE23" s="252">
        <v>37.937744838999997</v>
      </c>
      <c r="AF23" s="252">
        <v>38.377814645000001</v>
      </c>
      <c r="AG23" s="252">
        <v>38.487555290000003</v>
      </c>
      <c r="AH23" s="252">
        <v>38.274487065000002</v>
      </c>
      <c r="AI23" s="252">
        <v>38.559708452000002</v>
      </c>
      <c r="AJ23" s="252">
        <v>38.295649742000002</v>
      </c>
      <c r="AK23" s="252">
        <v>38.436995097</v>
      </c>
      <c r="AL23" s="252">
        <v>38.425319774000002</v>
      </c>
      <c r="AM23" s="252">
        <v>38.476664741999997</v>
      </c>
      <c r="AN23" s="252">
        <v>38.206634653000002</v>
      </c>
      <c r="AO23" s="252">
        <v>38.218706677</v>
      </c>
      <c r="AP23" s="252">
        <v>38.557412968000001</v>
      </c>
      <c r="AQ23" s="252">
        <v>38.574151839000002</v>
      </c>
      <c r="AR23" s="252">
        <v>39.029807968</v>
      </c>
      <c r="AS23" s="252">
        <v>39.162324419000001</v>
      </c>
      <c r="AT23" s="252">
        <v>39.071358289999999</v>
      </c>
      <c r="AU23" s="252">
        <v>39.070079581000002</v>
      </c>
      <c r="AV23" s="252">
        <v>39.420130870999998</v>
      </c>
      <c r="AW23" s="252">
        <v>39.818338773999997</v>
      </c>
      <c r="AX23" s="252">
        <v>39.445490548000002</v>
      </c>
      <c r="AY23" s="756">
        <v>39.029885681000003</v>
      </c>
      <c r="AZ23" s="252">
        <v>38.918796491000002</v>
      </c>
      <c r="BA23" s="252">
        <v>38.5450552</v>
      </c>
      <c r="BB23" s="252">
        <v>38.647483072</v>
      </c>
      <c r="BC23" s="409">
        <v>39.178768333999997</v>
      </c>
      <c r="BD23" s="409">
        <v>39.352362833000001</v>
      </c>
      <c r="BE23" s="409">
        <v>39.705742757000003</v>
      </c>
      <c r="BF23" s="409">
        <v>39.855856652</v>
      </c>
      <c r="BG23" s="409">
        <v>39.945357096999999</v>
      </c>
      <c r="BH23" s="409">
        <v>40.016991423999997</v>
      </c>
      <c r="BI23" s="409">
        <v>39.954458881999997</v>
      </c>
      <c r="BJ23" s="748">
        <v>39.969148705999999</v>
      </c>
      <c r="BK23" s="409">
        <v>39.984497703999999</v>
      </c>
      <c r="BL23" s="409">
        <v>40.010929677999997</v>
      </c>
      <c r="BM23" s="409">
        <v>40.080969555999999</v>
      </c>
      <c r="BN23" s="409">
        <v>40.244044737000003</v>
      </c>
      <c r="BO23" s="409">
        <v>40.342990532000002</v>
      </c>
      <c r="BP23" s="409">
        <v>40.335484684000001</v>
      </c>
      <c r="BQ23" s="409">
        <v>40.418732638000002</v>
      </c>
      <c r="BR23" s="409">
        <v>40.246906172999999</v>
      </c>
      <c r="BS23" s="409">
        <v>40.269329476000003</v>
      </c>
      <c r="BT23" s="409">
        <v>40.285999615999998</v>
      </c>
      <c r="BU23" s="409">
        <v>40.308455797000001</v>
      </c>
      <c r="BV23" s="409">
        <v>40.168103281999997</v>
      </c>
    </row>
    <row r="24" spans="1:74" ht="11.1" customHeight="1" x14ac:dyDescent="0.2">
      <c r="C24" s="223"/>
      <c r="D24" s="223"/>
      <c r="E24" s="223"/>
      <c r="F24" s="223"/>
      <c r="G24" s="223"/>
      <c r="H24" s="223"/>
      <c r="I24" s="223"/>
      <c r="J24" s="223"/>
      <c r="K24" s="223"/>
      <c r="L24" s="223"/>
      <c r="M24" s="223"/>
      <c r="N24" s="223"/>
      <c r="O24" s="223"/>
      <c r="P24" s="223"/>
      <c r="Q24" s="223"/>
      <c r="R24" s="223"/>
      <c r="S24" s="223"/>
      <c r="T24" s="223"/>
      <c r="U24" s="223"/>
      <c r="V24" s="223"/>
      <c r="W24" s="223"/>
      <c r="X24" s="223"/>
      <c r="Y24" s="223"/>
      <c r="Z24" s="223"/>
      <c r="AA24" s="223"/>
      <c r="AB24" s="223"/>
      <c r="AC24" s="223"/>
      <c r="AD24" s="223"/>
      <c r="AE24" s="223"/>
      <c r="AF24" s="223"/>
      <c r="AG24" s="223"/>
      <c r="AH24" s="223"/>
      <c r="AI24" s="223"/>
      <c r="AJ24" s="223"/>
      <c r="AK24" s="223"/>
      <c r="AL24" s="223"/>
      <c r="AM24" s="223"/>
      <c r="AN24" s="223"/>
      <c r="AO24" s="223"/>
      <c r="AP24" s="223"/>
      <c r="AQ24" s="223"/>
      <c r="AR24" s="223"/>
      <c r="AS24" s="223"/>
      <c r="AT24" s="223"/>
      <c r="AU24" s="223"/>
      <c r="AV24" s="223"/>
      <c r="AW24" s="223"/>
      <c r="AX24" s="223"/>
      <c r="AY24" s="757"/>
      <c r="AZ24" s="755"/>
      <c r="BA24" s="755"/>
      <c r="BB24" s="755"/>
      <c r="BC24" s="492"/>
      <c r="BD24" s="492"/>
      <c r="BE24" s="492"/>
      <c r="BF24" s="492"/>
      <c r="BG24" s="492"/>
      <c r="BH24" s="492"/>
      <c r="BI24" s="492"/>
      <c r="BJ24" s="223"/>
      <c r="BK24" s="492"/>
      <c r="BL24" s="492"/>
      <c r="BM24" s="492"/>
      <c r="BN24" s="492"/>
      <c r="BO24" s="492"/>
      <c r="BP24" s="492"/>
      <c r="BQ24" s="492"/>
      <c r="BR24" s="492"/>
      <c r="BS24" s="492"/>
      <c r="BT24" s="492"/>
      <c r="BU24" s="492"/>
      <c r="BV24" s="492"/>
    </row>
    <row r="25" spans="1:74" ht="11.1" customHeight="1" x14ac:dyDescent="0.2">
      <c r="B25" s="254" t="s">
        <v>344</v>
      </c>
      <c r="C25" s="252"/>
      <c r="D25" s="252"/>
      <c r="E25" s="252"/>
      <c r="F25" s="252"/>
      <c r="G25" s="252"/>
      <c r="H25" s="252"/>
      <c r="I25" s="252"/>
      <c r="J25" s="252"/>
      <c r="K25" s="252"/>
      <c r="L25" s="252"/>
      <c r="M25" s="252"/>
      <c r="N25" s="252"/>
      <c r="O25" s="252"/>
      <c r="P25" s="252"/>
      <c r="Q25" s="252"/>
      <c r="R25" s="252"/>
      <c r="S25" s="252"/>
      <c r="T25" s="252"/>
      <c r="U25" s="252"/>
      <c r="V25" s="252"/>
      <c r="W25" s="252"/>
      <c r="X25" s="252"/>
      <c r="Y25" s="252"/>
      <c r="Z25" s="252"/>
      <c r="AA25" s="252"/>
      <c r="AB25" s="252"/>
      <c r="AC25" s="252"/>
      <c r="AD25" s="252"/>
      <c r="AE25" s="252"/>
      <c r="AF25" s="252"/>
      <c r="AG25" s="252"/>
      <c r="AH25" s="252"/>
      <c r="AI25" s="252"/>
      <c r="AJ25" s="252"/>
      <c r="AK25" s="252"/>
      <c r="AL25" s="252"/>
      <c r="AM25" s="252"/>
      <c r="AN25" s="252"/>
      <c r="AO25" s="252"/>
      <c r="AP25" s="252"/>
      <c r="AQ25" s="252"/>
      <c r="AR25" s="252"/>
      <c r="AS25" s="252"/>
      <c r="AT25" s="252"/>
      <c r="AU25" s="252"/>
      <c r="AV25" s="252"/>
      <c r="AW25" s="252"/>
      <c r="AX25" s="252"/>
      <c r="AY25" s="756"/>
      <c r="AZ25" s="252"/>
      <c r="BA25" s="252"/>
      <c r="BB25" s="252"/>
      <c r="BC25" s="409"/>
      <c r="BD25" s="409"/>
      <c r="BE25" s="409"/>
      <c r="BF25" s="409"/>
      <c r="BG25" s="409"/>
      <c r="BH25" s="409"/>
      <c r="BI25" s="409"/>
      <c r="BJ25" s="748"/>
      <c r="BK25" s="409"/>
      <c r="BL25" s="409"/>
      <c r="BM25" s="409"/>
      <c r="BN25" s="409"/>
      <c r="BO25" s="409"/>
      <c r="BP25" s="409"/>
      <c r="BQ25" s="409"/>
      <c r="BR25" s="409"/>
      <c r="BS25" s="409"/>
      <c r="BT25" s="409"/>
      <c r="BU25" s="409"/>
      <c r="BV25" s="409"/>
    </row>
    <row r="26" spans="1:74" ht="11.1" customHeight="1" x14ac:dyDescent="0.2">
      <c r="A26" s="162" t="s">
        <v>696</v>
      </c>
      <c r="B26" s="173" t="s">
        <v>697</v>
      </c>
      <c r="C26" s="252">
        <v>6.4290419999999999</v>
      </c>
      <c r="D26" s="252">
        <v>6.3025130000000003</v>
      </c>
      <c r="E26" s="252">
        <v>6.4638822580999999</v>
      </c>
      <c r="F26" s="252">
        <v>6.5053450000000002</v>
      </c>
      <c r="G26" s="252">
        <v>6.3974451613000003</v>
      </c>
      <c r="H26" s="252">
        <v>6.0534749999999997</v>
      </c>
      <c r="I26" s="252">
        <v>5.9845532258</v>
      </c>
      <c r="J26" s="252">
        <v>5.64</v>
      </c>
      <c r="K26" s="252">
        <v>5.3903449999999999</v>
      </c>
      <c r="L26" s="252">
        <v>5.5087229999999998</v>
      </c>
      <c r="M26" s="252">
        <v>5.010345</v>
      </c>
      <c r="N26" s="252">
        <v>5.208723</v>
      </c>
      <c r="O26" s="252">
        <v>5.4087230000000002</v>
      </c>
      <c r="P26" s="252">
        <v>5.3025130000000003</v>
      </c>
      <c r="Q26" s="252">
        <v>5.0890420000000001</v>
      </c>
      <c r="R26" s="252">
        <v>5.1346800000000004</v>
      </c>
      <c r="S26" s="252">
        <v>5.12</v>
      </c>
      <c r="T26" s="252">
        <v>5.1031779999999998</v>
      </c>
      <c r="U26" s="252">
        <v>5.2624451612999996</v>
      </c>
      <c r="V26" s="252">
        <v>5.5377650000000003</v>
      </c>
      <c r="W26" s="252">
        <v>5.7143600000000001</v>
      </c>
      <c r="X26" s="252">
        <v>6.0049999999999999</v>
      </c>
      <c r="Y26" s="252">
        <v>5.5670200000000003</v>
      </c>
      <c r="Z26" s="252">
        <v>5.4638822580999999</v>
      </c>
      <c r="AA26" s="252">
        <v>5.2850000000000001</v>
      </c>
      <c r="AB26" s="252">
        <v>5.2149999999999999</v>
      </c>
      <c r="AC26" s="252">
        <v>5.2277649999999998</v>
      </c>
      <c r="AD26" s="252">
        <v>5.32</v>
      </c>
      <c r="AE26" s="252">
        <v>5.21</v>
      </c>
      <c r="AF26" s="252">
        <v>5.1449999999999996</v>
      </c>
      <c r="AG26" s="252">
        <v>5.335</v>
      </c>
      <c r="AH26" s="252">
        <v>5.2787230000000003</v>
      </c>
      <c r="AI26" s="252">
        <v>5.24</v>
      </c>
      <c r="AJ26" s="252">
        <v>5.2837230000000002</v>
      </c>
      <c r="AK26" s="252">
        <v>5.3210100000000002</v>
      </c>
      <c r="AL26" s="252">
        <v>5.2288822580999996</v>
      </c>
      <c r="AM26" s="252">
        <v>5.2350000000000003</v>
      </c>
      <c r="AN26" s="252">
        <v>5.1749999999999998</v>
      </c>
      <c r="AO26" s="252">
        <v>4.9387230000000004</v>
      </c>
      <c r="AP26" s="252">
        <v>4.9353449999999999</v>
      </c>
      <c r="AQ26" s="252">
        <v>4.6537230000000003</v>
      </c>
      <c r="AR26" s="252">
        <v>4.8096800000000002</v>
      </c>
      <c r="AS26" s="252">
        <v>4.7348822580999999</v>
      </c>
      <c r="AT26" s="252">
        <v>4.5350000000000001</v>
      </c>
      <c r="AU26" s="252">
        <v>4.5999999999999996</v>
      </c>
      <c r="AV26" s="252">
        <v>4.8688822581000002</v>
      </c>
      <c r="AW26" s="252">
        <v>5.0303449999999996</v>
      </c>
      <c r="AX26" s="252">
        <v>4.8899999999999997</v>
      </c>
      <c r="AY26" s="756">
        <v>4.95</v>
      </c>
      <c r="AZ26" s="252">
        <v>5.0342964286000003</v>
      </c>
      <c r="BA26" s="252">
        <v>4.76</v>
      </c>
      <c r="BB26" s="252">
        <v>4.835</v>
      </c>
      <c r="BC26" s="409">
        <v>5.1749999999999998</v>
      </c>
      <c r="BD26" s="409">
        <v>5.2450000000000001</v>
      </c>
      <c r="BE26" s="409">
        <v>5.2649999999999997</v>
      </c>
      <c r="BF26" s="409">
        <v>5.2750000000000004</v>
      </c>
      <c r="BG26" s="409">
        <v>5.33</v>
      </c>
      <c r="BH26" s="409">
        <v>5.36</v>
      </c>
      <c r="BI26" s="409">
        <v>5.375</v>
      </c>
      <c r="BJ26" s="750">
        <v>5.38</v>
      </c>
      <c r="BK26" s="493">
        <v>5.41</v>
      </c>
      <c r="BL26" s="493">
        <v>5.4349999999999996</v>
      </c>
      <c r="BM26" s="493">
        <v>5.44</v>
      </c>
      <c r="BN26" s="493">
        <v>5.44</v>
      </c>
      <c r="BO26" s="493">
        <v>5.4349999999999996</v>
      </c>
      <c r="BP26" s="493">
        <v>5.4249999999999998</v>
      </c>
      <c r="BQ26" s="493">
        <v>5.43</v>
      </c>
      <c r="BR26" s="493">
        <v>5.4349999999999996</v>
      </c>
      <c r="BS26" s="493">
        <v>5.44</v>
      </c>
      <c r="BT26" s="493">
        <v>5.4450000000000003</v>
      </c>
      <c r="BU26" s="493">
        <v>5.45</v>
      </c>
      <c r="BV26" s="493">
        <v>5.44</v>
      </c>
    </row>
    <row r="27" spans="1:74" ht="11.1" customHeight="1" x14ac:dyDescent="0.2">
      <c r="A27" s="162" t="s">
        <v>698</v>
      </c>
      <c r="B27" s="173" t="s">
        <v>699</v>
      </c>
      <c r="C27" s="252">
        <v>23.56</v>
      </c>
      <c r="D27" s="252">
        <v>23.56</v>
      </c>
      <c r="E27" s="252">
        <v>23.56</v>
      </c>
      <c r="F27" s="252">
        <v>23.66</v>
      </c>
      <c r="G27" s="252">
        <v>23.66</v>
      </c>
      <c r="H27" s="252">
        <v>23.585000000000001</v>
      </c>
      <c r="I27" s="252">
        <v>23.585000000000001</v>
      </c>
      <c r="J27" s="252">
        <v>23.76</v>
      </c>
      <c r="K27" s="252">
        <v>23.31</v>
      </c>
      <c r="L27" s="252">
        <v>23.46</v>
      </c>
      <c r="M27" s="252">
        <v>23.46</v>
      </c>
      <c r="N27" s="252">
        <v>23.43</v>
      </c>
      <c r="O27" s="252">
        <v>23.69</v>
      </c>
      <c r="P27" s="252">
        <v>23.99</v>
      </c>
      <c r="Q27" s="252">
        <v>23.94</v>
      </c>
      <c r="R27" s="252">
        <v>23.704999999999998</v>
      </c>
      <c r="S27" s="252">
        <v>24.03</v>
      </c>
      <c r="T27" s="252">
        <v>24.03</v>
      </c>
      <c r="U27" s="252">
        <v>23.95</v>
      </c>
      <c r="V27" s="252">
        <v>24.06</v>
      </c>
      <c r="W27" s="252">
        <v>24.21</v>
      </c>
      <c r="X27" s="252">
        <v>24.045000000000002</v>
      </c>
      <c r="Y27" s="252">
        <v>23.95</v>
      </c>
      <c r="Z27" s="252">
        <v>24.34</v>
      </c>
      <c r="AA27" s="252">
        <v>24.12</v>
      </c>
      <c r="AB27" s="252">
        <v>23.98</v>
      </c>
      <c r="AC27" s="252">
        <v>24.39</v>
      </c>
      <c r="AD27" s="252">
        <v>24.49</v>
      </c>
      <c r="AE27" s="252">
        <v>24.61</v>
      </c>
      <c r="AF27" s="252">
        <v>24.92</v>
      </c>
      <c r="AG27" s="252">
        <v>25</v>
      </c>
      <c r="AH27" s="252">
        <v>24.95</v>
      </c>
      <c r="AI27" s="252">
        <v>25.15</v>
      </c>
      <c r="AJ27" s="252">
        <v>24.96</v>
      </c>
      <c r="AK27" s="252">
        <v>25.15</v>
      </c>
      <c r="AL27" s="252">
        <v>25.22</v>
      </c>
      <c r="AM27" s="252">
        <v>25.524999999999999</v>
      </c>
      <c r="AN27" s="252">
        <v>25.335000000000001</v>
      </c>
      <c r="AO27" s="252">
        <v>25.7</v>
      </c>
      <c r="AP27" s="252">
        <v>25.73</v>
      </c>
      <c r="AQ27" s="252">
        <v>26.02</v>
      </c>
      <c r="AR27" s="252">
        <v>26.11</v>
      </c>
      <c r="AS27" s="252">
        <v>26.2</v>
      </c>
      <c r="AT27" s="252">
        <v>26.305</v>
      </c>
      <c r="AU27" s="252">
        <v>26.315000000000001</v>
      </c>
      <c r="AV27" s="252">
        <v>26.42</v>
      </c>
      <c r="AW27" s="252">
        <v>26.58</v>
      </c>
      <c r="AX27" s="252">
        <v>26.68</v>
      </c>
      <c r="AY27" s="756">
        <v>26.7</v>
      </c>
      <c r="AZ27" s="252">
        <v>26.7</v>
      </c>
      <c r="BA27" s="252">
        <v>26.71</v>
      </c>
      <c r="BB27" s="252">
        <v>26.69</v>
      </c>
      <c r="BC27" s="409">
        <v>26.69</v>
      </c>
      <c r="BD27" s="409">
        <v>26.7</v>
      </c>
      <c r="BE27" s="409">
        <v>26.69</v>
      </c>
      <c r="BF27" s="409">
        <v>26.484999999999999</v>
      </c>
      <c r="BG27" s="409">
        <v>26.49</v>
      </c>
      <c r="BH27" s="409">
        <v>26.51</v>
      </c>
      <c r="BI27" s="409">
        <v>26.51</v>
      </c>
      <c r="BJ27" s="750">
        <v>26.5</v>
      </c>
      <c r="BK27" s="493">
        <v>26.562000000000001</v>
      </c>
      <c r="BL27" s="493">
        <v>26.545000000000002</v>
      </c>
      <c r="BM27" s="493">
        <v>26.535</v>
      </c>
      <c r="BN27" s="493">
        <v>26.53</v>
      </c>
      <c r="BO27" s="493">
        <v>26.52</v>
      </c>
      <c r="BP27" s="493">
        <v>26.515000000000001</v>
      </c>
      <c r="BQ27" s="493">
        <v>26.535</v>
      </c>
      <c r="BR27" s="493">
        <v>26.54</v>
      </c>
      <c r="BS27" s="493">
        <v>26.55</v>
      </c>
      <c r="BT27" s="493">
        <v>26.55</v>
      </c>
      <c r="BU27" s="493">
        <v>26.555</v>
      </c>
      <c r="BV27" s="493">
        <v>26.565000000000001</v>
      </c>
    </row>
    <row r="28" spans="1:74" ht="11.1" customHeight="1" x14ac:dyDescent="0.2">
      <c r="A28" s="162" t="s">
        <v>1280</v>
      </c>
      <c r="B28" s="173" t="s">
        <v>1288</v>
      </c>
      <c r="C28" s="252">
        <v>2.905335</v>
      </c>
      <c r="D28" s="252">
        <v>2.9060000000000001</v>
      </c>
      <c r="E28" s="252">
        <v>2.9042349999999999</v>
      </c>
      <c r="F28" s="252">
        <v>2.9159999999999999</v>
      </c>
      <c r="G28" s="252">
        <v>2.9220000000000002</v>
      </c>
      <c r="H28" s="252">
        <v>2.9240409999999999</v>
      </c>
      <c r="I28" s="252">
        <v>2.930288</v>
      </c>
      <c r="J28" s="252">
        <v>2.9369999999999998</v>
      </c>
      <c r="K28" s="252">
        <v>2.9351189999999998</v>
      </c>
      <c r="L28" s="252">
        <v>2.94</v>
      </c>
      <c r="M28" s="252">
        <v>2.9449999999999998</v>
      </c>
      <c r="N28" s="252">
        <v>2.9482339999999998</v>
      </c>
      <c r="O28" s="252">
        <v>2.9501379999999999</v>
      </c>
      <c r="P28" s="252">
        <v>2.9510000000000001</v>
      </c>
      <c r="Q28" s="252">
        <v>2.9569999999999999</v>
      </c>
      <c r="R28" s="252">
        <v>2.9601950000000001</v>
      </c>
      <c r="S28" s="252">
        <v>2.9542820000000001</v>
      </c>
      <c r="T28" s="252">
        <v>2.9552740000000002</v>
      </c>
      <c r="U28" s="252">
        <v>2.95831</v>
      </c>
      <c r="V28" s="252">
        <v>2.9583339999999998</v>
      </c>
      <c r="W28" s="252">
        <v>2.9510000000000001</v>
      </c>
      <c r="X28" s="252">
        <v>2.957185</v>
      </c>
      <c r="Y28" s="252">
        <v>2.9630000000000001</v>
      </c>
      <c r="Z28" s="252">
        <v>2.9610750000000001</v>
      </c>
      <c r="AA28" s="252">
        <v>2.9577230000000001</v>
      </c>
      <c r="AB28" s="252">
        <v>2.9531260000000001</v>
      </c>
      <c r="AC28" s="252">
        <v>2.9527239999999999</v>
      </c>
      <c r="AD28" s="252">
        <v>2.9478930000000001</v>
      </c>
      <c r="AE28" s="252">
        <v>2.9431929999999999</v>
      </c>
      <c r="AF28" s="252">
        <v>2.9410440000000002</v>
      </c>
      <c r="AG28" s="252">
        <v>2.9377970000000002</v>
      </c>
      <c r="AH28" s="252">
        <v>2.9371320000000001</v>
      </c>
      <c r="AI28" s="252">
        <v>2.9389750000000001</v>
      </c>
      <c r="AJ28" s="252">
        <v>2.9379849999999998</v>
      </c>
      <c r="AK28" s="252">
        <v>2.937001</v>
      </c>
      <c r="AL28" s="252">
        <v>2.9332760000000002</v>
      </c>
      <c r="AM28" s="252">
        <v>2.8340000000000001</v>
      </c>
      <c r="AN28" s="252">
        <v>2.84</v>
      </c>
      <c r="AO28" s="252">
        <v>2.8519999999999999</v>
      </c>
      <c r="AP28" s="252">
        <v>2.855</v>
      </c>
      <c r="AQ28" s="252">
        <v>2.7559999999999998</v>
      </c>
      <c r="AR28" s="252">
        <v>2.73</v>
      </c>
      <c r="AS28" s="252">
        <v>2.665</v>
      </c>
      <c r="AT28" s="252">
        <v>2.6589999999999998</v>
      </c>
      <c r="AU28" s="252">
        <v>2.66</v>
      </c>
      <c r="AV28" s="252">
        <v>2.6419999999999999</v>
      </c>
      <c r="AW28" s="252">
        <v>2.6240000000000001</v>
      </c>
      <c r="AX28" s="252">
        <v>2.6</v>
      </c>
      <c r="AY28" s="756">
        <v>2.524</v>
      </c>
      <c r="AZ28" s="252">
        <v>2.5099999999999998</v>
      </c>
      <c r="BA28" s="252">
        <v>2.5099999999999998</v>
      </c>
      <c r="BB28" s="252">
        <v>2.5</v>
      </c>
      <c r="BC28" s="409">
        <v>2.5304500000000001</v>
      </c>
      <c r="BD28" s="409">
        <v>2.5004499999999998</v>
      </c>
      <c r="BE28" s="409">
        <v>2.5004499999999998</v>
      </c>
      <c r="BF28" s="409">
        <v>2.50549</v>
      </c>
      <c r="BG28" s="409">
        <v>2.4998089999999999</v>
      </c>
      <c r="BH28" s="409">
        <v>2.4987979999999999</v>
      </c>
      <c r="BI28" s="409">
        <v>2.497795</v>
      </c>
      <c r="BJ28" s="750">
        <v>2.493995</v>
      </c>
      <c r="BK28" s="493">
        <v>2.4437129999999998</v>
      </c>
      <c r="BL28" s="493">
        <v>2.448814</v>
      </c>
      <c r="BM28" s="493">
        <v>2.4110550000000002</v>
      </c>
      <c r="BN28" s="493">
        <v>2.416156</v>
      </c>
      <c r="BO28" s="493">
        <v>2.417176</v>
      </c>
      <c r="BP28" s="493">
        <v>2.3610549999999999</v>
      </c>
      <c r="BQ28" s="493">
        <v>2.3559549999999998</v>
      </c>
      <c r="BR28" s="493">
        <v>2.311045</v>
      </c>
      <c r="BS28" s="493">
        <v>2.305307</v>
      </c>
      <c r="BT28" s="493">
        <v>2.3042859999999998</v>
      </c>
      <c r="BU28" s="493">
        <v>2.3032729999999999</v>
      </c>
      <c r="BV28" s="493">
        <v>2.2994349999999999</v>
      </c>
    </row>
    <row r="29" spans="1:74" ht="11.1" customHeight="1" x14ac:dyDescent="0.2">
      <c r="A29" s="162" t="s">
        <v>712</v>
      </c>
      <c r="B29" s="173" t="s">
        <v>89</v>
      </c>
      <c r="C29" s="252">
        <v>32.894376999999999</v>
      </c>
      <c r="D29" s="252">
        <v>32.768512999999999</v>
      </c>
      <c r="E29" s="252">
        <v>32.928117258</v>
      </c>
      <c r="F29" s="252">
        <v>33.081344999999999</v>
      </c>
      <c r="G29" s="252">
        <v>32.979445161000001</v>
      </c>
      <c r="H29" s="252">
        <v>32.562516000000002</v>
      </c>
      <c r="I29" s="252">
        <v>32.499841226000001</v>
      </c>
      <c r="J29" s="252">
        <v>32.337000000000003</v>
      </c>
      <c r="K29" s="252">
        <v>31.635463999999999</v>
      </c>
      <c r="L29" s="252">
        <v>31.908722999999998</v>
      </c>
      <c r="M29" s="252">
        <v>31.415344999999999</v>
      </c>
      <c r="N29" s="252">
        <v>31.586957000000002</v>
      </c>
      <c r="O29" s="252">
        <v>32.048861000000002</v>
      </c>
      <c r="P29" s="252">
        <v>32.243513</v>
      </c>
      <c r="Q29" s="252">
        <v>31.986042000000001</v>
      </c>
      <c r="R29" s="252">
        <v>31.799875</v>
      </c>
      <c r="S29" s="252">
        <v>32.104281999999998</v>
      </c>
      <c r="T29" s="252">
        <v>32.088451999999997</v>
      </c>
      <c r="U29" s="252">
        <v>32.170755161000002</v>
      </c>
      <c r="V29" s="252">
        <v>32.556099000000003</v>
      </c>
      <c r="W29" s="252">
        <v>32.875360000000001</v>
      </c>
      <c r="X29" s="252">
        <v>33.007185</v>
      </c>
      <c r="Y29" s="252">
        <v>32.480020000000003</v>
      </c>
      <c r="Z29" s="252">
        <v>32.764957258000003</v>
      </c>
      <c r="AA29" s="252">
        <v>32.362723000000003</v>
      </c>
      <c r="AB29" s="252">
        <v>32.148125999999998</v>
      </c>
      <c r="AC29" s="252">
        <v>32.570489000000002</v>
      </c>
      <c r="AD29" s="252">
        <v>32.757893000000003</v>
      </c>
      <c r="AE29" s="252">
        <v>32.763193000000001</v>
      </c>
      <c r="AF29" s="252">
        <v>33.006044000000003</v>
      </c>
      <c r="AG29" s="252">
        <v>33.272796999999997</v>
      </c>
      <c r="AH29" s="252">
        <v>33.165855000000001</v>
      </c>
      <c r="AI29" s="252">
        <v>33.328975</v>
      </c>
      <c r="AJ29" s="252">
        <v>33.181708</v>
      </c>
      <c r="AK29" s="252">
        <v>33.408011000000002</v>
      </c>
      <c r="AL29" s="252">
        <v>33.382158257999997</v>
      </c>
      <c r="AM29" s="252">
        <v>33.594000000000001</v>
      </c>
      <c r="AN29" s="252">
        <v>33.35</v>
      </c>
      <c r="AO29" s="252">
        <v>33.490723000000003</v>
      </c>
      <c r="AP29" s="252">
        <v>33.520344999999999</v>
      </c>
      <c r="AQ29" s="252">
        <v>33.429723000000003</v>
      </c>
      <c r="AR29" s="252">
        <v>33.649679999999996</v>
      </c>
      <c r="AS29" s="252">
        <v>33.599882258000001</v>
      </c>
      <c r="AT29" s="252">
        <v>33.499000000000002</v>
      </c>
      <c r="AU29" s="252">
        <v>33.575000000000003</v>
      </c>
      <c r="AV29" s="252">
        <v>33.930882257999997</v>
      </c>
      <c r="AW29" s="252">
        <v>34.234344999999998</v>
      </c>
      <c r="AX29" s="252">
        <v>34.17</v>
      </c>
      <c r="AY29" s="756">
        <v>34.173999999999999</v>
      </c>
      <c r="AZ29" s="252">
        <v>34.244296429000002</v>
      </c>
      <c r="BA29" s="252">
        <v>33.979999999999997</v>
      </c>
      <c r="BB29" s="252">
        <v>34.024999999999999</v>
      </c>
      <c r="BC29" s="409">
        <v>34.395449999999997</v>
      </c>
      <c r="BD29" s="409">
        <v>34.445450000000001</v>
      </c>
      <c r="BE29" s="409">
        <v>34.455449999999999</v>
      </c>
      <c r="BF29" s="409">
        <v>34.26549</v>
      </c>
      <c r="BG29" s="409">
        <v>34.319808999999999</v>
      </c>
      <c r="BH29" s="409">
        <v>34.368797999999998</v>
      </c>
      <c r="BI29" s="409">
        <v>34.382795000000002</v>
      </c>
      <c r="BJ29" s="748">
        <v>34.373995000000001</v>
      </c>
      <c r="BK29" s="409">
        <v>34.415712999999997</v>
      </c>
      <c r="BL29" s="409">
        <v>34.428814000000003</v>
      </c>
      <c r="BM29" s="409">
        <v>34.386054999999999</v>
      </c>
      <c r="BN29" s="409">
        <v>34.386156</v>
      </c>
      <c r="BO29" s="409">
        <v>34.372176000000003</v>
      </c>
      <c r="BP29" s="409">
        <v>34.301054999999998</v>
      </c>
      <c r="BQ29" s="409">
        <v>34.320954999999998</v>
      </c>
      <c r="BR29" s="409">
        <v>34.286045000000001</v>
      </c>
      <c r="BS29" s="409">
        <v>34.295307000000001</v>
      </c>
      <c r="BT29" s="409">
        <v>34.299286000000002</v>
      </c>
      <c r="BU29" s="409">
        <v>34.308273</v>
      </c>
      <c r="BV29" s="409">
        <v>34.304434999999998</v>
      </c>
    </row>
    <row r="30" spans="1:74" ht="11.1" customHeight="1" x14ac:dyDescent="0.2">
      <c r="B30" s="172"/>
      <c r="C30" s="252"/>
      <c r="D30" s="252"/>
      <c r="E30" s="252"/>
      <c r="F30" s="252"/>
      <c r="G30" s="252"/>
      <c r="H30" s="252"/>
      <c r="I30" s="252"/>
      <c r="J30" s="252"/>
      <c r="K30" s="252"/>
      <c r="L30" s="252"/>
      <c r="M30" s="252"/>
      <c r="N30" s="252"/>
      <c r="O30" s="252"/>
      <c r="P30" s="252"/>
      <c r="Q30" s="252"/>
      <c r="R30" s="252"/>
      <c r="S30" s="252"/>
      <c r="T30" s="252"/>
      <c r="U30" s="252"/>
      <c r="V30" s="252"/>
      <c r="W30" s="252"/>
      <c r="X30" s="252"/>
      <c r="Y30" s="252"/>
      <c r="Z30" s="252"/>
      <c r="AA30" s="252"/>
      <c r="AB30" s="252"/>
      <c r="AC30" s="252"/>
      <c r="AD30" s="252"/>
      <c r="AE30" s="252"/>
      <c r="AF30" s="252"/>
      <c r="AG30" s="252"/>
      <c r="AH30" s="252"/>
      <c r="AI30" s="252"/>
      <c r="AJ30" s="252"/>
      <c r="AK30" s="252"/>
      <c r="AL30" s="252"/>
      <c r="AM30" s="252"/>
      <c r="AN30" s="252"/>
      <c r="AO30" s="252"/>
      <c r="AP30" s="252"/>
      <c r="AQ30" s="252"/>
      <c r="AR30" s="252"/>
      <c r="AS30" s="252"/>
      <c r="AT30" s="252"/>
      <c r="AU30" s="252"/>
      <c r="AV30" s="252"/>
      <c r="AW30" s="252"/>
      <c r="AX30" s="252"/>
      <c r="AY30" s="756"/>
      <c r="AZ30" s="252"/>
      <c r="BA30" s="252"/>
      <c r="BB30" s="252"/>
      <c r="BC30" s="409"/>
      <c r="BD30" s="409"/>
      <c r="BE30" s="409"/>
      <c r="BF30" s="409"/>
      <c r="BG30" s="409"/>
      <c r="BH30" s="409"/>
      <c r="BI30" s="409"/>
      <c r="BJ30" s="748"/>
      <c r="BK30" s="409"/>
      <c r="BL30" s="409"/>
      <c r="BM30" s="409"/>
      <c r="BN30" s="409"/>
      <c r="BO30" s="409"/>
      <c r="BP30" s="409"/>
      <c r="BQ30" s="409"/>
      <c r="BR30" s="409"/>
      <c r="BS30" s="409"/>
      <c r="BT30" s="409"/>
      <c r="BU30" s="409"/>
      <c r="BV30" s="409"/>
    </row>
    <row r="31" spans="1:74" ht="11.1" customHeight="1" x14ac:dyDescent="0.2">
      <c r="B31" s="254" t="s">
        <v>18</v>
      </c>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756"/>
      <c r="AZ31" s="252"/>
      <c r="BA31" s="252"/>
      <c r="BB31" s="252"/>
      <c r="BC31" s="409"/>
      <c r="BD31" s="409"/>
      <c r="BE31" s="409"/>
      <c r="BF31" s="409"/>
      <c r="BG31" s="409"/>
      <c r="BH31" s="409"/>
      <c r="BI31" s="409"/>
      <c r="BJ31" s="748"/>
      <c r="BK31" s="409"/>
      <c r="BL31" s="409"/>
      <c r="BM31" s="409"/>
      <c r="BN31" s="409"/>
      <c r="BO31" s="409"/>
      <c r="BP31" s="409"/>
      <c r="BQ31" s="409"/>
      <c r="BR31" s="409"/>
      <c r="BS31" s="409"/>
      <c r="BT31" s="409"/>
      <c r="BU31" s="409"/>
      <c r="BV31" s="409"/>
    </row>
    <row r="32" spans="1:74" ht="11.1" customHeight="1" x14ac:dyDescent="0.2">
      <c r="A32" s="162" t="s">
        <v>700</v>
      </c>
      <c r="B32" s="173" t="s">
        <v>697</v>
      </c>
      <c r="C32" s="252">
        <v>6.4516128884000001E-8</v>
      </c>
      <c r="D32" s="252">
        <v>5.0000000007000005E-7</v>
      </c>
      <c r="E32" s="252">
        <v>0</v>
      </c>
      <c r="F32" s="252">
        <v>0</v>
      </c>
      <c r="G32" s="252">
        <v>0</v>
      </c>
      <c r="H32" s="252">
        <v>0</v>
      </c>
      <c r="I32" s="252">
        <v>0</v>
      </c>
      <c r="J32" s="252">
        <v>0</v>
      </c>
      <c r="K32" s="252">
        <v>0</v>
      </c>
      <c r="L32" s="252">
        <v>4.1935483884999998E-7</v>
      </c>
      <c r="M32" s="252">
        <v>0</v>
      </c>
      <c r="N32" s="252">
        <v>4.1935483884999998E-7</v>
      </c>
      <c r="O32" s="252">
        <v>4.1935483884999998E-7</v>
      </c>
      <c r="P32" s="252">
        <v>5.0000000007000005E-7</v>
      </c>
      <c r="Q32" s="252">
        <v>6.4516129106000004E-8</v>
      </c>
      <c r="R32" s="252">
        <v>0</v>
      </c>
      <c r="S32" s="252">
        <v>0</v>
      </c>
      <c r="T32" s="252">
        <v>4.9999999984999997E-7</v>
      </c>
      <c r="U32" s="252">
        <v>0</v>
      </c>
      <c r="V32" s="252">
        <v>4.8387096751999995E-7</v>
      </c>
      <c r="W32" s="252">
        <v>2.2204460493E-16</v>
      </c>
      <c r="X32" s="252">
        <v>0</v>
      </c>
      <c r="Y32" s="252">
        <v>0</v>
      </c>
      <c r="Z32" s="252">
        <v>0</v>
      </c>
      <c r="AA32" s="252">
        <v>0</v>
      </c>
      <c r="AB32" s="252">
        <v>0</v>
      </c>
      <c r="AC32" s="252">
        <v>4.8387096751999995E-7</v>
      </c>
      <c r="AD32" s="252">
        <v>0</v>
      </c>
      <c r="AE32" s="252">
        <v>0</v>
      </c>
      <c r="AF32" s="252">
        <v>0</v>
      </c>
      <c r="AG32" s="252">
        <v>0</v>
      </c>
      <c r="AH32" s="252">
        <v>4.1935483863E-7</v>
      </c>
      <c r="AI32" s="252">
        <v>0</v>
      </c>
      <c r="AJ32" s="252">
        <v>4.1935483884999998E-7</v>
      </c>
      <c r="AK32" s="252">
        <v>0</v>
      </c>
      <c r="AL32" s="252">
        <v>0</v>
      </c>
      <c r="AM32" s="252">
        <v>0</v>
      </c>
      <c r="AN32" s="252">
        <v>0</v>
      </c>
      <c r="AO32" s="252">
        <v>4.1935483884999998E-7</v>
      </c>
      <c r="AP32" s="252">
        <v>0</v>
      </c>
      <c r="AQ32" s="252">
        <v>4.1935483884999998E-7</v>
      </c>
      <c r="AR32" s="252">
        <v>0</v>
      </c>
      <c r="AS32" s="252">
        <v>0</v>
      </c>
      <c r="AT32" s="252">
        <v>2.5548387097E-3</v>
      </c>
      <c r="AU32" s="252">
        <v>0</v>
      </c>
      <c r="AV32" s="252">
        <v>0</v>
      </c>
      <c r="AW32" s="252">
        <v>0</v>
      </c>
      <c r="AX32" s="252">
        <v>0</v>
      </c>
      <c r="AY32" s="756">
        <v>1.2774193548000001E-3</v>
      </c>
      <c r="AZ32" s="252">
        <v>0</v>
      </c>
      <c r="BA32" s="252">
        <v>3.1277419355000002E-2</v>
      </c>
      <c r="BB32" s="252">
        <v>0</v>
      </c>
      <c r="BC32" s="409">
        <v>0</v>
      </c>
      <c r="BD32" s="409">
        <v>0</v>
      </c>
      <c r="BE32" s="409">
        <v>0</v>
      </c>
      <c r="BF32" s="409">
        <v>0</v>
      </c>
      <c r="BG32" s="409">
        <v>0</v>
      </c>
      <c r="BH32" s="409">
        <v>0</v>
      </c>
      <c r="BI32" s="409">
        <v>0</v>
      </c>
      <c r="BJ32" s="750">
        <v>0</v>
      </c>
      <c r="BK32" s="493">
        <v>0</v>
      </c>
      <c r="BL32" s="493">
        <v>0</v>
      </c>
      <c r="BM32" s="493">
        <v>0</v>
      </c>
      <c r="BN32" s="493">
        <v>0</v>
      </c>
      <c r="BO32" s="493">
        <v>0</v>
      </c>
      <c r="BP32" s="493">
        <v>0</v>
      </c>
      <c r="BQ32" s="493">
        <v>0</v>
      </c>
      <c r="BR32" s="493">
        <v>0</v>
      </c>
      <c r="BS32" s="493">
        <v>0</v>
      </c>
      <c r="BT32" s="493">
        <v>0</v>
      </c>
      <c r="BU32" s="493">
        <v>0</v>
      </c>
      <c r="BV32" s="493">
        <v>0</v>
      </c>
    </row>
    <row r="33" spans="1:74" ht="11.1" customHeight="1" x14ac:dyDescent="0.2">
      <c r="A33" s="162" t="s">
        <v>701</v>
      </c>
      <c r="B33" s="173" t="s">
        <v>699</v>
      </c>
      <c r="C33" s="252">
        <v>2.7</v>
      </c>
      <c r="D33" s="252">
        <v>2.7</v>
      </c>
      <c r="E33" s="252">
        <v>2.7</v>
      </c>
      <c r="F33" s="252">
        <v>2.4</v>
      </c>
      <c r="G33" s="252">
        <v>2.2999999999999998</v>
      </c>
      <c r="H33" s="252">
        <v>2</v>
      </c>
      <c r="I33" s="252">
        <v>1.8</v>
      </c>
      <c r="J33" s="252">
        <v>1.6</v>
      </c>
      <c r="K33" s="252">
        <v>1.7</v>
      </c>
      <c r="L33" s="252">
        <v>2</v>
      </c>
      <c r="M33" s="252">
        <v>2</v>
      </c>
      <c r="N33" s="252">
        <v>2</v>
      </c>
      <c r="O33" s="252">
        <v>1.9</v>
      </c>
      <c r="P33" s="252">
        <v>1.95</v>
      </c>
      <c r="Q33" s="252">
        <v>2.15</v>
      </c>
      <c r="R33" s="252">
        <v>2.15</v>
      </c>
      <c r="S33" s="252">
        <v>2.15</v>
      </c>
      <c r="T33" s="252">
        <v>2.15</v>
      </c>
      <c r="U33" s="252">
        <v>2</v>
      </c>
      <c r="V33" s="252">
        <v>2.1</v>
      </c>
      <c r="W33" s="252">
        <v>2.2000000000000002</v>
      </c>
      <c r="X33" s="252">
        <v>2.0249999999999999</v>
      </c>
      <c r="Y33" s="252">
        <v>2.0499999999999998</v>
      </c>
      <c r="Z33" s="252">
        <v>2.0499999999999998</v>
      </c>
      <c r="AA33" s="252">
        <v>2.0499999999999998</v>
      </c>
      <c r="AB33" s="252">
        <v>1.95</v>
      </c>
      <c r="AC33" s="252">
        <v>1.55</v>
      </c>
      <c r="AD33" s="252">
        <v>1.55</v>
      </c>
      <c r="AE33" s="252">
        <v>1.3</v>
      </c>
      <c r="AF33" s="252">
        <v>1.1000000000000001</v>
      </c>
      <c r="AG33" s="252">
        <v>1.19</v>
      </c>
      <c r="AH33" s="252">
        <v>1.3</v>
      </c>
      <c r="AI33" s="252">
        <v>1.3</v>
      </c>
      <c r="AJ33" s="252">
        <v>1.35</v>
      </c>
      <c r="AK33" s="252">
        <v>1.45</v>
      </c>
      <c r="AL33" s="252">
        <v>1.45</v>
      </c>
      <c r="AM33" s="252">
        <v>1.5</v>
      </c>
      <c r="AN33" s="252">
        <v>1.6</v>
      </c>
      <c r="AO33" s="252">
        <v>1.75</v>
      </c>
      <c r="AP33" s="252">
        <v>1.45</v>
      </c>
      <c r="AQ33" s="252">
        <v>1.27</v>
      </c>
      <c r="AR33" s="252">
        <v>1.06</v>
      </c>
      <c r="AS33" s="252">
        <v>0.94</v>
      </c>
      <c r="AT33" s="252">
        <v>0.97</v>
      </c>
      <c r="AU33" s="252">
        <v>1.01</v>
      </c>
      <c r="AV33" s="252">
        <v>1.01</v>
      </c>
      <c r="AW33" s="252">
        <v>0.97</v>
      </c>
      <c r="AX33" s="252">
        <v>1.1100000000000001</v>
      </c>
      <c r="AY33" s="756">
        <v>2.0299999999999998</v>
      </c>
      <c r="AZ33" s="252">
        <v>2.23</v>
      </c>
      <c r="BA33" s="252">
        <v>2.3250000000000002</v>
      </c>
      <c r="BB33" s="252">
        <v>2.3199999999999998</v>
      </c>
      <c r="BC33" s="409">
        <v>2.1850000000000001</v>
      </c>
      <c r="BD33" s="409">
        <v>2.0249999999999999</v>
      </c>
      <c r="BE33" s="409">
        <v>1.7050000000000001</v>
      </c>
      <c r="BF33" s="409">
        <v>1.3879999999999999</v>
      </c>
      <c r="BG33" s="409">
        <v>1.3779999999999999</v>
      </c>
      <c r="BH33" s="409">
        <v>1.3680000000000001</v>
      </c>
      <c r="BI33" s="409">
        <v>1.458</v>
      </c>
      <c r="BJ33" s="750">
        <v>1.448</v>
      </c>
      <c r="BK33" s="493">
        <v>1.45</v>
      </c>
      <c r="BL33" s="493">
        <v>1.45</v>
      </c>
      <c r="BM33" s="493">
        <v>1.35</v>
      </c>
      <c r="BN33" s="493">
        <v>1.2</v>
      </c>
      <c r="BO33" s="493">
        <v>1.1000000000000001</v>
      </c>
      <c r="BP33" s="493">
        <v>1.05</v>
      </c>
      <c r="BQ33" s="493">
        <v>1</v>
      </c>
      <c r="BR33" s="493">
        <v>1.1499999999999999</v>
      </c>
      <c r="BS33" s="493">
        <v>1.1499999999999999</v>
      </c>
      <c r="BT33" s="493">
        <v>1.1499999999999999</v>
      </c>
      <c r="BU33" s="493">
        <v>1.1499999999999999</v>
      </c>
      <c r="BV33" s="493">
        <v>1.3</v>
      </c>
    </row>
    <row r="34" spans="1:74" ht="11.1" customHeight="1" x14ac:dyDescent="0.2">
      <c r="A34" s="162" t="s">
        <v>1281</v>
      </c>
      <c r="B34" s="173" t="s">
        <v>1288</v>
      </c>
      <c r="C34" s="252">
        <v>3.3500000000000001E-4</v>
      </c>
      <c r="D34" s="252">
        <v>0</v>
      </c>
      <c r="E34" s="252">
        <v>2.3499999999999999E-4</v>
      </c>
      <c r="F34" s="252">
        <v>0</v>
      </c>
      <c r="G34" s="252">
        <v>0</v>
      </c>
      <c r="H34" s="252">
        <v>4.1E-5</v>
      </c>
      <c r="I34" s="252">
        <v>2.8800000000000001E-4</v>
      </c>
      <c r="J34" s="252">
        <v>0</v>
      </c>
      <c r="K34" s="252">
        <v>1.1900000000000001E-4</v>
      </c>
      <c r="L34" s="252">
        <v>0</v>
      </c>
      <c r="M34" s="252">
        <v>0</v>
      </c>
      <c r="N34" s="252">
        <v>2.34E-4</v>
      </c>
      <c r="O34" s="252">
        <v>1.3799999999999999E-4</v>
      </c>
      <c r="P34" s="252">
        <v>0</v>
      </c>
      <c r="Q34" s="252">
        <v>0</v>
      </c>
      <c r="R34" s="252">
        <v>1.95E-4</v>
      </c>
      <c r="S34" s="252">
        <v>2.8200000000000002E-4</v>
      </c>
      <c r="T34" s="252">
        <v>2.7399999999999999E-4</v>
      </c>
      <c r="U34" s="252">
        <v>3.1E-4</v>
      </c>
      <c r="V34" s="252">
        <v>3.3399999999999999E-4</v>
      </c>
      <c r="W34" s="252">
        <v>0</v>
      </c>
      <c r="X34" s="252">
        <v>1.85E-4</v>
      </c>
      <c r="Y34" s="252">
        <v>0</v>
      </c>
      <c r="Z34" s="252">
        <v>7.4999999999999993E-5</v>
      </c>
      <c r="AA34" s="252">
        <v>7.9999999999999996E-6</v>
      </c>
      <c r="AB34" s="252">
        <v>0</v>
      </c>
      <c r="AC34" s="252">
        <v>1.9999999999E-6</v>
      </c>
      <c r="AD34" s="252">
        <v>0</v>
      </c>
      <c r="AE34" s="252">
        <v>0</v>
      </c>
      <c r="AF34" s="252">
        <v>6.9999999999999999E-6</v>
      </c>
      <c r="AG34" s="252">
        <v>0</v>
      </c>
      <c r="AH34" s="252">
        <v>0</v>
      </c>
      <c r="AI34" s="252">
        <v>0</v>
      </c>
      <c r="AJ34" s="252">
        <v>0</v>
      </c>
      <c r="AK34" s="252">
        <v>0</v>
      </c>
      <c r="AL34" s="252">
        <v>0</v>
      </c>
      <c r="AM34" s="252">
        <v>0</v>
      </c>
      <c r="AN34" s="252">
        <v>0</v>
      </c>
      <c r="AO34" s="252">
        <v>0</v>
      </c>
      <c r="AP34" s="252">
        <v>0</v>
      </c>
      <c r="AQ34" s="252">
        <v>0</v>
      </c>
      <c r="AR34" s="252">
        <v>0</v>
      </c>
      <c r="AS34" s="252">
        <v>0</v>
      </c>
      <c r="AT34" s="252">
        <v>0</v>
      </c>
      <c r="AU34" s="252">
        <v>0</v>
      </c>
      <c r="AV34" s="252">
        <v>0</v>
      </c>
      <c r="AW34" s="252">
        <v>0</v>
      </c>
      <c r="AX34" s="252">
        <v>6.0000000000000001E-3</v>
      </c>
      <c r="AY34" s="756">
        <v>0</v>
      </c>
      <c r="AZ34" s="252">
        <v>0</v>
      </c>
      <c r="BA34" s="252">
        <v>0</v>
      </c>
      <c r="BB34" s="252">
        <v>0</v>
      </c>
      <c r="BC34" s="409">
        <v>0</v>
      </c>
      <c r="BD34" s="409">
        <v>0</v>
      </c>
      <c r="BE34" s="409">
        <v>0</v>
      </c>
      <c r="BF34" s="409">
        <v>0</v>
      </c>
      <c r="BG34" s="409">
        <v>0</v>
      </c>
      <c r="BH34" s="409">
        <v>0</v>
      </c>
      <c r="BI34" s="409">
        <v>0</v>
      </c>
      <c r="BJ34" s="750">
        <v>0</v>
      </c>
      <c r="BK34" s="493">
        <v>0</v>
      </c>
      <c r="BL34" s="493">
        <v>0</v>
      </c>
      <c r="BM34" s="493">
        <v>0</v>
      </c>
      <c r="BN34" s="493">
        <v>0</v>
      </c>
      <c r="BO34" s="493">
        <v>0</v>
      </c>
      <c r="BP34" s="493">
        <v>0</v>
      </c>
      <c r="BQ34" s="493">
        <v>0</v>
      </c>
      <c r="BR34" s="493">
        <v>0</v>
      </c>
      <c r="BS34" s="493">
        <v>0</v>
      </c>
      <c r="BT34" s="493">
        <v>0</v>
      </c>
      <c r="BU34" s="493">
        <v>0</v>
      </c>
      <c r="BV34" s="493">
        <v>0</v>
      </c>
    </row>
    <row r="35" spans="1:74" ht="11.1" customHeight="1" x14ac:dyDescent="0.2">
      <c r="A35" s="162" t="s">
        <v>1024</v>
      </c>
      <c r="B35" s="173" t="s">
        <v>89</v>
      </c>
      <c r="C35" s="252">
        <v>2.7003350644999999</v>
      </c>
      <c r="D35" s="252">
        <v>2.7000004999999998</v>
      </c>
      <c r="E35" s="252">
        <v>2.7002350000000002</v>
      </c>
      <c r="F35" s="252">
        <v>2.4</v>
      </c>
      <c r="G35" s="252">
        <v>2.2999999999999998</v>
      </c>
      <c r="H35" s="252">
        <v>2.000041</v>
      </c>
      <c r="I35" s="252">
        <v>1.8002880000000001</v>
      </c>
      <c r="J35" s="252">
        <v>1.6</v>
      </c>
      <c r="K35" s="252">
        <v>1.7001189999999999</v>
      </c>
      <c r="L35" s="252">
        <v>2.0000004194000001</v>
      </c>
      <c r="M35" s="252">
        <v>2</v>
      </c>
      <c r="N35" s="252">
        <v>2.0002344193999999</v>
      </c>
      <c r="O35" s="252">
        <v>1.9001384193999999</v>
      </c>
      <c r="P35" s="252">
        <v>1.9500005</v>
      </c>
      <c r="Q35" s="252">
        <v>2.1500000644999999</v>
      </c>
      <c r="R35" s="252">
        <v>2.1501950000000001</v>
      </c>
      <c r="S35" s="252">
        <v>2.1502819999999998</v>
      </c>
      <c r="T35" s="252">
        <v>2.1502745000000001</v>
      </c>
      <c r="U35" s="252">
        <v>2.0003099999999998</v>
      </c>
      <c r="V35" s="252">
        <v>2.1003344839000002</v>
      </c>
      <c r="W35" s="252">
        <v>2.2000000000000002</v>
      </c>
      <c r="X35" s="252">
        <v>2.025185</v>
      </c>
      <c r="Y35" s="252">
        <v>2.0499999999999998</v>
      </c>
      <c r="Z35" s="252">
        <v>2.0500750000000001</v>
      </c>
      <c r="AA35" s="252">
        <v>2.0500080000000001</v>
      </c>
      <c r="AB35" s="252">
        <v>1.95</v>
      </c>
      <c r="AC35" s="252">
        <v>1.5500024838999999</v>
      </c>
      <c r="AD35" s="252">
        <v>1.55</v>
      </c>
      <c r="AE35" s="252">
        <v>1.3</v>
      </c>
      <c r="AF35" s="252">
        <v>1.100007</v>
      </c>
      <c r="AG35" s="252">
        <v>1.19</v>
      </c>
      <c r="AH35" s="252">
        <v>1.3000004194000001</v>
      </c>
      <c r="AI35" s="252">
        <v>1.3</v>
      </c>
      <c r="AJ35" s="252">
        <v>1.3500004193999999</v>
      </c>
      <c r="AK35" s="252">
        <v>1.45</v>
      </c>
      <c r="AL35" s="252">
        <v>1.45</v>
      </c>
      <c r="AM35" s="252">
        <v>1.5</v>
      </c>
      <c r="AN35" s="252">
        <v>1.6</v>
      </c>
      <c r="AO35" s="252">
        <v>1.7500004194000001</v>
      </c>
      <c r="AP35" s="252">
        <v>1.45</v>
      </c>
      <c r="AQ35" s="252">
        <v>1.2700004194000001</v>
      </c>
      <c r="AR35" s="252">
        <v>1.06</v>
      </c>
      <c r="AS35" s="252">
        <v>0.94</v>
      </c>
      <c r="AT35" s="252">
        <v>0.97255483871000004</v>
      </c>
      <c r="AU35" s="252">
        <v>1.01</v>
      </c>
      <c r="AV35" s="252">
        <v>1.01</v>
      </c>
      <c r="AW35" s="252">
        <v>0.97</v>
      </c>
      <c r="AX35" s="252">
        <v>1.1160000000000001</v>
      </c>
      <c r="AY35" s="756">
        <v>2.0312774193999998</v>
      </c>
      <c r="AZ35" s="252">
        <v>2.23</v>
      </c>
      <c r="BA35" s="252">
        <v>2.3562774194</v>
      </c>
      <c r="BB35" s="252">
        <v>2.3199999999999998</v>
      </c>
      <c r="BC35" s="409">
        <v>2.1850000000000001</v>
      </c>
      <c r="BD35" s="409">
        <v>2.0249999999999999</v>
      </c>
      <c r="BE35" s="409">
        <v>1.7050000000000001</v>
      </c>
      <c r="BF35" s="409">
        <v>1.3879999999999999</v>
      </c>
      <c r="BG35" s="409">
        <v>1.3779999999999999</v>
      </c>
      <c r="BH35" s="409">
        <v>1.3680000000000001</v>
      </c>
      <c r="BI35" s="409">
        <v>1.458</v>
      </c>
      <c r="BJ35" s="748">
        <v>1.448</v>
      </c>
      <c r="BK35" s="409">
        <v>1.45</v>
      </c>
      <c r="BL35" s="409">
        <v>1.45</v>
      </c>
      <c r="BM35" s="409">
        <v>1.35</v>
      </c>
      <c r="BN35" s="409">
        <v>1.2</v>
      </c>
      <c r="BO35" s="409">
        <v>1.1000000000000001</v>
      </c>
      <c r="BP35" s="409">
        <v>1.05</v>
      </c>
      <c r="BQ35" s="409">
        <v>1</v>
      </c>
      <c r="BR35" s="409">
        <v>1.1499999999999999</v>
      </c>
      <c r="BS35" s="409">
        <v>1.1499999999999999</v>
      </c>
      <c r="BT35" s="409">
        <v>1.1499999999999999</v>
      </c>
      <c r="BU35" s="409">
        <v>1.1499999999999999</v>
      </c>
      <c r="BV35" s="409">
        <v>1.3</v>
      </c>
    </row>
    <row r="36" spans="1:74" ht="11.1" customHeight="1" x14ac:dyDescent="0.2">
      <c r="B36" s="173"/>
      <c r="C36" s="252"/>
      <c r="D36" s="252"/>
      <c r="E36" s="252"/>
      <c r="F36" s="252"/>
      <c r="G36" s="252"/>
      <c r="H36" s="252"/>
      <c r="I36" s="252"/>
      <c r="J36" s="252"/>
      <c r="K36" s="252"/>
      <c r="L36" s="252"/>
      <c r="M36" s="252"/>
      <c r="N36" s="252"/>
      <c r="O36" s="252"/>
      <c r="P36" s="252"/>
      <c r="Q36" s="252"/>
      <c r="R36" s="252"/>
      <c r="S36" s="252"/>
      <c r="T36" s="252"/>
      <c r="U36" s="252"/>
      <c r="V36" s="252"/>
      <c r="W36" s="252"/>
      <c r="X36" s="252"/>
      <c r="Y36" s="252"/>
      <c r="Z36" s="252"/>
      <c r="AA36" s="252"/>
      <c r="AB36" s="252"/>
      <c r="AC36" s="252"/>
      <c r="AD36" s="252"/>
      <c r="AE36" s="252"/>
      <c r="AF36" s="252"/>
      <c r="AG36" s="252"/>
      <c r="AH36" s="252"/>
      <c r="AI36" s="252"/>
      <c r="AJ36" s="252"/>
      <c r="AK36" s="252"/>
      <c r="AL36" s="252"/>
      <c r="AM36" s="252"/>
      <c r="AN36" s="252"/>
      <c r="AO36" s="252"/>
      <c r="AP36" s="252"/>
      <c r="AQ36" s="252"/>
      <c r="AR36" s="252"/>
      <c r="AS36" s="252"/>
      <c r="AT36" s="252"/>
      <c r="AU36" s="252"/>
      <c r="AV36" s="252"/>
      <c r="AW36" s="252"/>
      <c r="AX36" s="252"/>
      <c r="AY36" s="756"/>
      <c r="AZ36" s="252"/>
      <c r="BA36" s="252"/>
      <c r="BB36" s="252"/>
      <c r="BC36" s="409"/>
      <c r="BD36" s="409"/>
      <c r="BE36" s="409"/>
      <c r="BF36" s="409"/>
      <c r="BG36" s="409"/>
      <c r="BH36" s="409"/>
      <c r="BI36" s="409"/>
      <c r="BJ36" s="748"/>
      <c r="BK36" s="409"/>
      <c r="BL36" s="409"/>
      <c r="BM36" s="409"/>
      <c r="BN36" s="409"/>
      <c r="BO36" s="409"/>
      <c r="BP36" s="409"/>
      <c r="BQ36" s="409"/>
      <c r="BR36" s="409"/>
      <c r="BS36" s="409"/>
      <c r="BT36" s="409"/>
      <c r="BU36" s="409"/>
      <c r="BV36" s="409"/>
    </row>
    <row r="37" spans="1:74" ht="11.1" customHeight="1" x14ac:dyDescent="0.2">
      <c r="A37" s="162" t="s">
        <v>1137</v>
      </c>
      <c r="B37" s="174" t="s">
        <v>1138</v>
      </c>
      <c r="C37" s="253">
        <v>1.3754200000000001</v>
      </c>
      <c r="D37" s="253">
        <v>1.2802500000000001</v>
      </c>
      <c r="E37" s="253">
        <v>1.3105850000000001</v>
      </c>
      <c r="F37" s="253">
        <v>1.18801</v>
      </c>
      <c r="G37" s="253">
        <v>1.23092</v>
      </c>
      <c r="H37" s="253">
        <v>1.785955</v>
      </c>
      <c r="I37" s="253">
        <v>1.8038650000000001</v>
      </c>
      <c r="J37" s="253">
        <v>2.1346500000000002</v>
      </c>
      <c r="K37" s="253">
        <v>2.6767750000000001</v>
      </c>
      <c r="L37" s="253">
        <v>2.3567749999999998</v>
      </c>
      <c r="M37" s="253">
        <v>2.536775</v>
      </c>
      <c r="N37" s="253">
        <v>2.6067749999999998</v>
      </c>
      <c r="O37" s="253">
        <v>2.1938411289999999</v>
      </c>
      <c r="P37" s="253">
        <v>2.1581999999999999</v>
      </c>
      <c r="Q37" s="253">
        <v>2.6052</v>
      </c>
      <c r="R37" s="253">
        <v>2.5312000000000001</v>
      </c>
      <c r="S37" s="253">
        <v>2.6012</v>
      </c>
      <c r="T37" s="253">
        <v>2.5962000000000001</v>
      </c>
      <c r="U37" s="253">
        <v>2.4462000000000002</v>
      </c>
      <c r="V37" s="253">
        <v>2.2559999999999998</v>
      </c>
      <c r="W37" s="253">
        <v>2.0606</v>
      </c>
      <c r="X37" s="253">
        <v>2.1301999999999999</v>
      </c>
      <c r="Y37" s="253">
        <v>2.5497999999999998</v>
      </c>
      <c r="Z37" s="253">
        <v>2.6095999999999999</v>
      </c>
      <c r="AA37" s="253">
        <v>2.6507499999999999</v>
      </c>
      <c r="AB37" s="253">
        <v>2.5939000000000001</v>
      </c>
      <c r="AC37" s="253">
        <v>2.4468999999999999</v>
      </c>
      <c r="AD37" s="253">
        <v>2.3030499999999998</v>
      </c>
      <c r="AE37" s="253">
        <v>2.7580499999999999</v>
      </c>
      <c r="AF37" s="253">
        <v>2.7900499999999999</v>
      </c>
      <c r="AG37" s="253">
        <v>2.7500499999999999</v>
      </c>
      <c r="AH37" s="253">
        <v>2.7508875000000002</v>
      </c>
      <c r="AI37" s="253">
        <v>2.7293866250000001</v>
      </c>
      <c r="AJ37" s="253">
        <v>2.8432472588</v>
      </c>
      <c r="AK37" s="253">
        <v>2.7071192862000002</v>
      </c>
      <c r="AL37" s="253">
        <v>2.7906525932999999</v>
      </c>
      <c r="AM37" s="253">
        <v>1.8809165167999999</v>
      </c>
      <c r="AN37" s="253">
        <v>2.1528573515999998</v>
      </c>
      <c r="AO37" s="253">
        <v>2.2516287781000002</v>
      </c>
      <c r="AP37" s="253">
        <v>2.444</v>
      </c>
      <c r="AQ37" s="253">
        <v>2.5842083653999999</v>
      </c>
      <c r="AR37" s="253">
        <v>2.2890162817999999</v>
      </c>
      <c r="AS37" s="253">
        <v>2.3178361189999999</v>
      </c>
      <c r="AT37" s="253">
        <v>2.4166677578</v>
      </c>
      <c r="AU37" s="253">
        <v>2.2935110802000001</v>
      </c>
      <c r="AV37" s="253">
        <v>1.9973659694000001</v>
      </c>
      <c r="AW37" s="253">
        <v>1.9082323097</v>
      </c>
      <c r="AX37" s="253">
        <v>1.8971099866000001</v>
      </c>
      <c r="AY37" s="758">
        <v>1.814754467</v>
      </c>
      <c r="AZ37" s="253">
        <v>1.7863269224</v>
      </c>
      <c r="BA37" s="253">
        <v>1.8379136531</v>
      </c>
      <c r="BB37" s="253">
        <v>1.8945145165999999</v>
      </c>
      <c r="BC37" s="634" t="s">
        <v>1298</v>
      </c>
      <c r="BD37" s="634" t="s">
        <v>1298</v>
      </c>
      <c r="BE37" s="634" t="s">
        <v>1298</v>
      </c>
      <c r="BF37" s="634" t="s">
        <v>1298</v>
      </c>
      <c r="BG37" s="634" t="s">
        <v>1298</v>
      </c>
      <c r="BH37" s="634" t="s">
        <v>1298</v>
      </c>
      <c r="BI37" s="634" t="s">
        <v>1298</v>
      </c>
      <c r="BJ37" s="749" t="s">
        <v>1298</v>
      </c>
      <c r="BK37" s="634" t="s">
        <v>1298</v>
      </c>
      <c r="BL37" s="634" t="s">
        <v>1298</v>
      </c>
      <c r="BM37" s="634" t="s">
        <v>1298</v>
      </c>
      <c r="BN37" s="634" t="s">
        <v>1298</v>
      </c>
      <c r="BO37" s="634" t="s">
        <v>1298</v>
      </c>
      <c r="BP37" s="634" t="s">
        <v>1298</v>
      </c>
      <c r="BQ37" s="634" t="s">
        <v>1298</v>
      </c>
      <c r="BR37" s="634" t="s">
        <v>1298</v>
      </c>
      <c r="BS37" s="634" t="s">
        <v>1298</v>
      </c>
      <c r="BT37" s="634" t="s">
        <v>1298</v>
      </c>
      <c r="BU37" s="634" t="s">
        <v>1298</v>
      </c>
      <c r="BV37" s="634" t="s">
        <v>1298</v>
      </c>
    </row>
    <row r="38" spans="1:74" ht="11.1" customHeight="1" x14ac:dyDescent="0.2">
      <c r="B38" s="172"/>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409"/>
      <c r="AZ38" s="409"/>
      <c r="BA38" s="409"/>
      <c r="BB38" s="409"/>
      <c r="BC38" s="409"/>
      <c r="BD38" s="409"/>
      <c r="BE38" s="409"/>
      <c r="BF38" s="252"/>
      <c r="BG38" s="409"/>
      <c r="BH38" s="252"/>
      <c r="BI38" s="409"/>
      <c r="BJ38" s="409"/>
      <c r="BK38" s="409"/>
      <c r="BL38" s="409"/>
      <c r="BM38" s="409"/>
      <c r="BN38" s="409"/>
      <c r="BO38" s="409"/>
      <c r="BP38" s="409"/>
      <c r="BQ38" s="409"/>
      <c r="BR38" s="409"/>
      <c r="BS38" s="409"/>
      <c r="BT38" s="409"/>
      <c r="BU38" s="409"/>
      <c r="BV38" s="409"/>
    </row>
    <row r="39" spans="1:74" ht="12" customHeight="1" x14ac:dyDescent="0.2">
      <c r="B39" s="812" t="s">
        <v>1114</v>
      </c>
      <c r="C39" s="794"/>
      <c r="D39" s="794"/>
      <c r="E39" s="794"/>
      <c r="F39" s="794"/>
      <c r="G39" s="794"/>
      <c r="H39" s="794"/>
      <c r="I39" s="794"/>
      <c r="J39" s="794"/>
      <c r="K39" s="794"/>
      <c r="L39" s="794"/>
      <c r="M39" s="794"/>
      <c r="N39" s="794"/>
      <c r="O39" s="794"/>
      <c r="P39" s="794"/>
      <c r="Q39" s="794"/>
    </row>
    <row r="40" spans="1:74" ht="24" customHeight="1" x14ac:dyDescent="0.2">
      <c r="B40" s="809" t="s">
        <v>1285</v>
      </c>
      <c r="C40" s="784"/>
      <c r="D40" s="784"/>
      <c r="E40" s="784"/>
      <c r="F40" s="784"/>
      <c r="G40" s="784"/>
      <c r="H40" s="784"/>
      <c r="I40" s="784"/>
      <c r="J40" s="784"/>
      <c r="K40" s="784"/>
      <c r="L40" s="784"/>
      <c r="M40" s="784"/>
      <c r="N40" s="784"/>
      <c r="O40" s="784"/>
      <c r="P40" s="784"/>
      <c r="Q40" s="780"/>
    </row>
    <row r="41" spans="1:74" ht="13.15" customHeight="1" x14ac:dyDescent="0.2">
      <c r="B41" s="813" t="s">
        <v>1279</v>
      </c>
      <c r="C41" s="780"/>
      <c r="D41" s="780"/>
      <c r="E41" s="780"/>
      <c r="F41" s="780"/>
      <c r="G41" s="780"/>
      <c r="H41" s="780"/>
      <c r="I41" s="780"/>
      <c r="J41" s="780"/>
      <c r="K41" s="780"/>
      <c r="L41" s="780"/>
      <c r="M41" s="780"/>
      <c r="N41" s="780"/>
      <c r="O41" s="780"/>
      <c r="P41" s="780"/>
      <c r="Q41" s="780"/>
    </row>
    <row r="42" spans="1:74" s="440" customFormat="1" ht="12" customHeight="1" x14ac:dyDescent="0.2">
      <c r="A42" s="441"/>
      <c r="B42" s="783" t="s">
        <v>1053</v>
      </c>
      <c r="C42" s="784"/>
      <c r="D42" s="784"/>
      <c r="E42" s="784"/>
      <c r="F42" s="784"/>
      <c r="G42" s="784"/>
      <c r="H42" s="784"/>
      <c r="I42" s="784"/>
      <c r="J42" s="784"/>
      <c r="K42" s="784"/>
      <c r="L42" s="784"/>
      <c r="M42" s="784"/>
      <c r="N42" s="784"/>
      <c r="O42" s="784"/>
      <c r="P42" s="784"/>
      <c r="Q42" s="780"/>
      <c r="AY42" s="537"/>
      <c r="AZ42" s="537"/>
      <c r="BA42" s="537"/>
      <c r="BB42" s="537"/>
      <c r="BC42" s="537"/>
      <c r="BD42" s="537"/>
      <c r="BE42" s="537"/>
      <c r="BF42" s="652"/>
      <c r="BG42" s="537"/>
      <c r="BH42" s="537"/>
      <c r="BI42" s="537"/>
      <c r="BJ42" s="537"/>
    </row>
    <row r="43" spans="1:74" s="440" customFormat="1" ht="14.1" customHeight="1" x14ac:dyDescent="0.2">
      <c r="A43" s="441"/>
      <c r="B43" s="808" t="s">
        <v>1078</v>
      </c>
      <c r="C43" s="780"/>
      <c r="D43" s="780"/>
      <c r="E43" s="780"/>
      <c r="F43" s="780"/>
      <c r="G43" s="780"/>
      <c r="H43" s="780"/>
      <c r="I43" s="780"/>
      <c r="J43" s="780"/>
      <c r="K43" s="780"/>
      <c r="L43" s="780"/>
      <c r="M43" s="780"/>
      <c r="N43" s="780"/>
      <c r="O43" s="780"/>
      <c r="P43" s="780"/>
      <c r="Q43" s="780"/>
      <c r="AY43" s="537"/>
      <c r="AZ43" s="537"/>
      <c r="BA43" s="537"/>
      <c r="BB43" s="537"/>
      <c r="BC43" s="537"/>
      <c r="BD43" s="537"/>
      <c r="BE43" s="537"/>
      <c r="BF43" s="652"/>
      <c r="BG43" s="537"/>
      <c r="BH43" s="537"/>
      <c r="BI43" s="537"/>
      <c r="BJ43" s="537"/>
    </row>
    <row r="44" spans="1:74" s="440" customFormat="1" ht="12" customHeight="1" x14ac:dyDescent="0.2">
      <c r="A44" s="441"/>
      <c r="B44" s="778" t="s">
        <v>1057</v>
      </c>
      <c r="C44" s="779"/>
      <c r="D44" s="779"/>
      <c r="E44" s="779"/>
      <c r="F44" s="779"/>
      <c r="G44" s="779"/>
      <c r="H44" s="779"/>
      <c r="I44" s="779"/>
      <c r="J44" s="779"/>
      <c r="K44" s="779"/>
      <c r="L44" s="779"/>
      <c r="M44" s="779"/>
      <c r="N44" s="779"/>
      <c r="O44" s="779"/>
      <c r="P44" s="779"/>
      <c r="Q44" s="780"/>
      <c r="AY44" s="537"/>
      <c r="AZ44" s="537"/>
      <c r="BA44" s="537"/>
      <c r="BB44" s="537"/>
      <c r="BC44" s="537"/>
      <c r="BD44" s="537"/>
      <c r="BE44" s="537"/>
      <c r="BF44" s="652"/>
      <c r="BG44" s="537"/>
      <c r="BH44" s="537"/>
      <c r="BI44" s="537"/>
      <c r="BJ44" s="537"/>
    </row>
    <row r="45" spans="1:74" s="440" customFormat="1" ht="12" customHeight="1" x14ac:dyDescent="0.2">
      <c r="A45" s="436"/>
      <c r="B45" s="800" t="s">
        <v>1166</v>
      </c>
      <c r="C45" s="780"/>
      <c r="D45" s="780"/>
      <c r="E45" s="780"/>
      <c r="F45" s="780"/>
      <c r="G45" s="780"/>
      <c r="H45" s="780"/>
      <c r="I45" s="780"/>
      <c r="J45" s="780"/>
      <c r="K45" s="780"/>
      <c r="L45" s="780"/>
      <c r="M45" s="780"/>
      <c r="N45" s="780"/>
      <c r="O45" s="780"/>
      <c r="P45" s="780"/>
      <c r="Q45" s="780"/>
      <c r="AY45" s="537"/>
      <c r="AZ45" s="537"/>
      <c r="BA45" s="537"/>
      <c r="BB45" s="537"/>
      <c r="BC45" s="537"/>
      <c r="BD45" s="537"/>
      <c r="BE45" s="537"/>
      <c r="BF45" s="652"/>
      <c r="BG45" s="537"/>
      <c r="BH45" s="537"/>
      <c r="BI45" s="537"/>
      <c r="BJ45" s="537"/>
    </row>
    <row r="46" spans="1:74" x14ac:dyDescent="0.2">
      <c r="BK46" s="411"/>
      <c r="BL46" s="411"/>
      <c r="BM46" s="411"/>
      <c r="BN46" s="411"/>
      <c r="BO46" s="411"/>
      <c r="BP46" s="411"/>
      <c r="BQ46" s="411"/>
      <c r="BR46" s="411"/>
      <c r="BS46" s="411"/>
      <c r="BT46" s="411"/>
      <c r="BU46" s="411"/>
      <c r="BV46" s="411"/>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sheetData>
  <mergeCells count="15">
    <mergeCell ref="A1:A2"/>
    <mergeCell ref="AM3:AX3"/>
    <mergeCell ref="AY3:BJ3"/>
    <mergeCell ref="BK3:BV3"/>
    <mergeCell ref="B1:AL1"/>
    <mergeCell ref="C3:N3"/>
    <mergeCell ref="O3:Z3"/>
    <mergeCell ref="AA3:AL3"/>
    <mergeCell ref="B45:Q45"/>
    <mergeCell ref="B39:Q39"/>
    <mergeCell ref="B42:Q42"/>
    <mergeCell ref="B43:Q43"/>
    <mergeCell ref="B44:Q44"/>
    <mergeCell ref="B40:Q40"/>
    <mergeCell ref="B41:Q41"/>
  </mergeCells>
  <phoneticPr fontId="2"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U5" activePane="bottomRight" state="frozen"/>
      <selection activeCell="BC15" sqref="BC15"/>
      <selection pane="topRight" activeCell="BC15" sqref="BC15"/>
      <selection pane="bottomLeft" activeCell="BC15" sqref="BC15"/>
      <selection pane="bottomRight" activeCell="AX23" sqref="AX23"/>
    </sheetView>
  </sheetViews>
  <sheetFormatPr defaultColWidth="8.5703125" defaultRowHeight="11.25" x14ac:dyDescent="0.2"/>
  <cols>
    <col min="1" max="1" width="11.5703125" style="162" customWidth="1"/>
    <col min="2" max="2" width="34.5703125" style="153" customWidth="1"/>
    <col min="3" max="50" width="6.5703125" style="153" customWidth="1"/>
    <col min="51" max="57" width="6.5703125" style="494" customWidth="1"/>
    <col min="58" max="58" width="6.5703125" style="647" customWidth="1"/>
    <col min="59" max="62" width="6.5703125" style="494" customWidth="1"/>
    <col min="63" max="74" width="6.5703125" style="153" customWidth="1"/>
    <col min="75" max="16384" width="8.5703125" style="153"/>
  </cols>
  <sheetData>
    <row r="1" spans="1:74" ht="12.75" customHeight="1" x14ac:dyDescent="0.2">
      <c r="A1" s="786" t="s">
        <v>1005</v>
      </c>
      <c r="B1" s="814" t="s">
        <v>1169</v>
      </c>
      <c r="C1" s="814"/>
      <c r="D1" s="814"/>
      <c r="E1" s="814"/>
      <c r="F1" s="814"/>
      <c r="G1" s="814"/>
      <c r="H1" s="814"/>
      <c r="I1" s="814"/>
      <c r="J1" s="814"/>
      <c r="K1" s="814"/>
      <c r="L1" s="814"/>
      <c r="M1" s="814"/>
      <c r="N1" s="814"/>
      <c r="O1" s="814"/>
      <c r="P1" s="814"/>
      <c r="Q1" s="814"/>
      <c r="R1" s="814"/>
      <c r="S1" s="814"/>
      <c r="T1" s="814"/>
      <c r="U1" s="814"/>
      <c r="V1" s="814"/>
      <c r="W1" s="814"/>
      <c r="X1" s="814"/>
      <c r="Y1" s="814"/>
      <c r="Z1" s="814"/>
      <c r="AA1" s="814"/>
      <c r="AB1" s="814"/>
      <c r="AC1" s="814"/>
      <c r="AD1" s="814"/>
      <c r="AE1" s="814"/>
      <c r="AF1" s="814"/>
      <c r="AG1" s="814"/>
      <c r="AH1" s="814"/>
      <c r="AI1" s="814"/>
      <c r="AJ1" s="814"/>
      <c r="AK1" s="814"/>
      <c r="AL1" s="814"/>
      <c r="AM1" s="814"/>
      <c r="AN1" s="814"/>
      <c r="AO1" s="814"/>
      <c r="AP1" s="814"/>
      <c r="AQ1" s="814"/>
      <c r="AR1" s="814"/>
      <c r="AS1" s="814"/>
      <c r="AT1" s="814"/>
      <c r="AU1" s="814"/>
      <c r="AV1" s="814"/>
      <c r="AW1" s="814"/>
      <c r="AX1" s="814"/>
      <c r="AY1" s="814"/>
      <c r="AZ1" s="814"/>
      <c r="BA1" s="814"/>
      <c r="BB1" s="814"/>
      <c r="BC1" s="814"/>
      <c r="BD1" s="814"/>
      <c r="BE1" s="814"/>
      <c r="BF1" s="814"/>
      <c r="BG1" s="814"/>
      <c r="BH1" s="814"/>
      <c r="BI1" s="814"/>
      <c r="BJ1" s="814"/>
      <c r="BK1" s="814"/>
      <c r="BL1" s="814"/>
      <c r="BM1" s="814"/>
      <c r="BN1" s="814"/>
      <c r="BO1" s="814"/>
      <c r="BP1" s="814"/>
      <c r="BQ1" s="814"/>
      <c r="BR1" s="814"/>
      <c r="BS1" s="814"/>
      <c r="BT1" s="814"/>
      <c r="BU1" s="814"/>
      <c r="BV1" s="814"/>
    </row>
    <row r="2" spans="1:74" ht="12.75" customHeight="1" x14ac:dyDescent="0.2">
      <c r="A2" s="787"/>
      <c r="B2" s="542" t="str">
        <f>"U.S. Energy Information Administration  |  Short-Term Energy Outlook  - "&amp;Dates!D1</f>
        <v>U.S. Energy Information Administration  |  Short-Term Energy Outlook  - May 2017</v>
      </c>
      <c r="C2" s="543"/>
      <c r="D2" s="543"/>
      <c r="E2" s="543"/>
      <c r="F2" s="543"/>
      <c r="G2" s="543"/>
      <c r="H2" s="543"/>
      <c r="I2" s="620"/>
      <c r="J2" s="621"/>
      <c r="K2" s="621"/>
      <c r="L2" s="621"/>
      <c r="M2" s="621"/>
      <c r="N2" s="621"/>
      <c r="O2" s="621"/>
      <c r="P2" s="621"/>
      <c r="Q2" s="621"/>
      <c r="R2" s="621"/>
      <c r="S2" s="621"/>
      <c r="T2" s="621"/>
      <c r="U2" s="621"/>
      <c r="V2" s="621"/>
      <c r="W2" s="621"/>
      <c r="X2" s="621"/>
      <c r="Y2" s="621"/>
      <c r="Z2" s="621"/>
      <c r="AA2" s="621"/>
      <c r="AB2" s="621"/>
      <c r="AC2" s="621"/>
      <c r="AD2" s="621"/>
      <c r="AE2" s="621"/>
      <c r="AF2" s="621"/>
      <c r="AG2" s="621"/>
      <c r="AH2" s="621"/>
      <c r="AI2" s="621"/>
      <c r="AJ2" s="621"/>
      <c r="AK2" s="621"/>
      <c r="AL2" s="621"/>
      <c r="AM2" s="622"/>
      <c r="AN2" s="622"/>
      <c r="AO2" s="622"/>
      <c r="AP2" s="622"/>
      <c r="AQ2" s="622"/>
      <c r="AR2" s="622"/>
      <c r="AS2" s="622"/>
      <c r="AT2" s="622"/>
      <c r="AU2" s="622"/>
      <c r="AV2" s="622"/>
      <c r="AW2" s="622"/>
      <c r="AX2" s="622"/>
      <c r="AY2" s="623"/>
      <c r="AZ2" s="623"/>
      <c r="BA2" s="623"/>
      <c r="BB2" s="623"/>
      <c r="BC2" s="623"/>
      <c r="BD2" s="623"/>
      <c r="BE2" s="623"/>
      <c r="BF2" s="667"/>
      <c r="BG2" s="623"/>
      <c r="BH2" s="623"/>
      <c r="BI2" s="623"/>
      <c r="BJ2" s="623"/>
      <c r="BK2" s="622"/>
      <c r="BL2" s="622"/>
      <c r="BM2" s="622"/>
      <c r="BN2" s="622"/>
      <c r="BO2" s="622"/>
      <c r="BP2" s="622"/>
      <c r="BQ2" s="622"/>
      <c r="BR2" s="622"/>
      <c r="BS2" s="622"/>
      <c r="BT2" s="622"/>
      <c r="BU2" s="622"/>
      <c r="BV2" s="624"/>
    </row>
    <row r="3" spans="1:74" ht="12.75" x14ac:dyDescent="0.2">
      <c r="B3" s="47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x14ac:dyDescent="0.2">
      <c r="B4" s="476"/>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row r="6" spans="1:74" ht="11.1" customHeight="1" x14ac:dyDescent="0.2">
      <c r="A6" s="162" t="s">
        <v>744</v>
      </c>
      <c r="B6" s="172" t="s">
        <v>250</v>
      </c>
      <c r="C6" s="252">
        <v>23.383555000000001</v>
      </c>
      <c r="D6" s="252">
        <v>23.304537</v>
      </c>
      <c r="E6" s="252">
        <v>22.956962000000001</v>
      </c>
      <c r="F6" s="252">
        <v>23.153290999999999</v>
      </c>
      <c r="G6" s="252">
        <v>23.361356000000001</v>
      </c>
      <c r="H6" s="252">
        <v>23.384084000000001</v>
      </c>
      <c r="I6" s="252">
        <v>23.863605</v>
      </c>
      <c r="J6" s="252">
        <v>23.757801000000001</v>
      </c>
      <c r="K6" s="252">
        <v>23.661169999999998</v>
      </c>
      <c r="L6" s="252">
        <v>23.838090999999999</v>
      </c>
      <c r="M6" s="252">
        <v>24.008918000000001</v>
      </c>
      <c r="N6" s="252">
        <v>23.489025000000002</v>
      </c>
      <c r="O6" s="252">
        <v>23.516069000000002</v>
      </c>
      <c r="P6" s="252">
        <v>23.493103999999999</v>
      </c>
      <c r="Q6" s="252">
        <v>22.863032</v>
      </c>
      <c r="R6" s="252">
        <v>23.186457000000001</v>
      </c>
      <c r="S6" s="252">
        <v>22.981178</v>
      </c>
      <c r="T6" s="252">
        <v>23.327617</v>
      </c>
      <c r="U6" s="252">
        <v>23.876995000000001</v>
      </c>
      <c r="V6" s="252">
        <v>23.789753999999999</v>
      </c>
      <c r="W6" s="252">
        <v>23.743352000000002</v>
      </c>
      <c r="X6" s="252">
        <v>24.196805000000001</v>
      </c>
      <c r="Y6" s="252">
        <v>23.747239</v>
      </c>
      <c r="Z6" s="252">
        <v>24.005188</v>
      </c>
      <c r="AA6" s="252">
        <v>23.600076752</v>
      </c>
      <c r="AB6" s="252">
        <v>24.170641752000002</v>
      </c>
      <c r="AC6" s="252">
        <v>23.630578752000002</v>
      </c>
      <c r="AD6" s="252">
        <v>23.510232752</v>
      </c>
      <c r="AE6" s="252">
        <v>23.587976751999999</v>
      </c>
      <c r="AF6" s="252">
        <v>24.251084752000001</v>
      </c>
      <c r="AG6" s="252">
        <v>24.691604752</v>
      </c>
      <c r="AH6" s="252">
        <v>24.422255752000002</v>
      </c>
      <c r="AI6" s="252">
        <v>23.944868752000001</v>
      </c>
      <c r="AJ6" s="252">
        <v>23.990579751999999</v>
      </c>
      <c r="AK6" s="252">
        <v>23.530667751999999</v>
      </c>
      <c r="AL6" s="252">
        <v>24.106947752</v>
      </c>
      <c r="AM6" s="252">
        <v>23.443525466000001</v>
      </c>
      <c r="AN6" s="252">
        <v>24.061144465999998</v>
      </c>
      <c r="AO6" s="252">
        <v>23.984594466000001</v>
      </c>
      <c r="AP6" s="252">
        <v>23.492235466</v>
      </c>
      <c r="AQ6" s="252">
        <v>23.496129465999999</v>
      </c>
      <c r="AR6" s="252">
        <v>24.255397466000002</v>
      </c>
      <c r="AS6" s="252">
        <v>24.109149466000002</v>
      </c>
      <c r="AT6" s="252">
        <v>24.700018466</v>
      </c>
      <c r="AU6" s="252">
        <v>24.277683465999999</v>
      </c>
      <c r="AV6" s="252">
        <v>23.925908465999999</v>
      </c>
      <c r="AW6" s="252">
        <v>24.024916466000001</v>
      </c>
      <c r="AX6" s="252">
        <v>24.555509466</v>
      </c>
      <c r="AY6" s="252">
        <v>23.511437077</v>
      </c>
      <c r="AZ6" s="252">
        <v>23.564167415</v>
      </c>
      <c r="BA6" s="252">
        <v>24.017896138000001</v>
      </c>
      <c r="BB6" s="252">
        <v>24.068758714000001</v>
      </c>
      <c r="BC6" s="409">
        <v>23.922665848000001</v>
      </c>
      <c r="BD6" s="409">
        <v>24.443648287999999</v>
      </c>
      <c r="BE6" s="409">
        <v>24.722522444999999</v>
      </c>
      <c r="BF6" s="409">
        <v>24.763050522</v>
      </c>
      <c r="BG6" s="409">
        <v>24.499697438999998</v>
      </c>
      <c r="BH6" s="409">
        <v>24.318795739999999</v>
      </c>
      <c r="BI6" s="409">
        <v>24.449166757</v>
      </c>
      <c r="BJ6" s="409">
        <v>24.634546329999999</v>
      </c>
      <c r="BK6" s="409">
        <v>24.044117646</v>
      </c>
      <c r="BL6" s="409">
        <v>24.274687308000001</v>
      </c>
      <c r="BM6" s="409">
        <v>24.343724325</v>
      </c>
      <c r="BN6" s="409">
        <v>24.046283194000001</v>
      </c>
      <c r="BO6" s="409">
        <v>24.222469741000001</v>
      </c>
      <c r="BP6" s="409">
        <v>24.729862181000001</v>
      </c>
      <c r="BQ6" s="409">
        <v>24.933696338000001</v>
      </c>
      <c r="BR6" s="409">
        <v>25.073824415000001</v>
      </c>
      <c r="BS6" s="409">
        <v>24.689901332000002</v>
      </c>
      <c r="BT6" s="409">
        <v>24.583789632999999</v>
      </c>
      <c r="BU6" s="409">
        <v>24.715260650000001</v>
      </c>
      <c r="BV6" s="409">
        <v>24.879260222999999</v>
      </c>
    </row>
    <row r="7" spans="1:74" ht="11.1" customHeight="1" x14ac:dyDescent="0.2">
      <c r="A7" s="162" t="s">
        <v>298</v>
      </c>
      <c r="B7" s="173" t="s">
        <v>361</v>
      </c>
      <c r="C7" s="252">
        <v>2.5150000000000001</v>
      </c>
      <c r="D7" s="252">
        <v>2.4820000000000002</v>
      </c>
      <c r="E7" s="252">
        <v>2.4089999999999998</v>
      </c>
      <c r="F7" s="252">
        <v>2.4</v>
      </c>
      <c r="G7" s="252">
        <v>2.4910000000000001</v>
      </c>
      <c r="H7" s="252">
        <v>2.4239999999999999</v>
      </c>
      <c r="I7" s="252">
        <v>2.48</v>
      </c>
      <c r="J7" s="252">
        <v>2.4540000000000002</v>
      </c>
      <c r="K7" s="252">
        <v>2.4670000000000001</v>
      </c>
      <c r="L7" s="252">
        <v>2.4049999999999998</v>
      </c>
      <c r="M7" s="252">
        <v>2.52</v>
      </c>
      <c r="N7" s="252">
        <v>2.4140000000000001</v>
      </c>
      <c r="O7" s="252">
        <v>2.4140000000000001</v>
      </c>
      <c r="P7" s="252">
        <v>2.528</v>
      </c>
      <c r="Q7" s="252">
        <v>2.3380000000000001</v>
      </c>
      <c r="R7" s="252">
        <v>2.2589999999999999</v>
      </c>
      <c r="S7" s="252">
        <v>2.3279999999999998</v>
      </c>
      <c r="T7" s="252">
        <v>2.4089999999999998</v>
      </c>
      <c r="U7" s="252">
        <v>2.48</v>
      </c>
      <c r="V7" s="252">
        <v>2.3940000000000001</v>
      </c>
      <c r="W7" s="252">
        <v>2.4889999999999999</v>
      </c>
      <c r="X7" s="252">
        <v>2.4369999999999998</v>
      </c>
      <c r="Y7" s="252">
        <v>2.3780000000000001</v>
      </c>
      <c r="Z7" s="252">
        <v>2.4340000000000002</v>
      </c>
      <c r="AA7" s="252">
        <v>2.4430000000000001</v>
      </c>
      <c r="AB7" s="252">
        <v>2.528</v>
      </c>
      <c r="AC7" s="252">
        <v>2.339</v>
      </c>
      <c r="AD7" s="252">
        <v>2.282</v>
      </c>
      <c r="AE7" s="252">
        <v>2.3210000000000002</v>
      </c>
      <c r="AF7" s="252">
        <v>2.3929999999999998</v>
      </c>
      <c r="AG7" s="252">
        <v>2.4409999999999998</v>
      </c>
      <c r="AH7" s="252">
        <v>2.4569999999999999</v>
      </c>
      <c r="AI7" s="252">
        <v>2.46</v>
      </c>
      <c r="AJ7" s="252">
        <v>2.4409999999999998</v>
      </c>
      <c r="AK7" s="252">
        <v>2.4049999999999998</v>
      </c>
      <c r="AL7" s="252">
        <v>2.3679999999999999</v>
      </c>
      <c r="AM7" s="252">
        <v>2.4249999999999998</v>
      </c>
      <c r="AN7" s="252">
        <v>2.387</v>
      </c>
      <c r="AO7" s="252">
        <v>2.3580000000000001</v>
      </c>
      <c r="AP7" s="252">
        <v>2.3140000000000001</v>
      </c>
      <c r="AQ7" s="252">
        <v>2.359</v>
      </c>
      <c r="AR7" s="252">
        <v>2.4449999999999998</v>
      </c>
      <c r="AS7" s="252">
        <v>2.456</v>
      </c>
      <c r="AT7" s="252">
        <v>2.5859999999999999</v>
      </c>
      <c r="AU7" s="252">
        <v>2.5110000000000001</v>
      </c>
      <c r="AV7" s="252">
        <v>2.4009999999999998</v>
      </c>
      <c r="AW7" s="252">
        <v>2.4430000000000001</v>
      </c>
      <c r="AX7" s="252">
        <v>2.5219999999999998</v>
      </c>
      <c r="AY7" s="252">
        <v>2.4540000000000002</v>
      </c>
      <c r="AZ7" s="252">
        <v>2.4691480160000001</v>
      </c>
      <c r="BA7" s="252">
        <v>2.3883682070000001</v>
      </c>
      <c r="BB7" s="252">
        <v>2.2585141069999999</v>
      </c>
      <c r="BC7" s="409">
        <v>2.338089928</v>
      </c>
      <c r="BD7" s="409">
        <v>2.4292501130000002</v>
      </c>
      <c r="BE7" s="409">
        <v>2.44172901</v>
      </c>
      <c r="BF7" s="409">
        <v>2.4818924080000002</v>
      </c>
      <c r="BG7" s="409">
        <v>2.4429322189999998</v>
      </c>
      <c r="BH7" s="409">
        <v>2.4197360720000001</v>
      </c>
      <c r="BI7" s="409">
        <v>2.4595756849999999</v>
      </c>
      <c r="BJ7" s="409">
        <v>2.429619781</v>
      </c>
      <c r="BK7" s="409">
        <v>2.3626824750000002</v>
      </c>
      <c r="BL7" s="409">
        <v>2.4691480160000001</v>
      </c>
      <c r="BM7" s="409">
        <v>2.3883682070000001</v>
      </c>
      <c r="BN7" s="409">
        <v>2.2585141069999999</v>
      </c>
      <c r="BO7" s="409">
        <v>2.338089928</v>
      </c>
      <c r="BP7" s="409">
        <v>2.4292501130000002</v>
      </c>
      <c r="BQ7" s="409">
        <v>2.44172901</v>
      </c>
      <c r="BR7" s="409">
        <v>2.4818924080000002</v>
      </c>
      <c r="BS7" s="409">
        <v>2.4429322189999998</v>
      </c>
      <c r="BT7" s="409">
        <v>2.4197360720000001</v>
      </c>
      <c r="BU7" s="409">
        <v>2.4595756849999999</v>
      </c>
      <c r="BV7" s="409">
        <v>2.429619781</v>
      </c>
    </row>
    <row r="8" spans="1:74" ht="11.1" customHeight="1" x14ac:dyDescent="0.2">
      <c r="A8" s="162" t="s">
        <v>745</v>
      </c>
      <c r="B8" s="173" t="s">
        <v>362</v>
      </c>
      <c r="C8" s="252">
        <v>2.1110000000000002</v>
      </c>
      <c r="D8" s="252">
        <v>2.1709999999999998</v>
      </c>
      <c r="E8" s="252">
        <v>2.0089999999999999</v>
      </c>
      <c r="F8" s="252">
        <v>2.161</v>
      </c>
      <c r="G8" s="252">
        <v>2.0830000000000002</v>
      </c>
      <c r="H8" s="252">
        <v>2.1459999999999999</v>
      </c>
      <c r="I8" s="252">
        <v>2.1179999999999999</v>
      </c>
      <c r="J8" s="252">
        <v>2.1709999999999998</v>
      </c>
      <c r="K8" s="252">
        <v>1.9339999999999999</v>
      </c>
      <c r="L8" s="252">
        <v>2.113</v>
      </c>
      <c r="M8" s="252">
        <v>1.99</v>
      </c>
      <c r="N8" s="252">
        <v>2.0840000000000001</v>
      </c>
      <c r="O8" s="252">
        <v>1.99</v>
      </c>
      <c r="P8" s="252">
        <v>2.0470000000000002</v>
      </c>
      <c r="Q8" s="252">
        <v>2.0510000000000002</v>
      </c>
      <c r="R8" s="252">
        <v>2.069</v>
      </c>
      <c r="S8" s="252">
        <v>2.0579999999999998</v>
      </c>
      <c r="T8" s="252">
        <v>2.0190000000000001</v>
      </c>
      <c r="U8" s="252">
        <v>2.1040000000000001</v>
      </c>
      <c r="V8" s="252">
        <v>1.986</v>
      </c>
      <c r="W8" s="252">
        <v>1.998</v>
      </c>
      <c r="X8" s="252">
        <v>2.0590000000000002</v>
      </c>
      <c r="Y8" s="252">
        <v>1.9890000000000001</v>
      </c>
      <c r="Z8" s="252">
        <v>2.1040000000000001</v>
      </c>
      <c r="AA8" s="252">
        <v>1.929</v>
      </c>
      <c r="AB8" s="252">
        <v>1.956</v>
      </c>
      <c r="AC8" s="252">
        <v>1.931</v>
      </c>
      <c r="AD8" s="252">
        <v>1.9550000000000001</v>
      </c>
      <c r="AE8" s="252">
        <v>1.956</v>
      </c>
      <c r="AF8" s="252">
        <v>2.008</v>
      </c>
      <c r="AG8" s="252">
        <v>2.1150000000000002</v>
      </c>
      <c r="AH8" s="252">
        <v>2.0259999999999998</v>
      </c>
      <c r="AI8" s="252">
        <v>2.0569999999999999</v>
      </c>
      <c r="AJ8" s="252">
        <v>2.0390000000000001</v>
      </c>
      <c r="AK8" s="252">
        <v>1.9730000000000001</v>
      </c>
      <c r="AL8" s="252">
        <v>2.129</v>
      </c>
      <c r="AM8" s="252">
        <v>1.9530000000000001</v>
      </c>
      <c r="AN8" s="252">
        <v>1.984</v>
      </c>
      <c r="AO8" s="252">
        <v>2</v>
      </c>
      <c r="AP8" s="252">
        <v>1.9039999999999999</v>
      </c>
      <c r="AQ8" s="252">
        <v>1.925</v>
      </c>
      <c r="AR8" s="252">
        <v>2.0009999999999999</v>
      </c>
      <c r="AS8" s="252">
        <v>1.931</v>
      </c>
      <c r="AT8" s="252">
        <v>1.9730000000000001</v>
      </c>
      <c r="AU8" s="252">
        <v>1.893</v>
      </c>
      <c r="AV8" s="252">
        <v>1.893</v>
      </c>
      <c r="AW8" s="252">
        <v>1.917</v>
      </c>
      <c r="AX8" s="252">
        <v>2.044</v>
      </c>
      <c r="AY8" s="252">
        <v>1.8129999999999999</v>
      </c>
      <c r="AZ8" s="252">
        <v>1.8964843220000001</v>
      </c>
      <c r="BA8" s="252">
        <v>1.9232511480000001</v>
      </c>
      <c r="BB8" s="252">
        <v>1.8816941170000001</v>
      </c>
      <c r="BC8" s="409">
        <v>1.9300748430000001</v>
      </c>
      <c r="BD8" s="409">
        <v>1.9469570979999999</v>
      </c>
      <c r="BE8" s="409">
        <v>1.923172358</v>
      </c>
      <c r="BF8" s="409">
        <v>1.899207037</v>
      </c>
      <c r="BG8" s="409">
        <v>1.8564541429999999</v>
      </c>
      <c r="BH8" s="409">
        <v>1.869068591</v>
      </c>
      <c r="BI8" s="409">
        <v>1.874379995</v>
      </c>
      <c r="BJ8" s="409">
        <v>1.9596554719999999</v>
      </c>
      <c r="BK8" s="409">
        <v>1.887370201</v>
      </c>
      <c r="BL8" s="409">
        <v>1.8964843220000001</v>
      </c>
      <c r="BM8" s="409">
        <v>1.9232511480000001</v>
      </c>
      <c r="BN8" s="409">
        <v>1.8816941170000001</v>
      </c>
      <c r="BO8" s="409">
        <v>1.9300748430000001</v>
      </c>
      <c r="BP8" s="409">
        <v>1.9469570979999999</v>
      </c>
      <c r="BQ8" s="409">
        <v>1.923172358</v>
      </c>
      <c r="BR8" s="409">
        <v>1.899207037</v>
      </c>
      <c r="BS8" s="409">
        <v>1.8564541429999999</v>
      </c>
      <c r="BT8" s="409">
        <v>1.869068591</v>
      </c>
      <c r="BU8" s="409">
        <v>1.874379995</v>
      </c>
      <c r="BV8" s="409">
        <v>1.9596554719999999</v>
      </c>
    </row>
    <row r="9" spans="1:74" ht="11.1" customHeight="1" x14ac:dyDescent="0.2">
      <c r="A9" s="162" t="s">
        <v>296</v>
      </c>
      <c r="B9" s="173" t="s">
        <v>363</v>
      </c>
      <c r="C9" s="252">
        <v>18.749355000000001</v>
      </c>
      <c r="D9" s="252">
        <v>18.643336999999999</v>
      </c>
      <c r="E9" s="252">
        <v>18.530761999999999</v>
      </c>
      <c r="F9" s="252">
        <v>18.584091000000001</v>
      </c>
      <c r="G9" s="252">
        <v>18.779156</v>
      </c>
      <c r="H9" s="252">
        <v>18.805883999999999</v>
      </c>
      <c r="I9" s="252">
        <v>19.257404999999999</v>
      </c>
      <c r="J9" s="252">
        <v>19.124600999999998</v>
      </c>
      <c r="K9" s="252">
        <v>19.25197</v>
      </c>
      <c r="L9" s="252">
        <v>19.311890999999999</v>
      </c>
      <c r="M9" s="252">
        <v>19.490718000000001</v>
      </c>
      <c r="N9" s="252">
        <v>18.982824999999998</v>
      </c>
      <c r="O9" s="252">
        <v>19.102169</v>
      </c>
      <c r="P9" s="252">
        <v>18.908204000000001</v>
      </c>
      <c r="Q9" s="252">
        <v>18.464131999999999</v>
      </c>
      <c r="R9" s="252">
        <v>18.848557</v>
      </c>
      <c r="S9" s="252">
        <v>18.585277999999999</v>
      </c>
      <c r="T9" s="252">
        <v>18.889717000000001</v>
      </c>
      <c r="U9" s="252">
        <v>19.283094999999999</v>
      </c>
      <c r="V9" s="252">
        <v>19.399854000000001</v>
      </c>
      <c r="W9" s="252">
        <v>19.246452000000001</v>
      </c>
      <c r="X9" s="252">
        <v>19.690905000000001</v>
      </c>
      <c r="Y9" s="252">
        <v>19.370339000000001</v>
      </c>
      <c r="Z9" s="252">
        <v>19.457287999999998</v>
      </c>
      <c r="AA9" s="252">
        <v>19.218243000000001</v>
      </c>
      <c r="AB9" s="252">
        <v>19.676808000000001</v>
      </c>
      <c r="AC9" s="252">
        <v>19.350745</v>
      </c>
      <c r="AD9" s="252">
        <v>19.263399</v>
      </c>
      <c r="AE9" s="252">
        <v>19.301143</v>
      </c>
      <c r="AF9" s="252">
        <v>19.840250999999999</v>
      </c>
      <c r="AG9" s="252">
        <v>20.125771</v>
      </c>
      <c r="AH9" s="252">
        <v>19.929421999999999</v>
      </c>
      <c r="AI9" s="252">
        <v>19.418035</v>
      </c>
      <c r="AJ9" s="252">
        <v>19.500745999999999</v>
      </c>
      <c r="AK9" s="252">
        <v>19.142834000000001</v>
      </c>
      <c r="AL9" s="252">
        <v>19.600114000000001</v>
      </c>
      <c r="AM9" s="252">
        <v>19.055408</v>
      </c>
      <c r="AN9" s="252">
        <v>19.680026999999999</v>
      </c>
      <c r="AO9" s="252">
        <v>19.616477</v>
      </c>
      <c r="AP9" s="252">
        <v>19.264118</v>
      </c>
      <c r="AQ9" s="252">
        <v>19.202012</v>
      </c>
      <c r="AR9" s="252">
        <v>19.79928</v>
      </c>
      <c r="AS9" s="252">
        <v>19.712032000000001</v>
      </c>
      <c r="AT9" s="252">
        <v>20.130901000000001</v>
      </c>
      <c r="AU9" s="252">
        <v>19.863565999999999</v>
      </c>
      <c r="AV9" s="252">
        <v>19.621791000000002</v>
      </c>
      <c r="AW9" s="252">
        <v>19.654799000000001</v>
      </c>
      <c r="AX9" s="252">
        <v>19.979392000000001</v>
      </c>
      <c r="AY9" s="252">
        <v>19.234026</v>
      </c>
      <c r="AZ9" s="252">
        <v>19.188123999999998</v>
      </c>
      <c r="BA9" s="252">
        <v>19.695865705999999</v>
      </c>
      <c r="BB9" s="252">
        <v>19.918139412999999</v>
      </c>
      <c r="BC9" s="409">
        <v>19.644089999999998</v>
      </c>
      <c r="BD9" s="409">
        <v>20.057030000000001</v>
      </c>
      <c r="BE9" s="409">
        <v>20.34721</v>
      </c>
      <c r="BF9" s="409">
        <v>20.37154</v>
      </c>
      <c r="BG9" s="409">
        <v>20.189900000000002</v>
      </c>
      <c r="BH9" s="409">
        <v>20.019580000000001</v>
      </c>
      <c r="BI9" s="409">
        <v>20.104800000000001</v>
      </c>
      <c r="BJ9" s="409">
        <v>20.234860000000001</v>
      </c>
      <c r="BK9" s="409">
        <v>19.783349999999999</v>
      </c>
      <c r="BL9" s="409">
        <v>19.898340000000001</v>
      </c>
      <c r="BM9" s="409">
        <v>20.02139</v>
      </c>
      <c r="BN9" s="409">
        <v>19.89536</v>
      </c>
      <c r="BO9" s="409">
        <v>19.94359</v>
      </c>
      <c r="BP9" s="409">
        <v>20.342939999999999</v>
      </c>
      <c r="BQ9" s="409">
        <v>20.55808</v>
      </c>
      <c r="BR9" s="409">
        <v>20.682009999999998</v>
      </c>
      <c r="BS9" s="409">
        <v>20.379799999999999</v>
      </c>
      <c r="BT9" s="409">
        <v>20.284269999999999</v>
      </c>
      <c r="BU9" s="409">
        <v>20.37059</v>
      </c>
      <c r="BV9" s="409">
        <v>20.47927</v>
      </c>
    </row>
    <row r="10" spans="1:74" ht="11.1" customHeight="1" x14ac:dyDescent="0.2">
      <c r="AY10" s="647"/>
      <c r="AZ10" s="647"/>
      <c r="BA10" s="647"/>
      <c r="BB10" s="647"/>
      <c r="BF10" s="494"/>
    </row>
    <row r="11" spans="1:74" ht="11.1" customHeight="1" x14ac:dyDescent="0.2">
      <c r="A11" s="162" t="s">
        <v>746</v>
      </c>
      <c r="B11" s="172" t="s">
        <v>522</v>
      </c>
      <c r="C11" s="252">
        <v>6.8071333345999996</v>
      </c>
      <c r="D11" s="252">
        <v>6.9104120135000002</v>
      </c>
      <c r="E11" s="252">
        <v>6.8743088921000002</v>
      </c>
      <c r="F11" s="252">
        <v>7.1791436966999997</v>
      </c>
      <c r="G11" s="252">
        <v>6.9928269328999999</v>
      </c>
      <c r="H11" s="252">
        <v>7.1447298140999997</v>
      </c>
      <c r="I11" s="252">
        <v>7.1852465905000003</v>
      </c>
      <c r="J11" s="252">
        <v>7.3539054058</v>
      </c>
      <c r="K11" s="252">
        <v>7.1243566839000003</v>
      </c>
      <c r="L11" s="252">
        <v>7.2613918913999997</v>
      </c>
      <c r="M11" s="252">
        <v>7.3140842333</v>
      </c>
      <c r="N11" s="252">
        <v>7.1367508509000004</v>
      </c>
      <c r="O11" s="252">
        <v>6.9050215186999999</v>
      </c>
      <c r="P11" s="252">
        <v>7.2626487118999998</v>
      </c>
      <c r="Q11" s="252">
        <v>7.0519348384000002</v>
      </c>
      <c r="R11" s="252">
        <v>7.2346504557999998</v>
      </c>
      <c r="S11" s="252">
        <v>7.1947317026000004</v>
      </c>
      <c r="T11" s="252">
        <v>7.3076592172000003</v>
      </c>
      <c r="U11" s="252">
        <v>7.2722847095000001</v>
      </c>
      <c r="V11" s="252">
        <v>7.4354519542000004</v>
      </c>
      <c r="W11" s="252">
        <v>7.5116888146000003</v>
      </c>
      <c r="X11" s="252">
        <v>7.4624430830000001</v>
      </c>
      <c r="Y11" s="252">
        <v>7.2218332727999996</v>
      </c>
      <c r="Z11" s="252">
        <v>7.4205347308</v>
      </c>
      <c r="AA11" s="252">
        <v>6.9551426650000003</v>
      </c>
      <c r="AB11" s="252">
        <v>7.0713138229999997</v>
      </c>
      <c r="AC11" s="252">
        <v>7.1153102730000004</v>
      </c>
      <c r="AD11" s="252">
        <v>7.2508813559999998</v>
      </c>
      <c r="AE11" s="252">
        <v>6.9639454199999999</v>
      </c>
      <c r="AF11" s="252">
        <v>7.2956292149999999</v>
      </c>
      <c r="AG11" s="252">
        <v>7.3453641589999998</v>
      </c>
      <c r="AH11" s="252">
        <v>7.1440941889999996</v>
      </c>
      <c r="AI11" s="252">
        <v>7.1846611449999997</v>
      </c>
      <c r="AJ11" s="252">
        <v>7.23815075</v>
      </c>
      <c r="AK11" s="252">
        <v>7.1397266930000001</v>
      </c>
      <c r="AL11" s="252">
        <v>7.1868294779999999</v>
      </c>
      <c r="AM11" s="252">
        <v>6.7780603580000003</v>
      </c>
      <c r="AN11" s="252">
        <v>7.0798600939999998</v>
      </c>
      <c r="AO11" s="252">
        <v>7.0421833180000002</v>
      </c>
      <c r="AP11" s="252">
        <v>7.1496510400000002</v>
      </c>
      <c r="AQ11" s="252">
        <v>7.0322040350000004</v>
      </c>
      <c r="AR11" s="252">
        <v>7.185718702</v>
      </c>
      <c r="AS11" s="252">
        <v>7.1969017830000004</v>
      </c>
      <c r="AT11" s="252">
        <v>7.2690214769999999</v>
      </c>
      <c r="AU11" s="252">
        <v>7.2095939219999998</v>
      </c>
      <c r="AV11" s="252">
        <v>7.2357005900000004</v>
      </c>
      <c r="AW11" s="252">
        <v>7.1904779029999997</v>
      </c>
      <c r="AX11" s="252">
        <v>7.2216189890000004</v>
      </c>
      <c r="AY11" s="252">
        <v>6.7397825510000002</v>
      </c>
      <c r="AZ11" s="252">
        <v>7.0193429490000003</v>
      </c>
      <c r="BA11" s="252">
        <v>6.9936472119999999</v>
      </c>
      <c r="BB11" s="252">
        <v>7.1135946939999997</v>
      </c>
      <c r="BC11" s="409">
        <v>7.0017219500000003</v>
      </c>
      <c r="BD11" s="409">
        <v>7.1659538439999997</v>
      </c>
      <c r="BE11" s="409">
        <v>7.2016593870000003</v>
      </c>
      <c r="BF11" s="409">
        <v>7.2879848999999997</v>
      </c>
      <c r="BG11" s="409">
        <v>7.215587395</v>
      </c>
      <c r="BH11" s="409">
        <v>7.2586457429999998</v>
      </c>
      <c r="BI11" s="409">
        <v>7.2007217680000002</v>
      </c>
      <c r="BJ11" s="409">
        <v>7.225702633</v>
      </c>
      <c r="BK11" s="409">
        <v>6.7214847649999996</v>
      </c>
      <c r="BL11" s="409">
        <v>7.0112959679999998</v>
      </c>
      <c r="BM11" s="409">
        <v>6.982820931</v>
      </c>
      <c r="BN11" s="409">
        <v>7.1107446010000004</v>
      </c>
      <c r="BO11" s="409">
        <v>6.9982496870000004</v>
      </c>
      <c r="BP11" s="409">
        <v>7.161444447</v>
      </c>
      <c r="BQ11" s="409">
        <v>7.1909168799999996</v>
      </c>
      <c r="BR11" s="409">
        <v>7.2726414740000003</v>
      </c>
      <c r="BS11" s="409">
        <v>7.2017315149999996</v>
      </c>
      <c r="BT11" s="409">
        <v>7.2406321880000002</v>
      </c>
      <c r="BU11" s="409">
        <v>7.1907776969999997</v>
      </c>
      <c r="BV11" s="409">
        <v>7.2283069820000003</v>
      </c>
    </row>
    <row r="12" spans="1:74" ht="11.1" customHeight="1" x14ac:dyDescent="0.2">
      <c r="A12" s="162" t="s">
        <v>747</v>
      </c>
      <c r="B12" s="173" t="s">
        <v>365</v>
      </c>
      <c r="C12" s="252">
        <v>2.8540761273999999</v>
      </c>
      <c r="D12" s="252">
        <v>2.9331364080000002</v>
      </c>
      <c r="E12" s="252">
        <v>2.9534661943999998</v>
      </c>
      <c r="F12" s="252">
        <v>3.1605647093</v>
      </c>
      <c r="G12" s="252">
        <v>2.9186847570999999</v>
      </c>
      <c r="H12" s="252">
        <v>2.9578462730999999</v>
      </c>
      <c r="I12" s="252">
        <v>2.9824963491999998</v>
      </c>
      <c r="J12" s="252">
        <v>3.2366410514999999</v>
      </c>
      <c r="K12" s="252">
        <v>2.9995912844000001</v>
      </c>
      <c r="L12" s="252">
        <v>3.2030345625000001</v>
      </c>
      <c r="M12" s="252">
        <v>3.1917958447000001</v>
      </c>
      <c r="N12" s="252">
        <v>3.0007376427999999</v>
      </c>
      <c r="O12" s="252">
        <v>2.9128926822999999</v>
      </c>
      <c r="P12" s="252">
        <v>3.1876288114000002</v>
      </c>
      <c r="Q12" s="252">
        <v>3.0473869379999998</v>
      </c>
      <c r="R12" s="252">
        <v>3.0397109078</v>
      </c>
      <c r="S12" s="252">
        <v>3.1450754677999999</v>
      </c>
      <c r="T12" s="252">
        <v>3.0929596639999999</v>
      </c>
      <c r="U12" s="252">
        <v>3.0581633209999999</v>
      </c>
      <c r="V12" s="252">
        <v>3.2596878585</v>
      </c>
      <c r="W12" s="252">
        <v>3.2961216732</v>
      </c>
      <c r="X12" s="252">
        <v>3.3710628278999999</v>
      </c>
      <c r="Y12" s="252">
        <v>3.1489560127999998</v>
      </c>
      <c r="Z12" s="252">
        <v>3.1726323738</v>
      </c>
      <c r="AA12" s="252">
        <v>3.0351260440000001</v>
      </c>
      <c r="AB12" s="252">
        <v>3.093070413</v>
      </c>
      <c r="AC12" s="252">
        <v>3.1475381200000001</v>
      </c>
      <c r="AD12" s="252">
        <v>3.1421685899999998</v>
      </c>
      <c r="AE12" s="252">
        <v>2.928634733</v>
      </c>
      <c r="AF12" s="252">
        <v>3.2220946700000002</v>
      </c>
      <c r="AG12" s="252">
        <v>3.2201958730000002</v>
      </c>
      <c r="AH12" s="252">
        <v>3.0934836630000002</v>
      </c>
      <c r="AI12" s="252">
        <v>3.125161716</v>
      </c>
      <c r="AJ12" s="252">
        <v>3.2198762630000002</v>
      </c>
      <c r="AK12" s="252">
        <v>3.0858153989999999</v>
      </c>
      <c r="AL12" s="252">
        <v>3.0652835540000001</v>
      </c>
      <c r="AM12" s="252">
        <v>2.8231205730000002</v>
      </c>
      <c r="AN12" s="252">
        <v>3.0331625139999998</v>
      </c>
      <c r="AO12" s="252">
        <v>3.043599977</v>
      </c>
      <c r="AP12" s="252">
        <v>3.0542758650000001</v>
      </c>
      <c r="AQ12" s="252">
        <v>2.9702045670000001</v>
      </c>
      <c r="AR12" s="252">
        <v>3.043230865</v>
      </c>
      <c r="AS12" s="252">
        <v>3.046711583</v>
      </c>
      <c r="AT12" s="252">
        <v>3.145244012</v>
      </c>
      <c r="AU12" s="252">
        <v>3.0886121430000002</v>
      </c>
      <c r="AV12" s="252">
        <v>3.1606220930000002</v>
      </c>
      <c r="AW12" s="252">
        <v>3.0907646500000001</v>
      </c>
      <c r="AX12" s="252">
        <v>3.0396579290000001</v>
      </c>
      <c r="AY12" s="252">
        <v>2.7521808339999998</v>
      </c>
      <c r="AZ12" s="252">
        <v>2.949302131</v>
      </c>
      <c r="BA12" s="252">
        <v>2.9576249909999999</v>
      </c>
      <c r="BB12" s="252">
        <v>2.9822348010000002</v>
      </c>
      <c r="BC12" s="409">
        <v>2.9062288839999999</v>
      </c>
      <c r="BD12" s="409">
        <v>2.985836522</v>
      </c>
      <c r="BE12" s="409">
        <v>3.0003622339999998</v>
      </c>
      <c r="BF12" s="409">
        <v>3.105614842</v>
      </c>
      <c r="BG12" s="409">
        <v>3.0577149619999999</v>
      </c>
      <c r="BH12" s="409">
        <v>3.142219592</v>
      </c>
      <c r="BI12" s="409">
        <v>3.075390729</v>
      </c>
      <c r="BJ12" s="409">
        <v>3.0216298639999999</v>
      </c>
      <c r="BK12" s="409">
        <v>2.718820123</v>
      </c>
      <c r="BL12" s="409">
        <v>2.9063752460000001</v>
      </c>
      <c r="BM12" s="409">
        <v>2.910727541</v>
      </c>
      <c r="BN12" s="409">
        <v>2.9371326390000001</v>
      </c>
      <c r="BO12" s="409">
        <v>2.860760118</v>
      </c>
      <c r="BP12" s="409">
        <v>2.937156168</v>
      </c>
      <c r="BQ12" s="409">
        <v>2.948491277</v>
      </c>
      <c r="BR12" s="409">
        <v>3.0502195259999998</v>
      </c>
      <c r="BS12" s="409">
        <v>3.001714325</v>
      </c>
      <c r="BT12" s="409">
        <v>3.0798910070000001</v>
      </c>
      <c r="BU12" s="409">
        <v>3.0164078810000001</v>
      </c>
      <c r="BV12" s="409">
        <v>2.9690462559999999</v>
      </c>
    </row>
    <row r="13" spans="1:74" ht="11.1" customHeight="1" x14ac:dyDescent="0.2">
      <c r="AY13" s="647"/>
      <c r="AZ13" s="647"/>
      <c r="BA13" s="647"/>
      <c r="BB13" s="647"/>
      <c r="BF13" s="494"/>
    </row>
    <row r="14" spans="1:74" ht="11.1" customHeight="1" x14ac:dyDescent="0.2">
      <c r="A14" s="162" t="s">
        <v>748</v>
      </c>
      <c r="B14" s="172" t="s">
        <v>523</v>
      </c>
      <c r="C14" s="252">
        <v>13.478716041</v>
      </c>
      <c r="D14" s="252">
        <v>14.069716041</v>
      </c>
      <c r="E14" s="252">
        <v>13.778716040999999</v>
      </c>
      <c r="F14" s="252">
        <v>14.748424233</v>
      </c>
      <c r="G14" s="252">
        <v>14.506424233000001</v>
      </c>
      <c r="H14" s="252">
        <v>14.403424233000001</v>
      </c>
      <c r="I14" s="252">
        <v>14.946848456</v>
      </c>
      <c r="J14" s="252">
        <v>14.504848456</v>
      </c>
      <c r="K14" s="252">
        <v>14.598848456000001</v>
      </c>
      <c r="L14" s="252">
        <v>14.783998838</v>
      </c>
      <c r="M14" s="252">
        <v>14.275998838</v>
      </c>
      <c r="N14" s="252">
        <v>13.732998838</v>
      </c>
      <c r="O14" s="252">
        <v>13.344980029</v>
      </c>
      <c r="P14" s="252">
        <v>14.055980029000001</v>
      </c>
      <c r="Q14" s="252">
        <v>14.005980029</v>
      </c>
      <c r="R14" s="252">
        <v>14.270953854</v>
      </c>
      <c r="S14" s="252">
        <v>13.945953854000001</v>
      </c>
      <c r="T14" s="252">
        <v>14.429953854000001</v>
      </c>
      <c r="U14" s="252">
        <v>14.798041973</v>
      </c>
      <c r="V14" s="252">
        <v>14.371041973000001</v>
      </c>
      <c r="W14" s="252">
        <v>14.841041972999999</v>
      </c>
      <c r="X14" s="252">
        <v>14.731142773</v>
      </c>
      <c r="Y14" s="252">
        <v>13.848142772999999</v>
      </c>
      <c r="Z14" s="252">
        <v>14.181142772999999</v>
      </c>
      <c r="AA14" s="252">
        <v>13.721222066999999</v>
      </c>
      <c r="AB14" s="252">
        <v>14.614325435</v>
      </c>
      <c r="AC14" s="252">
        <v>14.216520262</v>
      </c>
      <c r="AD14" s="252">
        <v>14.4169181</v>
      </c>
      <c r="AE14" s="252">
        <v>13.801729332000001</v>
      </c>
      <c r="AF14" s="252">
        <v>14.733244271</v>
      </c>
      <c r="AG14" s="252">
        <v>14.938336095</v>
      </c>
      <c r="AH14" s="252">
        <v>14.71372176</v>
      </c>
      <c r="AI14" s="252">
        <v>15.224086029</v>
      </c>
      <c r="AJ14" s="252">
        <v>14.652578132</v>
      </c>
      <c r="AK14" s="252">
        <v>14.208551172</v>
      </c>
      <c r="AL14" s="252">
        <v>14.614054436</v>
      </c>
      <c r="AM14" s="252">
        <v>13.720939888</v>
      </c>
      <c r="AN14" s="252">
        <v>14.762216548</v>
      </c>
      <c r="AO14" s="252">
        <v>14.745322599</v>
      </c>
      <c r="AP14" s="252">
        <v>14.811738268999999</v>
      </c>
      <c r="AQ14" s="252">
        <v>14.483387541999999</v>
      </c>
      <c r="AR14" s="252">
        <v>14.862175872</v>
      </c>
      <c r="AS14" s="252">
        <v>14.931324897</v>
      </c>
      <c r="AT14" s="252">
        <v>15.431509776</v>
      </c>
      <c r="AU14" s="252">
        <v>15.406910752</v>
      </c>
      <c r="AV14" s="252">
        <v>15.137532977999999</v>
      </c>
      <c r="AW14" s="252">
        <v>14.922395366</v>
      </c>
      <c r="AX14" s="252">
        <v>14.914179267</v>
      </c>
      <c r="AY14" s="252">
        <v>14.205455970999999</v>
      </c>
      <c r="AZ14" s="252">
        <v>15.081959657000001</v>
      </c>
      <c r="BA14" s="252">
        <v>14.744259534999999</v>
      </c>
      <c r="BB14" s="252">
        <v>14.893770172</v>
      </c>
      <c r="BC14" s="409">
        <v>14.625371894000001</v>
      </c>
      <c r="BD14" s="409">
        <v>15.155536765000001</v>
      </c>
      <c r="BE14" s="409">
        <v>15.331830930000001</v>
      </c>
      <c r="BF14" s="409">
        <v>15.083522825999999</v>
      </c>
      <c r="BG14" s="409">
        <v>15.590723299</v>
      </c>
      <c r="BH14" s="409">
        <v>15.310720203000001</v>
      </c>
      <c r="BI14" s="409">
        <v>14.966278938</v>
      </c>
      <c r="BJ14" s="409">
        <v>14.6356327</v>
      </c>
      <c r="BK14" s="409">
        <v>14.405762230000001</v>
      </c>
      <c r="BL14" s="409">
        <v>15.149653797999999</v>
      </c>
      <c r="BM14" s="409">
        <v>14.901597324000001</v>
      </c>
      <c r="BN14" s="409">
        <v>14.851681504</v>
      </c>
      <c r="BO14" s="409">
        <v>14.611336572000001</v>
      </c>
      <c r="BP14" s="409">
        <v>15.146834437000001</v>
      </c>
      <c r="BQ14" s="409">
        <v>15.282042846</v>
      </c>
      <c r="BR14" s="409">
        <v>14.985482285</v>
      </c>
      <c r="BS14" s="409">
        <v>15.632309124000001</v>
      </c>
      <c r="BT14" s="409">
        <v>15.360673072000001</v>
      </c>
      <c r="BU14" s="409">
        <v>15.027909730999999</v>
      </c>
      <c r="BV14" s="409">
        <v>14.706060973</v>
      </c>
    </row>
    <row r="15" spans="1:74" ht="11.1" customHeight="1" x14ac:dyDescent="0.2">
      <c r="AY15" s="647"/>
      <c r="AZ15" s="647"/>
      <c r="BA15" s="647"/>
      <c r="BB15" s="647"/>
      <c r="BF15" s="494"/>
    </row>
    <row r="16" spans="1:74" ht="11.1" customHeight="1" x14ac:dyDescent="0.2">
      <c r="A16" s="162" t="s">
        <v>749</v>
      </c>
      <c r="B16" s="172" t="s">
        <v>1163</v>
      </c>
      <c r="C16" s="252">
        <v>4.3573169199999997</v>
      </c>
      <c r="D16" s="252">
        <v>4.3718404234000001</v>
      </c>
      <c r="E16" s="252">
        <v>4.3530802213999999</v>
      </c>
      <c r="F16" s="252">
        <v>4.4488073751000003</v>
      </c>
      <c r="G16" s="252">
        <v>4.4488604937999998</v>
      </c>
      <c r="H16" s="252">
        <v>4.4615829719000004</v>
      </c>
      <c r="I16" s="252">
        <v>4.8033138060000002</v>
      </c>
      <c r="J16" s="252">
        <v>4.7997865708000003</v>
      </c>
      <c r="K16" s="252">
        <v>4.8182991927999996</v>
      </c>
      <c r="L16" s="252">
        <v>4.7869916847000002</v>
      </c>
      <c r="M16" s="252">
        <v>4.7741261042999996</v>
      </c>
      <c r="N16" s="252">
        <v>4.7548760717</v>
      </c>
      <c r="O16" s="252">
        <v>4.6359153623999996</v>
      </c>
      <c r="P16" s="252">
        <v>4.6314991525</v>
      </c>
      <c r="Q16" s="252">
        <v>4.6420724393999997</v>
      </c>
      <c r="R16" s="252">
        <v>4.8010091495999996</v>
      </c>
      <c r="S16" s="252">
        <v>4.8024128645999999</v>
      </c>
      <c r="T16" s="252">
        <v>4.8108596720000003</v>
      </c>
      <c r="U16" s="252">
        <v>5.0535149642999997</v>
      </c>
      <c r="V16" s="252">
        <v>5.0564922399999999</v>
      </c>
      <c r="W16" s="252">
        <v>5.0585038012999997</v>
      </c>
      <c r="X16" s="252">
        <v>4.9055405914000003</v>
      </c>
      <c r="Y16" s="252">
        <v>4.8975251692999997</v>
      </c>
      <c r="Z16" s="252">
        <v>4.8889254077000004</v>
      </c>
      <c r="AA16" s="252">
        <v>4.7236116780000001</v>
      </c>
      <c r="AB16" s="252">
        <v>4.6033392510000004</v>
      </c>
      <c r="AC16" s="252">
        <v>4.6233265699999997</v>
      </c>
      <c r="AD16" s="252">
        <v>4.8447683079999999</v>
      </c>
      <c r="AE16" s="252">
        <v>4.7916270900000004</v>
      </c>
      <c r="AF16" s="252">
        <v>4.7833801139999998</v>
      </c>
      <c r="AG16" s="252">
        <v>5.0602353219999996</v>
      </c>
      <c r="AH16" s="252">
        <v>4.9498127209999998</v>
      </c>
      <c r="AI16" s="252">
        <v>5.0086595779999996</v>
      </c>
      <c r="AJ16" s="252">
        <v>4.8546766440000004</v>
      </c>
      <c r="AK16" s="252">
        <v>4.8481287699999998</v>
      </c>
      <c r="AL16" s="252">
        <v>4.8715189390000004</v>
      </c>
      <c r="AM16" s="252">
        <v>4.8572988580000001</v>
      </c>
      <c r="AN16" s="252">
        <v>4.7354813450000002</v>
      </c>
      <c r="AO16" s="252">
        <v>4.7533061319999996</v>
      </c>
      <c r="AP16" s="252">
        <v>4.7453721230000001</v>
      </c>
      <c r="AQ16" s="252">
        <v>4.6932200689999997</v>
      </c>
      <c r="AR16" s="252">
        <v>4.6850651279999997</v>
      </c>
      <c r="AS16" s="252">
        <v>5.038098711</v>
      </c>
      <c r="AT16" s="252">
        <v>4.9288236059999999</v>
      </c>
      <c r="AU16" s="252">
        <v>4.9872416460000002</v>
      </c>
      <c r="AV16" s="252">
        <v>4.9676488900000004</v>
      </c>
      <c r="AW16" s="252">
        <v>4.9611010599999998</v>
      </c>
      <c r="AX16" s="252">
        <v>4.9854970300000003</v>
      </c>
      <c r="AY16" s="252">
        <v>4.9680987310000004</v>
      </c>
      <c r="AZ16" s="252">
        <v>4.842895435</v>
      </c>
      <c r="BA16" s="252">
        <v>4.8620748479999998</v>
      </c>
      <c r="BB16" s="252">
        <v>4.8539225510000001</v>
      </c>
      <c r="BC16" s="409">
        <v>4.8006570049999997</v>
      </c>
      <c r="BD16" s="409">
        <v>4.7924028449999998</v>
      </c>
      <c r="BE16" s="409">
        <v>5.153462266</v>
      </c>
      <c r="BF16" s="409">
        <v>5.0416915680000001</v>
      </c>
      <c r="BG16" s="409">
        <v>5.1014119070000001</v>
      </c>
      <c r="BH16" s="409">
        <v>5.0810912009999996</v>
      </c>
      <c r="BI16" s="409">
        <v>5.074362142</v>
      </c>
      <c r="BJ16" s="409">
        <v>5.0991758850000002</v>
      </c>
      <c r="BK16" s="409">
        <v>5.0799895619999997</v>
      </c>
      <c r="BL16" s="409">
        <v>4.9513696549999997</v>
      </c>
      <c r="BM16" s="409">
        <v>4.9719166430000001</v>
      </c>
      <c r="BN16" s="409">
        <v>4.9635473179999998</v>
      </c>
      <c r="BO16" s="409">
        <v>4.9091596060000002</v>
      </c>
      <c r="BP16" s="409">
        <v>4.9008081089999997</v>
      </c>
      <c r="BQ16" s="409">
        <v>5.2699660929999999</v>
      </c>
      <c r="BR16" s="409">
        <v>5.1556823490000001</v>
      </c>
      <c r="BS16" s="409">
        <v>5.2167145479999997</v>
      </c>
      <c r="BT16" s="409">
        <v>5.1956528080000002</v>
      </c>
      <c r="BU16" s="409">
        <v>5.1887417129999998</v>
      </c>
      <c r="BV16" s="409">
        <v>5.2139779869999998</v>
      </c>
    </row>
    <row r="17" spans="1:74" ht="11.1" customHeight="1" x14ac:dyDescent="0.2">
      <c r="A17" s="162" t="s">
        <v>750</v>
      </c>
      <c r="B17" s="173" t="s">
        <v>509</v>
      </c>
      <c r="C17" s="252">
        <v>3.2522602098000002</v>
      </c>
      <c r="D17" s="252">
        <v>3.2522602098000002</v>
      </c>
      <c r="E17" s="252">
        <v>3.2522602098000002</v>
      </c>
      <c r="F17" s="252">
        <v>3.344057877</v>
      </c>
      <c r="G17" s="252">
        <v>3.344057877</v>
      </c>
      <c r="H17" s="252">
        <v>3.344057877</v>
      </c>
      <c r="I17" s="252">
        <v>3.6981345933999998</v>
      </c>
      <c r="J17" s="252">
        <v>3.6981345933999998</v>
      </c>
      <c r="K17" s="252">
        <v>3.6981345933999998</v>
      </c>
      <c r="L17" s="252">
        <v>3.6587927360000001</v>
      </c>
      <c r="M17" s="252">
        <v>3.6587927360000001</v>
      </c>
      <c r="N17" s="252">
        <v>3.6587927360000001</v>
      </c>
      <c r="O17" s="252">
        <v>3.4829913635</v>
      </c>
      <c r="P17" s="252">
        <v>3.4829913635</v>
      </c>
      <c r="Q17" s="252">
        <v>3.4829913635</v>
      </c>
      <c r="R17" s="252">
        <v>3.6491485602</v>
      </c>
      <c r="S17" s="252">
        <v>3.6491485602</v>
      </c>
      <c r="T17" s="252">
        <v>3.6491485602</v>
      </c>
      <c r="U17" s="252">
        <v>3.8931262161000002</v>
      </c>
      <c r="V17" s="252">
        <v>3.8931262161000002</v>
      </c>
      <c r="W17" s="252">
        <v>3.8931262161000002</v>
      </c>
      <c r="X17" s="252">
        <v>3.7416918090000002</v>
      </c>
      <c r="Y17" s="252">
        <v>3.7416918090000002</v>
      </c>
      <c r="Z17" s="252">
        <v>3.7416918090000002</v>
      </c>
      <c r="AA17" s="252">
        <v>3.4929848940000001</v>
      </c>
      <c r="AB17" s="252">
        <v>3.3835090029999999</v>
      </c>
      <c r="AC17" s="252">
        <v>3.4266392429999999</v>
      </c>
      <c r="AD17" s="252">
        <v>3.6454577399999999</v>
      </c>
      <c r="AE17" s="252">
        <v>3.6053271050000002</v>
      </c>
      <c r="AF17" s="252">
        <v>3.5986572880000001</v>
      </c>
      <c r="AG17" s="252">
        <v>3.7918618249999998</v>
      </c>
      <c r="AH17" s="252">
        <v>3.701606822</v>
      </c>
      <c r="AI17" s="252">
        <v>3.748193127</v>
      </c>
      <c r="AJ17" s="252">
        <v>3.5972677480000002</v>
      </c>
      <c r="AK17" s="252">
        <v>3.590443746</v>
      </c>
      <c r="AL17" s="252">
        <v>3.6029959379999998</v>
      </c>
      <c r="AM17" s="252">
        <v>3.5901846480000001</v>
      </c>
      <c r="AN17" s="252">
        <v>3.4776623569999998</v>
      </c>
      <c r="AO17" s="252">
        <v>3.5219927869999998</v>
      </c>
      <c r="AP17" s="252">
        <v>3.5110904920000001</v>
      </c>
      <c r="AQ17" s="252">
        <v>3.4724390249999999</v>
      </c>
      <c r="AR17" s="252">
        <v>3.4660150490000001</v>
      </c>
      <c r="AS17" s="252">
        <v>3.7331418209999998</v>
      </c>
      <c r="AT17" s="252">
        <v>3.6442844889999999</v>
      </c>
      <c r="AU17" s="252">
        <v>3.6901493670000001</v>
      </c>
      <c r="AV17" s="252">
        <v>3.6731988759999998</v>
      </c>
      <c r="AW17" s="252">
        <v>3.6662308339999998</v>
      </c>
      <c r="AX17" s="252">
        <v>3.6790479779999998</v>
      </c>
      <c r="AY17" s="252">
        <v>3.6900844240000001</v>
      </c>
      <c r="AZ17" s="252">
        <v>3.5744311099999999</v>
      </c>
      <c r="BA17" s="252">
        <v>3.6199950699999999</v>
      </c>
      <c r="BB17" s="252">
        <v>3.60878941</v>
      </c>
      <c r="BC17" s="409">
        <v>3.5690624350000002</v>
      </c>
      <c r="BD17" s="409">
        <v>3.5624597059999998</v>
      </c>
      <c r="BE17" s="409">
        <v>3.8370194959999999</v>
      </c>
      <c r="BF17" s="409">
        <v>3.7456896359999998</v>
      </c>
      <c r="BG17" s="409">
        <v>3.792830742</v>
      </c>
      <c r="BH17" s="409">
        <v>3.7754085900000001</v>
      </c>
      <c r="BI17" s="409">
        <v>3.7682466570000002</v>
      </c>
      <c r="BJ17" s="409">
        <v>3.781420448</v>
      </c>
      <c r="BK17" s="409">
        <v>3.7899842000000001</v>
      </c>
      <c r="BL17" s="409">
        <v>3.671199863</v>
      </c>
      <c r="BM17" s="409">
        <v>3.7179973529999999</v>
      </c>
      <c r="BN17" s="409">
        <v>3.7064883270000002</v>
      </c>
      <c r="BO17" s="409">
        <v>3.665685844</v>
      </c>
      <c r="BP17" s="409">
        <v>3.658904363</v>
      </c>
      <c r="BQ17" s="409">
        <v>3.9408971699999999</v>
      </c>
      <c r="BR17" s="409">
        <v>3.8470947839999998</v>
      </c>
      <c r="BS17" s="409">
        <v>3.895512117</v>
      </c>
      <c r="BT17" s="409">
        <v>3.8776183039999998</v>
      </c>
      <c r="BU17" s="409">
        <v>3.870262479</v>
      </c>
      <c r="BV17" s="409">
        <v>3.8837929180000001</v>
      </c>
    </row>
    <row r="18" spans="1:74" ht="11.1" customHeight="1" x14ac:dyDescent="0.2">
      <c r="AY18" s="647"/>
      <c r="AZ18" s="647"/>
      <c r="BA18" s="647"/>
      <c r="BB18" s="647"/>
      <c r="BF18" s="494"/>
    </row>
    <row r="19" spans="1:74" ht="11.1" customHeight="1" x14ac:dyDescent="0.2">
      <c r="A19" s="162" t="s">
        <v>751</v>
      </c>
      <c r="B19" s="172" t="s">
        <v>524</v>
      </c>
      <c r="C19" s="252">
        <v>7.9466561763000003</v>
      </c>
      <c r="D19" s="252">
        <v>7.7651171765999996</v>
      </c>
      <c r="E19" s="252">
        <v>8.0329596251000002</v>
      </c>
      <c r="F19" s="252">
        <v>7.8560122266999999</v>
      </c>
      <c r="G19" s="252">
        <v>8.2712919990000007</v>
      </c>
      <c r="H19" s="252">
        <v>8.7928186174</v>
      </c>
      <c r="I19" s="252">
        <v>9.0530064952</v>
      </c>
      <c r="J19" s="252">
        <v>8.6539874668000003</v>
      </c>
      <c r="K19" s="252">
        <v>8.3599752247999994</v>
      </c>
      <c r="L19" s="252">
        <v>8.0621701159000008</v>
      </c>
      <c r="M19" s="252">
        <v>7.7312766732</v>
      </c>
      <c r="N19" s="252">
        <v>8.0805228923999994</v>
      </c>
      <c r="O19" s="252">
        <v>8.2810811816999994</v>
      </c>
      <c r="P19" s="252">
        <v>8.3483687492000005</v>
      </c>
      <c r="Q19" s="252">
        <v>8.1020061725999994</v>
      </c>
      <c r="R19" s="252">
        <v>8.3689280041000007</v>
      </c>
      <c r="S19" s="252">
        <v>8.5319692180000004</v>
      </c>
      <c r="T19" s="252">
        <v>9.0704033232000008</v>
      </c>
      <c r="U19" s="252">
        <v>8.7836735533999999</v>
      </c>
      <c r="V19" s="252">
        <v>9.0198423111999997</v>
      </c>
      <c r="W19" s="252">
        <v>8.6977025778999995</v>
      </c>
      <c r="X19" s="252">
        <v>8.4292314318999999</v>
      </c>
      <c r="Y19" s="252">
        <v>8.0805886623000003</v>
      </c>
      <c r="Z19" s="252">
        <v>8.4385499118999991</v>
      </c>
      <c r="AA19" s="252">
        <v>7.9313466511000001</v>
      </c>
      <c r="AB19" s="252">
        <v>8.0868450585999998</v>
      </c>
      <c r="AC19" s="252">
        <v>7.7804112536999996</v>
      </c>
      <c r="AD19" s="252">
        <v>8.0776477201999999</v>
      </c>
      <c r="AE19" s="252">
        <v>8.7423344643000007</v>
      </c>
      <c r="AF19" s="252">
        <v>9.0238513577999999</v>
      </c>
      <c r="AG19" s="252">
        <v>8.7859606058999997</v>
      </c>
      <c r="AH19" s="252">
        <v>8.9210367743999992</v>
      </c>
      <c r="AI19" s="252">
        <v>9.0318358852999996</v>
      </c>
      <c r="AJ19" s="252">
        <v>8.8109139312</v>
      </c>
      <c r="AK19" s="252">
        <v>8.3730800099000007</v>
      </c>
      <c r="AL19" s="252">
        <v>8.1254086388999998</v>
      </c>
      <c r="AM19" s="252">
        <v>7.9412582694999996</v>
      </c>
      <c r="AN19" s="252">
        <v>7.9647904307999999</v>
      </c>
      <c r="AO19" s="252">
        <v>7.9403709886999998</v>
      </c>
      <c r="AP19" s="252">
        <v>8.2517426042000004</v>
      </c>
      <c r="AQ19" s="252">
        <v>8.7713744061999996</v>
      </c>
      <c r="AR19" s="252">
        <v>9.0867006607</v>
      </c>
      <c r="AS19" s="252">
        <v>9.2113285086999994</v>
      </c>
      <c r="AT19" s="252">
        <v>9.1797613403000007</v>
      </c>
      <c r="AU19" s="252">
        <v>9.1823623951000002</v>
      </c>
      <c r="AV19" s="252">
        <v>8.8100749901000004</v>
      </c>
      <c r="AW19" s="252">
        <v>8.2291177788999992</v>
      </c>
      <c r="AX19" s="252">
        <v>8.1024414470000004</v>
      </c>
      <c r="AY19" s="252">
        <v>8.2968088207000008</v>
      </c>
      <c r="AZ19" s="252">
        <v>8.3370448641999992</v>
      </c>
      <c r="BA19" s="252">
        <v>8.3117703793000004</v>
      </c>
      <c r="BB19" s="252">
        <v>8.5118460318999993</v>
      </c>
      <c r="BC19" s="409">
        <v>9.0818576331000003</v>
      </c>
      <c r="BD19" s="409">
        <v>9.3997408729000007</v>
      </c>
      <c r="BE19" s="409">
        <v>9.5325986672000003</v>
      </c>
      <c r="BF19" s="409">
        <v>9.4838820819999992</v>
      </c>
      <c r="BG19" s="409">
        <v>9.5245243410999993</v>
      </c>
      <c r="BH19" s="409">
        <v>9.1602622803999996</v>
      </c>
      <c r="BI19" s="409">
        <v>8.5494249255000003</v>
      </c>
      <c r="BJ19" s="409">
        <v>8.5851799750000009</v>
      </c>
      <c r="BK19" s="409">
        <v>8.6691976589999999</v>
      </c>
      <c r="BL19" s="409">
        <v>8.6766936118999993</v>
      </c>
      <c r="BM19" s="409">
        <v>8.6880930373999998</v>
      </c>
      <c r="BN19" s="409">
        <v>8.7729540684000007</v>
      </c>
      <c r="BO19" s="409">
        <v>9.3608891561000007</v>
      </c>
      <c r="BP19" s="409">
        <v>9.7391339052999992</v>
      </c>
      <c r="BQ19" s="409">
        <v>9.8935611730000002</v>
      </c>
      <c r="BR19" s="409">
        <v>9.8351670352999996</v>
      </c>
      <c r="BS19" s="409">
        <v>9.7451483449000005</v>
      </c>
      <c r="BT19" s="409">
        <v>9.4213033517000007</v>
      </c>
      <c r="BU19" s="409">
        <v>8.7760041792999992</v>
      </c>
      <c r="BV19" s="409">
        <v>8.8181243183000007</v>
      </c>
    </row>
    <row r="20" spans="1:74" ht="11.1" customHeight="1" x14ac:dyDescent="0.2">
      <c r="AY20" s="647"/>
      <c r="AZ20" s="647"/>
      <c r="BA20" s="647"/>
      <c r="BB20" s="647"/>
      <c r="BF20" s="494"/>
    </row>
    <row r="21" spans="1:74" ht="11.1" customHeight="1" x14ac:dyDescent="0.2">
      <c r="A21" s="162" t="s">
        <v>752</v>
      </c>
      <c r="B21" s="172" t="s">
        <v>525</v>
      </c>
      <c r="C21" s="252">
        <v>31.520715923000001</v>
      </c>
      <c r="D21" s="252">
        <v>31.436153870999998</v>
      </c>
      <c r="E21" s="252">
        <v>30.543494768999999</v>
      </c>
      <c r="F21" s="252">
        <v>29.973576115</v>
      </c>
      <c r="G21" s="252">
        <v>30.253905046</v>
      </c>
      <c r="H21" s="252">
        <v>30.540344342000001</v>
      </c>
      <c r="I21" s="252">
        <v>30.660804006999999</v>
      </c>
      <c r="J21" s="252">
        <v>29.479455178999999</v>
      </c>
      <c r="K21" s="252">
        <v>30.542551584000002</v>
      </c>
      <c r="L21" s="252">
        <v>30.43548809</v>
      </c>
      <c r="M21" s="252">
        <v>31.541739081999999</v>
      </c>
      <c r="N21" s="252">
        <v>32.287996126000003</v>
      </c>
      <c r="O21" s="252">
        <v>32.206048410000001</v>
      </c>
      <c r="P21" s="252">
        <v>31.914456093999998</v>
      </c>
      <c r="Q21" s="252">
        <v>31.270538055999999</v>
      </c>
      <c r="R21" s="252">
        <v>31.290867209999998</v>
      </c>
      <c r="S21" s="252">
        <v>30.851020839</v>
      </c>
      <c r="T21" s="252">
        <v>30.400834553999999</v>
      </c>
      <c r="U21" s="252">
        <v>30.293676422000001</v>
      </c>
      <c r="V21" s="252">
        <v>30.136460001</v>
      </c>
      <c r="W21" s="252">
        <v>30.506794556999999</v>
      </c>
      <c r="X21" s="252">
        <v>30.121554916000001</v>
      </c>
      <c r="Y21" s="252">
        <v>31.890938525999999</v>
      </c>
      <c r="Z21" s="252">
        <v>33.470397216000002</v>
      </c>
      <c r="AA21" s="252">
        <v>32.176063825999996</v>
      </c>
      <c r="AB21" s="252">
        <v>32.843198704999999</v>
      </c>
      <c r="AC21" s="252">
        <v>32.146400927999998</v>
      </c>
      <c r="AD21" s="252">
        <v>32.388602796999997</v>
      </c>
      <c r="AE21" s="252">
        <v>31.452253919</v>
      </c>
      <c r="AF21" s="252">
        <v>31.698150163000001</v>
      </c>
      <c r="AG21" s="252">
        <v>31.487120268000002</v>
      </c>
      <c r="AH21" s="252">
        <v>31.633007923000001</v>
      </c>
      <c r="AI21" s="252">
        <v>31.853846344000001</v>
      </c>
      <c r="AJ21" s="252">
        <v>31.910726890999999</v>
      </c>
      <c r="AK21" s="252">
        <v>32.628948930999996</v>
      </c>
      <c r="AL21" s="252">
        <v>32.972794432000001</v>
      </c>
      <c r="AM21" s="252">
        <v>33.218379646000002</v>
      </c>
      <c r="AN21" s="252">
        <v>33.666751728000001</v>
      </c>
      <c r="AO21" s="252">
        <v>33.117814121000002</v>
      </c>
      <c r="AP21" s="252">
        <v>33.250407191999997</v>
      </c>
      <c r="AQ21" s="252">
        <v>32.683353091000001</v>
      </c>
      <c r="AR21" s="252">
        <v>32.626171462999999</v>
      </c>
      <c r="AS21" s="252">
        <v>32.162111510000003</v>
      </c>
      <c r="AT21" s="252">
        <v>32.43276496</v>
      </c>
      <c r="AU21" s="252">
        <v>32.608186201000002</v>
      </c>
      <c r="AV21" s="252">
        <v>32.823984608000004</v>
      </c>
      <c r="AW21" s="252">
        <v>33.954903258000002</v>
      </c>
      <c r="AX21" s="252">
        <v>34.066141663000003</v>
      </c>
      <c r="AY21" s="252">
        <v>33.664757127999998</v>
      </c>
      <c r="AZ21" s="252">
        <v>34.191159935999998</v>
      </c>
      <c r="BA21" s="252">
        <v>33.619562250999998</v>
      </c>
      <c r="BB21" s="252">
        <v>33.882285523</v>
      </c>
      <c r="BC21" s="409">
        <v>33.397269629</v>
      </c>
      <c r="BD21" s="409">
        <v>33.480217656000001</v>
      </c>
      <c r="BE21" s="409">
        <v>33.037268578999999</v>
      </c>
      <c r="BF21" s="409">
        <v>33.1208843</v>
      </c>
      <c r="BG21" s="409">
        <v>33.347510534999998</v>
      </c>
      <c r="BH21" s="409">
        <v>33.507333688000003</v>
      </c>
      <c r="BI21" s="409">
        <v>34.457295963</v>
      </c>
      <c r="BJ21" s="409">
        <v>34.718914562000002</v>
      </c>
      <c r="BK21" s="409">
        <v>34.768449652000001</v>
      </c>
      <c r="BL21" s="409">
        <v>35.134043363000004</v>
      </c>
      <c r="BM21" s="409">
        <v>34.568595438000003</v>
      </c>
      <c r="BN21" s="409">
        <v>34.575751601</v>
      </c>
      <c r="BO21" s="409">
        <v>34.088516284999997</v>
      </c>
      <c r="BP21" s="409">
        <v>34.171710134999998</v>
      </c>
      <c r="BQ21" s="409">
        <v>33.639756392999999</v>
      </c>
      <c r="BR21" s="409">
        <v>33.717447022999998</v>
      </c>
      <c r="BS21" s="409">
        <v>33.952129133</v>
      </c>
      <c r="BT21" s="409">
        <v>34.214343808999999</v>
      </c>
      <c r="BU21" s="409">
        <v>35.187809270999999</v>
      </c>
      <c r="BV21" s="409">
        <v>35.451257394999999</v>
      </c>
    </row>
    <row r="22" spans="1:74" ht="11.1" customHeight="1" x14ac:dyDescent="0.2">
      <c r="A22" s="162" t="s">
        <v>305</v>
      </c>
      <c r="B22" s="173" t="s">
        <v>357</v>
      </c>
      <c r="C22" s="252">
        <v>11.314786955000001</v>
      </c>
      <c r="D22" s="252">
        <v>10.863230831999999</v>
      </c>
      <c r="E22" s="252">
        <v>10.671823781000001</v>
      </c>
      <c r="F22" s="252">
        <v>10.513156363</v>
      </c>
      <c r="G22" s="252">
        <v>10.995210468</v>
      </c>
      <c r="H22" s="252">
        <v>11.568736414</v>
      </c>
      <c r="I22" s="252">
        <v>11.444080921999999</v>
      </c>
      <c r="J22" s="252">
        <v>10.145747068</v>
      </c>
      <c r="K22" s="252">
        <v>11.596489160000001</v>
      </c>
      <c r="L22" s="252">
        <v>11.111358042999999</v>
      </c>
      <c r="M22" s="252">
        <v>11.178770087</v>
      </c>
      <c r="N22" s="252">
        <v>11.601253452</v>
      </c>
      <c r="O22" s="252">
        <v>12.057852433000001</v>
      </c>
      <c r="P22" s="252">
        <v>11.016060428999999</v>
      </c>
      <c r="Q22" s="252">
        <v>10.899537683</v>
      </c>
      <c r="R22" s="252">
        <v>11.874429315</v>
      </c>
      <c r="S22" s="252">
        <v>11.332138119</v>
      </c>
      <c r="T22" s="252">
        <v>11.12061944</v>
      </c>
      <c r="U22" s="252">
        <v>11.194382790000001</v>
      </c>
      <c r="V22" s="252">
        <v>11.149474649</v>
      </c>
      <c r="W22" s="252">
        <v>11.540749597</v>
      </c>
      <c r="X22" s="252">
        <v>11.045942794</v>
      </c>
      <c r="Y22" s="252">
        <v>11.910380345</v>
      </c>
      <c r="Z22" s="252">
        <v>12.740417171000001</v>
      </c>
      <c r="AA22" s="252">
        <v>11.928245435999999</v>
      </c>
      <c r="AB22" s="252">
        <v>11.709987974000001</v>
      </c>
      <c r="AC22" s="252">
        <v>11.748553067</v>
      </c>
      <c r="AD22" s="252">
        <v>12.125227401</v>
      </c>
      <c r="AE22" s="252">
        <v>11.941630912999999</v>
      </c>
      <c r="AF22" s="252">
        <v>12.097268377000001</v>
      </c>
      <c r="AG22" s="252">
        <v>11.998482857000001</v>
      </c>
      <c r="AH22" s="252">
        <v>11.928608077</v>
      </c>
      <c r="AI22" s="252">
        <v>12.232918528000001</v>
      </c>
      <c r="AJ22" s="252">
        <v>12.085750652</v>
      </c>
      <c r="AK22" s="252">
        <v>12.336385719000001</v>
      </c>
      <c r="AL22" s="252">
        <v>11.982159190000001</v>
      </c>
      <c r="AM22" s="252">
        <v>12.398691161</v>
      </c>
      <c r="AN22" s="252">
        <v>12.171825703</v>
      </c>
      <c r="AO22" s="252">
        <v>12.211911789</v>
      </c>
      <c r="AP22" s="252">
        <v>12.54228047</v>
      </c>
      <c r="AQ22" s="252">
        <v>12.352369092</v>
      </c>
      <c r="AR22" s="252">
        <v>12.513359781</v>
      </c>
      <c r="AS22" s="252">
        <v>12.32052449</v>
      </c>
      <c r="AT22" s="252">
        <v>12.248194473</v>
      </c>
      <c r="AU22" s="252">
        <v>12.563197690000001</v>
      </c>
      <c r="AV22" s="252">
        <v>12.603448433000001</v>
      </c>
      <c r="AW22" s="252">
        <v>12.864819548</v>
      </c>
      <c r="AX22" s="252">
        <v>12.495419591999999</v>
      </c>
      <c r="AY22" s="252">
        <v>12.829339832</v>
      </c>
      <c r="AZ22" s="252">
        <v>12.594594566</v>
      </c>
      <c r="BA22" s="252">
        <v>12.636072978</v>
      </c>
      <c r="BB22" s="252">
        <v>12.896853104</v>
      </c>
      <c r="BC22" s="409">
        <v>12.701572896</v>
      </c>
      <c r="BD22" s="409">
        <v>12.867114822</v>
      </c>
      <c r="BE22" s="409">
        <v>12.692293394</v>
      </c>
      <c r="BF22" s="409">
        <v>12.618378116000001</v>
      </c>
      <c r="BG22" s="409">
        <v>12.940285274000001</v>
      </c>
      <c r="BH22" s="409">
        <v>12.826138800000001</v>
      </c>
      <c r="BI22" s="409">
        <v>13.092128083</v>
      </c>
      <c r="BJ22" s="409">
        <v>12.716201197</v>
      </c>
      <c r="BK22" s="409">
        <v>13.166821673999999</v>
      </c>
      <c r="BL22" s="409">
        <v>12.925901323</v>
      </c>
      <c r="BM22" s="409">
        <v>12.968470844</v>
      </c>
      <c r="BN22" s="409">
        <v>13.243054476999999</v>
      </c>
      <c r="BO22" s="409">
        <v>13.042532195</v>
      </c>
      <c r="BP22" s="409">
        <v>13.212517906</v>
      </c>
      <c r="BQ22" s="409">
        <v>12.970667370999999</v>
      </c>
      <c r="BR22" s="409">
        <v>12.895130944</v>
      </c>
      <c r="BS22" s="409">
        <v>13.224098336999999</v>
      </c>
      <c r="BT22" s="409">
        <v>13.215077019000001</v>
      </c>
      <c r="BU22" s="409">
        <v>13.489132127</v>
      </c>
      <c r="BV22" s="409">
        <v>13.101805682</v>
      </c>
    </row>
    <row r="23" spans="1:74" ht="11.1" customHeight="1" x14ac:dyDescent="0.2">
      <c r="A23" s="162" t="s">
        <v>300</v>
      </c>
      <c r="B23" s="173" t="s">
        <v>753</v>
      </c>
      <c r="C23" s="252">
        <v>5.0810000000000004</v>
      </c>
      <c r="D23" s="252">
        <v>5.194</v>
      </c>
      <c r="E23" s="252">
        <v>4.6840000000000002</v>
      </c>
      <c r="F23" s="252">
        <v>4.3230000000000004</v>
      </c>
      <c r="G23" s="252">
        <v>4.0590000000000002</v>
      </c>
      <c r="H23" s="252">
        <v>3.8570000000000002</v>
      </c>
      <c r="I23" s="252">
        <v>4.335</v>
      </c>
      <c r="J23" s="252">
        <v>4.3499999999999996</v>
      </c>
      <c r="K23" s="252">
        <v>4.0810000000000004</v>
      </c>
      <c r="L23" s="252">
        <v>4.1429999999999998</v>
      </c>
      <c r="M23" s="252">
        <v>4.782</v>
      </c>
      <c r="N23" s="252">
        <v>5.1929999999999996</v>
      </c>
      <c r="O23" s="252">
        <v>4.9960000000000004</v>
      </c>
      <c r="P23" s="252">
        <v>5.242</v>
      </c>
      <c r="Q23" s="252">
        <v>4.8319999999999999</v>
      </c>
      <c r="R23" s="252">
        <v>4.0199999999999996</v>
      </c>
      <c r="S23" s="252">
        <v>3.7519999999999998</v>
      </c>
      <c r="T23" s="252">
        <v>3.738</v>
      </c>
      <c r="U23" s="252">
        <v>3.8889999999999998</v>
      </c>
      <c r="V23" s="252">
        <v>3.8610000000000002</v>
      </c>
      <c r="W23" s="252">
        <v>3.7570000000000001</v>
      </c>
      <c r="X23" s="252">
        <v>3.911</v>
      </c>
      <c r="Y23" s="252">
        <v>4.26</v>
      </c>
      <c r="Z23" s="252">
        <v>5.0019999999999998</v>
      </c>
      <c r="AA23" s="252">
        <v>4.5469999999999997</v>
      </c>
      <c r="AB23" s="252">
        <v>5.0620000000000003</v>
      </c>
      <c r="AC23" s="252">
        <v>4.53</v>
      </c>
      <c r="AD23" s="252">
        <v>4.1539999999999999</v>
      </c>
      <c r="AE23" s="252">
        <v>3.589</v>
      </c>
      <c r="AF23" s="252">
        <v>3.669</v>
      </c>
      <c r="AG23" s="252">
        <v>3.7909999999999999</v>
      </c>
      <c r="AH23" s="252">
        <v>3.9089999999999998</v>
      </c>
      <c r="AI23" s="252">
        <v>3.851</v>
      </c>
      <c r="AJ23" s="252">
        <v>3.8279999999999998</v>
      </c>
      <c r="AK23" s="252">
        <v>3.9689999999999999</v>
      </c>
      <c r="AL23" s="252">
        <v>4.6070000000000002</v>
      </c>
      <c r="AM23" s="252">
        <v>4.3360000000000003</v>
      </c>
      <c r="AN23" s="252">
        <v>4.62</v>
      </c>
      <c r="AO23" s="252">
        <v>4.3479999999999999</v>
      </c>
      <c r="AP23" s="252">
        <v>3.93</v>
      </c>
      <c r="AQ23" s="252">
        <v>3.5369999999999999</v>
      </c>
      <c r="AR23" s="252">
        <v>3.5179999999999998</v>
      </c>
      <c r="AS23" s="252">
        <v>3.7370000000000001</v>
      </c>
      <c r="AT23" s="252">
        <v>3.8180000000000001</v>
      </c>
      <c r="AU23" s="252">
        <v>3.68</v>
      </c>
      <c r="AV23" s="252">
        <v>3.7349999999999999</v>
      </c>
      <c r="AW23" s="252">
        <v>4.1139999999999999</v>
      </c>
      <c r="AX23" s="252">
        <v>4.5540000000000003</v>
      </c>
      <c r="AY23" s="252">
        <v>4.2190000000000003</v>
      </c>
      <c r="AZ23" s="252">
        <v>4.4928525060000002</v>
      </c>
      <c r="BA23" s="252">
        <v>4.1197625689999997</v>
      </c>
      <c r="BB23" s="252">
        <v>3.6929927939999998</v>
      </c>
      <c r="BC23" s="409">
        <v>3.408375682</v>
      </c>
      <c r="BD23" s="409">
        <v>3.3913598519999999</v>
      </c>
      <c r="BE23" s="409">
        <v>3.5703175539999998</v>
      </c>
      <c r="BF23" s="409">
        <v>3.6808531819999999</v>
      </c>
      <c r="BG23" s="409">
        <v>3.5773352090000001</v>
      </c>
      <c r="BH23" s="409">
        <v>3.5958764240000001</v>
      </c>
      <c r="BI23" s="409">
        <v>3.897133739</v>
      </c>
      <c r="BJ23" s="409">
        <v>4.4649538199999999</v>
      </c>
      <c r="BK23" s="409">
        <v>4.1616717049999998</v>
      </c>
      <c r="BL23" s="409">
        <v>4.3970114349999996</v>
      </c>
      <c r="BM23" s="409">
        <v>4.0331758850000003</v>
      </c>
      <c r="BN23" s="409">
        <v>3.6166696329999999</v>
      </c>
      <c r="BO23" s="409">
        <v>3.3381969389999999</v>
      </c>
      <c r="BP23" s="409">
        <v>3.320977047</v>
      </c>
      <c r="BQ23" s="409">
        <v>3.4919209530000002</v>
      </c>
      <c r="BR23" s="409">
        <v>3.6002566050000002</v>
      </c>
      <c r="BS23" s="409">
        <v>3.5004318749999999</v>
      </c>
      <c r="BT23" s="409">
        <v>3.509478052</v>
      </c>
      <c r="BU23" s="409">
        <v>3.8179387039999999</v>
      </c>
      <c r="BV23" s="409">
        <v>4.397912678</v>
      </c>
    </row>
    <row r="24" spans="1:74" ht="11.1" customHeight="1" x14ac:dyDescent="0.2">
      <c r="A24" s="162" t="s">
        <v>754</v>
      </c>
      <c r="B24" s="173" t="s">
        <v>358</v>
      </c>
      <c r="C24" s="252">
        <v>3.6333811628000001</v>
      </c>
      <c r="D24" s="252">
        <v>3.7779933483999999</v>
      </c>
      <c r="E24" s="252">
        <v>3.8364762175</v>
      </c>
      <c r="F24" s="252">
        <v>3.6983667332999999</v>
      </c>
      <c r="G24" s="252">
        <v>3.8683824572000001</v>
      </c>
      <c r="H24" s="252">
        <v>3.6742286984999999</v>
      </c>
      <c r="I24" s="252">
        <v>3.5000614235</v>
      </c>
      <c r="J24" s="252">
        <v>3.4116388191000002</v>
      </c>
      <c r="K24" s="252">
        <v>3.3969017184000001</v>
      </c>
      <c r="L24" s="252">
        <v>3.5866508549999998</v>
      </c>
      <c r="M24" s="252">
        <v>3.7635755469999999</v>
      </c>
      <c r="N24" s="252">
        <v>3.7332156886000001</v>
      </c>
      <c r="O24" s="252">
        <v>3.6397444569999999</v>
      </c>
      <c r="P24" s="252">
        <v>3.8607437641</v>
      </c>
      <c r="Q24" s="252">
        <v>3.8482930989000002</v>
      </c>
      <c r="R24" s="252">
        <v>3.7738216582000002</v>
      </c>
      <c r="S24" s="252">
        <v>3.9258155788</v>
      </c>
      <c r="T24" s="252">
        <v>3.8373259675</v>
      </c>
      <c r="U24" s="252">
        <v>3.6215475542000002</v>
      </c>
      <c r="V24" s="252">
        <v>3.4735793694999999</v>
      </c>
      <c r="W24" s="252">
        <v>3.5239515175</v>
      </c>
      <c r="X24" s="252">
        <v>3.5507728771</v>
      </c>
      <c r="Y24" s="252">
        <v>3.8760108696</v>
      </c>
      <c r="Z24" s="252">
        <v>3.9028559103</v>
      </c>
      <c r="AA24" s="252">
        <v>3.9316543080000002</v>
      </c>
      <c r="AB24" s="252">
        <v>4.0684923380000004</v>
      </c>
      <c r="AC24" s="252">
        <v>4.0357312089999997</v>
      </c>
      <c r="AD24" s="252">
        <v>4.0816003780000001</v>
      </c>
      <c r="AE24" s="252">
        <v>4.1332362219999998</v>
      </c>
      <c r="AF24" s="252">
        <v>4.0196313799999999</v>
      </c>
      <c r="AG24" s="252">
        <v>3.9161832909999998</v>
      </c>
      <c r="AH24" s="252">
        <v>3.8341361150000002</v>
      </c>
      <c r="AI24" s="252">
        <v>3.9078918709999999</v>
      </c>
      <c r="AJ24" s="252">
        <v>4.0292267629999996</v>
      </c>
      <c r="AK24" s="252">
        <v>4.1919786390000002</v>
      </c>
      <c r="AL24" s="252">
        <v>4.2165787540000004</v>
      </c>
      <c r="AM24" s="252">
        <v>4.3886065690000002</v>
      </c>
      <c r="AN24" s="252">
        <v>4.5413484500000001</v>
      </c>
      <c r="AO24" s="252">
        <v>4.5047796949999999</v>
      </c>
      <c r="AP24" s="252">
        <v>4.4602424379999999</v>
      </c>
      <c r="AQ24" s="252">
        <v>4.516668438</v>
      </c>
      <c r="AR24" s="252">
        <v>4.342524697</v>
      </c>
      <c r="AS24" s="252">
        <v>4.0686012109999998</v>
      </c>
      <c r="AT24" s="252">
        <v>4.0323132169999996</v>
      </c>
      <c r="AU24" s="252">
        <v>4.109881229</v>
      </c>
      <c r="AV24" s="252">
        <v>4.2939752999999996</v>
      </c>
      <c r="AW24" s="252">
        <v>4.46742112</v>
      </c>
      <c r="AX24" s="252">
        <v>4.4966376349999999</v>
      </c>
      <c r="AY24" s="252">
        <v>4.3404436879999997</v>
      </c>
      <c r="AZ24" s="252">
        <v>4.5029946809999997</v>
      </c>
      <c r="BA24" s="252">
        <v>4.4640774739999998</v>
      </c>
      <c r="BB24" s="252">
        <v>4.7496800260000001</v>
      </c>
      <c r="BC24" s="409">
        <v>4.8127297139999996</v>
      </c>
      <c r="BD24" s="409">
        <v>4.680613439</v>
      </c>
      <c r="BE24" s="409">
        <v>4.3890985369999997</v>
      </c>
      <c r="BF24" s="409">
        <v>4.2972691120000004</v>
      </c>
      <c r="BG24" s="409">
        <v>4.3828185550000001</v>
      </c>
      <c r="BH24" s="409">
        <v>4.578735182</v>
      </c>
      <c r="BI24" s="409">
        <v>4.7642197240000002</v>
      </c>
      <c r="BJ24" s="409">
        <v>4.793019868</v>
      </c>
      <c r="BK24" s="409">
        <v>4.8516246929999998</v>
      </c>
      <c r="BL24" s="409">
        <v>5.0204815439999999</v>
      </c>
      <c r="BM24" s="409">
        <v>4.9800546170000004</v>
      </c>
      <c r="BN24" s="409">
        <v>4.9308184749999997</v>
      </c>
      <c r="BO24" s="409">
        <v>4.9931976770000004</v>
      </c>
      <c r="BP24" s="409">
        <v>4.8559562019999998</v>
      </c>
      <c r="BQ24" s="409">
        <v>4.5531325310000001</v>
      </c>
      <c r="BR24" s="409">
        <v>4.457740759</v>
      </c>
      <c r="BS24" s="409">
        <v>4.5434925509999999</v>
      </c>
      <c r="BT24" s="409">
        <v>4.7470093919999998</v>
      </c>
      <c r="BU24" s="409">
        <v>4.9387545409999998</v>
      </c>
      <c r="BV24" s="409">
        <v>4.9677370180000002</v>
      </c>
    </row>
    <row r="25" spans="1:74" ht="11.1" customHeight="1" x14ac:dyDescent="0.2">
      <c r="AY25" s="647"/>
      <c r="AZ25" s="647"/>
      <c r="BA25" s="647"/>
      <c r="BB25" s="647"/>
      <c r="BF25" s="494"/>
    </row>
    <row r="26" spans="1:74" ht="11.1" customHeight="1" x14ac:dyDescent="0.2">
      <c r="A26" s="162" t="s">
        <v>755</v>
      </c>
      <c r="B26" s="172" t="s">
        <v>526</v>
      </c>
      <c r="C26" s="252">
        <v>3.8819255437</v>
      </c>
      <c r="D26" s="252">
        <v>3.7365530196000001</v>
      </c>
      <c r="E26" s="252">
        <v>4.0550551745999996</v>
      </c>
      <c r="F26" s="252">
        <v>3.9552569860000002</v>
      </c>
      <c r="G26" s="252">
        <v>3.7945407856000002</v>
      </c>
      <c r="H26" s="252">
        <v>3.8331481745999998</v>
      </c>
      <c r="I26" s="252">
        <v>3.5969772954999999</v>
      </c>
      <c r="J26" s="252">
        <v>3.7818394778000002</v>
      </c>
      <c r="K26" s="252">
        <v>3.5028112924000001</v>
      </c>
      <c r="L26" s="252">
        <v>3.8375243218000001</v>
      </c>
      <c r="M26" s="252">
        <v>3.8174740454</v>
      </c>
      <c r="N26" s="252">
        <v>3.7891218429000002</v>
      </c>
      <c r="O26" s="252">
        <v>4.0937908245000001</v>
      </c>
      <c r="P26" s="252">
        <v>4.0312269276999997</v>
      </c>
      <c r="Q26" s="252">
        <v>4.1234086804999999</v>
      </c>
      <c r="R26" s="252">
        <v>4.0334844973999999</v>
      </c>
      <c r="S26" s="252">
        <v>4.0033776037999997</v>
      </c>
      <c r="T26" s="252">
        <v>4.0259598108999999</v>
      </c>
      <c r="U26" s="252">
        <v>3.9536217183</v>
      </c>
      <c r="V26" s="252">
        <v>3.8069057504999999</v>
      </c>
      <c r="W26" s="252">
        <v>3.9023315799999998</v>
      </c>
      <c r="X26" s="252">
        <v>3.8524971927</v>
      </c>
      <c r="Y26" s="252">
        <v>3.9312639895000001</v>
      </c>
      <c r="Z26" s="252">
        <v>3.9860836261000001</v>
      </c>
      <c r="AA26" s="252">
        <v>4.1214282960000004</v>
      </c>
      <c r="AB26" s="252">
        <v>4.1446105229999999</v>
      </c>
      <c r="AC26" s="252">
        <v>4.1230073230000004</v>
      </c>
      <c r="AD26" s="252">
        <v>4.0933297240000002</v>
      </c>
      <c r="AE26" s="252">
        <v>4.0822697879999996</v>
      </c>
      <c r="AF26" s="252">
        <v>4.0829658709999999</v>
      </c>
      <c r="AG26" s="252">
        <v>4.0215790499999997</v>
      </c>
      <c r="AH26" s="252">
        <v>4.0324669560000004</v>
      </c>
      <c r="AI26" s="252">
        <v>4.0648545040000004</v>
      </c>
      <c r="AJ26" s="252">
        <v>4.1604312620000004</v>
      </c>
      <c r="AK26" s="252">
        <v>4.1994542570000002</v>
      </c>
      <c r="AL26" s="252">
        <v>4.1215602049999998</v>
      </c>
      <c r="AM26" s="252">
        <v>4.2398071819999998</v>
      </c>
      <c r="AN26" s="252">
        <v>4.2623712349999998</v>
      </c>
      <c r="AO26" s="252">
        <v>4.239440095</v>
      </c>
      <c r="AP26" s="252">
        <v>4.290563648</v>
      </c>
      <c r="AQ26" s="252">
        <v>4.2797980390000001</v>
      </c>
      <c r="AR26" s="252">
        <v>4.2808348939999998</v>
      </c>
      <c r="AS26" s="252">
        <v>4.1919677640000002</v>
      </c>
      <c r="AT26" s="252">
        <v>4.2020049290000001</v>
      </c>
      <c r="AU26" s="252">
        <v>4.2345000290000003</v>
      </c>
      <c r="AV26" s="252">
        <v>4.3215642020000002</v>
      </c>
      <c r="AW26" s="252">
        <v>4.3634488490000001</v>
      </c>
      <c r="AX26" s="252">
        <v>4.2864402589999999</v>
      </c>
      <c r="AY26" s="252">
        <v>4.3921855460000003</v>
      </c>
      <c r="AZ26" s="252">
        <v>4.414835515</v>
      </c>
      <c r="BA26" s="252">
        <v>4.3904281230000004</v>
      </c>
      <c r="BB26" s="252">
        <v>4.3994416139999997</v>
      </c>
      <c r="BC26" s="409">
        <v>4.3914622999999997</v>
      </c>
      <c r="BD26" s="409">
        <v>4.3927986370000003</v>
      </c>
      <c r="BE26" s="409">
        <v>4.3240188389999998</v>
      </c>
      <c r="BF26" s="409">
        <v>4.3332300039999998</v>
      </c>
      <c r="BG26" s="409">
        <v>4.3658237849999999</v>
      </c>
      <c r="BH26" s="409">
        <v>4.449818585</v>
      </c>
      <c r="BI26" s="409">
        <v>4.4928476359999996</v>
      </c>
      <c r="BJ26" s="409">
        <v>4.4132036030000004</v>
      </c>
      <c r="BK26" s="409">
        <v>4.5322721000000001</v>
      </c>
      <c r="BL26" s="409">
        <v>4.5547846249999999</v>
      </c>
      <c r="BM26" s="409">
        <v>4.5289734749999999</v>
      </c>
      <c r="BN26" s="409">
        <v>4.5363736909999997</v>
      </c>
      <c r="BO26" s="409">
        <v>4.5306391399999999</v>
      </c>
      <c r="BP26" s="409">
        <v>4.5321901530000002</v>
      </c>
      <c r="BQ26" s="409">
        <v>4.4620936999999996</v>
      </c>
      <c r="BR26" s="409">
        <v>4.4701174899999998</v>
      </c>
      <c r="BS26" s="409">
        <v>4.5026745330000004</v>
      </c>
      <c r="BT26" s="409">
        <v>4.5887256519999999</v>
      </c>
      <c r="BU26" s="409">
        <v>4.6334088429999998</v>
      </c>
      <c r="BV26" s="409">
        <v>4.5523718549999996</v>
      </c>
    </row>
    <row r="27" spans="1:74" ht="11.1" customHeight="1" x14ac:dyDescent="0.2">
      <c r="AY27" s="647"/>
      <c r="AZ27" s="647"/>
      <c r="BA27" s="647"/>
      <c r="BB27" s="647"/>
      <c r="BF27" s="494"/>
    </row>
    <row r="28" spans="1:74" ht="11.1" customHeight="1" x14ac:dyDescent="0.2">
      <c r="A28" s="162" t="s">
        <v>302</v>
      </c>
      <c r="B28" s="172" t="s">
        <v>678</v>
      </c>
      <c r="C28" s="252">
        <v>45.843355000000003</v>
      </c>
      <c r="D28" s="252">
        <v>46.530337000000003</v>
      </c>
      <c r="E28" s="252">
        <v>45.090761999999998</v>
      </c>
      <c r="F28" s="252">
        <v>45.938091</v>
      </c>
      <c r="G28" s="252">
        <v>45.655155999999998</v>
      </c>
      <c r="H28" s="252">
        <v>45.416884000000003</v>
      </c>
      <c r="I28" s="252">
        <v>46.851405</v>
      </c>
      <c r="J28" s="252">
        <v>46.348601000000002</v>
      </c>
      <c r="K28" s="252">
        <v>45.941969999999998</v>
      </c>
      <c r="L28" s="252">
        <v>46.440891000000001</v>
      </c>
      <c r="M28" s="252">
        <v>46.992718000000004</v>
      </c>
      <c r="N28" s="252">
        <v>46.324824999999997</v>
      </c>
      <c r="O28" s="252">
        <v>45.598168999999999</v>
      </c>
      <c r="P28" s="252">
        <v>46.658203999999998</v>
      </c>
      <c r="Q28" s="252">
        <v>45.458131999999999</v>
      </c>
      <c r="R28" s="252">
        <v>45.158557000000002</v>
      </c>
      <c r="S28" s="252">
        <v>44.390278000000002</v>
      </c>
      <c r="T28" s="252">
        <v>45.201717000000002</v>
      </c>
      <c r="U28" s="252">
        <v>46.274095000000003</v>
      </c>
      <c r="V28" s="252">
        <v>45.744853999999997</v>
      </c>
      <c r="W28" s="252">
        <v>46.014451999999999</v>
      </c>
      <c r="X28" s="252">
        <v>46.471905</v>
      </c>
      <c r="Y28" s="252">
        <v>45.637338999999997</v>
      </c>
      <c r="Z28" s="252">
        <v>47.126288000000002</v>
      </c>
      <c r="AA28" s="252">
        <v>45.698595541000003</v>
      </c>
      <c r="AB28" s="252">
        <v>47.868893857000003</v>
      </c>
      <c r="AC28" s="252">
        <v>46.228777032000004</v>
      </c>
      <c r="AD28" s="252">
        <v>45.851535018</v>
      </c>
      <c r="AE28" s="252">
        <v>44.572170972999999</v>
      </c>
      <c r="AF28" s="252">
        <v>46.357983361999999</v>
      </c>
      <c r="AG28" s="252">
        <v>47.113731680000001</v>
      </c>
      <c r="AH28" s="252">
        <v>46.851646129999999</v>
      </c>
      <c r="AI28" s="252">
        <v>46.745353809000001</v>
      </c>
      <c r="AJ28" s="252">
        <v>46.239706142999999</v>
      </c>
      <c r="AK28" s="252">
        <v>45.676194045000003</v>
      </c>
      <c r="AL28" s="252">
        <v>47.368283609000002</v>
      </c>
      <c r="AM28" s="252">
        <v>45.505424181000002</v>
      </c>
      <c r="AN28" s="252">
        <v>47.656807241000003</v>
      </c>
      <c r="AO28" s="252">
        <v>46.989159233999999</v>
      </c>
      <c r="AP28" s="252">
        <v>46.142992432</v>
      </c>
      <c r="AQ28" s="252">
        <v>45.441815783000003</v>
      </c>
      <c r="AR28" s="252">
        <v>46.530817704</v>
      </c>
      <c r="AS28" s="252">
        <v>46.571849520999997</v>
      </c>
      <c r="AT28" s="252">
        <v>47.995993016</v>
      </c>
      <c r="AU28" s="252">
        <v>47.347798589999996</v>
      </c>
      <c r="AV28" s="252">
        <v>46.629566035000003</v>
      </c>
      <c r="AW28" s="252">
        <v>47.252990703000002</v>
      </c>
      <c r="AX28" s="252">
        <v>48.268343356999999</v>
      </c>
      <c r="AY28" s="252">
        <v>45.960090416</v>
      </c>
      <c r="AZ28" s="252">
        <v>47.467744369999998</v>
      </c>
      <c r="BA28" s="252">
        <v>46.995730662</v>
      </c>
      <c r="BB28" s="252">
        <v>46.641163558999999</v>
      </c>
      <c r="BC28" s="409">
        <v>45.938196466000001</v>
      </c>
      <c r="BD28" s="409">
        <v>47.040244540000003</v>
      </c>
      <c r="BE28" s="409">
        <v>47.647358271000002</v>
      </c>
      <c r="BF28" s="409">
        <v>47.641078856999997</v>
      </c>
      <c r="BG28" s="409">
        <v>47.682740529999997</v>
      </c>
      <c r="BH28" s="409">
        <v>47.251781446999999</v>
      </c>
      <c r="BI28" s="409">
        <v>47.548401876</v>
      </c>
      <c r="BJ28" s="409">
        <v>48.056499080999998</v>
      </c>
      <c r="BK28" s="409">
        <v>46.773513887999997</v>
      </c>
      <c r="BL28" s="409">
        <v>48.144793307</v>
      </c>
      <c r="BM28" s="409">
        <v>47.385026377999999</v>
      </c>
      <c r="BN28" s="409">
        <v>46.542930384999998</v>
      </c>
      <c r="BO28" s="409">
        <v>46.195972759999997</v>
      </c>
      <c r="BP28" s="409">
        <v>47.290032552</v>
      </c>
      <c r="BQ28" s="409">
        <v>47.772732478999998</v>
      </c>
      <c r="BR28" s="409">
        <v>47.816395434</v>
      </c>
      <c r="BS28" s="409">
        <v>47.88016674</v>
      </c>
      <c r="BT28" s="409">
        <v>47.522306442999998</v>
      </c>
      <c r="BU28" s="409">
        <v>47.840569256999999</v>
      </c>
      <c r="BV28" s="409">
        <v>48.349528907</v>
      </c>
    </row>
    <row r="29" spans="1:74" ht="11.1" customHeight="1" x14ac:dyDescent="0.2">
      <c r="A29" s="162" t="s">
        <v>308</v>
      </c>
      <c r="B29" s="172" t="s">
        <v>679</v>
      </c>
      <c r="C29" s="252">
        <v>45.532663939000003</v>
      </c>
      <c r="D29" s="252">
        <v>45.063992544999998</v>
      </c>
      <c r="E29" s="252">
        <v>45.503814722999998</v>
      </c>
      <c r="F29" s="252">
        <v>45.376420633000002</v>
      </c>
      <c r="G29" s="252">
        <v>45.974049489999999</v>
      </c>
      <c r="H29" s="252">
        <v>47.143248153000002</v>
      </c>
      <c r="I29" s="252">
        <v>47.258396650000002</v>
      </c>
      <c r="J29" s="252">
        <v>45.983022556999998</v>
      </c>
      <c r="K29" s="252">
        <v>46.666042433999998</v>
      </c>
      <c r="L29" s="252">
        <v>46.564764941999996</v>
      </c>
      <c r="M29" s="252">
        <v>46.470898976999997</v>
      </c>
      <c r="N29" s="252">
        <v>46.946466622000003</v>
      </c>
      <c r="O29" s="252">
        <v>47.384737326</v>
      </c>
      <c r="P29" s="252">
        <v>47.079079663999998</v>
      </c>
      <c r="Q29" s="252">
        <v>46.600840216000002</v>
      </c>
      <c r="R29" s="252">
        <v>48.027793170999999</v>
      </c>
      <c r="S29" s="252">
        <v>47.920366082000001</v>
      </c>
      <c r="T29" s="252">
        <v>48.171570432000003</v>
      </c>
      <c r="U29" s="252">
        <v>47.757713340999999</v>
      </c>
      <c r="V29" s="252">
        <v>47.871094229999997</v>
      </c>
      <c r="W29" s="252">
        <v>48.246963303999998</v>
      </c>
      <c r="X29" s="252">
        <v>47.227309988000002</v>
      </c>
      <c r="Y29" s="252">
        <v>47.980192393000003</v>
      </c>
      <c r="Z29" s="252">
        <v>49.264533665999998</v>
      </c>
      <c r="AA29" s="252">
        <v>47.530296393999997</v>
      </c>
      <c r="AB29" s="252">
        <v>47.665380691000003</v>
      </c>
      <c r="AC29" s="252">
        <v>47.406778328999998</v>
      </c>
      <c r="AD29" s="252">
        <v>48.730845739000003</v>
      </c>
      <c r="AE29" s="252">
        <v>48.849965791999999</v>
      </c>
      <c r="AF29" s="252">
        <v>49.510322383000002</v>
      </c>
      <c r="AG29" s="252">
        <v>49.216468571999997</v>
      </c>
      <c r="AH29" s="252">
        <v>48.964749945000001</v>
      </c>
      <c r="AI29" s="252">
        <v>49.567458428000002</v>
      </c>
      <c r="AJ29" s="252">
        <v>49.378351219000002</v>
      </c>
      <c r="AK29" s="252">
        <v>49.252363539999997</v>
      </c>
      <c r="AL29" s="252">
        <v>48.630830271999997</v>
      </c>
      <c r="AM29" s="252">
        <v>48.693845486000001</v>
      </c>
      <c r="AN29" s="252">
        <v>48.875808605000003</v>
      </c>
      <c r="AO29" s="252">
        <v>48.833872485000001</v>
      </c>
      <c r="AP29" s="252">
        <v>49.848717909999998</v>
      </c>
      <c r="AQ29" s="252">
        <v>49.997650864999997</v>
      </c>
      <c r="AR29" s="252">
        <v>50.451246482000002</v>
      </c>
      <c r="AS29" s="252">
        <v>50.269033118999999</v>
      </c>
      <c r="AT29" s="252">
        <v>50.147911538000002</v>
      </c>
      <c r="AU29" s="252">
        <v>50.558679820999998</v>
      </c>
      <c r="AV29" s="252">
        <v>50.592848689</v>
      </c>
      <c r="AW29" s="252">
        <v>50.393369978000003</v>
      </c>
      <c r="AX29" s="252">
        <v>49.863484763999999</v>
      </c>
      <c r="AY29" s="252">
        <v>49.818435409000003</v>
      </c>
      <c r="AZ29" s="252">
        <v>49.983661402000003</v>
      </c>
      <c r="BA29" s="252">
        <v>49.943907823000004</v>
      </c>
      <c r="BB29" s="252">
        <v>51.08245574</v>
      </c>
      <c r="BC29" s="409">
        <v>51.282809792999998</v>
      </c>
      <c r="BD29" s="409">
        <v>51.790054367000003</v>
      </c>
      <c r="BE29" s="409">
        <v>51.656002841999999</v>
      </c>
      <c r="BF29" s="409">
        <v>51.473167345999997</v>
      </c>
      <c r="BG29" s="409">
        <v>51.962538172000002</v>
      </c>
      <c r="BH29" s="409">
        <v>51.834885993</v>
      </c>
      <c r="BI29" s="409">
        <v>51.641696254000003</v>
      </c>
      <c r="BJ29" s="409">
        <v>51.255856606999998</v>
      </c>
      <c r="BK29" s="409">
        <v>51.447759726000001</v>
      </c>
      <c r="BL29" s="409">
        <v>51.607735022</v>
      </c>
      <c r="BM29" s="409">
        <v>51.600694795999999</v>
      </c>
      <c r="BN29" s="409">
        <v>52.314405592</v>
      </c>
      <c r="BO29" s="409">
        <v>52.525287427000002</v>
      </c>
      <c r="BP29" s="409">
        <v>53.091950816000001</v>
      </c>
      <c r="BQ29" s="409">
        <v>52.899300943999997</v>
      </c>
      <c r="BR29" s="409">
        <v>52.693966637999999</v>
      </c>
      <c r="BS29" s="409">
        <v>53.060441791000002</v>
      </c>
      <c r="BT29" s="409">
        <v>53.082814071000001</v>
      </c>
      <c r="BU29" s="409">
        <v>52.879342827000002</v>
      </c>
      <c r="BV29" s="409">
        <v>52.499830826</v>
      </c>
    </row>
    <row r="30" spans="1:74" ht="11.1" customHeight="1" x14ac:dyDescent="0.2">
      <c r="B30" s="172"/>
      <c r="AY30" s="647"/>
      <c r="AZ30" s="647"/>
      <c r="BA30" s="647"/>
      <c r="BB30" s="647"/>
      <c r="BF30" s="494"/>
    </row>
    <row r="31" spans="1:74" ht="11.1" customHeight="1" x14ac:dyDescent="0.2">
      <c r="A31" s="162" t="s">
        <v>309</v>
      </c>
      <c r="B31" s="172" t="s">
        <v>680</v>
      </c>
      <c r="C31" s="252">
        <v>91.376018939000005</v>
      </c>
      <c r="D31" s="252">
        <v>91.594329544999994</v>
      </c>
      <c r="E31" s="252">
        <v>90.594576723000003</v>
      </c>
      <c r="F31" s="252">
        <v>91.314511632999995</v>
      </c>
      <c r="G31" s="252">
        <v>91.629205490000004</v>
      </c>
      <c r="H31" s="252">
        <v>92.560132152999998</v>
      </c>
      <c r="I31" s="252">
        <v>94.109801649999994</v>
      </c>
      <c r="J31" s="252">
        <v>92.331623557</v>
      </c>
      <c r="K31" s="252">
        <v>92.608012434000003</v>
      </c>
      <c r="L31" s="252">
        <v>93.005655942000004</v>
      </c>
      <c r="M31" s="252">
        <v>93.463616977000001</v>
      </c>
      <c r="N31" s="252">
        <v>93.271291622000007</v>
      </c>
      <c r="O31" s="252">
        <v>92.982906326000005</v>
      </c>
      <c r="P31" s="252">
        <v>93.737283664000003</v>
      </c>
      <c r="Q31" s="252">
        <v>92.058972216000001</v>
      </c>
      <c r="R31" s="252">
        <v>93.186350171000001</v>
      </c>
      <c r="S31" s="252">
        <v>92.310644081999996</v>
      </c>
      <c r="T31" s="252">
        <v>93.373287431999998</v>
      </c>
      <c r="U31" s="252">
        <v>94.031808341000001</v>
      </c>
      <c r="V31" s="252">
        <v>93.615948230000001</v>
      </c>
      <c r="W31" s="252">
        <v>94.261415303999996</v>
      </c>
      <c r="X31" s="252">
        <v>93.699214987999994</v>
      </c>
      <c r="Y31" s="252">
        <v>93.617531392999993</v>
      </c>
      <c r="Z31" s="252">
        <v>96.390821665999994</v>
      </c>
      <c r="AA31" s="252">
        <v>93.228891934999993</v>
      </c>
      <c r="AB31" s="252">
        <v>95.534274547999999</v>
      </c>
      <c r="AC31" s="252">
        <v>93.635555361000002</v>
      </c>
      <c r="AD31" s="252">
        <v>94.582380756999996</v>
      </c>
      <c r="AE31" s="252">
        <v>93.422136765000005</v>
      </c>
      <c r="AF31" s="252">
        <v>95.868305745000001</v>
      </c>
      <c r="AG31" s="252">
        <v>96.330200251999997</v>
      </c>
      <c r="AH31" s="252">
        <v>95.816396075</v>
      </c>
      <c r="AI31" s="252">
        <v>96.312812237000003</v>
      </c>
      <c r="AJ31" s="252">
        <v>95.618057362000002</v>
      </c>
      <c r="AK31" s="252">
        <v>94.928557584999993</v>
      </c>
      <c r="AL31" s="252">
        <v>95.999113881</v>
      </c>
      <c r="AM31" s="252">
        <v>94.199269666999996</v>
      </c>
      <c r="AN31" s="252">
        <v>96.532615845999999</v>
      </c>
      <c r="AO31" s="252">
        <v>95.823031718999999</v>
      </c>
      <c r="AP31" s="252">
        <v>95.991710342000005</v>
      </c>
      <c r="AQ31" s="252">
        <v>95.439466648000007</v>
      </c>
      <c r="AR31" s="252">
        <v>96.982064186000002</v>
      </c>
      <c r="AS31" s="252">
        <v>96.840882640000004</v>
      </c>
      <c r="AT31" s="252">
        <v>98.143904554000002</v>
      </c>
      <c r="AU31" s="252">
        <v>97.906478410999995</v>
      </c>
      <c r="AV31" s="252">
        <v>97.222414724000004</v>
      </c>
      <c r="AW31" s="252">
        <v>97.646360681000004</v>
      </c>
      <c r="AX31" s="252">
        <v>98.131828120999998</v>
      </c>
      <c r="AY31" s="252">
        <v>95.778525825000003</v>
      </c>
      <c r="AZ31" s="252">
        <v>97.451405772000001</v>
      </c>
      <c r="BA31" s="252">
        <v>96.939638486000007</v>
      </c>
      <c r="BB31" s="252">
        <v>97.723619299999996</v>
      </c>
      <c r="BC31" s="409">
        <v>97.221006259000006</v>
      </c>
      <c r="BD31" s="409">
        <v>98.830298907</v>
      </c>
      <c r="BE31" s="409">
        <v>99.303361112999994</v>
      </c>
      <c r="BF31" s="409">
        <v>99.114246202999993</v>
      </c>
      <c r="BG31" s="409">
        <v>99.645278701999999</v>
      </c>
      <c r="BH31" s="409">
        <v>99.086667439999999</v>
      </c>
      <c r="BI31" s="409">
        <v>99.190098129999996</v>
      </c>
      <c r="BJ31" s="409">
        <v>99.312355687999997</v>
      </c>
      <c r="BK31" s="409">
        <v>98.221273613999998</v>
      </c>
      <c r="BL31" s="409">
        <v>99.752528329</v>
      </c>
      <c r="BM31" s="409">
        <v>98.985721174000005</v>
      </c>
      <c r="BN31" s="409">
        <v>98.857335977000005</v>
      </c>
      <c r="BO31" s="409">
        <v>98.721260186999999</v>
      </c>
      <c r="BP31" s="409">
        <v>100.38198337</v>
      </c>
      <c r="BQ31" s="409">
        <v>100.67203342000001</v>
      </c>
      <c r="BR31" s="409">
        <v>100.51036207</v>
      </c>
      <c r="BS31" s="409">
        <v>100.94060853000001</v>
      </c>
      <c r="BT31" s="409">
        <v>100.60512051000001</v>
      </c>
      <c r="BU31" s="409">
        <v>100.71991208</v>
      </c>
      <c r="BV31" s="409">
        <v>100.84935973</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324</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409"/>
      <c r="BD33" s="409"/>
      <c r="BE33" s="409"/>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756</v>
      </c>
      <c r="B34" s="173" t="s">
        <v>1141</v>
      </c>
      <c r="C34" s="252">
        <v>110.14679228</v>
      </c>
      <c r="D34" s="252">
        <v>110.4149188</v>
      </c>
      <c r="E34" s="252">
        <v>110.68744989</v>
      </c>
      <c r="F34" s="252">
        <v>110.96476948</v>
      </c>
      <c r="G34" s="252">
        <v>111.26241216</v>
      </c>
      <c r="H34" s="252">
        <v>111.57144881000001</v>
      </c>
      <c r="I34" s="252">
        <v>111.92161581000001</v>
      </c>
      <c r="J34" s="252">
        <v>112.23643885</v>
      </c>
      <c r="K34" s="252">
        <v>112.53537353</v>
      </c>
      <c r="L34" s="252">
        <v>112.84321899</v>
      </c>
      <c r="M34" s="252">
        <v>113.10589908999999</v>
      </c>
      <c r="N34" s="252">
        <v>113.34301768</v>
      </c>
      <c r="O34" s="252">
        <v>113.5042296</v>
      </c>
      <c r="P34" s="252">
        <v>113.72491502</v>
      </c>
      <c r="Q34" s="252">
        <v>113.96079008</v>
      </c>
      <c r="R34" s="252">
        <v>114.22149053</v>
      </c>
      <c r="S34" s="252">
        <v>114.49597022</v>
      </c>
      <c r="T34" s="252">
        <v>114.78534341</v>
      </c>
      <c r="U34" s="252">
        <v>115.11272824</v>
      </c>
      <c r="V34" s="252">
        <v>115.41985959</v>
      </c>
      <c r="W34" s="252">
        <v>115.71978445000001</v>
      </c>
      <c r="X34" s="252">
        <v>116.02824864</v>
      </c>
      <c r="Y34" s="252">
        <v>116.31562036</v>
      </c>
      <c r="Z34" s="252">
        <v>116.59266719999999</v>
      </c>
      <c r="AA34" s="252">
        <v>116.87051773</v>
      </c>
      <c r="AB34" s="252">
        <v>117.11367213</v>
      </c>
      <c r="AC34" s="252">
        <v>117.34211379</v>
      </c>
      <c r="AD34" s="252">
        <v>117.5459099</v>
      </c>
      <c r="AE34" s="252">
        <v>117.76451356</v>
      </c>
      <c r="AF34" s="252">
        <v>117.98089146</v>
      </c>
      <c r="AG34" s="252">
        <v>118.19038098999999</v>
      </c>
      <c r="AH34" s="252">
        <v>118.40928681</v>
      </c>
      <c r="AI34" s="252">
        <v>118.62590928</v>
      </c>
      <c r="AJ34" s="252">
        <v>118.84665549</v>
      </c>
      <c r="AK34" s="252">
        <v>119.06360779000001</v>
      </c>
      <c r="AL34" s="252">
        <v>119.27965608</v>
      </c>
      <c r="AM34" s="252">
        <v>119.4831277</v>
      </c>
      <c r="AN34" s="252">
        <v>119.70523432</v>
      </c>
      <c r="AO34" s="252">
        <v>119.93770666</v>
      </c>
      <c r="AP34" s="252">
        <v>120.19871421000001</v>
      </c>
      <c r="AQ34" s="252">
        <v>120.44543012</v>
      </c>
      <c r="AR34" s="252">
        <v>120.69197656999999</v>
      </c>
      <c r="AS34" s="252">
        <v>120.92176451</v>
      </c>
      <c r="AT34" s="252">
        <v>121.1847179</v>
      </c>
      <c r="AU34" s="252">
        <v>121.45576717</v>
      </c>
      <c r="AV34" s="252">
        <v>121.76833178</v>
      </c>
      <c r="AW34" s="252">
        <v>122.04209668</v>
      </c>
      <c r="AX34" s="252">
        <v>122.30637425</v>
      </c>
      <c r="AY34" s="252">
        <v>122.52575323000001</v>
      </c>
      <c r="AZ34" s="252">
        <v>122.79282353000001</v>
      </c>
      <c r="BA34" s="252">
        <v>123.07988396</v>
      </c>
      <c r="BB34" s="252">
        <v>123.43644775999999</v>
      </c>
      <c r="BC34" s="409">
        <v>123.74530344</v>
      </c>
      <c r="BD34" s="409">
        <v>124.04522794</v>
      </c>
      <c r="BE34" s="409">
        <v>124.30779864</v>
      </c>
      <c r="BF34" s="409">
        <v>124.61599486</v>
      </c>
      <c r="BG34" s="409">
        <v>124.93155031000001</v>
      </c>
      <c r="BH34" s="409">
        <v>125.28999709</v>
      </c>
      <c r="BI34" s="409">
        <v>125.60721998</v>
      </c>
      <c r="BJ34" s="409">
        <v>125.91391421</v>
      </c>
      <c r="BK34" s="409">
        <v>126.17822743000001</v>
      </c>
      <c r="BL34" s="409">
        <v>126.48217658</v>
      </c>
      <c r="BM34" s="409">
        <v>126.80302282</v>
      </c>
      <c r="BN34" s="409">
        <v>127.19619108000001</v>
      </c>
      <c r="BO34" s="409">
        <v>127.52991968000001</v>
      </c>
      <c r="BP34" s="409">
        <v>127.84781656</v>
      </c>
      <c r="BQ34" s="409">
        <v>128.11297802999999</v>
      </c>
      <c r="BR34" s="409">
        <v>128.43170207</v>
      </c>
      <c r="BS34" s="409">
        <v>128.75697751999999</v>
      </c>
      <c r="BT34" s="409">
        <v>129.09394510000001</v>
      </c>
      <c r="BU34" s="409">
        <v>129.44247770999999</v>
      </c>
      <c r="BV34" s="409">
        <v>129.80270246000001</v>
      </c>
    </row>
    <row r="35" spans="1:74" ht="11.1" customHeight="1" x14ac:dyDescent="0.2">
      <c r="A35" s="162" t="s">
        <v>757</v>
      </c>
      <c r="B35" s="173" t="s">
        <v>1047</v>
      </c>
      <c r="C35" s="484">
        <v>2.3225991240999999</v>
      </c>
      <c r="D35" s="484">
        <v>2.3184445338000002</v>
      </c>
      <c r="E35" s="484">
        <v>2.3601142599</v>
      </c>
      <c r="F35" s="484">
        <v>2.5053629014999999</v>
      </c>
      <c r="G35" s="484">
        <v>2.6052073294999998</v>
      </c>
      <c r="H35" s="484">
        <v>2.7118325516000001</v>
      </c>
      <c r="I35" s="484">
        <v>2.8493643586999999</v>
      </c>
      <c r="J35" s="484">
        <v>2.9530580573999998</v>
      </c>
      <c r="K35" s="484">
        <v>3.0437655855000001</v>
      </c>
      <c r="L35" s="484">
        <v>3.1725723846</v>
      </c>
      <c r="M35" s="484">
        <v>3.2040156871000001</v>
      </c>
      <c r="N35" s="484">
        <v>3.1876611656999998</v>
      </c>
      <c r="O35" s="484">
        <v>3.0481480638999998</v>
      </c>
      <c r="P35" s="484">
        <v>2.9977798876000001</v>
      </c>
      <c r="Q35" s="484">
        <v>2.9572821400999998</v>
      </c>
      <c r="R35" s="484">
        <v>2.9349144492999999</v>
      </c>
      <c r="S35" s="484">
        <v>2.9062447902000001</v>
      </c>
      <c r="T35" s="484">
        <v>2.8805708248999999</v>
      </c>
      <c r="U35" s="484">
        <v>2.8512029650000001</v>
      </c>
      <c r="V35" s="484">
        <v>2.8363522292000001</v>
      </c>
      <c r="W35" s="484">
        <v>2.8296977410999999</v>
      </c>
      <c r="X35" s="484">
        <v>2.8225264033999999</v>
      </c>
      <c r="Y35" s="484">
        <v>2.8378018271999998</v>
      </c>
      <c r="Z35" s="484">
        <v>2.8670928217</v>
      </c>
      <c r="AA35" s="484">
        <v>2.9657821104000002</v>
      </c>
      <c r="AB35" s="484">
        <v>2.9797842492000002</v>
      </c>
      <c r="AC35" s="484">
        <v>2.9670939536000001</v>
      </c>
      <c r="AD35" s="484">
        <v>2.9105025275999998</v>
      </c>
      <c r="AE35" s="484">
        <v>2.8547234752000001</v>
      </c>
      <c r="AF35" s="484">
        <v>2.7839338623000001</v>
      </c>
      <c r="AG35" s="484">
        <v>2.6735990012999999</v>
      </c>
      <c r="AH35" s="484">
        <v>2.5900457970000001</v>
      </c>
      <c r="AI35" s="484">
        <v>2.5113465653000002</v>
      </c>
      <c r="AJ35" s="484">
        <v>2.4290695395999999</v>
      </c>
      <c r="AK35" s="484">
        <v>2.3625265616000002</v>
      </c>
      <c r="AL35" s="484">
        <v>2.3045950830000002</v>
      </c>
      <c r="AM35" s="484">
        <v>2.2354739417</v>
      </c>
      <c r="AN35" s="484">
        <v>2.2128605011000002</v>
      </c>
      <c r="AO35" s="484">
        <v>2.2119874779000002</v>
      </c>
      <c r="AP35" s="484">
        <v>2.2568240093999998</v>
      </c>
      <c r="AQ35" s="484">
        <v>2.2765062895999999</v>
      </c>
      <c r="AR35" s="484">
        <v>2.2979018698</v>
      </c>
      <c r="AS35" s="484">
        <v>2.3110032279000001</v>
      </c>
      <c r="AT35" s="484">
        <v>2.3439302510000002</v>
      </c>
      <c r="AU35" s="484">
        <v>2.3855310428999998</v>
      </c>
      <c r="AV35" s="484">
        <v>2.4583580268</v>
      </c>
      <c r="AW35" s="484">
        <v>2.5015946935</v>
      </c>
      <c r="AX35" s="484">
        <v>2.5374973966000001</v>
      </c>
      <c r="AY35" s="484">
        <v>2.5464896904000001</v>
      </c>
      <c r="AZ35" s="484">
        <v>2.5793268137999998</v>
      </c>
      <c r="BA35" s="484">
        <v>2.6198410737</v>
      </c>
      <c r="BB35" s="484">
        <v>2.6936507346999998</v>
      </c>
      <c r="BC35" s="485">
        <v>2.7397248001999999</v>
      </c>
      <c r="BD35" s="485">
        <v>2.7783548372000002</v>
      </c>
      <c r="BE35" s="485">
        <v>2.8001858406000002</v>
      </c>
      <c r="BF35" s="485">
        <v>2.8314436180999998</v>
      </c>
      <c r="BG35" s="485">
        <v>2.8617687051999998</v>
      </c>
      <c r="BH35" s="485">
        <v>2.8921027822999998</v>
      </c>
      <c r="BI35" s="485">
        <v>2.9212242293999999</v>
      </c>
      <c r="BJ35" s="485">
        <v>2.9495927583000001</v>
      </c>
      <c r="BK35" s="485">
        <v>2.9809848918999999</v>
      </c>
      <c r="BL35" s="485">
        <v>3.0045347530000002</v>
      </c>
      <c r="BM35" s="485">
        <v>3.0249775528999998</v>
      </c>
      <c r="BN35" s="485">
        <v>3.0458939650999999</v>
      </c>
      <c r="BO35" s="485">
        <v>3.0583918232</v>
      </c>
      <c r="BP35" s="485">
        <v>3.0654856199</v>
      </c>
      <c r="BQ35" s="485">
        <v>3.0610946660999998</v>
      </c>
      <c r="BR35" s="485">
        <v>3.0619722671999998</v>
      </c>
      <c r="BS35" s="485">
        <v>3.0620185207000001</v>
      </c>
      <c r="BT35" s="485">
        <v>3.0361146856999999</v>
      </c>
      <c r="BU35" s="485">
        <v>3.0533736310999999</v>
      </c>
      <c r="BV35" s="485">
        <v>3.0884499801</v>
      </c>
    </row>
    <row r="36" spans="1:74" ht="11.1" customHeight="1" x14ac:dyDescent="0.2">
      <c r="A36" s="162" t="s">
        <v>1048</v>
      </c>
      <c r="B36" s="173" t="s">
        <v>1142</v>
      </c>
      <c r="C36" s="252">
        <v>105.16713072</v>
      </c>
      <c r="D36" s="252">
        <v>105.33606567</v>
      </c>
      <c r="E36" s="252">
        <v>105.49329259</v>
      </c>
      <c r="F36" s="252">
        <v>105.59033952999999</v>
      </c>
      <c r="G36" s="252">
        <v>105.76870629</v>
      </c>
      <c r="H36" s="252">
        <v>105.97543426</v>
      </c>
      <c r="I36" s="252">
        <v>106.25963989</v>
      </c>
      <c r="J36" s="252">
        <v>106.4906357</v>
      </c>
      <c r="K36" s="252">
        <v>106.70977501</v>
      </c>
      <c r="L36" s="252">
        <v>106.95908420000001</v>
      </c>
      <c r="M36" s="252">
        <v>107.13340275</v>
      </c>
      <c r="N36" s="252">
        <v>107.27094292</v>
      </c>
      <c r="O36" s="252">
        <v>107.30189926</v>
      </c>
      <c r="P36" s="252">
        <v>107.4180059</v>
      </c>
      <c r="Q36" s="252">
        <v>107.55159913</v>
      </c>
      <c r="R36" s="252">
        <v>107.68348014999999</v>
      </c>
      <c r="S36" s="252">
        <v>107.87605103999999</v>
      </c>
      <c r="T36" s="252">
        <v>108.10519263</v>
      </c>
      <c r="U36" s="252">
        <v>108.44658749</v>
      </c>
      <c r="V36" s="252">
        <v>108.69694319</v>
      </c>
      <c r="W36" s="252">
        <v>108.92346443</v>
      </c>
      <c r="X36" s="252">
        <v>109.08653627</v>
      </c>
      <c r="Y36" s="252">
        <v>109.30633074000001</v>
      </c>
      <c r="Z36" s="252">
        <v>109.53897972</v>
      </c>
      <c r="AA36" s="252">
        <v>109.83621948</v>
      </c>
      <c r="AB36" s="252">
        <v>110.05014973</v>
      </c>
      <c r="AC36" s="252">
        <v>110.24133182</v>
      </c>
      <c r="AD36" s="252">
        <v>110.38322398</v>
      </c>
      <c r="AE36" s="252">
        <v>110.55797146</v>
      </c>
      <c r="AF36" s="252">
        <v>110.73359382</v>
      </c>
      <c r="AG36" s="252">
        <v>110.93702748</v>
      </c>
      <c r="AH36" s="252">
        <v>111.09668852</v>
      </c>
      <c r="AI36" s="252">
        <v>111.23435341</v>
      </c>
      <c r="AJ36" s="252">
        <v>111.31678891999999</v>
      </c>
      <c r="AK36" s="252">
        <v>111.44260647999999</v>
      </c>
      <c r="AL36" s="252">
        <v>111.57578657000001</v>
      </c>
      <c r="AM36" s="252">
        <v>111.72385813</v>
      </c>
      <c r="AN36" s="252">
        <v>111.86535184</v>
      </c>
      <c r="AO36" s="252">
        <v>112.01014307</v>
      </c>
      <c r="AP36" s="252">
        <v>112.13716114</v>
      </c>
      <c r="AQ36" s="252">
        <v>112.30874557999999</v>
      </c>
      <c r="AR36" s="252">
        <v>112.50135756</v>
      </c>
      <c r="AS36" s="252">
        <v>112.74664845</v>
      </c>
      <c r="AT36" s="252">
        <v>112.96154979000001</v>
      </c>
      <c r="AU36" s="252">
        <v>113.17054958</v>
      </c>
      <c r="AV36" s="252">
        <v>113.3907129</v>
      </c>
      <c r="AW36" s="252">
        <v>113.58469679</v>
      </c>
      <c r="AX36" s="252">
        <v>113.76607371999999</v>
      </c>
      <c r="AY36" s="252">
        <v>113.90411716</v>
      </c>
      <c r="AZ36" s="252">
        <v>114.080477</v>
      </c>
      <c r="BA36" s="252">
        <v>114.26941555000001</v>
      </c>
      <c r="BB36" s="252">
        <v>114.49991529</v>
      </c>
      <c r="BC36" s="409">
        <v>114.70469135</v>
      </c>
      <c r="BD36" s="409">
        <v>114.90570929</v>
      </c>
      <c r="BE36" s="409">
        <v>115.09622868</v>
      </c>
      <c r="BF36" s="409">
        <v>115.29795326</v>
      </c>
      <c r="BG36" s="409">
        <v>115.49767663</v>
      </c>
      <c r="BH36" s="409">
        <v>115.69991947</v>
      </c>
      <c r="BI36" s="409">
        <v>115.90118634</v>
      </c>
      <c r="BJ36" s="409">
        <v>116.10275793</v>
      </c>
      <c r="BK36" s="409">
        <v>116.30503511000001</v>
      </c>
      <c r="BL36" s="409">
        <v>116.50275631</v>
      </c>
      <c r="BM36" s="409">
        <v>116.70289402</v>
      </c>
      <c r="BN36" s="409">
        <v>116.91978159</v>
      </c>
      <c r="BO36" s="409">
        <v>117.12610712</v>
      </c>
      <c r="BP36" s="409">
        <v>117.32927524</v>
      </c>
      <c r="BQ36" s="409">
        <v>117.52159231</v>
      </c>
      <c r="BR36" s="409">
        <v>117.72747248</v>
      </c>
      <c r="BS36" s="409">
        <v>117.93261551000001</v>
      </c>
      <c r="BT36" s="409">
        <v>118.14034203999999</v>
      </c>
      <c r="BU36" s="409">
        <v>118.35062399</v>
      </c>
      <c r="BV36" s="409">
        <v>118.56348945000001</v>
      </c>
    </row>
    <row r="37" spans="1:74" ht="11.1" customHeight="1" x14ac:dyDescent="0.2">
      <c r="A37" s="162" t="s">
        <v>1049</v>
      </c>
      <c r="B37" s="173" t="s">
        <v>1047</v>
      </c>
      <c r="C37" s="484">
        <v>0.81247914292000001</v>
      </c>
      <c r="D37" s="484">
        <v>0.85526751624999997</v>
      </c>
      <c r="E37" s="484">
        <v>0.91048518926999999</v>
      </c>
      <c r="F37" s="484">
        <v>0.94148846332000002</v>
      </c>
      <c r="G37" s="484">
        <v>1.0550103999</v>
      </c>
      <c r="H37" s="484">
        <v>1.2112509869999999</v>
      </c>
      <c r="I37" s="484">
        <v>1.4724048835000001</v>
      </c>
      <c r="J37" s="484">
        <v>1.6718199278999999</v>
      </c>
      <c r="K37" s="484">
        <v>1.8647806329000001</v>
      </c>
      <c r="L37" s="484">
        <v>2.1738753372000001</v>
      </c>
      <c r="M37" s="484">
        <v>2.2712304613000001</v>
      </c>
      <c r="N37" s="484">
        <v>2.2760389241999999</v>
      </c>
      <c r="O37" s="484">
        <v>2.0298818921000001</v>
      </c>
      <c r="P37" s="484">
        <v>1.9764742608999999</v>
      </c>
      <c r="Q37" s="484">
        <v>1.9511255104</v>
      </c>
      <c r="R37" s="484">
        <v>1.9823220855999999</v>
      </c>
      <c r="S37" s="484">
        <v>1.9924085499999999</v>
      </c>
      <c r="T37" s="484">
        <v>2.0096717590000002</v>
      </c>
      <c r="U37" s="484">
        <v>2.0581168922000002</v>
      </c>
      <c r="V37" s="484">
        <v>2.0718323952</v>
      </c>
      <c r="W37" s="484">
        <v>2.0744954388000001</v>
      </c>
      <c r="X37" s="484">
        <v>1.9890335496</v>
      </c>
      <c r="Y37" s="484">
        <v>2.0282450954</v>
      </c>
      <c r="Z37" s="484">
        <v>2.1143067629000001</v>
      </c>
      <c r="AA37" s="484">
        <v>2.3618596045000002</v>
      </c>
      <c r="AB37" s="484">
        <v>2.4503748768000002</v>
      </c>
      <c r="AC37" s="484">
        <v>2.5008765176000001</v>
      </c>
      <c r="AD37" s="484">
        <v>2.5071104897000001</v>
      </c>
      <c r="AE37" s="484">
        <v>2.4861129028</v>
      </c>
      <c r="AF37" s="484">
        <v>2.4313366705999999</v>
      </c>
      <c r="AG37" s="484">
        <v>2.2964669039999999</v>
      </c>
      <c r="AH37" s="484">
        <v>2.2077394861999999</v>
      </c>
      <c r="AI37" s="484">
        <v>2.1215713213999998</v>
      </c>
      <c r="AJ37" s="484">
        <v>2.0444802191</v>
      </c>
      <c r="AK37" s="484">
        <v>1.9543934221999999</v>
      </c>
      <c r="AL37" s="484">
        <v>1.8594356582</v>
      </c>
      <c r="AM37" s="484">
        <v>1.7185939762</v>
      </c>
      <c r="AN37" s="484">
        <v>1.6494317505</v>
      </c>
      <c r="AO37" s="484">
        <v>1.6044900993</v>
      </c>
      <c r="AP37" s="484">
        <v>1.5889526518999999</v>
      </c>
      <c r="AQ37" s="484">
        <v>1.5835801738999999</v>
      </c>
      <c r="AR37" s="484">
        <v>1.5964114161</v>
      </c>
      <c r="AS37" s="484">
        <v>1.6312145888</v>
      </c>
      <c r="AT37" s="484">
        <v>1.6785930263</v>
      </c>
      <c r="AU37" s="484">
        <v>1.7406458542000001</v>
      </c>
      <c r="AV37" s="484">
        <v>1.8630828268999999</v>
      </c>
      <c r="AW37" s="484">
        <v>1.9221466411999999</v>
      </c>
      <c r="AX37" s="484">
        <v>1.9630488082999999</v>
      </c>
      <c r="AY37" s="484">
        <v>1.9514713006</v>
      </c>
      <c r="AZ37" s="484">
        <v>1.9801709133000001</v>
      </c>
      <c r="BA37" s="484">
        <v>2.0170249019000002</v>
      </c>
      <c r="BB37" s="484">
        <v>2.1070215532000001</v>
      </c>
      <c r="BC37" s="485">
        <v>2.1333563593</v>
      </c>
      <c r="BD37" s="485">
        <v>2.1371757531000002</v>
      </c>
      <c r="BE37" s="485">
        <v>2.0839468504999998</v>
      </c>
      <c r="BF37" s="485">
        <v>2.0683174740000001</v>
      </c>
      <c r="BG37" s="485">
        <v>2.0563009264000001</v>
      </c>
      <c r="BH37" s="485">
        <v>2.0365041426000001</v>
      </c>
      <c r="BI37" s="485">
        <v>2.0394380716999998</v>
      </c>
      <c r="BJ37" s="485">
        <v>2.053937635</v>
      </c>
      <c r="BK37" s="485">
        <v>2.1078412379999998</v>
      </c>
      <c r="BL37" s="485">
        <v>2.1233074906999998</v>
      </c>
      <c r="BM37" s="485">
        <v>2.1295973768000001</v>
      </c>
      <c r="BN37" s="485">
        <v>2.1134219076999998</v>
      </c>
      <c r="BO37" s="485">
        <v>2.1109997693000002</v>
      </c>
      <c r="BP37" s="485">
        <v>2.1091780048</v>
      </c>
      <c r="BQ37" s="485">
        <v>2.1072485602</v>
      </c>
      <c r="BR37" s="485">
        <v>2.1071659533</v>
      </c>
      <c r="BS37" s="485">
        <v>2.1082145932</v>
      </c>
      <c r="BT37" s="485">
        <v>2.1092690343</v>
      </c>
      <c r="BU37" s="485">
        <v>2.1133844514</v>
      </c>
      <c r="BV37" s="485">
        <v>2.1194427859</v>
      </c>
    </row>
    <row r="38" spans="1:74" ht="11.1" customHeight="1" x14ac:dyDescent="0.2">
      <c r="A38" s="162" t="s">
        <v>1050</v>
      </c>
      <c r="B38" s="173" t="s">
        <v>1143</v>
      </c>
      <c r="C38" s="252">
        <v>116.13880533</v>
      </c>
      <c r="D38" s="252">
        <v>116.53188351</v>
      </c>
      <c r="E38" s="252">
        <v>116.95001609000001</v>
      </c>
      <c r="F38" s="252">
        <v>117.45572461</v>
      </c>
      <c r="G38" s="252">
        <v>117.90428687000001</v>
      </c>
      <c r="H38" s="252">
        <v>118.34280287999999</v>
      </c>
      <c r="I38" s="252">
        <v>118.77638392</v>
      </c>
      <c r="J38" s="252">
        <v>119.19744024000001</v>
      </c>
      <c r="K38" s="252">
        <v>119.59761106000001</v>
      </c>
      <c r="L38" s="252">
        <v>119.97935764</v>
      </c>
      <c r="M38" s="252">
        <v>120.35473175</v>
      </c>
      <c r="N38" s="252">
        <v>120.71925023999999</v>
      </c>
      <c r="O38" s="252">
        <v>121.04776887</v>
      </c>
      <c r="P38" s="252">
        <v>121.40270841</v>
      </c>
      <c r="Q38" s="252">
        <v>121.77001699</v>
      </c>
      <c r="R38" s="252">
        <v>122.19697293999999</v>
      </c>
      <c r="S38" s="252">
        <v>122.57653892</v>
      </c>
      <c r="T38" s="252">
        <v>122.94283493</v>
      </c>
      <c r="U38" s="252">
        <v>123.25049613</v>
      </c>
      <c r="V38" s="252">
        <v>123.63018411</v>
      </c>
      <c r="W38" s="252">
        <v>124.02443187</v>
      </c>
      <c r="X38" s="252">
        <v>124.52119756</v>
      </c>
      <c r="Y38" s="252">
        <v>124.89537876</v>
      </c>
      <c r="Z38" s="252">
        <v>125.22903444000001</v>
      </c>
      <c r="AA38" s="252">
        <v>125.48018070000001</v>
      </c>
      <c r="AB38" s="252">
        <v>125.76035224</v>
      </c>
      <c r="AC38" s="252">
        <v>126.03641516</v>
      </c>
      <c r="AD38" s="252">
        <v>126.32022354</v>
      </c>
      <c r="AE38" s="252">
        <v>126.59516049</v>
      </c>
      <c r="AF38" s="252">
        <v>126.86383970999999</v>
      </c>
      <c r="AG38" s="252">
        <v>127.08003588</v>
      </c>
      <c r="AH38" s="252">
        <v>127.37563649000001</v>
      </c>
      <c r="AI38" s="252">
        <v>127.69494944</v>
      </c>
      <c r="AJ38" s="252">
        <v>128.09641611000001</v>
      </c>
      <c r="AK38" s="252">
        <v>128.43223362000001</v>
      </c>
      <c r="AL38" s="252">
        <v>128.75638513000001</v>
      </c>
      <c r="AM38" s="252">
        <v>129.03190649000001</v>
      </c>
      <c r="AN38" s="252">
        <v>129.35939888999999</v>
      </c>
      <c r="AO38" s="252">
        <v>129.70667871000001</v>
      </c>
      <c r="AP38" s="252">
        <v>130.14399793000001</v>
      </c>
      <c r="AQ38" s="252">
        <v>130.48890076000001</v>
      </c>
      <c r="AR38" s="252">
        <v>130.80552139</v>
      </c>
      <c r="AS38" s="252">
        <v>131.01323728</v>
      </c>
      <c r="AT38" s="252">
        <v>131.33848073999999</v>
      </c>
      <c r="AU38" s="252">
        <v>131.69044829000001</v>
      </c>
      <c r="AV38" s="252">
        <v>132.12401972000001</v>
      </c>
      <c r="AW38" s="252">
        <v>132.50245512999999</v>
      </c>
      <c r="AX38" s="252">
        <v>132.87573595000001</v>
      </c>
      <c r="AY38" s="252">
        <v>133.20232908</v>
      </c>
      <c r="AZ38" s="252">
        <v>133.58908764</v>
      </c>
      <c r="BA38" s="252">
        <v>134.00577479</v>
      </c>
      <c r="BB38" s="252">
        <v>134.52911312000001</v>
      </c>
      <c r="BC38" s="409">
        <v>134.97571015</v>
      </c>
      <c r="BD38" s="409">
        <v>135.40663287999999</v>
      </c>
      <c r="BE38" s="409">
        <v>135.76434101999999</v>
      </c>
      <c r="BF38" s="409">
        <v>136.21408579999999</v>
      </c>
      <c r="BG38" s="409">
        <v>136.68399127999999</v>
      </c>
      <c r="BH38" s="409">
        <v>137.25136153</v>
      </c>
      <c r="BI38" s="409">
        <v>137.72340305</v>
      </c>
      <c r="BJ38" s="409">
        <v>138.17046396999999</v>
      </c>
      <c r="BK38" s="409">
        <v>138.51695864000001</v>
      </c>
      <c r="BL38" s="409">
        <v>138.96327500999999</v>
      </c>
      <c r="BM38" s="409">
        <v>139.44632458999999</v>
      </c>
      <c r="BN38" s="409">
        <v>140.07728162000001</v>
      </c>
      <c r="BO38" s="409">
        <v>140.58260217</v>
      </c>
      <c r="BP38" s="409">
        <v>141.05505761000001</v>
      </c>
      <c r="BQ38" s="409">
        <v>141.41793981999999</v>
      </c>
      <c r="BR38" s="409">
        <v>141.88911544999999</v>
      </c>
      <c r="BS38" s="409">
        <v>142.37703830999999</v>
      </c>
      <c r="BT38" s="409">
        <v>142.88930803</v>
      </c>
      <c r="BU38" s="409">
        <v>143.42565995000001</v>
      </c>
      <c r="BV38" s="409">
        <v>143.98635870999999</v>
      </c>
    </row>
    <row r="39" spans="1:74" ht="11.1" customHeight="1" x14ac:dyDescent="0.2">
      <c r="A39" s="162" t="s">
        <v>1051</v>
      </c>
      <c r="B39" s="173" t="s">
        <v>1047</v>
      </c>
      <c r="C39" s="484">
        <v>4.0792445861999997</v>
      </c>
      <c r="D39" s="484">
        <v>4.0200217561000002</v>
      </c>
      <c r="E39" s="484">
        <v>4.0460701515000004</v>
      </c>
      <c r="F39" s="484">
        <v>4.3263633517000004</v>
      </c>
      <c r="G39" s="484">
        <v>4.4095708463000003</v>
      </c>
      <c r="H39" s="484">
        <v>4.4570720747000001</v>
      </c>
      <c r="I39" s="484">
        <v>4.4493326447000001</v>
      </c>
      <c r="J39" s="484">
        <v>4.4401842694999996</v>
      </c>
      <c r="K39" s="484">
        <v>4.4106209104999996</v>
      </c>
      <c r="L39" s="484">
        <v>4.3276802910000001</v>
      </c>
      <c r="M39" s="484">
        <v>4.2826600848999998</v>
      </c>
      <c r="N39" s="484">
        <v>4.2420900213000001</v>
      </c>
      <c r="O39" s="484">
        <v>4.2268073340000001</v>
      </c>
      <c r="P39" s="484">
        <v>4.1798216539000004</v>
      </c>
      <c r="Q39" s="484">
        <v>4.1214196113000003</v>
      </c>
      <c r="R39" s="484">
        <v>4.0366260047000004</v>
      </c>
      <c r="S39" s="484">
        <v>3.9627499415999998</v>
      </c>
      <c r="T39" s="484">
        <v>3.8870399730999998</v>
      </c>
      <c r="U39" s="484">
        <v>3.7668365264000001</v>
      </c>
      <c r="V39" s="484">
        <v>3.7188247154999998</v>
      </c>
      <c r="W39" s="484">
        <v>3.7014291270999999</v>
      </c>
      <c r="X39" s="484">
        <v>3.7855177836</v>
      </c>
      <c r="Y39" s="484">
        <v>3.7727199745000002</v>
      </c>
      <c r="Z39" s="484">
        <v>3.7357622644999999</v>
      </c>
      <c r="AA39" s="484">
        <v>3.6617046930999999</v>
      </c>
      <c r="AB39" s="484">
        <v>3.5894123693000002</v>
      </c>
      <c r="AC39" s="484">
        <v>3.5036524408999998</v>
      </c>
      <c r="AD39" s="484">
        <v>3.3742657506999998</v>
      </c>
      <c r="AE39" s="484">
        <v>3.2784589916</v>
      </c>
      <c r="AF39" s="484">
        <v>3.1892910075000001</v>
      </c>
      <c r="AG39" s="484">
        <v>3.1071191372000002</v>
      </c>
      <c r="AH39" s="484">
        <v>3.0295614296000002</v>
      </c>
      <c r="AI39" s="484">
        <v>2.9595117032</v>
      </c>
      <c r="AJ39" s="484">
        <v>2.8711726353000002</v>
      </c>
      <c r="AK39" s="484">
        <v>2.8318540658</v>
      </c>
      <c r="AL39" s="484">
        <v>2.8167195469999999</v>
      </c>
      <c r="AM39" s="484">
        <v>2.8305073903000002</v>
      </c>
      <c r="AN39" s="484">
        <v>2.8618293344999999</v>
      </c>
      <c r="AO39" s="484">
        <v>2.9120659653000001</v>
      </c>
      <c r="AP39" s="484">
        <v>3.0270484658000001</v>
      </c>
      <c r="AQ39" s="484">
        <v>3.0757418027000001</v>
      </c>
      <c r="AR39" s="484">
        <v>3.1070174781</v>
      </c>
      <c r="AS39" s="484">
        <v>3.0950584571999999</v>
      </c>
      <c r="AT39" s="484">
        <v>3.1111477528</v>
      </c>
      <c r="AU39" s="484">
        <v>3.1289403868000001</v>
      </c>
      <c r="AV39" s="484">
        <v>3.1441969537999999</v>
      </c>
      <c r="AW39" s="484">
        <v>3.1691588647</v>
      </c>
      <c r="AX39" s="484">
        <v>3.1993371128999999</v>
      </c>
      <c r="AY39" s="484">
        <v>3.2320863124999999</v>
      </c>
      <c r="AZ39" s="484">
        <v>3.2697189247999998</v>
      </c>
      <c r="BA39" s="484">
        <v>3.3144754911000001</v>
      </c>
      <c r="BB39" s="484">
        <v>3.3694332880000002</v>
      </c>
      <c r="BC39" s="485">
        <v>3.4384605597000002</v>
      </c>
      <c r="BD39" s="485">
        <v>3.5175208571000001</v>
      </c>
      <c r="BE39" s="485">
        <v>3.6264303015000001</v>
      </c>
      <c r="BF39" s="485">
        <v>3.7122441486</v>
      </c>
      <c r="BG39" s="485">
        <v>3.7918794039999999</v>
      </c>
      <c r="BH39" s="485">
        <v>3.8807037672</v>
      </c>
      <c r="BI39" s="485">
        <v>3.9402650423000001</v>
      </c>
      <c r="BJ39" s="485">
        <v>3.9847215074000002</v>
      </c>
      <c r="BK39" s="485">
        <v>3.9898923660999999</v>
      </c>
      <c r="BL39" s="485">
        <v>4.0229239299000001</v>
      </c>
      <c r="BM39" s="485">
        <v>4.0599368266999996</v>
      </c>
      <c r="BN39" s="485">
        <v>4.1241396515000002</v>
      </c>
      <c r="BO39" s="485">
        <v>4.1540007608999998</v>
      </c>
      <c r="BP39" s="485">
        <v>4.1714535022000003</v>
      </c>
      <c r="BQ39" s="485">
        <v>4.1642737435999999</v>
      </c>
      <c r="BR39" s="485">
        <v>4.1662575576999998</v>
      </c>
      <c r="BS39" s="485">
        <v>4.1651161809000001</v>
      </c>
      <c r="BT39" s="485">
        <v>4.1077526888999998</v>
      </c>
      <c r="BU39" s="485">
        <v>4.1403688596999997</v>
      </c>
      <c r="BV39" s="485">
        <v>4.2092170577000001</v>
      </c>
    </row>
    <row r="40" spans="1:74" ht="11.1" customHeight="1" x14ac:dyDescent="0.2">
      <c r="B40" s="172"/>
      <c r="AY40" s="647"/>
      <c r="AZ40" s="647"/>
      <c r="BA40" s="647"/>
      <c r="BB40" s="647"/>
      <c r="BF40" s="494"/>
    </row>
    <row r="41" spans="1:74" ht="11.1" customHeight="1" x14ac:dyDescent="0.2">
      <c r="B41" s="254" t="s">
        <v>1082</v>
      </c>
      <c r="AY41" s="647"/>
      <c r="AZ41" s="647"/>
      <c r="BA41" s="647"/>
      <c r="BB41" s="647"/>
      <c r="BF41" s="494"/>
    </row>
    <row r="42" spans="1:74" ht="11.1" customHeight="1" x14ac:dyDescent="0.2">
      <c r="A42" s="162" t="s">
        <v>1083</v>
      </c>
      <c r="B42" s="173" t="s">
        <v>1144</v>
      </c>
      <c r="C42" s="252">
        <v>103.16235788</v>
      </c>
      <c r="D42" s="252">
        <v>103.88383168</v>
      </c>
      <c r="E42" s="252">
        <v>104.71641246</v>
      </c>
      <c r="F42" s="252">
        <v>104.85229323</v>
      </c>
      <c r="G42" s="252">
        <v>105.25273016</v>
      </c>
      <c r="H42" s="252">
        <v>105.86866723</v>
      </c>
      <c r="I42" s="252">
        <v>107.02312679000001</v>
      </c>
      <c r="J42" s="252">
        <v>107.01233809999999</v>
      </c>
      <c r="K42" s="252">
        <v>106.9860324</v>
      </c>
      <c r="L42" s="252">
        <v>105.87837924</v>
      </c>
      <c r="M42" s="252">
        <v>106.61986469999999</v>
      </c>
      <c r="N42" s="252">
        <v>106.83330101</v>
      </c>
      <c r="O42" s="252">
        <v>107.69198762000001</v>
      </c>
      <c r="P42" s="252">
        <v>108.40399877</v>
      </c>
      <c r="Q42" s="252">
        <v>108.25186685</v>
      </c>
      <c r="R42" s="252">
        <v>107.94933399</v>
      </c>
      <c r="S42" s="252">
        <v>107.78242639</v>
      </c>
      <c r="T42" s="252">
        <v>108.00636852</v>
      </c>
      <c r="U42" s="252">
        <v>107.93284915</v>
      </c>
      <c r="V42" s="252">
        <v>108.80867861999999</v>
      </c>
      <c r="W42" s="252">
        <v>110.23440115</v>
      </c>
      <c r="X42" s="252">
        <v>111.56844588</v>
      </c>
      <c r="Y42" s="252">
        <v>113.3325722</v>
      </c>
      <c r="Z42" s="252">
        <v>115.58462025</v>
      </c>
      <c r="AA42" s="252">
        <v>117.54657016</v>
      </c>
      <c r="AB42" s="252">
        <v>119.00474737</v>
      </c>
      <c r="AC42" s="252">
        <v>120.38236264</v>
      </c>
      <c r="AD42" s="252">
        <v>119.48373381</v>
      </c>
      <c r="AE42" s="252">
        <v>118.70133088999999</v>
      </c>
      <c r="AF42" s="252">
        <v>119.64374402</v>
      </c>
      <c r="AG42" s="252">
        <v>120.91359136</v>
      </c>
      <c r="AH42" s="252">
        <v>122.87398118</v>
      </c>
      <c r="AI42" s="252">
        <v>123.90035810000001</v>
      </c>
      <c r="AJ42" s="252">
        <v>123.16142015</v>
      </c>
      <c r="AK42" s="252">
        <v>124.58959907000001</v>
      </c>
      <c r="AL42" s="252">
        <v>125.5866272</v>
      </c>
      <c r="AM42" s="252">
        <v>127.39252173</v>
      </c>
      <c r="AN42" s="252">
        <v>129.78341369</v>
      </c>
      <c r="AO42" s="252">
        <v>128.33600104999999</v>
      </c>
      <c r="AP42" s="252">
        <v>127.09902681</v>
      </c>
      <c r="AQ42" s="252">
        <v>127.89768668000001</v>
      </c>
      <c r="AR42" s="252">
        <v>128.29068147000001</v>
      </c>
      <c r="AS42" s="252">
        <v>128.63271896000001</v>
      </c>
      <c r="AT42" s="252">
        <v>127.88101113</v>
      </c>
      <c r="AU42" s="252">
        <v>128.23410994</v>
      </c>
      <c r="AV42" s="252">
        <v>128.91197969999999</v>
      </c>
      <c r="AW42" s="252">
        <v>131.73845197</v>
      </c>
      <c r="AX42" s="252">
        <v>133.52955177999999</v>
      </c>
      <c r="AY42" s="252">
        <v>132.99088501</v>
      </c>
      <c r="AZ42" s="252">
        <v>131.71826392</v>
      </c>
      <c r="BA42" s="252">
        <v>131.54174028</v>
      </c>
      <c r="BB42" s="252">
        <v>131.3969003</v>
      </c>
      <c r="BC42" s="409">
        <v>131.54441223000001</v>
      </c>
      <c r="BD42" s="409">
        <v>131.92240346</v>
      </c>
      <c r="BE42" s="409">
        <v>132.47950392999999</v>
      </c>
      <c r="BF42" s="409">
        <v>132.89940682</v>
      </c>
      <c r="BG42" s="409">
        <v>133.41706506</v>
      </c>
      <c r="BH42" s="409">
        <v>133.90123149999999</v>
      </c>
      <c r="BI42" s="409">
        <v>134.30845102000001</v>
      </c>
      <c r="BJ42" s="409">
        <v>134.80924174</v>
      </c>
      <c r="BK42" s="409">
        <v>135.18030679</v>
      </c>
      <c r="BL42" s="409">
        <v>135.43522809999999</v>
      </c>
      <c r="BM42" s="409">
        <v>135.71044187000001</v>
      </c>
      <c r="BN42" s="409">
        <v>135.83709912</v>
      </c>
      <c r="BO42" s="409">
        <v>136.06022340000001</v>
      </c>
      <c r="BP42" s="409">
        <v>136.13818997999999</v>
      </c>
      <c r="BQ42" s="409">
        <v>136.07098087</v>
      </c>
      <c r="BR42" s="409">
        <v>136.03275033</v>
      </c>
      <c r="BS42" s="409">
        <v>136.01047105000001</v>
      </c>
      <c r="BT42" s="409">
        <v>135.97982879</v>
      </c>
      <c r="BU42" s="409">
        <v>135.93256249000001</v>
      </c>
      <c r="BV42" s="409">
        <v>135.92044392</v>
      </c>
    </row>
    <row r="43" spans="1:74" ht="11.1" customHeight="1" x14ac:dyDescent="0.2">
      <c r="A43" s="162" t="s">
        <v>1084</v>
      </c>
      <c r="B43" s="477" t="s">
        <v>13</v>
      </c>
      <c r="C43" s="478">
        <v>2.1847068704999999</v>
      </c>
      <c r="D43" s="478">
        <v>4.0726349967999997</v>
      </c>
      <c r="E43" s="478">
        <v>4.3525595493000004</v>
      </c>
      <c r="F43" s="478">
        <v>4.1846390354</v>
      </c>
      <c r="G43" s="478">
        <v>3.2467842048</v>
      </c>
      <c r="H43" s="478">
        <v>2.6424844762999999</v>
      </c>
      <c r="I43" s="478">
        <v>3.8473032487999999</v>
      </c>
      <c r="J43" s="478">
        <v>4.3080889053</v>
      </c>
      <c r="K43" s="478">
        <v>3.9220053362999998</v>
      </c>
      <c r="L43" s="478">
        <v>2.7641537672999998</v>
      </c>
      <c r="M43" s="478">
        <v>3.0094723331000002</v>
      </c>
      <c r="N43" s="478">
        <v>3.5975349386</v>
      </c>
      <c r="O43" s="478">
        <v>4.3907776352000001</v>
      </c>
      <c r="P43" s="478">
        <v>4.3511747782999999</v>
      </c>
      <c r="Q43" s="478">
        <v>3.3762180261000001</v>
      </c>
      <c r="R43" s="478">
        <v>2.9537177150999998</v>
      </c>
      <c r="S43" s="478">
        <v>2.4034495079</v>
      </c>
      <c r="T43" s="478">
        <v>2.0192010973999999</v>
      </c>
      <c r="U43" s="478">
        <v>0.85002408556999998</v>
      </c>
      <c r="V43" s="478">
        <v>1.6786293590000001</v>
      </c>
      <c r="W43" s="478">
        <v>3.0362549971999999</v>
      </c>
      <c r="X43" s="478">
        <v>5.3741535144999997</v>
      </c>
      <c r="Y43" s="478">
        <v>6.2959257267000002</v>
      </c>
      <c r="Z43" s="478">
        <v>8.1915649487</v>
      </c>
      <c r="AA43" s="478">
        <v>9.1507109804999995</v>
      </c>
      <c r="AB43" s="478">
        <v>9.7789276395000009</v>
      </c>
      <c r="AC43" s="478">
        <v>11.205807477</v>
      </c>
      <c r="AD43" s="478">
        <v>10.68501249</v>
      </c>
      <c r="AE43" s="478">
        <v>10.130505380000001</v>
      </c>
      <c r="AF43" s="478">
        <v>10.774712326</v>
      </c>
      <c r="AG43" s="478">
        <v>12.02668355</v>
      </c>
      <c r="AH43" s="478">
        <v>12.926636677999999</v>
      </c>
      <c r="AI43" s="478">
        <v>12.397179836999999</v>
      </c>
      <c r="AJ43" s="478">
        <v>10.390907731</v>
      </c>
      <c r="AK43" s="478">
        <v>9.9327374830000004</v>
      </c>
      <c r="AL43" s="478">
        <v>8.6534064175999994</v>
      </c>
      <c r="AM43" s="478">
        <v>8.3762134128000003</v>
      </c>
      <c r="AN43" s="478">
        <v>9.0573414634000002</v>
      </c>
      <c r="AO43" s="478">
        <v>6.6069798223999996</v>
      </c>
      <c r="AP43" s="478">
        <v>6.3734976793999998</v>
      </c>
      <c r="AQ43" s="478">
        <v>7.7474748782000002</v>
      </c>
      <c r="AR43" s="478">
        <v>7.2272374302999998</v>
      </c>
      <c r="AS43" s="478">
        <v>6.3840032482</v>
      </c>
      <c r="AT43" s="478">
        <v>4.0749309974000001</v>
      </c>
      <c r="AU43" s="478">
        <v>3.4977718364000001</v>
      </c>
      <c r="AV43" s="478">
        <v>4.6691241026999997</v>
      </c>
      <c r="AW43" s="478">
        <v>5.7379211033999997</v>
      </c>
      <c r="AX43" s="478">
        <v>6.3246579297999999</v>
      </c>
      <c r="AY43" s="478">
        <v>4.3945776473000002</v>
      </c>
      <c r="AZ43" s="478">
        <v>1.4908301266999999</v>
      </c>
      <c r="BA43" s="478">
        <v>2.4979266949999999</v>
      </c>
      <c r="BB43" s="478">
        <v>3.3815156614999999</v>
      </c>
      <c r="BC43" s="479">
        <v>2.8512834337999999</v>
      </c>
      <c r="BD43" s="479">
        <v>2.8308540737999999</v>
      </c>
      <c r="BE43" s="479">
        <v>2.9905182766</v>
      </c>
      <c r="BF43" s="479">
        <v>3.9242696338999998</v>
      </c>
      <c r="BG43" s="479">
        <v>4.0417913175000004</v>
      </c>
      <c r="BH43" s="479">
        <v>3.8702778501999999</v>
      </c>
      <c r="BI43" s="479">
        <v>1.9508344040000001</v>
      </c>
      <c r="BJ43" s="479">
        <v>0.95835711939000001</v>
      </c>
      <c r="BK43" s="479">
        <v>1.6462946131</v>
      </c>
      <c r="BL43" s="479">
        <v>2.8219049214999998</v>
      </c>
      <c r="BM43" s="479">
        <v>3.1691093480000001</v>
      </c>
      <c r="BN43" s="479">
        <v>3.3792264555</v>
      </c>
      <c r="BO43" s="479">
        <v>3.4329175156999998</v>
      </c>
      <c r="BP43" s="479">
        <v>3.1956562465</v>
      </c>
      <c r="BQ43" s="479">
        <v>2.7109679861</v>
      </c>
      <c r="BR43" s="479">
        <v>2.3576805853999998</v>
      </c>
      <c r="BS43" s="479">
        <v>1.9438337886999999</v>
      </c>
      <c r="BT43" s="479">
        <v>1.5523362032000001</v>
      </c>
      <c r="BU43" s="479">
        <v>1.2092399725</v>
      </c>
      <c r="BV43" s="479">
        <v>0.82427745039</v>
      </c>
    </row>
    <row r="44" spans="1:74" ht="11.1" customHeight="1" x14ac:dyDescent="0.2"/>
    <row r="45" spans="1:74" ht="12.75" x14ac:dyDescent="0.2">
      <c r="B45" s="797" t="s">
        <v>1026</v>
      </c>
      <c r="C45" s="794"/>
      <c r="D45" s="794"/>
      <c r="E45" s="794"/>
      <c r="F45" s="794"/>
      <c r="G45" s="794"/>
      <c r="H45" s="794"/>
      <c r="I45" s="794"/>
      <c r="J45" s="794"/>
      <c r="K45" s="794"/>
      <c r="L45" s="794"/>
      <c r="M45" s="794"/>
      <c r="N45" s="794"/>
      <c r="O45" s="794"/>
      <c r="P45" s="794"/>
      <c r="Q45" s="794"/>
    </row>
    <row r="46" spans="1:74" ht="12.75" customHeight="1" x14ac:dyDescent="0.2">
      <c r="B46" s="809" t="s">
        <v>819</v>
      </c>
      <c r="C46" s="784"/>
      <c r="D46" s="784"/>
      <c r="E46" s="784"/>
      <c r="F46" s="784"/>
      <c r="G46" s="784"/>
      <c r="H46" s="784"/>
      <c r="I46" s="784"/>
      <c r="J46" s="784"/>
      <c r="K46" s="784"/>
      <c r="L46" s="784"/>
      <c r="M46" s="784"/>
      <c r="N46" s="784"/>
      <c r="O46" s="784"/>
      <c r="P46" s="784"/>
      <c r="Q46" s="780"/>
    </row>
    <row r="47" spans="1:74" ht="12.75" customHeight="1" x14ac:dyDescent="0.2">
      <c r="B47" s="809" t="s">
        <v>1282</v>
      </c>
      <c r="C47" s="780"/>
      <c r="D47" s="780"/>
      <c r="E47" s="780"/>
      <c r="F47" s="780"/>
      <c r="G47" s="780"/>
      <c r="H47" s="780"/>
      <c r="I47" s="780"/>
      <c r="J47" s="780"/>
      <c r="K47" s="780"/>
      <c r="L47" s="780"/>
      <c r="M47" s="780"/>
      <c r="N47" s="780"/>
      <c r="O47" s="780"/>
      <c r="P47" s="780"/>
      <c r="Q47" s="780"/>
    </row>
    <row r="48" spans="1:74" ht="12.75" customHeight="1" x14ac:dyDescent="0.2">
      <c r="B48" s="809" t="s">
        <v>1284</v>
      </c>
      <c r="C48" s="780"/>
      <c r="D48" s="780"/>
      <c r="E48" s="780"/>
      <c r="F48" s="780"/>
      <c r="G48" s="780"/>
      <c r="H48" s="780"/>
      <c r="I48" s="780"/>
      <c r="J48" s="780"/>
      <c r="K48" s="780"/>
      <c r="L48" s="780"/>
      <c r="M48" s="780"/>
      <c r="N48" s="780"/>
      <c r="O48" s="780"/>
      <c r="P48" s="780"/>
      <c r="Q48" s="780"/>
    </row>
    <row r="49" spans="2:17" ht="23.85" customHeight="1" x14ac:dyDescent="0.2">
      <c r="B49" s="811" t="s">
        <v>323</v>
      </c>
      <c r="C49" s="811"/>
      <c r="D49" s="811"/>
      <c r="E49" s="811"/>
      <c r="F49" s="811"/>
      <c r="G49" s="811"/>
      <c r="H49" s="811"/>
      <c r="I49" s="811"/>
      <c r="J49" s="811"/>
      <c r="K49" s="811"/>
      <c r="L49" s="811"/>
      <c r="M49" s="811"/>
      <c r="N49" s="811"/>
      <c r="O49" s="811"/>
      <c r="P49" s="811"/>
      <c r="Q49" s="811"/>
    </row>
    <row r="50" spans="2:17" ht="12.75" x14ac:dyDescent="0.2">
      <c r="B50" s="783" t="s">
        <v>1053</v>
      </c>
      <c r="C50" s="784"/>
      <c r="D50" s="784"/>
      <c r="E50" s="784"/>
      <c r="F50" s="784"/>
      <c r="G50" s="784"/>
      <c r="H50" s="784"/>
      <c r="I50" s="784"/>
      <c r="J50" s="784"/>
      <c r="K50" s="784"/>
      <c r="L50" s="784"/>
      <c r="M50" s="784"/>
      <c r="N50" s="784"/>
      <c r="O50" s="784"/>
      <c r="P50" s="784"/>
      <c r="Q50" s="780"/>
    </row>
    <row r="51" spans="2:17" ht="14.85" customHeight="1" x14ac:dyDescent="0.2">
      <c r="B51" s="808" t="s">
        <v>1077</v>
      </c>
      <c r="C51" s="780"/>
      <c r="D51" s="780"/>
      <c r="E51" s="780"/>
      <c r="F51" s="780"/>
      <c r="G51" s="780"/>
      <c r="H51" s="780"/>
      <c r="I51" s="780"/>
      <c r="J51" s="780"/>
      <c r="K51" s="780"/>
      <c r="L51" s="780"/>
      <c r="M51" s="780"/>
      <c r="N51" s="780"/>
      <c r="O51" s="780"/>
      <c r="P51" s="780"/>
      <c r="Q51" s="780"/>
    </row>
    <row r="52" spans="2:17" ht="12.75" x14ac:dyDescent="0.2">
      <c r="B52" s="778" t="s">
        <v>1057</v>
      </c>
      <c r="C52" s="779"/>
      <c r="D52" s="779"/>
      <c r="E52" s="779"/>
      <c r="F52" s="779"/>
      <c r="G52" s="779"/>
      <c r="H52" s="779"/>
      <c r="I52" s="779"/>
      <c r="J52" s="779"/>
      <c r="K52" s="779"/>
      <c r="L52" s="779"/>
      <c r="M52" s="779"/>
      <c r="N52" s="779"/>
      <c r="O52" s="779"/>
      <c r="P52" s="779"/>
      <c r="Q52" s="780"/>
    </row>
    <row r="53" spans="2:17" ht="13.35" customHeight="1" x14ac:dyDescent="0.2">
      <c r="B53" s="800" t="s">
        <v>1166</v>
      </c>
      <c r="C53" s="780"/>
      <c r="D53" s="780"/>
      <c r="E53" s="780"/>
      <c r="F53" s="780"/>
      <c r="G53" s="780"/>
      <c r="H53" s="780"/>
      <c r="I53" s="780"/>
      <c r="J53" s="780"/>
      <c r="K53" s="780"/>
      <c r="L53" s="780"/>
      <c r="M53" s="780"/>
      <c r="N53" s="780"/>
      <c r="O53" s="780"/>
      <c r="P53" s="780"/>
      <c r="Q53" s="780"/>
    </row>
  </sheetData>
  <mergeCells count="17">
    <mergeCell ref="BK3:BV3"/>
    <mergeCell ref="B1:BV1"/>
    <mergeCell ref="C3:N3"/>
    <mergeCell ref="O3:Z3"/>
    <mergeCell ref="AA3:AL3"/>
    <mergeCell ref="AM3:AX3"/>
    <mergeCell ref="A1:A2"/>
    <mergeCell ref="AY3:BJ3"/>
    <mergeCell ref="B53:Q53"/>
    <mergeCell ref="B48:Q48"/>
    <mergeCell ref="B50:Q50"/>
    <mergeCell ref="B51:Q51"/>
    <mergeCell ref="B52:Q52"/>
    <mergeCell ref="B49:Q49"/>
    <mergeCell ref="B45:Q45"/>
    <mergeCell ref="B46:Q46"/>
    <mergeCell ref="B47:Q47"/>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S5" activePane="bottomRight" state="frozen"/>
      <selection activeCell="BC15" sqref="BC15"/>
      <selection pane="topRight" activeCell="BC15" sqref="BC15"/>
      <selection pane="bottomLeft" activeCell="BC15" sqref="BC15"/>
      <selection pane="bottomRight" activeCell="AY5" sqref="AY5"/>
    </sheetView>
  </sheetViews>
  <sheetFormatPr defaultColWidth="9.5703125" defaultRowHeight="11.25" x14ac:dyDescent="0.2"/>
  <cols>
    <col min="1" max="1" width="14.5703125" style="70" customWidth="1"/>
    <col min="2" max="2" width="37" style="47" customWidth="1"/>
    <col min="3" max="50" width="6.5703125" style="47" customWidth="1"/>
    <col min="51" max="57" width="6.5703125" style="408" customWidth="1"/>
    <col min="58" max="58" width="6.5703125" style="668" customWidth="1"/>
    <col min="59" max="62" width="6.5703125" style="408" customWidth="1"/>
    <col min="63" max="74" width="6.5703125" style="47" customWidth="1"/>
    <col min="75" max="16384" width="9.5703125" style="47"/>
  </cols>
  <sheetData>
    <row r="1" spans="1:74" ht="13.35" customHeight="1" x14ac:dyDescent="0.2">
      <c r="A1" s="786" t="s">
        <v>1005</v>
      </c>
      <c r="B1" s="818" t="s">
        <v>1135</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301"/>
    </row>
    <row r="2" spans="1:74" ht="12.75" x14ac:dyDescent="0.2">
      <c r="A2" s="787"/>
      <c r="B2" s="542" t="str">
        <f>"U.S. Energy Information Administration  |  Short-Term Energy Outlook  - "&amp;Dates!D1</f>
        <v>U.S. Energy Information Administration  |  Short-Term Energy Outlook  - May 2017</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301"/>
    </row>
    <row r="3" spans="1:74" s="12" customFormat="1" ht="12.75" x14ac:dyDescent="0.2">
      <c r="A3" s="14"/>
      <c r="B3" s="15"/>
      <c r="C3" s="795">
        <f>Dates!D3</f>
        <v>2013</v>
      </c>
      <c r="D3" s="791"/>
      <c r="E3" s="791"/>
      <c r="F3" s="791"/>
      <c r="G3" s="791"/>
      <c r="H3" s="791"/>
      <c r="I3" s="791"/>
      <c r="J3" s="791"/>
      <c r="K3" s="791"/>
      <c r="L3" s="791"/>
      <c r="M3" s="791"/>
      <c r="N3" s="792"/>
      <c r="O3" s="795">
        <f>C3+1</f>
        <v>2014</v>
      </c>
      <c r="P3" s="796"/>
      <c r="Q3" s="796"/>
      <c r="R3" s="796"/>
      <c r="S3" s="796"/>
      <c r="T3" s="796"/>
      <c r="U3" s="796"/>
      <c r="V3" s="796"/>
      <c r="W3" s="796"/>
      <c r="X3" s="791"/>
      <c r="Y3" s="791"/>
      <c r="Z3" s="792"/>
      <c r="AA3" s="788">
        <f>O3+1</f>
        <v>2015</v>
      </c>
      <c r="AB3" s="791"/>
      <c r="AC3" s="791"/>
      <c r="AD3" s="791"/>
      <c r="AE3" s="791"/>
      <c r="AF3" s="791"/>
      <c r="AG3" s="791"/>
      <c r="AH3" s="791"/>
      <c r="AI3" s="791"/>
      <c r="AJ3" s="791"/>
      <c r="AK3" s="791"/>
      <c r="AL3" s="792"/>
      <c r="AM3" s="788">
        <f>AA3+1</f>
        <v>2016</v>
      </c>
      <c r="AN3" s="791"/>
      <c r="AO3" s="791"/>
      <c r="AP3" s="791"/>
      <c r="AQ3" s="791"/>
      <c r="AR3" s="791"/>
      <c r="AS3" s="791"/>
      <c r="AT3" s="791"/>
      <c r="AU3" s="791"/>
      <c r="AV3" s="791"/>
      <c r="AW3" s="791"/>
      <c r="AX3" s="792"/>
      <c r="AY3" s="788">
        <f>AM3+1</f>
        <v>2017</v>
      </c>
      <c r="AZ3" s="789"/>
      <c r="BA3" s="789"/>
      <c r="BB3" s="789"/>
      <c r="BC3" s="789"/>
      <c r="BD3" s="789"/>
      <c r="BE3" s="789"/>
      <c r="BF3" s="789"/>
      <c r="BG3" s="789"/>
      <c r="BH3" s="789"/>
      <c r="BI3" s="789"/>
      <c r="BJ3" s="790"/>
      <c r="BK3" s="788">
        <f>AY3+1</f>
        <v>2018</v>
      </c>
      <c r="BL3" s="791"/>
      <c r="BM3" s="791"/>
      <c r="BN3" s="791"/>
      <c r="BO3" s="791"/>
      <c r="BP3" s="791"/>
      <c r="BQ3" s="791"/>
      <c r="BR3" s="791"/>
      <c r="BS3" s="791"/>
      <c r="BT3" s="791"/>
      <c r="BU3" s="791"/>
      <c r="BV3" s="792"/>
    </row>
    <row r="4" spans="1:74" s="12" customFormat="1" x14ac:dyDescent="0.2">
      <c r="A4" s="16"/>
      <c r="B4" s="17"/>
      <c r="C4" s="18" t="s">
        <v>616</v>
      </c>
      <c r="D4" s="18" t="s">
        <v>617</v>
      </c>
      <c r="E4" s="18" t="s">
        <v>618</v>
      </c>
      <c r="F4" s="18" t="s">
        <v>619</v>
      </c>
      <c r="G4" s="18" t="s">
        <v>620</v>
      </c>
      <c r="H4" s="18" t="s">
        <v>621</v>
      </c>
      <c r="I4" s="18" t="s">
        <v>622</v>
      </c>
      <c r="J4" s="18" t="s">
        <v>623</v>
      </c>
      <c r="K4" s="18" t="s">
        <v>624</v>
      </c>
      <c r="L4" s="18" t="s">
        <v>625</v>
      </c>
      <c r="M4" s="18" t="s">
        <v>626</v>
      </c>
      <c r="N4" s="18" t="s">
        <v>627</v>
      </c>
      <c r="O4" s="18" t="s">
        <v>616</v>
      </c>
      <c r="P4" s="18" t="s">
        <v>617</v>
      </c>
      <c r="Q4" s="18" t="s">
        <v>618</v>
      </c>
      <c r="R4" s="18" t="s">
        <v>619</v>
      </c>
      <c r="S4" s="18" t="s">
        <v>620</v>
      </c>
      <c r="T4" s="18" t="s">
        <v>621</v>
      </c>
      <c r="U4" s="18" t="s">
        <v>622</v>
      </c>
      <c r="V4" s="18" t="s">
        <v>623</v>
      </c>
      <c r="W4" s="18" t="s">
        <v>624</v>
      </c>
      <c r="X4" s="18" t="s">
        <v>625</v>
      </c>
      <c r="Y4" s="18" t="s">
        <v>626</v>
      </c>
      <c r="Z4" s="18" t="s">
        <v>627</v>
      </c>
      <c r="AA4" s="18" t="s">
        <v>616</v>
      </c>
      <c r="AB4" s="18" t="s">
        <v>617</v>
      </c>
      <c r="AC4" s="18" t="s">
        <v>618</v>
      </c>
      <c r="AD4" s="18" t="s">
        <v>619</v>
      </c>
      <c r="AE4" s="18" t="s">
        <v>620</v>
      </c>
      <c r="AF4" s="18" t="s">
        <v>621</v>
      </c>
      <c r="AG4" s="18" t="s">
        <v>622</v>
      </c>
      <c r="AH4" s="18" t="s">
        <v>623</v>
      </c>
      <c r="AI4" s="18" t="s">
        <v>624</v>
      </c>
      <c r="AJ4" s="18" t="s">
        <v>625</v>
      </c>
      <c r="AK4" s="18" t="s">
        <v>626</v>
      </c>
      <c r="AL4" s="18" t="s">
        <v>627</v>
      </c>
      <c r="AM4" s="18" t="s">
        <v>616</v>
      </c>
      <c r="AN4" s="18" t="s">
        <v>617</v>
      </c>
      <c r="AO4" s="18" t="s">
        <v>618</v>
      </c>
      <c r="AP4" s="18" t="s">
        <v>619</v>
      </c>
      <c r="AQ4" s="18" t="s">
        <v>620</v>
      </c>
      <c r="AR4" s="18" t="s">
        <v>621</v>
      </c>
      <c r="AS4" s="18" t="s">
        <v>622</v>
      </c>
      <c r="AT4" s="18" t="s">
        <v>623</v>
      </c>
      <c r="AU4" s="18" t="s">
        <v>624</v>
      </c>
      <c r="AV4" s="18" t="s">
        <v>625</v>
      </c>
      <c r="AW4" s="18" t="s">
        <v>626</v>
      </c>
      <c r="AX4" s="18" t="s">
        <v>627</v>
      </c>
      <c r="AY4" s="18" t="s">
        <v>616</v>
      </c>
      <c r="AZ4" s="18" t="s">
        <v>617</v>
      </c>
      <c r="BA4" s="18" t="s">
        <v>618</v>
      </c>
      <c r="BB4" s="18" t="s">
        <v>619</v>
      </c>
      <c r="BC4" s="18" t="s">
        <v>620</v>
      </c>
      <c r="BD4" s="18" t="s">
        <v>621</v>
      </c>
      <c r="BE4" s="18" t="s">
        <v>622</v>
      </c>
      <c r="BF4" s="18" t="s">
        <v>623</v>
      </c>
      <c r="BG4" s="18" t="s">
        <v>624</v>
      </c>
      <c r="BH4" s="18" t="s">
        <v>625</v>
      </c>
      <c r="BI4" s="18" t="s">
        <v>626</v>
      </c>
      <c r="BJ4" s="18" t="s">
        <v>627</v>
      </c>
      <c r="BK4" s="18" t="s">
        <v>616</v>
      </c>
      <c r="BL4" s="18" t="s">
        <v>617</v>
      </c>
      <c r="BM4" s="18" t="s">
        <v>618</v>
      </c>
      <c r="BN4" s="18" t="s">
        <v>619</v>
      </c>
      <c r="BO4" s="18" t="s">
        <v>620</v>
      </c>
      <c r="BP4" s="18" t="s">
        <v>621</v>
      </c>
      <c r="BQ4" s="18" t="s">
        <v>622</v>
      </c>
      <c r="BR4" s="18" t="s">
        <v>623</v>
      </c>
      <c r="BS4" s="18" t="s">
        <v>624</v>
      </c>
      <c r="BT4" s="18" t="s">
        <v>625</v>
      </c>
      <c r="BU4" s="18" t="s">
        <v>626</v>
      </c>
      <c r="BV4" s="18" t="s">
        <v>627</v>
      </c>
    </row>
    <row r="5" spans="1:74" ht="11.1" customHeight="1" x14ac:dyDescent="0.2">
      <c r="A5" s="57"/>
      <c r="B5" s="59" t="s">
        <v>977</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428"/>
      <c r="BE5" s="428"/>
      <c r="BF5" s="58"/>
      <c r="BG5" s="428"/>
      <c r="BH5" s="428"/>
      <c r="BI5" s="428"/>
      <c r="BJ5" s="428"/>
      <c r="BK5" s="428"/>
      <c r="BL5" s="428"/>
      <c r="BM5" s="428"/>
      <c r="BN5" s="428"/>
      <c r="BO5" s="428"/>
      <c r="BP5" s="428"/>
      <c r="BQ5" s="428"/>
      <c r="BR5" s="428"/>
      <c r="BS5" s="428"/>
      <c r="BT5" s="428"/>
      <c r="BU5" s="428"/>
      <c r="BV5" s="428"/>
    </row>
    <row r="6" spans="1:74" ht="11.1" customHeight="1" x14ac:dyDescent="0.2">
      <c r="A6" s="57"/>
      <c r="B6" s="44" t="s">
        <v>946</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29"/>
      <c r="AZ6" s="429"/>
      <c r="BA6" s="429"/>
      <c r="BB6" s="429"/>
      <c r="BC6" s="429"/>
      <c r="BD6" s="429"/>
      <c r="BE6" s="429"/>
      <c r="BF6" s="60"/>
      <c r="BG6" s="429"/>
      <c r="BH6" s="429"/>
      <c r="BI6" s="429"/>
      <c r="BJ6" s="429"/>
      <c r="BK6" s="429"/>
      <c r="BL6" s="429"/>
      <c r="BM6" s="429"/>
      <c r="BN6" s="429"/>
      <c r="BO6" s="429"/>
      <c r="BP6" s="429"/>
      <c r="BQ6" s="429"/>
      <c r="BR6" s="429"/>
      <c r="BS6" s="747"/>
      <c r="BT6" s="429"/>
      <c r="BU6" s="429"/>
      <c r="BV6" s="429"/>
    </row>
    <row r="7" spans="1:74" ht="11.1" customHeight="1" x14ac:dyDescent="0.2">
      <c r="A7" s="61" t="s">
        <v>645</v>
      </c>
      <c r="B7" s="175" t="s">
        <v>130</v>
      </c>
      <c r="C7" s="216">
        <v>7.0701559999999999</v>
      </c>
      <c r="D7" s="216">
        <v>7.1282959999999997</v>
      </c>
      <c r="E7" s="216">
        <v>7.1970499999999999</v>
      </c>
      <c r="F7" s="216">
        <v>7.378152</v>
      </c>
      <c r="G7" s="216">
        <v>7.2989009999999999</v>
      </c>
      <c r="H7" s="216">
        <v>7.2638439999999997</v>
      </c>
      <c r="I7" s="216">
        <v>7.4667519999999996</v>
      </c>
      <c r="J7" s="216">
        <v>7.5206020000000002</v>
      </c>
      <c r="K7" s="216">
        <v>7.7449060000000003</v>
      </c>
      <c r="L7" s="216">
        <v>7.7096840000000002</v>
      </c>
      <c r="M7" s="216">
        <v>7.8848339999999997</v>
      </c>
      <c r="N7" s="216">
        <v>7.9278519999999997</v>
      </c>
      <c r="O7" s="216">
        <v>8.0325430000000004</v>
      </c>
      <c r="P7" s="216">
        <v>8.1266320000000007</v>
      </c>
      <c r="Q7" s="216">
        <v>8.2615859999999994</v>
      </c>
      <c r="R7" s="216">
        <v>8.604927</v>
      </c>
      <c r="S7" s="216">
        <v>8.6044750000000008</v>
      </c>
      <c r="T7" s="216">
        <v>8.7181829999999998</v>
      </c>
      <c r="U7" s="216">
        <v>8.8146009999999997</v>
      </c>
      <c r="V7" s="216">
        <v>8.8756419999999991</v>
      </c>
      <c r="W7" s="216">
        <v>9.0467919999999999</v>
      </c>
      <c r="X7" s="216">
        <v>9.2332599999999996</v>
      </c>
      <c r="Y7" s="216">
        <v>9.3066999999999993</v>
      </c>
      <c r="Z7" s="216">
        <v>9.4956370000000003</v>
      </c>
      <c r="AA7" s="216">
        <v>9.3789049999999996</v>
      </c>
      <c r="AB7" s="216">
        <v>9.5166229999999992</v>
      </c>
      <c r="AC7" s="216">
        <v>9.5655160000000006</v>
      </c>
      <c r="AD7" s="216">
        <v>9.6267099999999992</v>
      </c>
      <c r="AE7" s="216">
        <v>9.471527</v>
      </c>
      <c r="AF7" s="216">
        <v>9.3196119999999993</v>
      </c>
      <c r="AG7" s="216">
        <v>9.4181849999999994</v>
      </c>
      <c r="AH7" s="216">
        <v>9.3843969999999999</v>
      </c>
      <c r="AI7" s="216">
        <v>9.4225169999999991</v>
      </c>
      <c r="AJ7" s="216">
        <v>9.3579840000000001</v>
      </c>
      <c r="AK7" s="216">
        <v>9.3044100000000007</v>
      </c>
      <c r="AL7" s="216">
        <v>9.2251659999999998</v>
      </c>
      <c r="AM7" s="216">
        <v>9.1936230000000005</v>
      </c>
      <c r="AN7" s="216">
        <v>9.1466539999999998</v>
      </c>
      <c r="AO7" s="216">
        <v>9.1742799999999995</v>
      </c>
      <c r="AP7" s="216">
        <v>8.9471039999999995</v>
      </c>
      <c r="AQ7" s="216">
        <v>8.882377</v>
      </c>
      <c r="AR7" s="216">
        <v>8.7110869999999991</v>
      </c>
      <c r="AS7" s="216">
        <v>8.6909430000000008</v>
      </c>
      <c r="AT7" s="216">
        <v>8.7588430000000006</v>
      </c>
      <c r="AU7" s="216">
        <v>8.566827</v>
      </c>
      <c r="AV7" s="216">
        <v>8.7851379999999999</v>
      </c>
      <c r="AW7" s="216">
        <v>8.8628680000000006</v>
      </c>
      <c r="AX7" s="216">
        <v>8.7801919999999996</v>
      </c>
      <c r="AY7" s="216">
        <v>8.8375699999999995</v>
      </c>
      <c r="AZ7" s="216">
        <v>9.0310950000000005</v>
      </c>
      <c r="BA7" s="216">
        <v>9.0995559244000006</v>
      </c>
      <c r="BB7" s="216">
        <v>9.1454821288999995</v>
      </c>
      <c r="BC7" s="327">
        <v>9.2135569999999998</v>
      </c>
      <c r="BD7" s="327">
        <v>9.3028180000000003</v>
      </c>
      <c r="BE7" s="327">
        <v>9.385669</v>
      </c>
      <c r="BF7" s="327">
        <v>9.3739489999999996</v>
      </c>
      <c r="BG7" s="327">
        <v>9.3278009999999991</v>
      </c>
      <c r="BH7" s="327">
        <v>9.5354229999999998</v>
      </c>
      <c r="BI7" s="327">
        <v>9.6852999999999998</v>
      </c>
      <c r="BJ7" s="327">
        <v>9.7362420000000007</v>
      </c>
      <c r="BK7" s="327">
        <v>9.79237</v>
      </c>
      <c r="BL7" s="327">
        <v>9.8352050000000002</v>
      </c>
      <c r="BM7" s="327">
        <v>9.8570119999999992</v>
      </c>
      <c r="BN7" s="327">
        <v>9.874682</v>
      </c>
      <c r="BO7" s="327">
        <v>9.9126820000000002</v>
      </c>
      <c r="BP7" s="327">
        <v>9.9153420000000008</v>
      </c>
      <c r="BQ7" s="327">
        <v>9.942615</v>
      </c>
      <c r="BR7" s="327">
        <v>9.9205199999999998</v>
      </c>
      <c r="BS7" s="327">
        <v>9.8341399999999997</v>
      </c>
      <c r="BT7" s="327">
        <v>10.061590000000001</v>
      </c>
      <c r="BU7" s="327">
        <v>10.245979999999999</v>
      </c>
      <c r="BV7" s="327">
        <v>10.34944</v>
      </c>
    </row>
    <row r="8" spans="1:74" ht="11.1" customHeight="1" x14ac:dyDescent="0.2">
      <c r="A8" s="61" t="s">
        <v>646</v>
      </c>
      <c r="B8" s="175" t="s">
        <v>535</v>
      </c>
      <c r="C8" s="216">
        <v>0.54876999999999998</v>
      </c>
      <c r="D8" s="216">
        <v>0.54095000000000004</v>
      </c>
      <c r="E8" s="216">
        <v>0.53312000000000004</v>
      </c>
      <c r="F8" s="216">
        <v>0.52253000000000005</v>
      </c>
      <c r="G8" s="216">
        <v>0.51537999999999995</v>
      </c>
      <c r="H8" s="216">
        <v>0.48557</v>
      </c>
      <c r="I8" s="216">
        <v>0.49297000000000002</v>
      </c>
      <c r="J8" s="216">
        <v>0.42824000000000001</v>
      </c>
      <c r="K8" s="216">
        <v>0.51127</v>
      </c>
      <c r="L8" s="216">
        <v>0.52078000000000002</v>
      </c>
      <c r="M8" s="216">
        <v>0.53593000000000002</v>
      </c>
      <c r="N8" s="216">
        <v>0.54617000000000004</v>
      </c>
      <c r="O8" s="216">
        <v>0.54190000000000005</v>
      </c>
      <c r="P8" s="216">
        <v>0.51554</v>
      </c>
      <c r="Q8" s="216">
        <v>0.53017999999999998</v>
      </c>
      <c r="R8" s="216">
        <v>0.53681000000000001</v>
      </c>
      <c r="S8" s="216">
        <v>0.52417000000000002</v>
      </c>
      <c r="T8" s="216">
        <v>0.48465000000000003</v>
      </c>
      <c r="U8" s="216">
        <v>0.42248000000000002</v>
      </c>
      <c r="V8" s="216">
        <v>0.39802999999999999</v>
      </c>
      <c r="W8" s="216">
        <v>0.47761999999999999</v>
      </c>
      <c r="X8" s="216">
        <v>0.50019999999999998</v>
      </c>
      <c r="Y8" s="216">
        <v>0.51292000000000004</v>
      </c>
      <c r="Z8" s="216">
        <v>0.51466000000000001</v>
      </c>
      <c r="AA8" s="216">
        <v>0.50033799999999995</v>
      </c>
      <c r="AB8" s="216">
        <v>0.487819</v>
      </c>
      <c r="AC8" s="216">
        <v>0.50595999999999997</v>
      </c>
      <c r="AD8" s="216">
        <v>0.50990999999999997</v>
      </c>
      <c r="AE8" s="216">
        <v>0.472603</v>
      </c>
      <c r="AF8" s="216">
        <v>0.44660499999999997</v>
      </c>
      <c r="AG8" s="216">
        <v>0.44970199999999999</v>
      </c>
      <c r="AH8" s="216">
        <v>0.407833</v>
      </c>
      <c r="AI8" s="216">
        <v>0.472437</v>
      </c>
      <c r="AJ8" s="216">
        <v>0.49702200000000002</v>
      </c>
      <c r="AK8" s="216">
        <v>0.52284900000000001</v>
      </c>
      <c r="AL8" s="216">
        <v>0.52227599999999996</v>
      </c>
      <c r="AM8" s="216">
        <v>0.51570800000000006</v>
      </c>
      <c r="AN8" s="216">
        <v>0.50741199999999997</v>
      </c>
      <c r="AO8" s="216">
        <v>0.51107999999999998</v>
      </c>
      <c r="AP8" s="216">
        <v>0.48888999999999999</v>
      </c>
      <c r="AQ8" s="216">
        <v>0.50519000000000003</v>
      </c>
      <c r="AR8" s="216">
        <v>0.47010200000000002</v>
      </c>
      <c r="AS8" s="216">
        <v>0.43818699999999999</v>
      </c>
      <c r="AT8" s="216">
        <v>0.45891900000000002</v>
      </c>
      <c r="AU8" s="216">
        <v>0.45197700000000002</v>
      </c>
      <c r="AV8" s="216">
        <v>0.49488100000000002</v>
      </c>
      <c r="AW8" s="216">
        <v>0.51294799999999996</v>
      </c>
      <c r="AX8" s="216">
        <v>0.51917800000000003</v>
      </c>
      <c r="AY8" s="216">
        <v>0.51586500000000002</v>
      </c>
      <c r="AZ8" s="216">
        <v>0.51336899999999996</v>
      </c>
      <c r="BA8" s="216">
        <v>0.49412432653999999</v>
      </c>
      <c r="BB8" s="216">
        <v>0.49027111253</v>
      </c>
      <c r="BC8" s="327">
        <v>0.45900308365999998</v>
      </c>
      <c r="BD8" s="327">
        <v>0.44218566614999999</v>
      </c>
      <c r="BE8" s="327">
        <v>0.43259862609999999</v>
      </c>
      <c r="BF8" s="327">
        <v>0.42660207190999999</v>
      </c>
      <c r="BG8" s="327">
        <v>0.44246273133000003</v>
      </c>
      <c r="BH8" s="327">
        <v>0.48082857231999998</v>
      </c>
      <c r="BI8" s="327">
        <v>0.49703411818999998</v>
      </c>
      <c r="BJ8" s="327">
        <v>0.50180133816000005</v>
      </c>
      <c r="BK8" s="327">
        <v>0.50774729297999999</v>
      </c>
      <c r="BL8" s="327">
        <v>0.50252429862000003</v>
      </c>
      <c r="BM8" s="327">
        <v>0.50172642531</v>
      </c>
      <c r="BN8" s="327">
        <v>0.48460417406</v>
      </c>
      <c r="BO8" s="327">
        <v>0.48178329683999999</v>
      </c>
      <c r="BP8" s="327">
        <v>0.46389164174999997</v>
      </c>
      <c r="BQ8" s="327">
        <v>0.42523157455999999</v>
      </c>
      <c r="BR8" s="327">
        <v>0.451103476</v>
      </c>
      <c r="BS8" s="327">
        <v>0.43307508376999998</v>
      </c>
      <c r="BT8" s="327">
        <v>0.47877612179000001</v>
      </c>
      <c r="BU8" s="327">
        <v>0.49246961938</v>
      </c>
      <c r="BV8" s="327">
        <v>0.50297429293999996</v>
      </c>
    </row>
    <row r="9" spans="1:74" ht="11.1" customHeight="1" x14ac:dyDescent="0.2">
      <c r="A9" s="61" t="s">
        <v>647</v>
      </c>
      <c r="B9" s="175" t="s">
        <v>249</v>
      </c>
      <c r="C9" s="216">
        <v>1.3321799999999999</v>
      </c>
      <c r="D9" s="216">
        <v>1.31531</v>
      </c>
      <c r="E9" s="216">
        <v>1.25457</v>
      </c>
      <c r="F9" s="216">
        <v>1.3359399999999999</v>
      </c>
      <c r="G9" s="216">
        <v>1.2002600000000001</v>
      </c>
      <c r="H9" s="216">
        <v>1.12188</v>
      </c>
      <c r="I9" s="216">
        <v>1.23756</v>
      </c>
      <c r="J9" s="216">
        <v>1.1850099999999999</v>
      </c>
      <c r="K9" s="216">
        <v>1.3191900000000001</v>
      </c>
      <c r="L9" s="216">
        <v>1.1768099999999999</v>
      </c>
      <c r="M9" s="216">
        <v>1.3026</v>
      </c>
      <c r="N9" s="216">
        <v>1.2853000000000001</v>
      </c>
      <c r="O9" s="216">
        <v>1.30324</v>
      </c>
      <c r="P9" s="216">
        <v>1.3305400000000001</v>
      </c>
      <c r="Q9" s="216">
        <v>1.3234300000000001</v>
      </c>
      <c r="R9" s="216">
        <v>1.4247799999999999</v>
      </c>
      <c r="S9" s="216">
        <v>1.4131199999999999</v>
      </c>
      <c r="T9" s="216">
        <v>1.41157</v>
      </c>
      <c r="U9" s="216">
        <v>1.4281200000000001</v>
      </c>
      <c r="V9" s="216">
        <v>1.4359900000000001</v>
      </c>
      <c r="W9" s="216">
        <v>1.4221600000000001</v>
      </c>
      <c r="X9" s="216">
        <v>1.4282300000000001</v>
      </c>
      <c r="Y9" s="216">
        <v>1.38856</v>
      </c>
      <c r="Z9" s="216">
        <v>1.4521999999999999</v>
      </c>
      <c r="AA9" s="216">
        <v>1.4517199999999999</v>
      </c>
      <c r="AB9" s="216">
        <v>1.4557100000000001</v>
      </c>
      <c r="AC9" s="216">
        <v>1.3807</v>
      </c>
      <c r="AD9" s="216">
        <v>1.50404</v>
      </c>
      <c r="AE9" s="216">
        <v>1.40402</v>
      </c>
      <c r="AF9" s="216">
        <v>1.4129799999999999</v>
      </c>
      <c r="AG9" s="216">
        <v>1.5661</v>
      </c>
      <c r="AH9" s="216">
        <v>1.6293599999999999</v>
      </c>
      <c r="AI9" s="216">
        <v>1.6612</v>
      </c>
      <c r="AJ9" s="216">
        <v>1.57755</v>
      </c>
      <c r="AK9" s="216">
        <v>1.5238499999999999</v>
      </c>
      <c r="AL9" s="216">
        <v>1.6047800000000001</v>
      </c>
      <c r="AM9" s="216">
        <v>1.610622</v>
      </c>
      <c r="AN9" s="216">
        <v>1.5741039999999999</v>
      </c>
      <c r="AO9" s="216">
        <v>1.636388</v>
      </c>
      <c r="AP9" s="216">
        <v>1.5928990000000001</v>
      </c>
      <c r="AQ9" s="216">
        <v>1.600857</v>
      </c>
      <c r="AR9" s="216">
        <v>1.5448789999999999</v>
      </c>
      <c r="AS9" s="216">
        <v>1.559229</v>
      </c>
      <c r="AT9" s="216">
        <v>1.6449640000000001</v>
      </c>
      <c r="AU9" s="216">
        <v>1.506076</v>
      </c>
      <c r="AV9" s="216">
        <v>1.5917410000000001</v>
      </c>
      <c r="AW9" s="216">
        <v>1.6819789999999999</v>
      </c>
      <c r="AX9" s="216">
        <v>1.7302569999999999</v>
      </c>
      <c r="AY9" s="216">
        <v>1.755627</v>
      </c>
      <c r="AZ9" s="216">
        <v>1.734289</v>
      </c>
      <c r="BA9" s="216">
        <v>1.7105441795</v>
      </c>
      <c r="BB9" s="216">
        <v>1.7244191446999999</v>
      </c>
      <c r="BC9" s="327">
        <v>1.739664442</v>
      </c>
      <c r="BD9" s="327">
        <v>1.7202268894999999</v>
      </c>
      <c r="BE9" s="327">
        <v>1.7380369979000001</v>
      </c>
      <c r="BF9" s="327">
        <v>1.6557811581999999</v>
      </c>
      <c r="BG9" s="327">
        <v>1.5469829755</v>
      </c>
      <c r="BH9" s="327">
        <v>1.6900065113</v>
      </c>
      <c r="BI9" s="327">
        <v>1.8090055194000001</v>
      </c>
      <c r="BJ9" s="327">
        <v>1.8536779234</v>
      </c>
      <c r="BK9" s="327">
        <v>1.8856773393999999</v>
      </c>
      <c r="BL9" s="327">
        <v>1.9140495957000001</v>
      </c>
      <c r="BM9" s="327">
        <v>1.9243275408</v>
      </c>
      <c r="BN9" s="327">
        <v>1.9359929978999999</v>
      </c>
      <c r="BO9" s="327">
        <v>1.9422810874000001</v>
      </c>
      <c r="BP9" s="327">
        <v>1.9087074751999999</v>
      </c>
      <c r="BQ9" s="327">
        <v>1.9161085936</v>
      </c>
      <c r="BR9" s="327">
        <v>1.8186245605</v>
      </c>
      <c r="BS9" s="327">
        <v>1.7036045205999999</v>
      </c>
      <c r="BT9" s="327">
        <v>1.8337363014000001</v>
      </c>
      <c r="BU9" s="327">
        <v>1.9404496609999999</v>
      </c>
      <c r="BV9" s="327">
        <v>1.9704386276999999</v>
      </c>
    </row>
    <row r="10" spans="1:74" ht="11.1" customHeight="1" x14ac:dyDescent="0.2">
      <c r="A10" s="61" t="s">
        <v>648</v>
      </c>
      <c r="B10" s="175" t="s">
        <v>129</v>
      </c>
      <c r="C10" s="216">
        <v>5.1892060000000004</v>
      </c>
      <c r="D10" s="216">
        <v>5.2720359999999999</v>
      </c>
      <c r="E10" s="216">
        <v>5.4093600000000004</v>
      </c>
      <c r="F10" s="216">
        <v>5.5196820000000004</v>
      </c>
      <c r="G10" s="216">
        <v>5.5832610000000003</v>
      </c>
      <c r="H10" s="216">
        <v>5.6563939999999997</v>
      </c>
      <c r="I10" s="216">
        <v>5.7362219999999997</v>
      </c>
      <c r="J10" s="216">
        <v>5.9073520000000004</v>
      </c>
      <c r="K10" s="216">
        <v>5.9144459999999999</v>
      </c>
      <c r="L10" s="216">
        <v>6.0120940000000003</v>
      </c>
      <c r="M10" s="216">
        <v>6.0463040000000001</v>
      </c>
      <c r="N10" s="216">
        <v>6.0963820000000002</v>
      </c>
      <c r="O10" s="216">
        <v>6.1874029999999998</v>
      </c>
      <c r="P10" s="216">
        <v>6.2805520000000001</v>
      </c>
      <c r="Q10" s="216">
        <v>6.4079759999999997</v>
      </c>
      <c r="R10" s="216">
        <v>6.6433369999999998</v>
      </c>
      <c r="S10" s="216">
        <v>6.6671849999999999</v>
      </c>
      <c r="T10" s="216">
        <v>6.8219630000000002</v>
      </c>
      <c r="U10" s="216">
        <v>6.9640009999999997</v>
      </c>
      <c r="V10" s="216">
        <v>7.0416220000000003</v>
      </c>
      <c r="W10" s="216">
        <v>7.1470120000000001</v>
      </c>
      <c r="X10" s="216">
        <v>7.3048299999999999</v>
      </c>
      <c r="Y10" s="216">
        <v>7.4052199999999999</v>
      </c>
      <c r="Z10" s="216">
        <v>7.5287769999999998</v>
      </c>
      <c r="AA10" s="216">
        <v>7.4268470000000004</v>
      </c>
      <c r="AB10" s="216">
        <v>7.5730940000000002</v>
      </c>
      <c r="AC10" s="216">
        <v>7.6788559999999997</v>
      </c>
      <c r="AD10" s="216">
        <v>7.6127599999999997</v>
      </c>
      <c r="AE10" s="216">
        <v>7.5949039999999997</v>
      </c>
      <c r="AF10" s="216">
        <v>7.4600270000000002</v>
      </c>
      <c r="AG10" s="216">
        <v>7.4023830000000004</v>
      </c>
      <c r="AH10" s="216">
        <v>7.3472039999999996</v>
      </c>
      <c r="AI10" s="216">
        <v>7.2888799999999998</v>
      </c>
      <c r="AJ10" s="216">
        <v>7.2834120000000002</v>
      </c>
      <c r="AK10" s="216">
        <v>7.2577109999999996</v>
      </c>
      <c r="AL10" s="216">
        <v>7.0981100000000001</v>
      </c>
      <c r="AM10" s="216">
        <v>7.0672930000000003</v>
      </c>
      <c r="AN10" s="216">
        <v>7.0651380000000001</v>
      </c>
      <c r="AO10" s="216">
        <v>7.0268119999999996</v>
      </c>
      <c r="AP10" s="216">
        <v>6.8653149999999998</v>
      </c>
      <c r="AQ10" s="216">
        <v>6.7763299999999997</v>
      </c>
      <c r="AR10" s="216">
        <v>6.6961060000000003</v>
      </c>
      <c r="AS10" s="216">
        <v>6.6935269999999996</v>
      </c>
      <c r="AT10" s="216">
        <v>6.65496</v>
      </c>
      <c r="AU10" s="216">
        <v>6.6087740000000004</v>
      </c>
      <c r="AV10" s="216">
        <v>6.6985159999999997</v>
      </c>
      <c r="AW10" s="216">
        <v>6.6679409999999999</v>
      </c>
      <c r="AX10" s="216">
        <v>6.5307570000000004</v>
      </c>
      <c r="AY10" s="216">
        <v>6.5660780000000001</v>
      </c>
      <c r="AZ10" s="216">
        <v>6.7834370000000002</v>
      </c>
      <c r="BA10" s="216">
        <v>6.8948874182999997</v>
      </c>
      <c r="BB10" s="216">
        <v>6.9307918716000003</v>
      </c>
      <c r="BC10" s="327">
        <v>7.0148899613999998</v>
      </c>
      <c r="BD10" s="327">
        <v>7.1404052127000002</v>
      </c>
      <c r="BE10" s="327">
        <v>7.2150334607</v>
      </c>
      <c r="BF10" s="327">
        <v>7.2915656150999997</v>
      </c>
      <c r="BG10" s="327">
        <v>7.3383556127</v>
      </c>
      <c r="BH10" s="327">
        <v>7.3645875714000004</v>
      </c>
      <c r="BI10" s="327">
        <v>7.3792605824999997</v>
      </c>
      <c r="BJ10" s="327">
        <v>7.3807625631000002</v>
      </c>
      <c r="BK10" s="327">
        <v>7.3989456874000004</v>
      </c>
      <c r="BL10" s="327">
        <v>7.4186313639000003</v>
      </c>
      <c r="BM10" s="327">
        <v>7.4309577854000004</v>
      </c>
      <c r="BN10" s="327">
        <v>7.4540851016999996</v>
      </c>
      <c r="BO10" s="327">
        <v>7.4886173141999999</v>
      </c>
      <c r="BP10" s="327">
        <v>7.5427432258999998</v>
      </c>
      <c r="BQ10" s="327">
        <v>7.6012750731000001</v>
      </c>
      <c r="BR10" s="327">
        <v>7.6507915264999999</v>
      </c>
      <c r="BS10" s="327">
        <v>7.6974608215</v>
      </c>
      <c r="BT10" s="327">
        <v>7.7490778307000001</v>
      </c>
      <c r="BU10" s="327">
        <v>7.8130617958000004</v>
      </c>
      <c r="BV10" s="327">
        <v>7.8760257319999996</v>
      </c>
    </row>
    <row r="11" spans="1:74" ht="11.1" customHeight="1" x14ac:dyDescent="0.2">
      <c r="A11" s="61" t="s">
        <v>943</v>
      </c>
      <c r="B11" s="175" t="s">
        <v>131</v>
      </c>
      <c r="C11" s="216">
        <v>7.8466019999999999</v>
      </c>
      <c r="D11" s="216">
        <v>7.1602059999999996</v>
      </c>
      <c r="E11" s="216">
        <v>7.3899460000000001</v>
      </c>
      <c r="F11" s="216">
        <v>7.6218690000000002</v>
      </c>
      <c r="G11" s="216">
        <v>7.6108450000000003</v>
      </c>
      <c r="H11" s="216">
        <v>7.6068939999999996</v>
      </c>
      <c r="I11" s="216">
        <v>7.9539140000000002</v>
      </c>
      <c r="J11" s="216">
        <v>8.0286000000000008</v>
      </c>
      <c r="K11" s="216">
        <v>7.8179160000000003</v>
      </c>
      <c r="L11" s="216">
        <v>7.3594629999999999</v>
      </c>
      <c r="M11" s="216">
        <v>7.1556509999999998</v>
      </c>
      <c r="N11" s="216">
        <v>7.5511439999999999</v>
      </c>
      <c r="O11" s="216">
        <v>7.3410010000000003</v>
      </c>
      <c r="P11" s="216">
        <v>6.952318</v>
      </c>
      <c r="Q11" s="216">
        <v>7.0223620000000002</v>
      </c>
      <c r="R11" s="216">
        <v>7.2730370000000004</v>
      </c>
      <c r="S11" s="216">
        <v>6.8583850000000002</v>
      </c>
      <c r="T11" s="216">
        <v>6.6730520000000002</v>
      </c>
      <c r="U11" s="216">
        <v>7.2093360000000004</v>
      </c>
      <c r="V11" s="216">
        <v>7.0810719999999998</v>
      </c>
      <c r="W11" s="216">
        <v>7.1457249999999997</v>
      </c>
      <c r="X11" s="216">
        <v>6.7724690000000001</v>
      </c>
      <c r="Y11" s="216">
        <v>6.7741899999999999</v>
      </c>
      <c r="Z11" s="216">
        <v>6.8040180000000001</v>
      </c>
      <c r="AA11" s="216">
        <v>6.6765330000000001</v>
      </c>
      <c r="AB11" s="216">
        <v>6.6581149999999996</v>
      </c>
      <c r="AC11" s="216">
        <v>7.1546649999999996</v>
      </c>
      <c r="AD11" s="216">
        <v>6.6086640000000001</v>
      </c>
      <c r="AE11" s="216">
        <v>6.7182659999999998</v>
      </c>
      <c r="AF11" s="216">
        <v>6.8754379999999999</v>
      </c>
      <c r="AG11" s="216">
        <v>6.8137549999999996</v>
      </c>
      <c r="AH11" s="216">
        <v>7.2554559999999997</v>
      </c>
      <c r="AI11" s="216">
        <v>6.8174530000000004</v>
      </c>
      <c r="AJ11" s="216">
        <v>6.6022540000000003</v>
      </c>
      <c r="AK11" s="216">
        <v>7.0506919999999997</v>
      </c>
      <c r="AL11" s="216">
        <v>7.5096030000000003</v>
      </c>
      <c r="AM11" s="216">
        <v>7.3108709999999997</v>
      </c>
      <c r="AN11" s="216">
        <v>7.5359379999999998</v>
      </c>
      <c r="AO11" s="216">
        <v>7.534135</v>
      </c>
      <c r="AP11" s="216">
        <v>7.045471</v>
      </c>
      <c r="AQ11" s="216">
        <v>7.2842450000000003</v>
      </c>
      <c r="AR11" s="216">
        <v>7.2276959999999999</v>
      </c>
      <c r="AS11" s="216">
        <v>7.6181089999999996</v>
      </c>
      <c r="AT11" s="216">
        <v>7.3783399999999997</v>
      </c>
      <c r="AU11" s="216">
        <v>7.3652670000000002</v>
      </c>
      <c r="AV11" s="216">
        <v>7.116479</v>
      </c>
      <c r="AW11" s="216">
        <v>7.4563199999999998</v>
      </c>
      <c r="AX11" s="216">
        <v>7.4184840000000003</v>
      </c>
      <c r="AY11" s="216">
        <v>7.6893880000000001</v>
      </c>
      <c r="AZ11" s="216">
        <v>6.7734670000000001</v>
      </c>
      <c r="BA11" s="216">
        <v>7.2333225806000003</v>
      </c>
      <c r="BB11" s="216">
        <v>7.4237874000000001</v>
      </c>
      <c r="BC11" s="327">
        <v>7.0889870000000004</v>
      </c>
      <c r="BD11" s="327">
        <v>6.6990400000000001</v>
      </c>
      <c r="BE11" s="327">
        <v>6.9904190000000002</v>
      </c>
      <c r="BF11" s="327">
        <v>6.933732</v>
      </c>
      <c r="BG11" s="327">
        <v>6.7222590000000002</v>
      </c>
      <c r="BH11" s="327">
        <v>6.0811149999999996</v>
      </c>
      <c r="BI11" s="327">
        <v>6.0659150000000004</v>
      </c>
      <c r="BJ11" s="327">
        <v>5.9704740000000003</v>
      </c>
      <c r="BK11" s="327">
        <v>6.030983</v>
      </c>
      <c r="BL11" s="327">
        <v>5.8836269999999997</v>
      </c>
      <c r="BM11" s="327">
        <v>6.2016619999999998</v>
      </c>
      <c r="BN11" s="327">
        <v>6.386647</v>
      </c>
      <c r="BO11" s="327">
        <v>6.4364470000000003</v>
      </c>
      <c r="BP11" s="327">
        <v>6.2903630000000001</v>
      </c>
      <c r="BQ11" s="327">
        <v>6.3184339999999999</v>
      </c>
      <c r="BR11" s="327">
        <v>6.2951439999999996</v>
      </c>
      <c r="BS11" s="327">
        <v>6.163843</v>
      </c>
      <c r="BT11" s="327">
        <v>5.4882080000000002</v>
      </c>
      <c r="BU11" s="327">
        <v>5.7512249999999998</v>
      </c>
      <c r="BV11" s="327">
        <v>5.7371129999999999</v>
      </c>
    </row>
    <row r="12" spans="1:74" ht="11.1" customHeight="1" x14ac:dyDescent="0.2">
      <c r="A12" s="61" t="s">
        <v>945</v>
      </c>
      <c r="B12" s="175" t="s">
        <v>135</v>
      </c>
      <c r="C12" s="216">
        <v>-1.7322580644999998E-2</v>
      </c>
      <c r="D12" s="216">
        <v>-5.8571428571000004E-3</v>
      </c>
      <c r="E12" s="216">
        <v>0</v>
      </c>
      <c r="F12" s="216">
        <v>0</v>
      </c>
      <c r="G12" s="216">
        <v>0</v>
      </c>
      <c r="H12" s="216">
        <v>0</v>
      </c>
      <c r="I12" s="216">
        <v>0</v>
      </c>
      <c r="J12" s="216">
        <v>0</v>
      </c>
      <c r="K12" s="216">
        <v>0</v>
      </c>
      <c r="L12" s="216">
        <v>0</v>
      </c>
      <c r="M12" s="216">
        <v>0</v>
      </c>
      <c r="N12" s="216">
        <v>0</v>
      </c>
      <c r="O12" s="216">
        <v>0</v>
      </c>
      <c r="P12" s="216">
        <v>0</v>
      </c>
      <c r="Q12" s="216">
        <v>1.2903225805999999E-3</v>
      </c>
      <c r="R12" s="216">
        <v>8.7133333332999996E-2</v>
      </c>
      <c r="S12" s="216">
        <v>7.5580645161000007E-2</v>
      </c>
      <c r="T12" s="216">
        <v>0</v>
      </c>
      <c r="U12" s="216">
        <v>0</v>
      </c>
      <c r="V12" s="216">
        <v>0</v>
      </c>
      <c r="W12" s="216">
        <v>9.9999999998000004E-5</v>
      </c>
      <c r="X12" s="216">
        <v>9.6774193549999994E-5</v>
      </c>
      <c r="Y12" s="216">
        <v>1E-4</v>
      </c>
      <c r="Z12" s="216">
        <v>1.2903225807E-4</v>
      </c>
      <c r="AA12" s="216">
        <v>9.6774193546000006E-5</v>
      </c>
      <c r="AB12" s="216">
        <v>1.0714285713999999E-4</v>
      </c>
      <c r="AC12" s="216">
        <v>9.6774193546000006E-5</v>
      </c>
      <c r="AD12" s="216">
        <v>1E-4</v>
      </c>
      <c r="AE12" s="216">
        <v>-4.5096774194000003E-2</v>
      </c>
      <c r="AF12" s="216">
        <v>-5.1533333333000003E-2</v>
      </c>
      <c r="AG12" s="216">
        <v>-4.0096774193999998E-2</v>
      </c>
      <c r="AH12" s="216">
        <v>1.2903225807E-4</v>
      </c>
      <c r="AI12" s="216">
        <v>6.6666666664999994E-5</v>
      </c>
      <c r="AJ12" s="216">
        <v>6.4516129034000001E-5</v>
      </c>
      <c r="AK12" s="216">
        <v>9.9999999998000004E-5</v>
      </c>
      <c r="AL12" s="216">
        <v>1.2903225807E-4</v>
      </c>
      <c r="AM12" s="216">
        <v>9.6774193549999994E-5</v>
      </c>
      <c r="AN12" s="216">
        <v>6.8965517240000005E-5</v>
      </c>
      <c r="AO12" s="216">
        <v>6.4516129034000001E-5</v>
      </c>
      <c r="AP12" s="216">
        <v>1.6666666666999999E-4</v>
      </c>
      <c r="AQ12" s="216">
        <v>9.6774193546000006E-5</v>
      </c>
      <c r="AR12" s="216">
        <v>1.3333333332999999E-4</v>
      </c>
      <c r="AS12" s="216">
        <v>1.2903225807E-4</v>
      </c>
      <c r="AT12" s="216">
        <v>9.6774193549999994E-5</v>
      </c>
      <c r="AU12" s="216">
        <v>9.9999999998000004E-5</v>
      </c>
      <c r="AV12" s="216">
        <v>9.6774193549999994E-5</v>
      </c>
      <c r="AW12" s="216">
        <v>1E-4</v>
      </c>
      <c r="AX12" s="216">
        <v>6.4516129031E-5</v>
      </c>
      <c r="AY12" s="216">
        <v>1.2903225807E-4</v>
      </c>
      <c r="AZ12" s="216">
        <v>9.0357142857000004E-3</v>
      </c>
      <c r="BA12" s="216">
        <v>8.9654377879999997E-2</v>
      </c>
      <c r="BB12" s="216">
        <v>0.10078714286</v>
      </c>
      <c r="BC12" s="327">
        <v>0.1612903</v>
      </c>
      <c r="BD12" s="327">
        <v>0.1666667</v>
      </c>
      <c r="BE12" s="327">
        <v>0</v>
      </c>
      <c r="BF12" s="327">
        <v>0</v>
      </c>
      <c r="BG12" s="327">
        <v>0</v>
      </c>
      <c r="BH12" s="327">
        <v>6.1594999999999997E-2</v>
      </c>
      <c r="BI12" s="327">
        <v>6.3648200000000002E-2</v>
      </c>
      <c r="BJ12" s="327">
        <v>6.1594999999999997E-2</v>
      </c>
      <c r="BK12" s="327">
        <v>6.1594999999999997E-2</v>
      </c>
      <c r="BL12" s="327">
        <v>6.8194500000000005E-2</v>
      </c>
      <c r="BM12" s="327">
        <v>6.1594999999999997E-2</v>
      </c>
      <c r="BN12" s="327">
        <v>6.3648200000000002E-2</v>
      </c>
      <c r="BO12" s="327">
        <v>6.1594999999999997E-2</v>
      </c>
      <c r="BP12" s="327">
        <v>6.3648200000000002E-2</v>
      </c>
      <c r="BQ12" s="327">
        <v>6.1594999999999997E-2</v>
      </c>
      <c r="BR12" s="327">
        <v>6.1594999999999997E-2</v>
      </c>
      <c r="BS12" s="327">
        <v>6.3648200000000002E-2</v>
      </c>
      <c r="BT12" s="327">
        <v>6.1594999999999997E-2</v>
      </c>
      <c r="BU12" s="327">
        <v>6.3648200000000002E-2</v>
      </c>
      <c r="BV12" s="327">
        <v>6.1594999999999997E-2</v>
      </c>
    </row>
    <row r="13" spans="1:74" ht="11.1" customHeight="1" x14ac:dyDescent="0.2">
      <c r="A13" s="61" t="s">
        <v>944</v>
      </c>
      <c r="B13" s="175" t="s">
        <v>536</v>
      </c>
      <c r="C13" s="216">
        <v>-0.37090322581000001</v>
      </c>
      <c r="D13" s="216">
        <v>-0.26803571429</v>
      </c>
      <c r="E13" s="216">
        <v>-0.25232258065000002</v>
      </c>
      <c r="F13" s="216">
        <v>-9.7799999999999998E-2</v>
      </c>
      <c r="G13" s="216">
        <v>0.13712903226000001</v>
      </c>
      <c r="H13" s="216">
        <v>0.48323333333000001</v>
      </c>
      <c r="I13" s="216">
        <v>0.30374193548</v>
      </c>
      <c r="J13" s="216">
        <v>7.3032258064999994E-2</v>
      </c>
      <c r="K13" s="216">
        <v>-0.22963333332999999</v>
      </c>
      <c r="L13" s="216">
        <v>-0.27680645161</v>
      </c>
      <c r="M13" s="216">
        <v>0.28083333332999999</v>
      </c>
      <c r="N13" s="216">
        <v>0.54777419355000001</v>
      </c>
      <c r="O13" s="216">
        <v>-0.29183870967999997</v>
      </c>
      <c r="P13" s="216">
        <v>-0.32271428570999999</v>
      </c>
      <c r="Q13" s="216">
        <v>-0.31332258065000002</v>
      </c>
      <c r="R13" s="216">
        <v>-0.34506666667000002</v>
      </c>
      <c r="S13" s="216">
        <v>-3.9032258065000002E-3</v>
      </c>
      <c r="T13" s="216">
        <v>0.37183333333000002</v>
      </c>
      <c r="U13" s="216">
        <v>0.50219354838999997</v>
      </c>
      <c r="V13" s="216">
        <v>0.24712903225999999</v>
      </c>
      <c r="W13" s="216">
        <v>-3.5966666666999998E-2</v>
      </c>
      <c r="X13" s="216">
        <v>-0.63103225805999996</v>
      </c>
      <c r="Y13" s="216">
        <v>-0.16706666667</v>
      </c>
      <c r="Z13" s="216">
        <v>-0.13341935484</v>
      </c>
      <c r="AA13" s="216">
        <v>-0.91445161289999999</v>
      </c>
      <c r="AB13" s="216">
        <v>-0.93214285714</v>
      </c>
      <c r="AC13" s="216">
        <v>-0.89958064516000003</v>
      </c>
      <c r="AD13" s="216">
        <v>-0.31709999999999999</v>
      </c>
      <c r="AE13" s="216">
        <v>0.12103225805999999</v>
      </c>
      <c r="AF13" s="216">
        <v>0.33836666666999998</v>
      </c>
      <c r="AG13" s="216">
        <v>0.45164516128999999</v>
      </c>
      <c r="AH13" s="216">
        <v>-3.3677419355000002E-2</v>
      </c>
      <c r="AI13" s="216">
        <v>-0.10920000000000001</v>
      </c>
      <c r="AJ13" s="216">
        <v>-0.84141935483999997</v>
      </c>
      <c r="AK13" s="216">
        <v>-2.6033333333000001E-2</v>
      </c>
      <c r="AL13" s="216">
        <v>0.21851612903000001</v>
      </c>
      <c r="AM13" s="216">
        <v>-0.62845161289999996</v>
      </c>
      <c r="AN13" s="216">
        <v>-0.67962068966</v>
      </c>
      <c r="AO13" s="216">
        <v>-0.42264516129000002</v>
      </c>
      <c r="AP13" s="216">
        <v>-0.15913333332999999</v>
      </c>
      <c r="AQ13" s="216">
        <v>-8.6870967741999996E-2</v>
      </c>
      <c r="AR13" s="216">
        <v>0.36706666666999999</v>
      </c>
      <c r="AS13" s="216">
        <v>0.25661290323000002</v>
      </c>
      <c r="AT13" s="216">
        <v>0.20632258065</v>
      </c>
      <c r="AU13" s="216">
        <v>0.48513333333000003</v>
      </c>
      <c r="AV13" s="216">
        <v>-0.63741935484000001</v>
      </c>
      <c r="AW13" s="216">
        <v>6.1000000000000004E-3</v>
      </c>
      <c r="AX13" s="216">
        <v>0.13896774194</v>
      </c>
      <c r="AY13" s="216">
        <v>-0.64929032257999997</v>
      </c>
      <c r="AZ13" s="216">
        <v>-0.68246428570999995</v>
      </c>
      <c r="BA13" s="216">
        <v>-0.37627649769999999</v>
      </c>
      <c r="BB13" s="216">
        <v>0.24538964352000001</v>
      </c>
      <c r="BC13" s="327">
        <v>7.0072499999999996E-2</v>
      </c>
      <c r="BD13" s="327">
        <v>0.3760617</v>
      </c>
      <c r="BE13" s="327">
        <v>0.4203268</v>
      </c>
      <c r="BF13" s="327">
        <v>0.20343890000000001</v>
      </c>
      <c r="BG13" s="327">
        <v>0.10225389999999999</v>
      </c>
      <c r="BH13" s="327">
        <v>-0.2495192</v>
      </c>
      <c r="BI13" s="327">
        <v>0.1033512</v>
      </c>
      <c r="BJ13" s="327">
        <v>0.44726630000000001</v>
      </c>
      <c r="BK13" s="327">
        <v>-0.35001539999999998</v>
      </c>
      <c r="BL13" s="327">
        <v>-0.35770380000000002</v>
      </c>
      <c r="BM13" s="327">
        <v>-0.43435610000000002</v>
      </c>
      <c r="BN13" s="327">
        <v>-0.25292930000000002</v>
      </c>
      <c r="BO13" s="327">
        <v>5.8381700000000002E-2</v>
      </c>
      <c r="BP13" s="327">
        <v>0.35166419999999998</v>
      </c>
      <c r="BQ13" s="327">
        <v>0.45599279999999998</v>
      </c>
      <c r="BR13" s="327">
        <v>0.21115610000000001</v>
      </c>
      <c r="BS13" s="327">
        <v>2.6912499999999999E-2</v>
      </c>
      <c r="BT13" s="327">
        <v>-0.22581850000000001</v>
      </c>
      <c r="BU13" s="327">
        <v>5.92472E-2</v>
      </c>
      <c r="BV13" s="327">
        <v>0.34004050000000002</v>
      </c>
    </row>
    <row r="14" spans="1:74" ht="11.1" customHeight="1" x14ac:dyDescent="0.2">
      <c r="A14" s="61" t="s">
        <v>650</v>
      </c>
      <c r="B14" s="175" t="s">
        <v>132</v>
      </c>
      <c r="C14" s="216">
        <v>3.8692806452000003E-2</v>
      </c>
      <c r="D14" s="216">
        <v>0.21574785714</v>
      </c>
      <c r="E14" s="216">
        <v>0.36793858065000001</v>
      </c>
      <c r="F14" s="216">
        <v>-3.7788000000000002E-2</v>
      </c>
      <c r="G14" s="216">
        <v>0.25796296773999999</v>
      </c>
      <c r="H14" s="216">
        <v>0.47906166667</v>
      </c>
      <c r="I14" s="216">
        <v>0.31726906451999998</v>
      </c>
      <c r="J14" s="216">
        <v>0.17095874193999999</v>
      </c>
      <c r="K14" s="216">
        <v>0.30261133333000001</v>
      </c>
      <c r="L14" s="216">
        <v>0.19878845161</v>
      </c>
      <c r="M14" s="216">
        <v>0.31164766666999999</v>
      </c>
      <c r="N14" s="216">
        <v>4.2519806452E-2</v>
      </c>
      <c r="O14" s="216">
        <v>0.22935870967999999</v>
      </c>
      <c r="P14" s="216">
        <v>0.37133528571000002</v>
      </c>
      <c r="Q14" s="216">
        <v>0.14382525805999999</v>
      </c>
      <c r="R14" s="216">
        <v>0.24410233333</v>
      </c>
      <c r="S14" s="216">
        <v>0.41101058065000001</v>
      </c>
      <c r="T14" s="216">
        <v>5.4231666667000002E-2</v>
      </c>
      <c r="U14" s="216">
        <v>8.3204516128999994E-3</v>
      </c>
      <c r="V14" s="216">
        <v>0.25651096773999998</v>
      </c>
      <c r="W14" s="216">
        <v>-8.3150333332999996E-2</v>
      </c>
      <c r="X14" s="216">
        <v>-1.3761516129E-2</v>
      </c>
      <c r="Y14" s="216">
        <v>0.12950966667</v>
      </c>
      <c r="Z14" s="216">
        <v>0.30266732258000001</v>
      </c>
      <c r="AA14" s="216">
        <v>0.31504583871000003</v>
      </c>
      <c r="AB14" s="216">
        <v>9.8868714285999998E-2</v>
      </c>
      <c r="AC14" s="216">
        <v>-0.18069712902999999</v>
      </c>
      <c r="AD14" s="216">
        <v>0.35442600000000002</v>
      </c>
      <c r="AE14" s="216">
        <v>0.13588351612999999</v>
      </c>
      <c r="AF14" s="216">
        <v>0.21924966667000001</v>
      </c>
      <c r="AG14" s="216">
        <v>0.23515661290000001</v>
      </c>
      <c r="AH14" s="216">
        <v>9.3920387096999999E-2</v>
      </c>
      <c r="AI14" s="216">
        <v>3.6763333332999998E-2</v>
      </c>
      <c r="AJ14" s="216">
        <v>0.32098783870999997</v>
      </c>
      <c r="AK14" s="216">
        <v>0.12886433333</v>
      </c>
      <c r="AL14" s="216">
        <v>-0.21186616128999999</v>
      </c>
      <c r="AM14" s="216">
        <v>0.11760283871</v>
      </c>
      <c r="AN14" s="216">
        <v>-0.11928127585999999</v>
      </c>
      <c r="AO14" s="216">
        <v>-0.18083435483999999</v>
      </c>
      <c r="AP14" s="216">
        <v>0.10819166667000001</v>
      </c>
      <c r="AQ14" s="216">
        <v>0.19592619354999999</v>
      </c>
      <c r="AR14" s="216">
        <v>0.12601699999999999</v>
      </c>
      <c r="AS14" s="216">
        <v>7.4399064515999994E-2</v>
      </c>
      <c r="AT14" s="216">
        <v>0.24878464516000001</v>
      </c>
      <c r="AU14" s="216">
        <v>-6.1127333333000002E-2</v>
      </c>
      <c r="AV14" s="216">
        <v>0.19006058065000001</v>
      </c>
      <c r="AW14" s="216">
        <v>-0.10668800000000001</v>
      </c>
      <c r="AX14" s="216">
        <v>0.17596874194000001</v>
      </c>
      <c r="AY14" s="216">
        <v>0.25165529032</v>
      </c>
      <c r="AZ14" s="216">
        <v>0.41508057142999999</v>
      </c>
      <c r="BA14" s="216">
        <v>-7.2804772310999993E-2</v>
      </c>
      <c r="BB14" s="216">
        <v>-0.1287999819</v>
      </c>
      <c r="BC14" s="327">
        <v>0.18702949999999999</v>
      </c>
      <c r="BD14" s="327">
        <v>0.24837329999999999</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651</v>
      </c>
      <c r="B15" s="175" t="s">
        <v>181</v>
      </c>
      <c r="C15" s="216">
        <v>14.567225000000001</v>
      </c>
      <c r="D15" s="216">
        <v>14.230357</v>
      </c>
      <c r="E15" s="216">
        <v>14.702612</v>
      </c>
      <c r="F15" s="216">
        <v>14.864433</v>
      </c>
      <c r="G15" s="216">
        <v>15.304838</v>
      </c>
      <c r="H15" s="216">
        <v>15.833033</v>
      </c>
      <c r="I15" s="216">
        <v>16.041677</v>
      </c>
      <c r="J15" s="216">
        <v>15.793193</v>
      </c>
      <c r="K15" s="216">
        <v>15.6358</v>
      </c>
      <c r="L15" s="216">
        <v>14.991129000000001</v>
      </c>
      <c r="M15" s="216">
        <v>15.632966</v>
      </c>
      <c r="N15" s="216">
        <v>16.069289999999999</v>
      </c>
      <c r="O15" s="216">
        <v>15.311064</v>
      </c>
      <c r="P15" s="216">
        <v>15.127571</v>
      </c>
      <c r="Q15" s="216">
        <v>15.115741</v>
      </c>
      <c r="R15" s="216">
        <v>15.864133000000001</v>
      </c>
      <c r="S15" s="216">
        <v>15.945548</v>
      </c>
      <c r="T15" s="216">
        <v>15.817299999999999</v>
      </c>
      <c r="U15" s="216">
        <v>16.534451000000001</v>
      </c>
      <c r="V15" s="216">
        <v>16.460353999999999</v>
      </c>
      <c r="W15" s="216">
        <v>16.073499999999999</v>
      </c>
      <c r="X15" s="216">
        <v>15.361032</v>
      </c>
      <c r="Y15" s="216">
        <v>16.043433</v>
      </c>
      <c r="Z15" s="216">
        <v>16.469031999999999</v>
      </c>
      <c r="AA15" s="216">
        <v>15.456129000000001</v>
      </c>
      <c r="AB15" s="216">
        <v>15.341571</v>
      </c>
      <c r="AC15" s="216">
        <v>15.64</v>
      </c>
      <c r="AD15" s="216">
        <v>16.2728</v>
      </c>
      <c r="AE15" s="216">
        <v>16.401612</v>
      </c>
      <c r="AF15" s="216">
        <v>16.701132999999999</v>
      </c>
      <c r="AG15" s="216">
        <v>16.878644999999999</v>
      </c>
      <c r="AH15" s="216">
        <v>16.700225</v>
      </c>
      <c r="AI15" s="216">
        <v>16.1676</v>
      </c>
      <c r="AJ15" s="216">
        <v>15.439871</v>
      </c>
      <c r="AK15" s="216">
        <v>16.458033</v>
      </c>
      <c r="AL15" s="216">
        <v>16.741548000000002</v>
      </c>
      <c r="AM15" s="216">
        <v>15.993741999999999</v>
      </c>
      <c r="AN15" s="216">
        <v>15.883759</v>
      </c>
      <c r="AO15" s="216">
        <v>16.105</v>
      </c>
      <c r="AP15" s="216">
        <v>15.941800000000001</v>
      </c>
      <c r="AQ15" s="216">
        <v>16.275773999999998</v>
      </c>
      <c r="AR15" s="216">
        <v>16.431999999999999</v>
      </c>
      <c r="AS15" s="216">
        <v>16.640193</v>
      </c>
      <c r="AT15" s="216">
        <v>16.592386999999999</v>
      </c>
      <c r="AU15" s="216">
        <v>16.356200000000001</v>
      </c>
      <c r="AV15" s="216">
        <v>15.454355</v>
      </c>
      <c r="AW15" s="216">
        <v>16.218699999999998</v>
      </c>
      <c r="AX15" s="216">
        <v>16.513677000000001</v>
      </c>
      <c r="AY15" s="216">
        <v>16.129452000000001</v>
      </c>
      <c r="AZ15" s="216">
        <v>15.546214000000001</v>
      </c>
      <c r="BA15" s="216">
        <v>15.973451613</v>
      </c>
      <c r="BB15" s="216">
        <v>16.786646333</v>
      </c>
      <c r="BC15" s="327">
        <v>16.720939999999999</v>
      </c>
      <c r="BD15" s="327">
        <v>16.792960000000001</v>
      </c>
      <c r="BE15" s="327">
        <v>17.022390000000001</v>
      </c>
      <c r="BF15" s="327">
        <v>16.707429999999999</v>
      </c>
      <c r="BG15" s="327">
        <v>16.36637</v>
      </c>
      <c r="BH15" s="327">
        <v>15.57662</v>
      </c>
      <c r="BI15" s="327">
        <v>16.066669999999998</v>
      </c>
      <c r="BJ15" s="327">
        <v>16.3766</v>
      </c>
      <c r="BK15" s="327">
        <v>15.742749999999999</v>
      </c>
      <c r="BL15" s="327">
        <v>15.5985</v>
      </c>
      <c r="BM15" s="327">
        <v>15.880420000000001</v>
      </c>
      <c r="BN15" s="327">
        <v>16.192799999999998</v>
      </c>
      <c r="BO15" s="327">
        <v>16.656130000000001</v>
      </c>
      <c r="BP15" s="327">
        <v>16.869389999999999</v>
      </c>
      <c r="BQ15" s="327">
        <v>17.00461</v>
      </c>
      <c r="BR15" s="327">
        <v>16.684729999999998</v>
      </c>
      <c r="BS15" s="327">
        <v>16.302600000000002</v>
      </c>
      <c r="BT15" s="327">
        <v>15.533580000000001</v>
      </c>
      <c r="BU15" s="327">
        <v>16.268560000000001</v>
      </c>
      <c r="BV15" s="327">
        <v>16.64921</v>
      </c>
    </row>
    <row r="16" spans="1:74" ht="11.1" customHeight="1" x14ac:dyDescent="0.2">
      <c r="A16" s="57"/>
      <c r="B16" s="44" t="s">
        <v>947</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407"/>
      <c r="BD16" s="407"/>
      <c r="BE16" s="407"/>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653</v>
      </c>
      <c r="B17" s="175" t="s">
        <v>537</v>
      </c>
      <c r="C17" s="216">
        <v>1.0608029999999999</v>
      </c>
      <c r="D17" s="216">
        <v>0.966283</v>
      </c>
      <c r="E17" s="216">
        <v>1.0118339999999999</v>
      </c>
      <c r="F17" s="216">
        <v>1.0929009999999999</v>
      </c>
      <c r="G17" s="216">
        <v>1.03948</v>
      </c>
      <c r="H17" s="216">
        <v>1.0871310000000001</v>
      </c>
      <c r="I17" s="216">
        <v>1.131902</v>
      </c>
      <c r="J17" s="216">
        <v>1.114933</v>
      </c>
      <c r="K17" s="216">
        <v>1.135928</v>
      </c>
      <c r="L17" s="216">
        <v>1.0848340000000001</v>
      </c>
      <c r="M17" s="216">
        <v>1.126263</v>
      </c>
      <c r="N17" s="216">
        <v>1.179098</v>
      </c>
      <c r="O17" s="216">
        <v>1.107288</v>
      </c>
      <c r="P17" s="216">
        <v>1.064354</v>
      </c>
      <c r="Q17" s="216">
        <v>0.99148099999999995</v>
      </c>
      <c r="R17" s="216">
        <v>1.0779650000000001</v>
      </c>
      <c r="S17" s="216">
        <v>1.0128980000000001</v>
      </c>
      <c r="T17" s="216">
        <v>1.121499</v>
      </c>
      <c r="U17" s="216">
        <v>1.1071880000000001</v>
      </c>
      <c r="V17" s="216">
        <v>1.1626719999999999</v>
      </c>
      <c r="W17" s="216">
        <v>1.0154289999999999</v>
      </c>
      <c r="X17" s="216">
        <v>1.028383</v>
      </c>
      <c r="Y17" s="216">
        <v>1.1776960000000001</v>
      </c>
      <c r="Z17" s="216">
        <v>1.0999989999999999</v>
      </c>
      <c r="AA17" s="216">
        <v>1.0750580000000001</v>
      </c>
      <c r="AB17" s="216">
        <v>1.0212110000000001</v>
      </c>
      <c r="AC17" s="216">
        <v>1.0135749999999999</v>
      </c>
      <c r="AD17" s="216">
        <v>1.067199</v>
      </c>
      <c r="AE17" s="216">
        <v>1.0830610000000001</v>
      </c>
      <c r="AF17" s="216">
        <v>1.027965</v>
      </c>
      <c r="AG17" s="216">
        <v>1.091677</v>
      </c>
      <c r="AH17" s="216">
        <v>1.098579</v>
      </c>
      <c r="AI17" s="216">
        <v>1.0465310000000001</v>
      </c>
      <c r="AJ17" s="216">
        <v>1.040835</v>
      </c>
      <c r="AK17" s="216">
        <v>1.0652999999999999</v>
      </c>
      <c r="AL17" s="216">
        <v>1.10816</v>
      </c>
      <c r="AM17" s="216">
        <v>1.106096</v>
      </c>
      <c r="AN17" s="216">
        <v>1.057758</v>
      </c>
      <c r="AO17" s="216">
        <v>1.041066</v>
      </c>
      <c r="AP17" s="216">
        <v>1.066368</v>
      </c>
      <c r="AQ17" s="216">
        <v>1.139645</v>
      </c>
      <c r="AR17" s="216">
        <v>1.105899</v>
      </c>
      <c r="AS17" s="216">
        <v>1.184126</v>
      </c>
      <c r="AT17" s="216">
        <v>1.1416790000000001</v>
      </c>
      <c r="AU17" s="216">
        <v>1.1174679999999999</v>
      </c>
      <c r="AV17" s="216">
        <v>1.079356</v>
      </c>
      <c r="AW17" s="216">
        <v>1.1099000000000001</v>
      </c>
      <c r="AX17" s="216">
        <v>1.1458060000000001</v>
      </c>
      <c r="AY17" s="216">
        <v>1.1245799999999999</v>
      </c>
      <c r="AZ17" s="216">
        <v>1.0450360000000001</v>
      </c>
      <c r="BA17" s="216">
        <v>1.0353159999999999</v>
      </c>
      <c r="BB17" s="216">
        <v>1.054462</v>
      </c>
      <c r="BC17" s="327">
        <v>1.0932660000000001</v>
      </c>
      <c r="BD17" s="327">
        <v>1.091407</v>
      </c>
      <c r="BE17" s="327">
        <v>1.1271370000000001</v>
      </c>
      <c r="BF17" s="327">
        <v>1.1234999999999999</v>
      </c>
      <c r="BG17" s="327">
        <v>1.078079</v>
      </c>
      <c r="BH17" s="327">
        <v>1.0481290000000001</v>
      </c>
      <c r="BI17" s="327">
        <v>1.0721229999999999</v>
      </c>
      <c r="BJ17" s="327">
        <v>1.0948260000000001</v>
      </c>
      <c r="BK17" s="327">
        <v>1.0614509999999999</v>
      </c>
      <c r="BL17" s="327">
        <v>1.016035</v>
      </c>
      <c r="BM17" s="327">
        <v>1.02464</v>
      </c>
      <c r="BN17" s="327">
        <v>1.05932</v>
      </c>
      <c r="BO17" s="327">
        <v>1.085561</v>
      </c>
      <c r="BP17" s="327">
        <v>1.104109</v>
      </c>
      <c r="BQ17" s="327">
        <v>1.1175200000000001</v>
      </c>
      <c r="BR17" s="327">
        <v>1.115132</v>
      </c>
      <c r="BS17" s="327">
        <v>1.068346</v>
      </c>
      <c r="BT17" s="327">
        <v>1.049223</v>
      </c>
      <c r="BU17" s="327">
        <v>1.0805260000000001</v>
      </c>
      <c r="BV17" s="327">
        <v>1.1087309999999999</v>
      </c>
    </row>
    <row r="18" spans="1:74" ht="11.1" customHeight="1" x14ac:dyDescent="0.2">
      <c r="A18" s="61" t="s">
        <v>652</v>
      </c>
      <c r="B18" s="175" t="s">
        <v>1132</v>
      </c>
      <c r="C18" s="216">
        <v>2.3787410000000002</v>
      </c>
      <c r="D18" s="216">
        <v>2.4896769999999999</v>
      </c>
      <c r="E18" s="216">
        <v>2.4845480000000002</v>
      </c>
      <c r="F18" s="216">
        <v>2.5131990000000002</v>
      </c>
      <c r="G18" s="216">
        <v>2.5563539999999998</v>
      </c>
      <c r="H18" s="216">
        <v>2.541566</v>
      </c>
      <c r="I18" s="216">
        <v>2.6183860000000001</v>
      </c>
      <c r="J18" s="216">
        <v>2.715096</v>
      </c>
      <c r="K18" s="216">
        <v>2.791166</v>
      </c>
      <c r="L18" s="216">
        <v>2.766451</v>
      </c>
      <c r="M18" s="216">
        <v>2.746899</v>
      </c>
      <c r="N18" s="216">
        <v>2.6598060000000001</v>
      </c>
      <c r="O18" s="216">
        <v>2.6954829999999999</v>
      </c>
      <c r="P18" s="216">
        <v>2.710178</v>
      </c>
      <c r="Q18" s="216">
        <v>2.829418</v>
      </c>
      <c r="R18" s="216">
        <v>2.9502000000000002</v>
      </c>
      <c r="S18" s="216">
        <v>2.9555479999999998</v>
      </c>
      <c r="T18" s="216">
        <v>3.094033</v>
      </c>
      <c r="U18" s="216">
        <v>3.114805</v>
      </c>
      <c r="V18" s="216">
        <v>3.1418379999999999</v>
      </c>
      <c r="W18" s="216">
        <v>3.194766</v>
      </c>
      <c r="X18" s="216">
        <v>3.1963219999999999</v>
      </c>
      <c r="Y18" s="216">
        <v>3.1153330000000001</v>
      </c>
      <c r="Z18" s="216">
        <v>3.1563539999999999</v>
      </c>
      <c r="AA18" s="216">
        <v>3.0547740000000001</v>
      </c>
      <c r="AB18" s="216">
        <v>3.1617139999999999</v>
      </c>
      <c r="AC18" s="216">
        <v>3.2362250000000001</v>
      </c>
      <c r="AD18" s="216">
        <v>3.3753329999999999</v>
      </c>
      <c r="AE18" s="216">
        <v>3.3367089999999999</v>
      </c>
      <c r="AF18" s="216">
        <v>3.3187660000000001</v>
      </c>
      <c r="AG18" s="216">
        <v>3.355064</v>
      </c>
      <c r="AH18" s="216">
        <v>3.4187419999999999</v>
      </c>
      <c r="AI18" s="216">
        <v>3.437033</v>
      </c>
      <c r="AJ18" s="216">
        <v>3.4885160000000002</v>
      </c>
      <c r="AK18" s="216">
        <v>3.4981330000000002</v>
      </c>
      <c r="AL18" s="216">
        <v>3.4172579999999999</v>
      </c>
      <c r="AM18" s="216">
        <v>3.303258</v>
      </c>
      <c r="AN18" s="216">
        <v>3.3288959999999999</v>
      </c>
      <c r="AO18" s="216">
        <v>3.5091610000000002</v>
      </c>
      <c r="AP18" s="216">
        <v>3.503533</v>
      </c>
      <c r="AQ18" s="216">
        <v>3.593162</v>
      </c>
      <c r="AR18" s="216">
        <v>3.617667</v>
      </c>
      <c r="AS18" s="216">
        <v>3.5727099999999998</v>
      </c>
      <c r="AT18" s="216">
        <v>3.3992900000000001</v>
      </c>
      <c r="AU18" s="216">
        <v>3.4203999999999999</v>
      </c>
      <c r="AV18" s="216">
        <v>3.5409359999999999</v>
      </c>
      <c r="AW18" s="216">
        <v>3.5979000000000001</v>
      </c>
      <c r="AX18" s="216">
        <v>3.3443870000000002</v>
      </c>
      <c r="AY18" s="216">
        <v>3.3648069999999999</v>
      </c>
      <c r="AZ18" s="216">
        <v>3.6042860000000001</v>
      </c>
      <c r="BA18" s="216">
        <v>3.6275371523</v>
      </c>
      <c r="BB18" s="216">
        <v>3.6508265582999999</v>
      </c>
      <c r="BC18" s="327">
        <v>3.739751</v>
      </c>
      <c r="BD18" s="327">
        <v>3.7456079999999998</v>
      </c>
      <c r="BE18" s="327">
        <v>3.8865419999999999</v>
      </c>
      <c r="BF18" s="327">
        <v>3.9041790000000001</v>
      </c>
      <c r="BG18" s="327">
        <v>4.0092230000000004</v>
      </c>
      <c r="BH18" s="327">
        <v>4.0322570000000004</v>
      </c>
      <c r="BI18" s="327">
        <v>4.0425550000000001</v>
      </c>
      <c r="BJ18" s="327">
        <v>3.954758</v>
      </c>
      <c r="BK18" s="327">
        <v>3.9899710000000002</v>
      </c>
      <c r="BL18" s="327">
        <v>4.0238269999999998</v>
      </c>
      <c r="BM18" s="327">
        <v>4.0822479999999999</v>
      </c>
      <c r="BN18" s="327">
        <v>4.0909370000000003</v>
      </c>
      <c r="BO18" s="327">
        <v>4.1607570000000003</v>
      </c>
      <c r="BP18" s="327">
        <v>4.137219</v>
      </c>
      <c r="BQ18" s="327">
        <v>4.1630060000000002</v>
      </c>
      <c r="BR18" s="327">
        <v>4.2122400000000004</v>
      </c>
      <c r="BS18" s="327">
        <v>4.2725679999999997</v>
      </c>
      <c r="BT18" s="327">
        <v>4.3343559999999997</v>
      </c>
      <c r="BU18" s="327">
        <v>4.3585180000000001</v>
      </c>
      <c r="BV18" s="327">
        <v>4.3093469999999998</v>
      </c>
    </row>
    <row r="19" spans="1:74" ht="11.1" customHeight="1" x14ac:dyDescent="0.2">
      <c r="A19" s="61" t="s">
        <v>1105</v>
      </c>
      <c r="B19" s="175" t="s">
        <v>1106</v>
      </c>
      <c r="C19" s="216">
        <v>0.89124400000000004</v>
      </c>
      <c r="D19" s="216">
        <v>0.90458000000000005</v>
      </c>
      <c r="E19" s="216">
        <v>0.94930599999999998</v>
      </c>
      <c r="F19" s="216">
        <v>0.97013400000000005</v>
      </c>
      <c r="G19" s="216">
        <v>1.009749</v>
      </c>
      <c r="H19" s="216">
        <v>1.031541</v>
      </c>
      <c r="I19" s="216">
        <v>1.0189029999999999</v>
      </c>
      <c r="J19" s="216">
        <v>1.0019400000000001</v>
      </c>
      <c r="K19" s="216">
        <v>0.99647799999999997</v>
      </c>
      <c r="L19" s="216">
        <v>1.050038</v>
      </c>
      <c r="M19" s="216">
        <v>1.0820510000000001</v>
      </c>
      <c r="N19" s="216">
        <v>1.1012470000000001</v>
      </c>
      <c r="O19" s="216">
        <v>1.0002610000000001</v>
      </c>
      <c r="P19" s="216">
        <v>0.99921499999999996</v>
      </c>
      <c r="Q19" s="216">
        <v>1.024624</v>
      </c>
      <c r="R19" s="216">
        <v>1.038589</v>
      </c>
      <c r="S19" s="216">
        <v>1.055396</v>
      </c>
      <c r="T19" s="216">
        <v>1.0887180000000001</v>
      </c>
      <c r="U19" s="216">
        <v>1.085769</v>
      </c>
      <c r="V19" s="216">
        <v>1.048373</v>
      </c>
      <c r="W19" s="216">
        <v>1.0567059999999999</v>
      </c>
      <c r="X19" s="216">
        <v>1.0411379999999999</v>
      </c>
      <c r="Y19" s="216">
        <v>1.0571809999999999</v>
      </c>
      <c r="Z19" s="216">
        <v>1.1324650000000001</v>
      </c>
      <c r="AA19" s="216">
        <v>1.053428</v>
      </c>
      <c r="AB19" s="216">
        <v>1.046316</v>
      </c>
      <c r="AC19" s="216">
        <v>1.049733</v>
      </c>
      <c r="AD19" s="216">
        <v>1.0624279999999999</v>
      </c>
      <c r="AE19" s="216">
        <v>1.1037509999999999</v>
      </c>
      <c r="AF19" s="216">
        <v>1.1436120000000001</v>
      </c>
      <c r="AG19" s="216">
        <v>1.120201</v>
      </c>
      <c r="AH19" s="216">
        <v>1.0991850000000001</v>
      </c>
      <c r="AI19" s="216">
        <v>1.0871660000000001</v>
      </c>
      <c r="AJ19" s="216">
        <v>1.1006659999999999</v>
      </c>
      <c r="AK19" s="216">
        <v>1.1148610000000001</v>
      </c>
      <c r="AL19" s="216">
        <v>1.1218950000000001</v>
      </c>
      <c r="AM19" s="216">
        <v>1.102986</v>
      </c>
      <c r="AN19" s="216">
        <v>1.122681</v>
      </c>
      <c r="AO19" s="216">
        <v>1.1383000000000001</v>
      </c>
      <c r="AP19" s="216">
        <v>1.086184</v>
      </c>
      <c r="AQ19" s="216">
        <v>1.137953</v>
      </c>
      <c r="AR19" s="216">
        <v>1.1703110000000001</v>
      </c>
      <c r="AS19" s="216">
        <v>1.170528</v>
      </c>
      <c r="AT19" s="216">
        <v>1.180267</v>
      </c>
      <c r="AU19" s="216">
        <v>1.1550720000000001</v>
      </c>
      <c r="AV19" s="216">
        <v>1.141723</v>
      </c>
      <c r="AW19" s="216">
        <v>1.186364</v>
      </c>
      <c r="AX19" s="216">
        <v>1.2011480000000001</v>
      </c>
      <c r="AY19" s="216">
        <v>1.1631689999999999</v>
      </c>
      <c r="AZ19" s="216">
        <v>1.1506149999999999</v>
      </c>
      <c r="BA19" s="216">
        <v>1.1429174871000001</v>
      </c>
      <c r="BB19" s="216">
        <v>1.1110174666999999</v>
      </c>
      <c r="BC19" s="327">
        <v>1.1533340000000001</v>
      </c>
      <c r="BD19" s="327">
        <v>1.1681010000000001</v>
      </c>
      <c r="BE19" s="327">
        <v>1.162747</v>
      </c>
      <c r="BF19" s="327">
        <v>1.1732260000000001</v>
      </c>
      <c r="BG19" s="327">
        <v>1.1753070000000001</v>
      </c>
      <c r="BH19" s="327">
        <v>1.1248819999999999</v>
      </c>
      <c r="BI19" s="327">
        <v>1.187791</v>
      </c>
      <c r="BJ19" s="327">
        <v>1.186566</v>
      </c>
      <c r="BK19" s="327">
        <v>1.156968</v>
      </c>
      <c r="BL19" s="327">
        <v>1.1280669999999999</v>
      </c>
      <c r="BM19" s="327">
        <v>1.1492979999999999</v>
      </c>
      <c r="BN19" s="327">
        <v>1.1347449999999999</v>
      </c>
      <c r="BO19" s="327">
        <v>1.1510039999999999</v>
      </c>
      <c r="BP19" s="327">
        <v>1.16953</v>
      </c>
      <c r="BQ19" s="327">
        <v>1.1658219999999999</v>
      </c>
      <c r="BR19" s="327">
        <v>1.1595569999999999</v>
      </c>
      <c r="BS19" s="327">
        <v>1.166979</v>
      </c>
      <c r="BT19" s="327">
        <v>1.1258950000000001</v>
      </c>
      <c r="BU19" s="327">
        <v>1.1859500000000001</v>
      </c>
      <c r="BV19" s="327">
        <v>1.1633789999999999</v>
      </c>
    </row>
    <row r="20" spans="1:74" ht="11.1" customHeight="1" x14ac:dyDescent="0.2">
      <c r="A20" s="61" t="s">
        <v>994</v>
      </c>
      <c r="B20" s="175" t="s">
        <v>121</v>
      </c>
      <c r="C20" s="216">
        <v>0.79928999999999994</v>
      </c>
      <c r="D20" s="216">
        <v>0.80335699999999999</v>
      </c>
      <c r="E20" s="216">
        <v>0.82645100000000005</v>
      </c>
      <c r="F20" s="216">
        <v>0.85336599999999996</v>
      </c>
      <c r="G20" s="216">
        <v>0.87732200000000005</v>
      </c>
      <c r="H20" s="216">
        <v>0.890733</v>
      </c>
      <c r="I20" s="216">
        <v>0.868483</v>
      </c>
      <c r="J20" s="216">
        <v>0.84770900000000005</v>
      </c>
      <c r="K20" s="216">
        <v>0.85213300000000003</v>
      </c>
      <c r="L20" s="216">
        <v>0.90306399999999998</v>
      </c>
      <c r="M20" s="216">
        <v>0.93049999999999999</v>
      </c>
      <c r="N20" s="216">
        <v>0.94854799999999995</v>
      </c>
      <c r="O20" s="216">
        <v>0.90948300000000004</v>
      </c>
      <c r="P20" s="216">
        <v>0.90246400000000004</v>
      </c>
      <c r="Q20" s="216">
        <v>0.90709600000000001</v>
      </c>
      <c r="R20" s="216">
        <v>0.92443299999999995</v>
      </c>
      <c r="S20" s="216">
        <v>0.931871</v>
      </c>
      <c r="T20" s="216">
        <v>0.95430000000000004</v>
      </c>
      <c r="U20" s="216">
        <v>0.94880600000000004</v>
      </c>
      <c r="V20" s="216">
        <v>0.92467699999999997</v>
      </c>
      <c r="W20" s="216">
        <v>0.92689999999999995</v>
      </c>
      <c r="X20" s="216">
        <v>0.92400000000000004</v>
      </c>
      <c r="Y20" s="216">
        <v>0.95293300000000003</v>
      </c>
      <c r="Z20" s="216">
        <v>0.99454799999999999</v>
      </c>
      <c r="AA20" s="216">
        <v>0.95983799999999997</v>
      </c>
      <c r="AB20" s="216">
        <v>0.95764199999999999</v>
      </c>
      <c r="AC20" s="216">
        <v>0.95125800000000005</v>
      </c>
      <c r="AD20" s="216">
        <v>0.93033299999999997</v>
      </c>
      <c r="AE20" s="216">
        <v>0.95696700000000001</v>
      </c>
      <c r="AF20" s="216">
        <v>0.98946599999999996</v>
      </c>
      <c r="AG20" s="216">
        <v>0.97599999999999998</v>
      </c>
      <c r="AH20" s="216">
        <v>0.96006400000000003</v>
      </c>
      <c r="AI20" s="216">
        <v>0.95236600000000005</v>
      </c>
      <c r="AJ20" s="216">
        <v>0.96406400000000003</v>
      </c>
      <c r="AK20" s="216">
        <v>0.98916599999999999</v>
      </c>
      <c r="AL20" s="216">
        <v>1.0026120000000001</v>
      </c>
      <c r="AM20" s="216">
        <v>0.97803200000000001</v>
      </c>
      <c r="AN20" s="216">
        <v>0.98889700000000003</v>
      </c>
      <c r="AO20" s="216">
        <v>0.99393600000000004</v>
      </c>
      <c r="AP20" s="216">
        <v>0.93530000000000002</v>
      </c>
      <c r="AQ20" s="216">
        <v>0.97509699999999999</v>
      </c>
      <c r="AR20" s="216">
        <v>1.0085999999999999</v>
      </c>
      <c r="AS20" s="216">
        <v>1.0080960000000001</v>
      </c>
      <c r="AT20" s="216">
        <v>1.0215810000000001</v>
      </c>
      <c r="AU20" s="216">
        <v>0.99586699999999995</v>
      </c>
      <c r="AV20" s="216">
        <v>0.993452</v>
      </c>
      <c r="AW20" s="216">
        <v>1.0188330000000001</v>
      </c>
      <c r="AX20" s="216">
        <v>1.047323</v>
      </c>
      <c r="AY20" s="216">
        <v>1.0400320000000001</v>
      </c>
      <c r="AZ20" s="216">
        <v>1.0266789999999999</v>
      </c>
      <c r="BA20" s="216">
        <v>1.0275483871</v>
      </c>
      <c r="BB20" s="216">
        <v>0.99028806667000002</v>
      </c>
      <c r="BC20" s="327">
        <v>1.0278020000000001</v>
      </c>
      <c r="BD20" s="327">
        <v>1.030518</v>
      </c>
      <c r="BE20" s="327">
        <v>1.024621</v>
      </c>
      <c r="BF20" s="327">
        <v>1.0310820000000001</v>
      </c>
      <c r="BG20" s="327">
        <v>1.0347930000000001</v>
      </c>
      <c r="BH20" s="327">
        <v>0.98026869999999999</v>
      </c>
      <c r="BI20" s="327">
        <v>1.0476030000000001</v>
      </c>
      <c r="BJ20" s="327">
        <v>1.0482100000000001</v>
      </c>
      <c r="BK20" s="327">
        <v>1.025827</v>
      </c>
      <c r="BL20" s="327">
        <v>1.0032190000000001</v>
      </c>
      <c r="BM20" s="327">
        <v>1.020837</v>
      </c>
      <c r="BN20" s="327">
        <v>1.00597</v>
      </c>
      <c r="BO20" s="327">
        <v>1.0181070000000001</v>
      </c>
      <c r="BP20" s="327">
        <v>1.034232</v>
      </c>
      <c r="BQ20" s="327">
        <v>1.0276689999999999</v>
      </c>
      <c r="BR20" s="327">
        <v>1.0226379999999999</v>
      </c>
      <c r="BS20" s="327">
        <v>1.0274319999999999</v>
      </c>
      <c r="BT20" s="327">
        <v>0.98825050000000003</v>
      </c>
      <c r="BU20" s="327">
        <v>1.0511299999999999</v>
      </c>
      <c r="BV20" s="327">
        <v>1.0349980000000001</v>
      </c>
    </row>
    <row r="21" spans="1:74" ht="11.1" customHeight="1" x14ac:dyDescent="0.2">
      <c r="A21" s="61" t="s">
        <v>1107</v>
      </c>
      <c r="B21" s="175" t="s">
        <v>1108</v>
      </c>
      <c r="C21" s="216">
        <v>0.1870623871</v>
      </c>
      <c r="D21" s="216">
        <v>0.18373271428999999</v>
      </c>
      <c r="E21" s="216">
        <v>0.18606809677</v>
      </c>
      <c r="F21" s="216">
        <v>0.21381933333</v>
      </c>
      <c r="G21" s="216">
        <v>0.20962322581000001</v>
      </c>
      <c r="H21" s="216">
        <v>0.19007166667</v>
      </c>
      <c r="I21" s="216">
        <v>0.22227180645</v>
      </c>
      <c r="J21" s="216">
        <v>0.23579154838999999</v>
      </c>
      <c r="K21" s="216">
        <v>0.21546899999999999</v>
      </c>
      <c r="L21" s="216">
        <v>0.21167612902999999</v>
      </c>
      <c r="M21" s="216">
        <v>0.21961733333</v>
      </c>
      <c r="N21" s="216">
        <v>0.21815951613000001</v>
      </c>
      <c r="O21" s="216">
        <v>0.20629812903</v>
      </c>
      <c r="P21" s="216">
        <v>0.19332614285999999</v>
      </c>
      <c r="Q21" s="216">
        <v>0.20402251613</v>
      </c>
      <c r="R21" s="216">
        <v>0.22350300000000001</v>
      </c>
      <c r="S21" s="216">
        <v>0.21993954838999999</v>
      </c>
      <c r="T21" s="216">
        <v>0.23743</v>
      </c>
      <c r="U21" s="216">
        <v>0.22543338709999999</v>
      </c>
      <c r="V21" s="216">
        <v>0.21519503226</v>
      </c>
      <c r="W21" s="216">
        <v>0.21179899999999999</v>
      </c>
      <c r="X21" s="216">
        <v>0.22620477419000001</v>
      </c>
      <c r="Y21" s="216">
        <v>0.24238933333000001</v>
      </c>
      <c r="Z21" s="216">
        <v>0.24140722580999999</v>
      </c>
      <c r="AA21" s="216">
        <v>0.2069583871</v>
      </c>
      <c r="AB21" s="216">
        <v>0.20239414285999999</v>
      </c>
      <c r="AC21" s="216">
        <v>0.19996541935000001</v>
      </c>
      <c r="AD21" s="216">
        <v>0.19642599999999999</v>
      </c>
      <c r="AE21" s="216">
        <v>0.22484129032</v>
      </c>
      <c r="AF21" s="216">
        <v>0.21409366666999999</v>
      </c>
      <c r="AG21" s="216">
        <v>0.23070667742000001</v>
      </c>
      <c r="AH21" s="216">
        <v>0.20385941934999999</v>
      </c>
      <c r="AI21" s="216">
        <v>0.20773166667000001</v>
      </c>
      <c r="AJ21" s="216">
        <v>0.20078129032</v>
      </c>
      <c r="AK21" s="216">
        <v>0.23482666666999999</v>
      </c>
      <c r="AL21" s="216">
        <v>0.22046403226</v>
      </c>
      <c r="AM21" s="216">
        <v>0.22717577419000001</v>
      </c>
      <c r="AN21" s="216">
        <v>0.2125017931</v>
      </c>
      <c r="AO21" s="216">
        <v>0.19866145161000001</v>
      </c>
      <c r="AP21" s="216">
        <v>0.23108866667</v>
      </c>
      <c r="AQ21" s="216">
        <v>0.23339351613000001</v>
      </c>
      <c r="AR21" s="216">
        <v>0.20403866667000001</v>
      </c>
      <c r="AS21" s="216">
        <v>0.22451493548000001</v>
      </c>
      <c r="AT21" s="216">
        <v>0.216805</v>
      </c>
      <c r="AU21" s="216">
        <v>0.21563966667000001</v>
      </c>
      <c r="AV21" s="216">
        <v>0.18858048387000001</v>
      </c>
      <c r="AW21" s="216">
        <v>0.19847600000000001</v>
      </c>
      <c r="AX21" s="216">
        <v>0.23430306451999999</v>
      </c>
      <c r="AY21" s="216">
        <v>0.19553858064999999</v>
      </c>
      <c r="AZ21" s="216">
        <v>0.21194914285999999</v>
      </c>
      <c r="BA21" s="216">
        <v>0.22280159999999999</v>
      </c>
      <c r="BB21" s="216">
        <v>0.23103950000000001</v>
      </c>
      <c r="BC21" s="327">
        <v>0.2346094</v>
      </c>
      <c r="BD21" s="327">
        <v>0.23829230000000001</v>
      </c>
      <c r="BE21" s="327">
        <v>0.23650379999999999</v>
      </c>
      <c r="BF21" s="327">
        <v>0.2328171</v>
      </c>
      <c r="BG21" s="327">
        <v>0.22628400000000001</v>
      </c>
      <c r="BH21" s="327">
        <v>0.2213503</v>
      </c>
      <c r="BI21" s="327">
        <v>0.2304216</v>
      </c>
      <c r="BJ21" s="327">
        <v>0.24265100000000001</v>
      </c>
      <c r="BK21" s="327">
        <v>0.23181779999999999</v>
      </c>
      <c r="BL21" s="327">
        <v>0.22756390000000001</v>
      </c>
      <c r="BM21" s="327">
        <v>0.23309659999999999</v>
      </c>
      <c r="BN21" s="327">
        <v>0.24148310000000001</v>
      </c>
      <c r="BO21" s="327">
        <v>0.24379999999999999</v>
      </c>
      <c r="BP21" s="327">
        <v>0.24774499999999999</v>
      </c>
      <c r="BQ21" s="327">
        <v>0.24577930000000001</v>
      </c>
      <c r="BR21" s="327">
        <v>0.2421423</v>
      </c>
      <c r="BS21" s="327">
        <v>0.2355777</v>
      </c>
      <c r="BT21" s="327">
        <v>0.23005900000000001</v>
      </c>
      <c r="BU21" s="327">
        <v>0.24051400000000001</v>
      </c>
      <c r="BV21" s="327">
        <v>0.25382460000000001</v>
      </c>
    </row>
    <row r="22" spans="1:74" ht="11.1" customHeight="1" x14ac:dyDescent="0.2">
      <c r="A22" s="61" t="s">
        <v>654</v>
      </c>
      <c r="B22" s="175" t="s">
        <v>133</v>
      </c>
      <c r="C22" s="216">
        <v>-0.63896500000000001</v>
      </c>
      <c r="D22" s="216">
        <v>-1.1536850000000001</v>
      </c>
      <c r="E22" s="216">
        <v>-0.96693399999999996</v>
      </c>
      <c r="F22" s="216">
        <v>-0.68905700000000003</v>
      </c>
      <c r="G22" s="216">
        <v>-0.90831799999999996</v>
      </c>
      <c r="H22" s="216">
        <v>-1.3188489999999999</v>
      </c>
      <c r="I22" s="216">
        <v>-1.504672</v>
      </c>
      <c r="J22" s="216">
        <v>-1.5043150000000001</v>
      </c>
      <c r="K22" s="216">
        <v>-1.413176</v>
      </c>
      <c r="L22" s="216">
        <v>-1.8247930000000001</v>
      </c>
      <c r="M22" s="216">
        <v>-1.7368779999999999</v>
      </c>
      <c r="N22" s="216">
        <v>-2.6133890000000002</v>
      </c>
      <c r="O22" s="216">
        <v>-1.9472389999999999</v>
      </c>
      <c r="P22" s="216">
        <v>-1.455044</v>
      </c>
      <c r="Q22" s="216">
        <v>-1.759333</v>
      </c>
      <c r="R22" s="216">
        <v>-1.647138</v>
      </c>
      <c r="S22" s="216">
        <v>-1.5838890000000001</v>
      </c>
      <c r="T22" s="216">
        <v>-1.991042</v>
      </c>
      <c r="U22" s="216">
        <v>-2.177689</v>
      </c>
      <c r="V22" s="216">
        <v>-2.2196639999999999</v>
      </c>
      <c r="W22" s="216">
        <v>-1.9115580000000001</v>
      </c>
      <c r="X22" s="216">
        <v>-1.9820059999999999</v>
      </c>
      <c r="Y22" s="216">
        <v>-2.1183360000000002</v>
      </c>
      <c r="Z22" s="216">
        <v>-2.2939229999999999</v>
      </c>
      <c r="AA22" s="216">
        <v>-1.7904009999999999</v>
      </c>
      <c r="AB22" s="216">
        <v>-2.0263589999999998</v>
      </c>
      <c r="AC22" s="216">
        <v>-1.628253</v>
      </c>
      <c r="AD22" s="216">
        <v>-2.1734960000000001</v>
      </c>
      <c r="AE22" s="216">
        <v>-2.068784</v>
      </c>
      <c r="AF22" s="216">
        <v>-1.928199</v>
      </c>
      <c r="AG22" s="216">
        <v>-2.2021980000000001</v>
      </c>
      <c r="AH22" s="216">
        <v>-1.905246</v>
      </c>
      <c r="AI22" s="216">
        <v>-2.3105739999999999</v>
      </c>
      <c r="AJ22" s="216">
        <v>-2.377948</v>
      </c>
      <c r="AK22" s="216">
        <v>-2.8039480000000001</v>
      </c>
      <c r="AL22" s="216">
        <v>-3.0352100000000002</v>
      </c>
      <c r="AM22" s="216">
        <v>-2.4542329999999999</v>
      </c>
      <c r="AN22" s="216">
        <v>-2.463622</v>
      </c>
      <c r="AO22" s="216">
        <v>-2.5345430000000002</v>
      </c>
      <c r="AP22" s="216">
        <v>-2.3710040000000001</v>
      </c>
      <c r="AQ22" s="216">
        <v>-2.7593380000000001</v>
      </c>
      <c r="AR22" s="216">
        <v>-2.391016</v>
      </c>
      <c r="AS22" s="216">
        <v>-2.3199369999999999</v>
      </c>
      <c r="AT22" s="216">
        <v>-2.18207</v>
      </c>
      <c r="AU22" s="216">
        <v>-2.421694</v>
      </c>
      <c r="AV22" s="216">
        <v>-2.3356270000000001</v>
      </c>
      <c r="AW22" s="216">
        <v>-2.5357470000000002</v>
      </c>
      <c r="AX22" s="216">
        <v>-3.0637439999999998</v>
      </c>
      <c r="AY22" s="216">
        <v>-2.682706</v>
      </c>
      <c r="AZ22" s="216">
        <v>-3.1635</v>
      </c>
      <c r="BA22" s="216">
        <v>-3.1469848534999998</v>
      </c>
      <c r="BB22" s="216">
        <v>-2.6458527157999998</v>
      </c>
      <c r="BC22" s="327">
        <v>-2.8228110000000002</v>
      </c>
      <c r="BD22" s="327">
        <v>-2.5233379999999999</v>
      </c>
      <c r="BE22" s="327">
        <v>-2.6467070000000001</v>
      </c>
      <c r="BF22" s="327">
        <v>-2.5733079999999999</v>
      </c>
      <c r="BG22" s="327">
        <v>-2.5732330000000001</v>
      </c>
      <c r="BH22" s="327">
        <v>-2.6347179999999999</v>
      </c>
      <c r="BI22" s="327">
        <v>-2.6309550000000002</v>
      </c>
      <c r="BJ22" s="327">
        <v>-2.9247770000000002</v>
      </c>
      <c r="BK22" s="327">
        <v>-2.6982379999999999</v>
      </c>
      <c r="BL22" s="327">
        <v>-2.7156690000000001</v>
      </c>
      <c r="BM22" s="327">
        <v>-2.4992779999999999</v>
      </c>
      <c r="BN22" s="327">
        <v>-2.5222690000000001</v>
      </c>
      <c r="BO22" s="327">
        <v>-2.7139039999999999</v>
      </c>
      <c r="BP22" s="327">
        <v>-2.6447880000000001</v>
      </c>
      <c r="BQ22" s="327">
        <v>-2.6196990000000002</v>
      </c>
      <c r="BR22" s="327">
        <v>-2.40761</v>
      </c>
      <c r="BS22" s="327">
        <v>-2.588203</v>
      </c>
      <c r="BT22" s="327">
        <v>-2.594338</v>
      </c>
      <c r="BU22" s="327">
        <v>-2.8875489999999999</v>
      </c>
      <c r="BV22" s="327">
        <v>-3.2798240000000001</v>
      </c>
    </row>
    <row r="23" spans="1:74" ht="11.1" customHeight="1" x14ac:dyDescent="0.2">
      <c r="A23" s="640" t="s">
        <v>1221</v>
      </c>
      <c r="B23" s="66" t="s">
        <v>1222</v>
      </c>
      <c r="C23" s="216">
        <v>-3.2476999999999999E-2</v>
      </c>
      <c r="D23" s="216">
        <v>-0.16773099999999999</v>
      </c>
      <c r="E23" s="216">
        <v>-0.22839200000000001</v>
      </c>
      <c r="F23" s="216">
        <v>-0.239231</v>
      </c>
      <c r="G23" s="216">
        <v>-0.301201</v>
      </c>
      <c r="H23" s="216">
        <v>-0.193636</v>
      </c>
      <c r="I23" s="216">
        <v>-0.39596700000000001</v>
      </c>
      <c r="J23" s="216">
        <v>-0.38475500000000001</v>
      </c>
      <c r="K23" s="216">
        <v>-0.29233199999999998</v>
      </c>
      <c r="L23" s="216">
        <v>-0.45204699999999998</v>
      </c>
      <c r="M23" s="216">
        <v>-0.28495599999999999</v>
      </c>
      <c r="N23" s="216">
        <v>-0.451934</v>
      </c>
      <c r="O23" s="216">
        <v>-0.38011600000000001</v>
      </c>
      <c r="P23" s="216">
        <v>-0.27188800000000002</v>
      </c>
      <c r="Q23" s="216">
        <v>-0.42430299999999999</v>
      </c>
      <c r="R23" s="216">
        <v>-0.53062200000000004</v>
      </c>
      <c r="S23" s="216">
        <v>-0.62198200000000003</v>
      </c>
      <c r="T23" s="216">
        <v>-0.554948</v>
      </c>
      <c r="U23" s="216">
        <v>-0.68006100000000003</v>
      </c>
      <c r="V23" s="216">
        <v>-0.65225</v>
      </c>
      <c r="W23" s="216">
        <v>-0.66003599999999996</v>
      </c>
      <c r="X23" s="216">
        <v>-0.688222</v>
      </c>
      <c r="Y23" s="216">
        <v>-0.58038699999999999</v>
      </c>
      <c r="Z23" s="216">
        <v>-0.65510000000000002</v>
      </c>
      <c r="AA23" s="216">
        <v>-0.61226100000000006</v>
      </c>
      <c r="AB23" s="216">
        <v>-0.82393000000000005</v>
      </c>
      <c r="AC23" s="216">
        <v>-0.58382400000000001</v>
      </c>
      <c r="AD23" s="216">
        <v>-0.75287999999999999</v>
      </c>
      <c r="AE23" s="216">
        <v>-0.830731</v>
      </c>
      <c r="AF23" s="216">
        <v>-0.79992099999999999</v>
      </c>
      <c r="AG23" s="216">
        <v>-0.87431800000000004</v>
      </c>
      <c r="AH23" s="216">
        <v>-0.850576</v>
      </c>
      <c r="AI23" s="216">
        <v>-1.0215000000000001</v>
      </c>
      <c r="AJ23" s="216">
        <v>-0.79430599999999996</v>
      </c>
      <c r="AK23" s="216">
        <v>-0.90520500000000004</v>
      </c>
      <c r="AL23" s="216">
        <v>-0.88553599999999999</v>
      </c>
      <c r="AM23" s="216">
        <v>-1.0459579999999999</v>
      </c>
      <c r="AN23" s="216">
        <v>-1.0255289999999999</v>
      </c>
      <c r="AO23" s="216">
        <v>-0.93508400000000003</v>
      </c>
      <c r="AP23" s="216">
        <v>-1.030459</v>
      </c>
      <c r="AQ23" s="216">
        <v>-1.2313499999999999</v>
      </c>
      <c r="AR23" s="216">
        <v>-1.027873</v>
      </c>
      <c r="AS23" s="216">
        <v>-1.0145839999999999</v>
      </c>
      <c r="AT23" s="216">
        <v>-0.89032500000000003</v>
      </c>
      <c r="AU23" s="216">
        <v>-0.87587499999999996</v>
      </c>
      <c r="AV23" s="216">
        <v>-1.0551919999999999</v>
      </c>
      <c r="AW23" s="216">
        <v>-1.0706519999999999</v>
      </c>
      <c r="AX23" s="216">
        <v>-1.243743</v>
      </c>
      <c r="AY23" s="216">
        <v>-1.1181350000000001</v>
      </c>
      <c r="AZ23" s="216">
        <v>-1.1353580000000001</v>
      </c>
      <c r="BA23" s="216">
        <v>-1.3274701128999999</v>
      </c>
      <c r="BB23" s="216">
        <v>-1.2471321067000001</v>
      </c>
      <c r="BC23" s="327">
        <v>-1.303188</v>
      </c>
      <c r="BD23" s="327">
        <v>-1.213246</v>
      </c>
      <c r="BE23" s="327">
        <v>-1.309455</v>
      </c>
      <c r="BF23" s="327">
        <v>-1.2942849999999999</v>
      </c>
      <c r="BG23" s="327">
        <v>-1.2832749999999999</v>
      </c>
      <c r="BH23" s="327">
        <v>-1.3556140000000001</v>
      </c>
      <c r="BI23" s="327">
        <v>-1.324595</v>
      </c>
      <c r="BJ23" s="327">
        <v>-1.424855</v>
      </c>
      <c r="BK23" s="327">
        <v>-1.4406730000000001</v>
      </c>
      <c r="BL23" s="327">
        <v>-1.3489359999999999</v>
      </c>
      <c r="BM23" s="327">
        <v>-1.239967</v>
      </c>
      <c r="BN23" s="327">
        <v>-1.3448199999999999</v>
      </c>
      <c r="BO23" s="327">
        <v>-1.4295070000000001</v>
      </c>
      <c r="BP23" s="327">
        <v>-1.341092</v>
      </c>
      <c r="BQ23" s="327">
        <v>-1.389222</v>
      </c>
      <c r="BR23" s="327">
        <v>-1.3646780000000001</v>
      </c>
      <c r="BS23" s="327">
        <v>-1.385405</v>
      </c>
      <c r="BT23" s="327">
        <v>-1.4638899999999999</v>
      </c>
      <c r="BU23" s="327">
        <v>-1.4859089999999999</v>
      </c>
      <c r="BV23" s="327">
        <v>-1.5669329999999999</v>
      </c>
    </row>
    <row r="24" spans="1:74" ht="11.1" customHeight="1" x14ac:dyDescent="0.2">
      <c r="A24" s="61" t="s">
        <v>190</v>
      </c>
      <c r="B24" s="175" t="s">
        <v>191</v>
      </c>
      <c r="C24" s="216">
        <v>0.52669100000000002</v>
      </c>
      <c r="D24" s="216">
        <v>0.51451499999999994</v>
      </c>
      <c r="E24" s="216">
        <v>0.51188299999999998</v>
      </c>
      <c r="F24" s="216">
        <v>0.54574100000000003</v>
      </c>
      <c r="G24" s="216">
        <v>0.69306599999999996</v>
      </c>
      <c r="H24" s="216">
        <v>0.55001</v>
      </c>
      <c r="I24" s="216">
        <v>0.664273</v>
      </c>
      <c r="J24" s="216">
        <v>0.61207199999999995</v>
      </c>
      <c r="K24" s="216">
        <v>0.65302499999999997</v>
      </c>
      <c r="L24" s="216">
        <v>0.61153199999999996</v>
      </c>
      <c r="M24" s="216">
        <v>0.43548999999999999</v>
      </c>
      <c r="N24" s="216">
        <v>0.219476</v>
      </c>
      <c r="O24" s="216">
        <v>0.224659</v>
      </c>
      <c r="P24" s="216">
        <v>0.33029999999999998</v>
      </c>
      <c r="Q24" s="216">
        <v>0.469165</v>
      </c>
      <c r="R24" s="216">
        <v>0.47146700000000002</v>
      </c>
      <c r="S24" s="216">
        <v>0.468694</v>
      </c>
      <c r="T24" s="216">
        <v>0.35019600000000001</v>
      </c>
      <c r="U24" s="216">
        <v>0.33010200000000001</v>
      </c>
      <c r="V24" s="216">
        <v>0.30165999999999998</v>
      </c>
      <c r="W24" s="216">
        <v>0.38891300000000001</v>
      </c>
      <c r="X24" s="216">
        <v>0.32802799999999999</v>
      </c>
      <c r="Y24" s="216">
        <v>0.35515200000000002</v>
      </c>
      <c r="Z24" s="216">
        <v>0.41354800000000003</v>
      </c>
      <c r="AA24" s="216">
        <v>0.35356500000000002</v>
      </c>
      <c r="AB24" s="216">
        <v>0.29100999999999999</v>
      </c>
      <c r="AC24" s="216">
        <v>0.24776000000000001</v>
      </c>
      <c r="AD24" s="216">
        <v>0.30552099999999999</v>
      </c>
      <c r="AE24" s="216">
        <v>0.32592599999999999</v>
      </c>
      <c r="AF24" s="216">
        <v>0.275731</v>
      </c>
      <c r="AG24" s="216">
        <v>0.49734299999999998</v>
      </c>
      <c r="AH24" s="216">
        <v>0.30169699999999999</v>
      </c>
      <c r="AI24" s="216">
        <v>0.40487499999999998</v>
      </c>
      <c r="AJ24" s="216">
        <v>0.19303799999999999</v>
      </c>
      <c r="AK24" s="216">
        <v>0.25280000000000002</v>
      </c>
      <c r="AL24" s="216">
        <v>8.6726999999999999E-2</v>
      </c>
      <c r="AM24" s="216">
        <v>0.28869400000000001</v>
      </c>
      <c r="AN24" s="216">
        <v>0.35461700000000002</v>
      </c>
      <c r="AO24" s="216">
        <v>0.27101199999999998</v>
      </c>
      <c r="AP24" s="216">
        <v>0.40049699999999999</v>
      </c>
      <c r="AQ24" s="216">
        <v>0.35953800000000002</v>
      </c>
      <c r="AR24" s="216">
        <v>0.48436200000000001</v>
      </c>
      <c r="AS24" s="216">
        <v>0.43760100000000002</v>
      </c>
      <c r="AT24" s="216">
        <v>0.38508799999999999</v>
      </c>
      <c r="AU24" s="216">
        <v>0.29781099999999999</v>
      </c>
      <c r="AV24" s="216">
        <v>0.406972</v>
      </c>
      <c r="AW24" s="216">
        <v>0.28569499999999998</v>
      </c>
      <c r="AX24" s="216">
        <v>0.29864400000000002</v>
      </c>
      <c r="AY24" s="216">
        <v>0.40704099999999999</v>
      </c>
      <c r="AZ24" s="216">
        <v>0.26882800000000001</v>
      </c>
      <c r="BA24" s="216">
        <v>0.3236637</v>
      </c>
      <c r="BB24" s="216">
        <v>0.3693708</v>
      </c>
      <c r="BC24" s="327">
        <v>0.40989310000000001</v>
      </c>
      <c r="BD24" s="327">
        <v>0.44549470000000002</v>
      </c>
      <c r="BE24" s="327">
        <v>0.43555850000000002</v>
      </c>
      <c r="BF24" s="327">
        <v>0.4359594</v>
      </c>
      <c r="BG24" s="327">
        <v>0.45354240000000001</v>
      </c>
      <c r="BH24" s="327">
        <v>0.44102390000000002</v>
      </c>
      <c r="BI24" s="327">
        <v>0.35670570000000001</v>
      </c>
      <c r="BJ24" s="327">
        <v>0.30288130000000002</v>
      </c>
      <c r="BK24" s="327">
        <v>0.32835639999999999</v>
      </c>
      <c r="BL24" s="327">
        <v>0.35479699999999997</v>
      </c>
      <c r="BM24" s="327">
        <v>0.41488320000000001</v>
      </c>
      <c r="BN24" s="327">
        <v>0.42363289999999998</v>
      </c>
      <c r="BO24" s="327">
        <v>0.37969989999999998</v>
      </c>
      <c r="BP24" s="327">
        <v>0.45614440000000001</v>
      </c>
      <c r="BQ24" s="327">
        <v>0.4223462</v>
      </c>
      <c r="BR24" s="327">
        <v>0.44391950000000002</v>
      </c>
      <c r="BS24" s="327">
        <v>0.43669619999999998</v>
      </c>
      <c r="BT24" s="327">
        <v>0.43519419999999998</v>
      </c>
      <c r="BU24" s="327">
        <v>0.3302136</v>
      </c>
      <c r="BV24" s="327">
        <v>0.26889659999999999</v>
      </c>
    </row>
    <row r="25" spans="1:74" ht="11.1" customHeight="1" x14ac:dyDescent="0.2">
      <c r="A25" s="61" t="s">
        <v>195</v>
      </c>
      <c r="B25" s="175" t="s">
        <v>194</v>
      </c>
      <c r="C25" s="216">
        <v>-5.0924999999999998E-2</v>
      </c>
      <c r="D25" s="216">
        <v>-8.9623999999999995E-2</v>
      </c>
      <c r="E25" s="216">
        <v>-4.4921000000000003E-2</v>
      </c>
      <c r="F25" s="216">
        <v>-6.2981999999999996E-2</v>
      </c>
      <c r="G25" s="216">
        <v>-7.5198000000000001E-2</v>
      </c>
      <c r="H25" s="216">
        <v>-3.1283999999999999E-2</v>
      </c>
      <c r="I25" s="216">
        <v>-3.7841E-2</v>
      </c>
      <c r="J25" s="216">
        <v>-3.5020000000000003E-2</v>
      </c>
      <c r="K25" s="216">
        <v>-3.7310999999999997E-2</v>
      </c>
      <c r="L25" s="216">
        <v>-4.7928999999999999E-2</v>
      </c>
      <c r="M25" s="216">
        <v>-4.0979000000000002E-2</v>
      </c>
      <c r="N25" s="216">
        <v>-5.0809E-2</v>
      </c>
      <c r="O25" s="216">
        <v>-0.10092</v>
      </c>
      <c r="P25" s="216">
        <v>-7.2291999999999995E-2</v>
      </c>
      <c r="Q25" s="216">
        <v>-9.8128999999999994E-2</v>
      </c>
      <c r="R25" s="216">
        <v>-0.101425</v>
      </c>
      <c r="S25" s="216">
        <v>-6.3158000000000006E-2</v>
      </c>
      <c r="T25" s="216">
        <v>-0.109459</v>
      </c>
      <c r="U25" s="216">
        <v>-8.2584000000000005E-2</v>
      </c>
      <c r="V25" s="216">
        <v>-8.7225999999999998E-2</v>
      </c>
      <c r="W25" s="216">
        <v>-6.8756999999999999E-2</v>
      </c>
      <c r="X25" s="216">
        <v>-0.100949</v>
      </c>
      <c r="Y25" s="216">
        <v>-9.4254000000000004E-2</v>
      </c>
      <c r="Z25" s="216">
        <v>-7.7868000000000007E-2</v>
      </c>
      <c r="AA25" s="216">
        <v>-7.8240000000000004E-2</v>
      </c>
      <c r="AB25" s="216">
        <v>-5.3551000000000001E-2</v>
      </c>
      <c r="AC25" s="216">
        <v>-7.3511999999999994E-2</v>
      </c>
      <c r="AD25" s="216">
        <v>-8.8530999999999999E-2</v>
      </c>
      <c r="AE25" s="216">
        <v>-0.10022</v>
      </c>
      <c r="AF25" s="216">
        <v>-8.8069999999999996E-2</v>
      </c>
      <c r="AG25" s="216">
        <v>-6.9126000000000007E-2</v>
      </c>
      <c r="AH25" s="216">
        <v>-5.833E-2</v>
      </c>
      <c r="AI25" s="216">
        <v>-5.0602000000000001E-2</v>
      </c>
      <c r="AJ25" s="216">
        <v>-7.6262999999999997E-2</v>
      </c>
      <c r="AK25" s="216">
        <v>-6.2921000000000005E-2</v>
      </c>
      <c r="AL25" s="216">
        <v>-6.2950000000000006E-2</v>
      </c>
      <c r="AM25" s="216">
        <v>-0.124609</v>
      </c>
      <c r="AN25" s="216">
        <v>-7.4506000000000003E-2</v>
      </c>
      <c r="AO25" s="216">
        <v>-0.110225</v>
      </c>
      <c r="AP25" s="216">
        <v>-0.113814</v>
      </c>
      <c r="AQ25" s="216">
        <v>-8.6721999999999994E-2</v>
      </c>
      <c r="AR25" s="216">
        <v>-2.4161999999999999E-2</v>
      </c>
      <c r="AS25" s="216">
        <v>-4.1029000000000003E-2</v>
      </c>
      <c r="AT25" s="216">
        <v>-3.9558999999999997E-2</v>
      </c>
      <c r="AU25" s="216">
        <v>-7.2699E-2</v>
      </c>
      <c r="AV25" s="216">
        <v>-7.8867999999999994E-2</v>
      </c>
      <c r="AW25" s="216">
        <v>-6.1496000000000002E-2</v>
      </c>
      <c r="AX25" s="216">
        <v>-2.0324999999999999E-2</v>
      </c>
      <c r="AY25" s="216">
        <v>-0.116837</v>
      </c>
      <c r="AZ25" s="216">
        <v>-0.13947799999999999</v>
      </c>
      <c r="BA25" s="216">
        <v>-0.10407083871</v>
      </c>
      <c r="BB25" s="216">
        <v>-8.7149690000000002E-2</v>
      </c>
      <c r="BC25" s="327">
        <v>-7.1054099999999995E-2</v>
      </c>
      <c r="BD25" s="327">
        <v>-6.25082E-2</v>
      </c>
      <c r="BE25" s="327">
        <v>-5.3797499999999998E-2</v>
      </c>
      <c r="BF25" s="327">
        <v>-5.3801700000000001E-2</v>
      </c>
      <c r="BG25" s="327">
        <v>-5.74029E-2</v>
      </c>
      <c r="BH25" s="327">
        <v>-5.6839000000000001E-2</v>
      </c>
      <c r="BI25" s="327">
        <v>-6.1911899999999999E-2</v>
      </c>
      <c r="BJ25" s="327">
        <v>-5.7613299999999999E-2</v>
      </c>
      <c r="BK25" s="327">
        <v>-0.1100795</v>
      </c>
      <c r="BL25" s="327">
        <v>-0.1046467</v>
      </c>
      <c r="BM25" s="327">
        <v>-9.7663799999999995E-2</v>
      </c>
      <c r="BN25" s="327">
        <v>-8.5205000000000003E-2</v>
      </c>
      <c r="BO25" s="327">
        <v>-7.4049599999999993E-2</v>
      </c>
      <c r="BP25" s="327">
        <v>-5.9029699999999997E-2</v>
      </c>
      <c r="BQ25" s="327">
        <v>-4.8620099999999999E-2</v>
      </c>
      <c r="BR25" s="327">
        <v>-4.8438700000000001E-2</v>
      </c>
      <c r="BS25" s="327">
        <v>-5.21234E-2</v>
      </c>
      <c r="BT25" s="327">
        <v>-5.1184599999999997E-2</v>
      </c>
      <c r="BU25" s="327">
        <v>-5.6390999999999997E-2</v>
      </c>
      <c r="BV25" s="327">
        <v>-5.16432E-2</v>
      </c>
    </row>
    <row r="26" spans="1:74" ht="11.1" customHeight="1" x14ac:dyDescent="0.2">
      <c r="A26" s="61" t="s">
        <v>186</v>
      </c>
      <c r="B26" s="175" t="s">
        <v>883</v>
      </c>
      <c r="C26" s="216">
        <v>0.413443</v>
      </c>
      <c r="D26" s="216">
        <v>0.37568800000000002</v>
      </c>
      <c r="E26" s="216">
        <v>0.42304900000000001</v>
      </c>
      <c r="F26" s="216">
        <v>0.60692999999999997</v>
      </c>
      <c r="G26" s="216">
        <v>0.71012399999999998</v>
      </c>
      <c r="H26" s="216">
        <v>0.55662400000000001</v>
      </c>
      <c r="I26" s="216">
        <v>0.510768</v>
      </c>
      <c r="J26" s="216">
        <v>0.48885000000000001</v>
      </c>
      <c r="K26" s="216">
        <v>0.38449299999999997</v>
      </c>
      <c r="L26" s="216">
        <v>0.37327900000000003</v>
      </c>
      <c r="M26" s="216">
        <v>0.37920999999999999</v>
      </c>
      <c r="N26" s="216">
        <v>0.325872</v>
      </c>
      <c r="O26" s="216">
        <v>0.26157399999999997</v>
      </c>
      <c r="P26" s="216">
        <v>0.27193600000000001</v>
      </c>
      <c r="Q26" s="216">
        <v>0.374917</v>
      </c>
      <c r="R26" s="216">
        <v>0.52061100000000005</v>
      </c>
      <c r="S26" s="216">
        <v>0.72877599999999998</v>
      </c>
      <c r="T26" s="216">
        <v>0.49560999999999999</v>
      </c>
      <c r="U26" s="216">
        <v>0.51767099999999999</v>
      </c>
      <c r="V26" s="216">
        <v>0.57500200000000001</v>
      </c>
      <c r="W26" s="216">
        <v>0.28424300000000002</v>
      </c>
      <c r="X26" s="216">
        <v>0.385185</v>
      </c>
      <c r="Y26" s="216">
        <v>0.32465100000000002</v>
      </c>
      <c r="Z26" s="216">
        <v>0.465082</v>
      </c>
      <c r="AA26" s="216">
        <v>0.38002399999999997</v>
      </c>
      <c r="AB26" s="216">
        <v>0.42128500000000002</v>
      </c>
      <c r="AC26" s="216">
        <v>0.43267</v>
      </c>
      <c r="AD26" s="216">
        <v>0.45662000000000003</v>
      </c>
      <c r="AE26" s="216">
        <v>0.50479499999999999</v>
      </c>
      <c r="AF26" s="216">
        <v>0.61675100000000005</v>
      </c>
      <c r="AG26" s="216">
        <v>0.58897200000000005</v>
      </c>
      <c r="AH26" s="216">
        <v>0.66100700000000001</v>
      </c>
      <c r="AI26" s="216">
        <v>0.547539</v>
      </c>
      <c r="AJ26" s="216">
        <v>0.392349</v>
      </c>
      <c r="AK26" s="216">
        <v>0.20044699999999999</v>
      </c>
      <c r="AL26" s="216">
        <v>0.28179599999999999</v>
      </c>
      <c r="AM26" s="216">
        <v>0.33534999999999998</v>
      </c>
      <c r="AN26" s="216">
        <v>0.34716799999999998</v>
      </c>
      <c r="AO26" s="216">
        <v>0.33525899999999997</v>
      </c>
      <c r="AP26" s="216">
        <v>0.57949399999999995</v>
      </c>
      <c r="AQ26" s="216">
        <v>0.64158800000000005</v>
      </c>
      <c r="AR26" s="216">
        <v>0.71909999999999996</v>
      </c>
      <c r="AS26" s="216">
        <v>0.59786499999999998</v>
      </c>
      <c r="AT26" s="216">
        <v>0.55244099999999996</v>
      </c>
      <c r="AU26" s="216">
        <v>0.61444500000000002</v>
      </c>
      <c r="AV26" s="216">
        <v>0.52882399999999996</v>
      </c>
      <c r="AW26" s="216">
        <v>0.57772299999999999</v>
      </c>
      <c r="AX26" s="216">
        <v>0.43862200000000001</v>
      </c>
      <c r="AY26" s="216">
        <v>0.50289799999999996</v>
      </c>
      <c r="AZ26" s="216">
        <v>0.427396</v>
      </c>
      <c r="BA26" s="216">
        <v>0.34253863640999999</v>
      </c>
      <c r="BB26" s="216">
        <v>0.51311570413999996</v>
      </c>
      <c r="BC26" s="327">
        <v>0.38851599999999997</v>
      </c>
      <c r="BD26" s="327">
        <v>0.56675660000000005</v>
      </c>
      <c r="BE26" s="327">
        <v>0.52550759999999996</v>
      </c>
      <c r="BF26" s="327">
        <v>0.44946239999999998</v>
      </c>
      <c r="BG26" s="327">
        <v>0.4064276</v>
      </c>
      <c r="BH26" s="327">
        <v>0.40625359999999999</v>
      </c>
      <c r="BI26" s="327">
        <v>0.46270159999999999</v>
      </c>
      <c r="BJ26" s="327">
        <v>0.46535379999999998</v>
      </c>
      <c r="BK26" s="327">
        <v>0.53276009999999996</v>
      </c>
      <c r="BL26" s="327">
        <v>0.3861618</v>
      </c>
      <c r="BM26" s="327">
        <v>0.45895059999999999</v>
      </c>
      <c r="BN26" s="327">
        <v>0.58695220000000004</v>
      </c>
      <c r="BO26" s="327">
        <v>0.67255019999999999</v>
      </c>
      <c r="BP26" s="327">
        <v>0.66832230000000004</v>
      </c>
      <c r="BQ26" s="327">
        <v>0.57384069999999998</v>
      </c>
      <c r="BR26" s="327">
        <v>0.47119739999999999</v>
      </c>
      <c r="BS26" s="327">
        <v>0.40064650000000002</v>
      </c>
      <c r="BT26" s="327">
        <v>0.40498630000000002</v>
      </c>
      <c r="BU26" s="327">
        <v>0.47957230000000001</v>
      </c>
      <c r="BV26" s="327">
        <v>0.48474430000000002</v>
      </c>
    </row>
    <row r="27" spans="1:74" ht="11.1" customHeight="1" x14ac:dyDescent="0.2">
      <c r="A27" s="61" t="s">
        <v>185</v>
      </c>
      <c r="B27" s="175" t="s">
        <v>546</v>
      </c>
      <c r="C27" s="216">
        <v>-0.38731199999999999</v>
      </c>
      <c r="D27" s="216">
        <v>-0.46967599999999998</v>
      </c>
      <c r="E27" s="216">
        <v>-0.25974999999999998</v>
      </c>
      <c r="F27" s="216">
        <v>-0.226794</v>
      </c>
      <c r="G27" s="216">
        <v>-0.21154999999999999</v>
      </c>
      <c r="H27" s="216">
        <v>-0.21889800000000001</v>
      </c>
      <c r="I27" s="216">
        <v>-0.27580399999999999</v>
      </c>
      <c r="J27" s="216">
        <v>-0.30967299999999998</v>
      </c>
      <c r="K27" s="216">
        <v>-0.27995700000000001</v>
      </c>
      <c r="L27" s="216">
        <v>-0.34545199999999998</v>
      </c>
      <c r="M27" s="216">
        <v>-0.38817099999999999</v>
      </c>
      <c r="N27" s="216">
        <v>-0.56983399999999995</v>
      </c>
      <c r="O27" s="216">
        <v>-0.43252099999999999</v>
      </c>
      <c r="P27" s="216">
        <v>-0.41231200000000001</v>
      </c>
      <c r="Q27" s="216">
        <v>-0.36490400000000001</v>
      </c>
      <c r="R27" s="216">
        <v>-0.33772799999999997</v>
      </c>
      <c r="S27" s="216">
        <v>-0.44778600000000002</v>
      </c>
      <c r="T27" s="216">
        <v>-0.31682700000000003</v>
      </c>
      <c r="U27" s="216">
        <v>-0.38149899999999998</v>
      </c>
      <c r="V27" s="216">
        <v>-0.34684900000000002</v>
      </c>
      <c r="W27" s="216">
        <v>-0.257685</v>
      </c>
      <c r="X27" s="216">
        <v>-0.31814900000000002</v>
      </c>
      <c r="Y27" s="216">
        <v>-0.45615899999999998</v>
      </c>
      <c r="Z27" s="216">
        <v>-0.63222100000000003</v>
      </c>
      <c r="AA27" s="216">
        <v>-0.47760599999999998</v>
      </c>
      <c r="AB27" s="216">
        <v>-0.49651200000000001</v>
      </c>
      <c r="AC27" s="216">
        <v>-0.34403600000000001</v>
      </c>
      <c r="AD27" s="216">
        <v>-0.28970600000000002</v>
      </c>
      <c r="AE27" s="216">
        <v>-0.34297499999999997</v>
      </c>
      <c r="AF27" s="216">
        <v>-0.29919499999999999</v>
      </c>
      <c r="AG27" s="216">
        <v>-0.47980499999999998</v>
      </c>
      <c r="AH27" s="216">
        <v>-0.416072</v>
      </c>
      <c r="AI27" s="216">
        <v>-0.29355999999999999</v>
      </c>
      <c r="AJ27" s="216">
        <v>-0.37540699999999999</v>
      </c>
      <c r="AK27" s="216">
        <v>-0.54247900000000004</v>
      </c>
      <c r="AL27" s="216">
        <v>-0.49987599999999999</v>
      </c>
      <c r="AM27" s="216">
        <v>-0.51762399999999997</v>
      </c>
      <c r="AN27" s="216">
        <v>-0.65686299999999997</v>
      </c>
      <c r="AO27" s="216">
        <v>-0.52534199999999998</v>
      </c>
      <c r="AP27" s="216">
        <v>-0.44656600000000002</v>
      </c>
      <c r="AQ27" s="216">
        <v>-0.51119899999999996</v>
      </c>
      <c r="AR27" s="216">
        <v>-0.45565</v>
      </c>
      <c r="AS27" s="216">
        <v>-0.42692000000000002</v>
      </c>
      <c r="AT27" s="216">
        <v>-0.55111200000000005</v>
      </c>
      <c r="AU27" s="216">
        <v>-0.49262400000000001</v>
      </c>
      <c r="AV27" s="216">
        <v>-0.61863900000000005</v>
      </c>
      <c r="AW27" s="216">
        <v>-0.76575800000000005</v>
      </c>
      <c r="AX27" s="216">
        <v>-0.89852699999999996</v>
      </c>
      <c r="AY27" s="216">
        <v>-0.77694700000000005</v>
      </c>
      <c r="AZ27" s="216">
        <v>-0.67991199999999996</v>
      </c>
      <c r="BA27" s="216">
        <v>-0.59732258064999999</v>
      </c>
      <c r="BB27" s="216">
        <v>-0.38044184434</v>
      </c>
      <c r="BC27" s="327">
        <v>-0.32435029999999998</v>
      </c>
      <c r="BD27" s="327">
        <v>-0.33225900000000003</v>
      </c>
      <c r="BE27" s="327">
        <v>-0.4108311</v>
      </c>
      <c r="BF27" s="327">
        <v>-0.33077879999999998</v>
      </c>
      <c r="BG27" s="327">
        <v>-0.34371780000000002</v>
      </c>
      <c r="BH27" s="327">
        <v>-0.59546569999999999</v>
      </c>
      <c r="BI27" s="327">
        <v>-0.51757149999999996</v>
      </c>
      <c r="BJ27" s="327">
        <v>-0.57067389999999996</v>
      </c>
      <c r="BK27" s="327">
        <v>-0.79355739999999997</v>
      </c>
      <c r="BL27" s="327">
        <v>-0.66767609999999999</v>
      </c>
      <c r="BM27" s="327">
        <v>-0.5554403</v>
      </c>
      <c r="BN27" s="327">
        <v>-0.48616969999999998</v>
      </c>
      <c r="BO27" s="327">
        <v>-0.500911</v>
      </c>
      <c r="BP27" s="327">
        <v>-0.53599379999999996</v>
      </c>
      <c r="BQ27" s="327">
        <v>-0.417325</v>
      </c>
      <c r="BR27" s="327">
        <v>-0.28061120000000001</v>
      </c>
      <c r="BS27" s="327">
        <v>-0.30764170000000002</v>
      </c>
      <c r="BT27" s="327">
        <v>-0.56998459999999995</v>
      </c>
      <c r="BU27" s="327">
        <v>-0.56409529999999997</v>
      </c>
      <c r="BV27" s="327">
        <v>-0.74768179999999995</v>
      </c>
    </row>
    <row r="28" spans="1:74" ht="11.1" customHeight="1" x14ac:dyDescent="0.2">
      <c r="A28" s="61" t="s">
        <v>187</v>
      </c>
      <c r="B28" s="175" t="s">
        <v>183</v>
      </c>
      <c r="C28" s="216">
        <v>-0.102562</v>
      </c>
      <c r="D28" s="216">
        <v>-2.7722E-2</v>
      </c>
      <c r="E28" s="216">
        <v>-8.8000999999999996E-2</v>
      </c>
      <c r="F28" s="216">
        <v>-3.2916000000000001E-2</v>
      </c>
      <c r="G28" s="216">
        <v>-6.96E-3</v>
      </c>
      <c r="H28" s="216">
        <v>-8.0756999999999995E-2</v>
      </c>
      <c r="I28" s="216">
        <v>-5.5384999999999997E-2</v>
      </c>
      <c r="J28" s="216">
        <v>-7.1044999999999997E-2</v>
      </c>
      <c r="K28" s="216">
        <v>-7.2501999999999997E-2</v>
      </c>
      <c r="L28" s="216">
        <v>-3.9684999999999998E-2</v>
      </c>
      <c r="M28" s="216">
        <v>-0.127744</v>
      </c>
      <c r="N28" s="216">
        <v>-0.15129200000000001</v>
      </c>
      <c r="O28" s="216">
        <v>-9.3799999999999994E-2</v>
      </c>
      <c r="P28" s="216">
        <v>-5.2289000000000002E-2</v>
      </c>
      <c r="Q28" s="216">
        <v>-5.0636E-2</v>
      </c>
      <c r="R28" s="216">
        <v>3.0120999999999998E-2</v>
      </c>
      <c r="S28" s="216">
        <v>-5.4271E-2</v>
      </c>
      <c r="T28" s="216">
        <v>-4.3323E-2</v>
      </c>
      <c r="U28" s="216">
        <v>-0.120987</v>
      </c>
      <c r="V28" s="216">
        <v>-0.14932500000000001</v>
      </c>
      <c r="W28" s="216">
        <v>-5.0099999999999997E-3</v>
      </c>
      <c r="X28" s="216">
        <v>-0.11280999999999999</v>
      </c>
      <c r="Y28" s="216">
        <v>-0.109302</v>
      </c>
      <c r="Z28" s="216">
        <v>-5.3518999999999997E-2</v>
      </c>
      <c r="AA28" s="216">
        <v>-0.108741</v>
      </c>
      <c r="AB28" s="216">
        <v>-6.5749000000000002E-2</v>
      </c>
      <c r="AC28" s="216">
        <v>8.0300000000000007E-3</v>
      </c>
      <c r="AD28" s="216">
        <v>-5.9204E-2</v>
      </c>
      <c r="AE28" s="216">
        <v>4.0758999999999997E-2</v>
      </c>
      <c r="AF28" s="216">
        <v>5.7241E-2</v>
      </c>
      <c r="AG28" s="216">
        <v>-2.1623E-2</v>
      </c>
      <c r="AH28" s="216">
        <v>-2.1264000000000002E-2</v>
      </c>
      <c r="AI28" s="216">
        <v>-9.6543000000000004E-2</v>
      </c>
      <c r="AJ28" s="216">
        <v>-3.5747000000000001E-2</v>
      </c>
      <c r="AK28" s="216">
        <v>-8.9421E-2</v>
      </c>
      <c r="AL28" s="216">
        <v>-4.6952000000000001E-2</v>
      </c>
      <c r="AM28" s="216">
        <v>-5.0513000000000002E-2</v>
      </c>
      <c r="AN28" s="216">
        <v>-5.8876999999999999E-2</v>
      </c>
      <c r="AO28" s="216">
        <v>2.5357000000000001E-2</v>
      </c>
      <c r="AP28" s="216">
        <v>-3.8044000000000001E-2</v>
      </c>
      <c r="AQ28" s="216">
        <v>-6.9740000000000002E-3</v>
      </c>
      <c r="AR28" s="216">
        <v>-7.5177999999999995E-2</v>
      </c>
      <c r="AS28" s="216">
        <v>3.2404000000000002E-2</v>
      </c>
      <c r="AT28" s="216">
        <v>-5.3157999999999997E-2</v>
      </c>
      <c r="AU28" s="216">
        <v>-3.9324999999999999E-2</v>
      </c>
      <c r="AV28" s="216">
        <v>1.5339999999999999E-2</v>
      </c>
      <c r="AW28" s="216">
        <v>-3.9807000000000002E-2</v>
      </c>
      <c r="AX28" s="216">
        <v>-6.7369999999999999E-2</v>
      </c>
      <c r="AY28" s="216">
        <v>-3.4046E-2</v>
      </c>
      <c r="AZ28" s="216">
        <v>-2.5818000000000001E-2</v>
      </c>
      <c r="BA28" s="216">
        <v>-6.5244239630999998E-2</v>
      </c>
      <c r="BB28" s="216">
        <v>-6.3865853350999993E-2</v>
      </c>
      <c r="BC28" s="327">
        <v>-4.0412700000000003E-2</v>
      </c>
      <c r="BD28" s="327">
        <v>3.8097299999999999E-3</v>
      </c>
      <c r="BE28" s="327">
        <v>-2.9201899999999999E-2</v>
      </c>
      <c r="BF28" s="327">
        <v>-7.1185299999999996E-3</v>
      </c>
      <c r="BG28" s="327">
        <v>-1.6396399999999998E-2</v>
      </c>
      <c r="BH28" s="327">
        <v>1.05088E-2</v>
      </c>
      <c r="BI28" s="327">
        <v>-2.0690799999999999E-2</v>
      </c>
      <c r="BJ28" s="327">
        <v>-2.7377899999999998E-4</v>
      </c>
      <c r="BK28" s="327">
        <v>-4.25619E-3</v>
      </c>
      <c r="BL28" s="327">
        <v>6.3687099999999996E-2</v>
      </c>
      <c r="BM28" s="327">
        <v>4.2382599999999999E-2</v>
      </c>
      <c r="BN28" s="327">
        <v>6.9543199999999999E-2</v>
      </c>
      <c r="BO28" s="327">
        <v>2.5182699999999999E-2</v>
      </c>
      <c r="BP28" s="327">
        <v>1.43391E-2</v>
      </c>
      <c r="BQ28" s="327">
        <v>-5.1249299999999998E-3</v>
      </c>
      <c r="BR28" s="327">
        <v>1.56963E-2</v>
      </c>
      <c r="BS28" s="327">
        <v>3.0753899999999999E-3</v>
      </c>
      <c r="BT28" s="327">
        <v>2.1210099999999999E-2</v>
      </c>
      <c r="BU28" s="327">
        <v>-3.5104200000000002E-2</v>
      </c>
      <c r="BV28" s="327">
        <v>-2.3742699999999999E-2</v>
      </c>
    </row>
    <row r="29" spans="1:74" ht="11.1" customHeight="1" x14ac:dyDescent="0.2">
      <c r="A29" s="61" t="s">
        <v>188</v>
      </c>
      <c r="B29" s="175" t="s">
        <v>182</v>
      </c>
      <c r="C29" s="216">
        <v>-0.56065600000000004</v>
      </c>
      <c r="D29" s="216">
        <v>-0.65943200000000002</v>
      </c>
      <c r="E29" s="216">
        <v>-0.66182700000000005</v>
      </c>
      <c r="F29" s="216">
        <v>-0.60541599999999995</v>
      </c>
      <c r="G29" s="216">
        <v>-0.95522200000000002</v>
      </c>
      <c r="H29" s="216">
        <v>-1.1718059999999999</v>
      </c>
      <c r="I29" s="216">
        <v>-1.243611</v>
      </c>
      <c r="J29" s="216">
        <v>-1.185028</v>
      </c>
      <c r="K29" s="216">
        <v>-1.2194039999999999</v>
      </c>
      <c r="L29" s="216">
        <v>-1.2250749999999999</v>
      </c>
      <c r="M29" s="216">
        <v>-1.123059</v>
      </c>
      <c r="N29" s="216">
        <v>-1.1159559999999999</v>
      </c>
      <c r="O29" s="216">
        <v>-0.78434400000000004</v>
      </c>
      <c r="P29" s="216">
        <v>-0.51559999999999995</v>
      </c>
      <c r="Q29" s="216">
        <v>-0.68960900000000003</v>
      </c>
      <c r="R29" s="216">
        <v>-0.98100299999999996</v>
      </c>
      <c r="S29" s="216">
        <v>-0.96360199999999996</v>
      </c>
      <c r="T29" s="216">
        <v>-1.049671</v>
      </c>
      <c r="U29" s="216">
        <v>-1.0783370000000001</v>
      </c>
      <c r="V29" s="216">
        <v>-1.1483110000000001</v>
      </c>
      <c r="W29" s="216">
        <v>-0.97137099999999998</v>
      </c>
      <c r="X29" s="216">
        <v>-0.80890499999999999</v>
      </c>
      <c r="Y29" s="216">
        <v>-0.964592</v>
      </c>
      <c r="Z29" s="216">
        <v>-0.89429099999999995</v>
      </c>
      <c r="AA29" s="216">
        <v>-0.77209000000000005</v>
      </c>
      <c r="AB29" s="216">
        <v>-0.55566800000000005</v>
      </c>
      <c r="AC29" s="216">
        <v>-0.694187</v>
      </c>
      <c r="AD29" s="216">
        <v>-0.97602999999999995</v>
      </c>
      <c r="AE29" s="216">
        <v>-1.089038</v>
      </c>
      <c r="AF29" s="216">
        <v>-1.0778669999999999</v>
      </c>
      <c r="AG29" s="216">
        <v>-1.185584</v>
      </c>
      <c r="AH29" s="216">
        <v>-0.926292</v>
      </c>
      <c r="AI29" s="216">
        <v>-1.1738660000000001</v>
      </c>
      <c r="AJ29" s="216">
        <v>-1.0487930000000001</v>
      </c>
      <c r="AK29" s="216">
        <v>-1.02772</v>
      </c>
      <c r="AL29" s="216">
        <v>-1.1450940000000001</v>
      </c>
      <c r="AM29" s="216">
        <v>-0.77566900000000005</v>
      </c>
      <c r="AN29" s="216">
        <v>-0.70668500000000001</v>
      </c>
      <c r="AO29" s="216">
        <v>-1.0573049999999999</v>
      </c>
      <c r="AP29" s="216">
        <v>-1.119653</v>
      </c>
      <c r="AQ29" s="216">
        <v>-1.1177319999999999</v>
      </c>
      <c r="AR29" s="216">
        <v>-1.3838779999999999</v>
      </c>
      <c r="AS29" s="216">
        <v>-1.2624109999999999</v>
      </c>
      <c r="AT29" s="216">
        <v>-1.0541480000000001</v>
      </c>
      <c r="AU29" s="216">
        <v>-1.0679149999999999</v>
      </c>
      <c r="AV29" s="216">
        <v>-0.91224700000000003</v>
      </c>
      <c r="AW29" s="216">
        <v>-1.009503</v>
      </c>
      <c r="AX29" s="216">
        <v>-1.039892</v>
      </c>
      <c r="AY29" s="216">
        <v>-0.93907300000000005</v>
      </c>
      <c r="AZ29" s="216">
        <v>-1.050994</v>
      </c>
      <c r="BA29" s="216">
        <v>-1.0768847926</v>
      </c>
      <c r="BB29" s="216">
        <v>-1.0459222823000001</v>
      </c>
      <c r="BC29" s="327">
        <v>-1.1942630000000001</v>
      </c>
      <c r="BD29" s="327">
        <v>-1.2713890000000001</v>
      </c>
      <c r="BE29" s="327">
        <v>-1.22279</v>
      </c>
      <c r="BF29" s="327">
        <v>-1.1817679999999999</v>
      </c>
      <c r="BG29" s="327">
        <v>-1.154693</v>
      </c>
      <c r="BH29" s="327">
        <v>-0.93438509999999997</v>
      </c>
      <c r="BI29" s="327">
        <v>-0.96989860000000006</v>
      </c>
      <c r="BJ29" s="327">
        <v>-0.93590830000000003</v>
      </c>
      <c r="BK29" s="327">
        <v>-0.74062280000000003</v>
      </c>
      <c r="BL29" s="327">
        <v>-0.81397319999999995</v>
      </c>
      <c r="BM29" s="327">
        <v>-0.92387439999999998</v>
      </c>
      <c r="BN29" s="327">
        <v>-1.015987</v>
      </c>
      <c r="BO29" s="327">
        <v>-1.0714410000000001</v>
      </c>
      <c r="BP29" s="327">
        <v>-1.176247</v>
      </c>
      <c r="BQ29" s="327">
        <v>-1.1400600000000001</v>
      </c>
      <c r="BR29" s="327">
        <v>-1.0395220000000001</v>
      </c>
      <c r="BS29" s="327">
        <v>-1.1033900000000001</v>
      </c>
      <c r="BT29" s="327">
        <v>-0.81148779999999998</v>
      </c>
      <c r="BU29" s="327">
        <v>-0.98995750000000005</v>
      </c>
      <c r="BV29" s="327">
        <v>-0.9099003</v>
      </c>
    </row>
    <row r="30" spans="1:74" ht="11.1" customHeight="1" x14ac:dyDescent="0.2">
      <c r="A30" s="61" t="s">
        <v>189</v>
      </c>
      <c r="B30" s="175" t="s">
        <v>184</v>
      </c>
      <c r="C30" s="216">
        <v>-3.6120000000000002E-3</v>
      </c>
      <c r="D30" s="216">
        <v>-0.119379</v>
      </c>
      <c r="E30" s="216">
        <v>-0.161467</v>
      </c>
      <c r="F30" s="216">
        <v>-0.12524099999999999</v>
      </c>
      <c r="G30" s="216">
        <v>-0.28809499999999999</v>
      </c>
      <c r="H30" s="216">
        <v>-0.22936300000000001</v>
      </c>
      <c r="I30" s="216">
        <v>-0.110277</v>
      </c>
      <c r="J30" s="216">
        <v>-9.0209999999999999E-2</v>
      </c>
      <c r="K30" s="216">
        <v>-5.2153999999999999E-2</v>
      </c>
      <c r="L30" s="216">
        <v>-0.12917999999999999</v>
      </c>
      <c r="M30" s="216">
        <v>-0.125223</v>
      </c>
      <c r="N30" s="216">
        <v>-0.20674600000000001</v>
      </c>
      <c r="O30" s="216">
        <v>-0.19278999999999999</v>
      </c>
      <c r="P30" s="216">
        <v>-0.20802899999999999</v>
      </c>
      <c r="Q30" s="216">
        <v>-0.290441</v>
      </c>
      <c r="R30" s="216">
        <v>-0.143928</v>
      </c>
      <c r="S30" s="216">
        <v>-0.153003</v>
      </c>
      <c r="T30" s="216">
        <v>-0.25602000000000003</v>
      </c>
      <c r="U30" s="216">
        <v>-0.179674</v>
      </c>
      <c r="V30" s="216">
        <v>-0.162523</v>
      </c>
      <c r="W30" s="216">
        <v>-0.162272</v>
      </c>
      <c r="X30" s="216">
        <v>-0.16389999999999999</v>
      </c>
      <c r="Y30" s="216">
        <v>-0.13819000000000001</v>
      </c>
      <c r="Z30" s="216">
        <v>-0.234016</v>
      </c>
      <c r="AA30" s="216">
        <v>-5.9195999999999999E-2</v>
      </c>
      <c r="AB30" s="216">
        <v>-0.12808</v>
      </c>
      <c r="AC30" s="216">
        <v>-0.17167499999999999</v>
      </c>
      <c r="AD30" s="216">
        <v>-0.26933099999999999</v>
      </c>
      <c r="AE30" s="216">
        <v>-0.13130700000000001</v>
      </c>
      <c r="AF30" s="216">
        <v>-0.19269</v>
      </c>
      <c r="AG30" s="216">
        <v>-0.160383</v>
      </c>
      <c r="AH30" s="216">
        <v>-0.144792</v>
      </c>
      <c r="AI30" s="216">
        <v>-5.8845000000000001E-2</v>
      </c>
      <c r="AJ30" s="216">
        <v>-0.12992000000000001</v>
      </c>
      <c r="AK30" s="216">
        <v>-6.3366000000000006E-2</v>
      </c>
      <c r="AL30" s="216">
        <v>-0.106366</v>
      </c>
      <c r="AM30" s="216">
        <v>1.645E-3</v>
      </c>
      <c r="AN30" s="216">
        <v>-0.13738600000000001</v>
      </c>
      <c r="AO30" s="216">
        <v>-5.0294999999999999E-2</v>
      </c>
      <c r="AP30" s="216">
        <v>3.1120000000000002E-3</v>
      </c>
      <c r="AQ30" s="216">
        <v>-0.18920000000000001</v>
      </c>
      <c r="AR30" s="216">
        <v>5.2709999999999996E-3</v>
      </c>
      <c r="AS30" s="216">
        <v>-8.1729999999999997E-3</v>
      </c>
      <c r="AT30" s="216">
        <v>-3.8706999999999998E-2</v>
      </c>
      <c r="AU30" s="216">
        <v>-0.173405</v>
      </c>
      <c r="AV30" s="216">
        <v>-9.7099000000000005E-2</v>
      </c>
      <c r="AW30" s="216">
        <v>-3.2709000000000002E-2</v>
      </c>
      <c r="AX30" s="216">
        <v>-4.7359999999999999E-2</v>
      </c>
      <c r="AY30" s="216">
        <v>-4.8473000000000002E-2</v>
      </c>
      <c r="AZ30" s="216">
        <v>-0.24569199999999999</v>
      </c>
      <c r="BA30" s="216">
        <v>-6.2958525345999994E-2</v>
      </c>
      <c r="BB30" s="216">
        <v>-0.10498594328999999</v>
      </c>
      <c r="BC30" s="327">
        <v>-9.1131400000000001E-2</v>
      </c>
      <c r="BD30" s="327">
        <v>-6.5914399999999998E-2</v>
      </c>
      <c r="BE30" s="327">
        <v>-2.0011600000000001E-2</v>
      </c>
      <c r="BF30" s="327">
        <v>-9.0644799999999998E-2</v>
      </c>
      <c r="BG30" s="327">
        <v>-7.3870000000000005E-2</v>
      </c>
      <c r="BH30" s="327">
        <v>-5.86881E-2</v>
      </c>
      <c r="BI30" s="327">
        <v>-7.3021000000000003E-2</v>
      </c>
      <c r="BJ30" s="327">
        <v>-0.10924150000000001</v>
      </c>
      <c r="BK30" s="327">
        <v>-2.8479299999999998E-3</v>
      </c>
      <c r="BL30" s="327">
        <v>-9.5177800000000007E-2</v>
      </c>
      <c r="BM30" s="327">
        <v>-8.6984099999999995E-2</v>
      </c>
      <c r="BN30" s="327">
        <v>-0.1080202</v>
      </c>
      <c r="BO30" s="327">
        <v>-0.14124800000000001</v>
      </c>
      <c r="BP30" s="327">
        <v>-0.100591</v>
      </c>
      <c r="BQ30" s="327">
        <v>-4.4544199999999999E-2</v>
      </c>
      <c r="BR30" s="327">
        <v>-0.1145967</v>
      </c>
      <c r="BS30" s="327">
        <v>-8.0769300000000002E-2</v>
      </c>
      <c r="BT30" s="327">
        <v>-8.4641900000000006E-2</v>
      </c>
      <c r="BU30" s="327">
        <v>-7.7559500000000003E-2</v>
      </c>
      <c r="BV30" s="327">
        <v>-0.1158647</v>
      </c>
    </row>
    <row r="31" spans="1:74" ht="11.1" customHeight="1" x14ac:dyDescent="0.2">
      <c r="A31" s="61" t="s">
        <v>196</v>
      </c>
      <c r="B31" s="646" t="s">
        <v>1220</v>
      </c>
      <c r="C31" s="216">
        <v>-0.44155499999999998</v>
      </c>
      <c r="D31" s="216">
        <v>-0.510324</v>
      </c>
      <c r="E31" s="216">
        <v>-0.45750800000000003</v>
      </c>
      <c r="F31" s="216">
        <v>-0.54914799999999997</v>
      </c>
      <c r="G31" s="216">
        <v>-0.47328199999999998</v>
      </c>
      <c r="H31" s="216">
        <v>-0.49973899999999999</v>
      </c>
      <c r="I31" s="216">
        <v>-0.56082799999999999</v>
      </c>
      <c r="J31" s="216">
        <v>-0.52950600000000003</v>
      </c>
      <c r="K31" s="216">
        <v>-0.49703399999999998</v>
      </c>
      <c r="L31" s="216">
        <v>-0.57023599999999997</v>
      </c>
      <c r="M31" s="216">
        <v>-0.46144600000000002</v>
      </c>
      <c r="N31" s="216">
        <v>-0.61216599999999999</v>
      </c>
      <c r="O31" s="216">
        <v>-0.44898100000000002</v>
      </c>
      <c r="P31" s="216">
        <v>-0.52486999999999995</v>
      </c>
      <c r="Q31" s="216">
        <v>-0.68539300000000003</v>
      </c>
      <c r="R31" s="216">
        <v>-0.574631</v>
      </c>
      <c r="S31" s="216">
        <v>-0.47755700000000001</v>
      </c>
      <c r="T31" s="216">
        <v>-0.50660000000000005</v>
      </c>
      <c r="U31" s="216">
        <v>-0.50231999999999999</v>
      </c>
      <c r="V31" s="216">
        <v>-0.54984200000000005</v>
      </c>
      <c r="W31" s="216">
        <v>-0.45958300000000002</v>
      </c>
      <c r="X31" s="216">
        <v>-0.50228399999999995</v>
      </c>
      <c r="Y31" s="216">
        <v>-0.45525500000000002</v>
      </c>
      <c r="Z31" s="216">
        <v>-0.62553800000000004</v>
      </c>
      <c r="AA31" s="216">
        <v>-0.415856</v>
      </c>
      <c r="AB31" s="216">
        <v>-0.61516400000000004</v>
      </c>
      <c r="AC31" s="216">
        <v>-0.44947900000000002</v>
      </c>
      <c r="AD31" s="216">
        <v>-0.49995499999999998</v>
      </c>
      <c r="AE31" s="216">
        <v>-0.44599299999999997</v>
      </c>
      <c r="AF31" s="216">
        <v>-0.42017900000000002</v>
      </c>
      <c r="AG31" s="216">
        <v>-0.49767400000000001</v>
      </c>
      <c r="AH31" s="216">
        <v>-0.45062400000000002</v>
      </c>
      <c r="AI31" s="216">
        <v>-0.56807200000000002</v>
      </c>
      <c r="AJ31" s="216">
        <v>-0.50289899999999998</v>
      </c>
      <c r="AK31" s="216">
        <v>-0.566083</v>
      </c>
      <c r="AL31" s="216">
        <v>-0.65695899999999996</v>
      </c>
      <c r="AM31" s="216">
        <v>-0.56554899999999997</v>
      </c>
      <c r="AN31" s="216">
        <v>-0.50556100000000004</v>
      </c>
      <c r="AO31" s="216">
        <v>-0.48792000000000002</v>
      </c>
      <c r="AP31" s="216">
        <v>-0.60557099999999997</v>
      </c>
      <c r="AQ31" s="216">
        <v>-0.61728700000000003</v>
      </c>
      <c r="AR31" s="216">
        <v>-0.63300800000000002</v>
      </c>
      <c r="AS31" s="216">
        <v>-0.63468999999999998</v>
      </c>
      <c r="AT31" s="216">
        <v>-0.49258999999999997</v>
      </c>
      <c r="AU31" s="216">
        <v>-0.61210699999999996</v>
      </c>
      <c r="AV31" s="216">
        <v>-0.52471800000000002</v>
      </c>
      <c r="AW31" s="216">
        <v>-0.41924</v>
      </c>
      <c r="AX31" s="216">
        <v>-0.48379299999999997</v>
      </c>
      <c r="AY31" s="216">
        <v>-0.55913400000000002</v>
      </c>
      <c r="AZ31" s="216">
        <v>-0.58247199999999999</v>
      </c>
      <c r="BA31" s="216">
        <v>-0.57923610000000003</v>
      </c>
      <c r="BB31" s="216">
        <v>-0.59884150000000003</v>
      </c>
      <c r="BC31" s="327">
        <v>-0.59682049999999998</v>
      </c>
      <c r="BD31" s="327">
        <v>-0.59408190000000005</v>
      </c>
      <c r="BE31" s="327">
        <v>-0.56168629999999997</v>
      </c>
      <c r="BF31" s="327">
        <v>-0.50033260000000002</v>
      </c>
      <c r="BG31" s="327">
        <v>-0.50384879999999999</v>
      </c>
      <c r="BH31" s="327">
        <v>-0.49151230000000001</v>
      </c>
      <c r="BI31" s="327">
        <v>-0.48267399999999999</v>
      </c>
      <c r="BJ31" s="327">
        <v>-0.59444580000000002</v>
      </c>
      <c r="BK31" s="327">
        <v>-0.46731800000000001</v>
      </c>
      <c r="BL31" s="327">
        <v>-0.48990509999999998</v>
      </c>
      <c r="BM31" s="327">
        <v>-0.51156449999999998</v>
      </c>
      <c r="BN31" s="327">
        <v>-0.56219589999999997</v>
      </c>
      <c r="BO31" s="327">
        <v>-0.57418000000000002</v>
      </c>
      <c r="BP31" s="327">
        <v>-0.57064020000000004</v>
      </c>
      <c r="BQ31" s="327">
        <v>-0.57098930000000003</v>
      </c>
      <c r="BR31" s="327">
        <v>-0.49057610000000001</v>
      </c>
      <c r="BS31" s="327">
        <v>-0.49929230000000002</v>
      </c>
      <c r="BT31" s="327">
        <v>-0.47453899999999999</v>
      </c>
      <c r="BU31" s="327">
        <v>-0.4883189</v>
      </c>
      <c r="BV31" s="327">
        <v>-0.61769980000000002</v>
      </c>
    </row>
    <row r="32" spans="1:74" ht="11.1" customHeight="1" x14ac:dyDescent="0.2">
      <c r="A32" s="61" t="s">
        <v>948</v>
      </c>
      <c r="B32" s="175" t="s">
        <v>134</v>
      </c>
      <c r="C32" s="216">
        <v>0.30337051612999999</v>
      </c>
      <c r="D32" s="216">
        <v>1.0225021429000001</v>
      </c>
      <c r="E32" s="216">
        <v>0.16345012903</v>
      </c>
      <c r="F32" s="216">
        <v>-0.38123736667000002</v>
      </c>
      <c r="G32" s="216">
        <v>-0.43244274193999999</v>
      </c>
      <c r="H32" s="216">
        <v>-0.55847213333000001</v>
      </c>
      <c r="I32" s="216">
        <v>-0.27093570968000003</v>
      </c>
      <c r="J32" s="216">
        <v>-0.23191077419</v>
      </c>
      <c r="K32" s="216">
        <v>-0.1096295</v>
      </c>
      <c r="L32" s="216">
        <v>1.0327148387</v>
      </c>
      <c r="M32" s="216">
        <v>0.42000189999999998</v>
      </c>
      <c r="N32" s="216">
        <v>0.36874403226000002</v>
      </c>
      <c r="O32" s="216">
        <v>0.72914190323000005</v>
      </c>
      <c r="P32" s="216">
        <v>0.26874439286000001</v>
      </c>
      <c r="Q32" s="216">
        <v>5.8299322580999999E-2</v>
      </c>
      <c r="R32" s="216">
        <v>-0.65855580000000002</v>
      </c>
      <c r="S32" s="216">
        <v>-1.0200984516</v>
      </c>
      <c r="T32" s="216">
        <v>-0.47807983332999998</v>
      </c>
      <c r="U32" s="216">
        <v>-0.60673600000000005</v>
      </c>
      <c r="V32" s="216">
        <v>-0.40878832257999997</v>
      </c>
      <c r="W32" s="216">
        <v>-0.3940574</v>
      </c>
      <c r="X32" s="216">
        <v>0.81996016129000004</v>
      </c>
      <c r="Y32" s="216">
        <v>-0.14722336666999999</v>
      </c>
      <c r="Z32" s="216">
        <v>-0.34791709676999999</v>
      </c>
      <c r="AA32" s="216">
        <v>0.16203887097</v>
      </c>
      <c r="AB32" s="216">
        <v>0.92928332143000003</v>
      </c>
      <c r="AC32" s="216">
        <v>-0.16053251613</v>
      </c>
      <c r="AD32" s="216">
        <v>-0.53872043332999997</v>
      </c>
      <c r="AE32" s="216">
        <v>-0.77976206451999996</v>
      </c>
      <c r="AF32" s="216">
        <v>-0.63651776667000004</v>
      </c>
      <c r="AG32" s="216">
        <v>-0.34812454839000001</v>
      </c>
      <c r="AH32" s="216">
        <v>-0.68607683871000003</v>
      </c>
      <c r="AI32" s="216">
        <v>-0.21651490000000001</v>
      </c>
      <c r="AJ32" s="216">
        <v>0.60757406451999996</v>
      </c>
      <c r="AK32" s="216">
        <v>-0.42350949999999998</v>
      </c>
      <c r="AL32" s="216">
        <v>2.4860387096999999E-2</v>
      </c>
      <c r="AM32" s="216">
        <v>-0.16576487097000001</v>
      </c>
      <c r="AN32" s="216">
        <v>0.53818837930999996</v>
      </c>
      <c r="AO32" s="216">
        <v>0.15895954839000001</v>
      </c>
      <c r="AP32" s="216">
        <v>-0.19371873333</v>
      </c>
      <c r="AQ32" s="216">
        <v>-0.41844883870999999</v>
      </c>
      <c r="AR32" s="216">
        <v>-0.33927600000000002</v>
      </c>
      <c r="AS32" s="216">
        <v>-0.75997374194</v>
      </c>
      <c r="AT32" s="216">
        <v>-0.21732887097</v>
      </c>
      <c r="AU32" s="216">
        <v>2.0615033333E-2</v>
      </c>
      <c r="AV32" s="216">
        <v>0.55260041935000004</v>
      </c>
      <c r="AW32" s="216">
        <v>-0.12066386666999999</v>
      </c>
      <c r="AX32" s="216">
        <v>0.60394499999999995</v>
      </c>
      <c r="AY32" s="216">
        <v>-6.0687612903000003E-2</v>
      </c>
      <c r="AZ32" s="216">
        <v>0.79370114286000004</v>
      </c>
      <c r="BA32" s="216">
        <v>0.84091114100999997</v>
      </c>
      <c r="BB32" s="216">
        <v>-0.26999338908999998</v>
      </c>
      <c r="BC32" s="327">
        <v>-0.47499479999999999</v>
      </c>
      <c r="BD32" s="327">
        <v>-0.4559954</v>
      </c>
      <c r="BE32" s="327">
        <v>-0.44140360000000001</v>
      </c>
      <c r="BF32" s="327">
        <v>-0.1963</v>
      </c>
      <c r="BG32" s="327">
        <v>-9.2125799999999994E-2</v>
      </c>
      <c r="BH32" s="327">
        <v>0.65106299999999995</v>
      </c>
      <c r="BI32" s="327">
        <v>0.13619059999999999</v>
      </c>
      <c r="BJ32" s="327">
        <v>0.30423850000000002</v>
      </c>
      <c r="BK32" s="327">
        <v>0.29862699999999998</v>
      </c>
      <c r="BL32" s="327">
        <v>0.62001890000000004</v>
      </c>
      <c r="BM32" s="327">
        <v>0.15095939999999999</v>
      </c>
      <c r="BN32" s="327">
        <v>-0.30166399999999999</v>
      </c>
      <c r="BO32" s="327">
        <v>-0.63976230000000001</v>
      </c>
      <c r="BP32" s="327">
        <v>-0.54026470000000004</v>
      </c>
      <c r="BQ32" s="327">
        <v>-0.51895999999999998</v>
      </c>
      <c r="BR32" s="327">
        <v>-0.32418069999999999</v>
      </c>
      <c r="BS32" s="327">
        <v>-7.8060699999999997E-2</v>
      </c>
      <c r="BT32" s="327">
        <v>0.60549739999999996</v>
      </c>
      <c r="BU32" s="327">
        <v>0.1240695</v>
      </c>
      <c r="BV32" s="327">
        <v>0.27460610000000002</v>
      </c>
    </row>
    <row r="33" spans="1:74" s="64" customFormat="1" ht="11.1" customHeight="1" x14ac:dyDescent="0.2">
      <c r="A33" s="61" t="s">
        <v>953</v>
      </c>
      <c r="B33" s="175" t="s">
        <v>538</v>
      </c>
      <c r="C33" s="216">
        <v>18.749480902999998</v>
      </c>
      <c r="D33" s="216">
        <v>18.643446857000001</v>
      </c>
      <c r="E33" s="216">
        <v>18.530884226000001</v>
      </c>
      <c r="F33" s="216">
        <v>18.584191966999999</v>
      </c>
      <c r="G33" s="216">
        <v>18.779283484</v>
      </c>
      <c r="H33" s="216">
        <v>18.806021532999999</v>
      </c>
      <c r="I33" s="216">
        <v>19.257532096999999</v>
      </c>
      <c r="J33" s="216">
        <v>19.124727774</v>
      </c>
      <c r="K33" s="216">
        <v>19.252035500000002</v>
      </c>
      <c r="L33" s="216">
        <v>19.312049968</v>
      </c>
      <c r="M33" s="216">
        <v>19.490920233000001</v>
      </c>
      <c r="N33" s="216">
        <v>18.982955548</v>
      </c>
      <c r="O33" s="216">
        <v>19.102297031999999</v>
      </c>
      <c r="P33" s="216">
        <v>18.908344536000001</v>
      </c>
      <c r="Q33" s="216">
        <v>18.464252839</v>
      </c>
      <c r="R33" s="216">
        <v>18.848696199999999</v>
      </c>
      <c r="S33" s="216">
        <v>18.585342097000002</v>
      </c>
      <c r="T33" s="216">
        <v>18.889858167</v>
      </c>
      <c r="U33" s="216">
        <v>19.283221387000001</v>
      </c>
      <c r="V33" s="216">
        <v>19.39997971</v>
      </c>
      <c r="W33" s="216">
        <v>19.246584599999998</v>
      </c>
      <c r="X33" s="216">
        <v>19.691033935</v>
      </c>
      <c r="Y33" s="216">
        <v>19.370472967000001</v>
      </c>
      <c r="Z33" s="216">
        <v>19.457417129</v>
      </c>
      <c r="AA33" s="216">
        <v>19.217985257999999</v>
      </c>
      <c r="AB33" s="216">
        <v>19.676130464</v>
      </c>
      <c r="AC33" s="216">
        <v>19.350712903000002</v>
      </c>
      <c r="AD33" s="216">
        <v>19.261969567000001</v>
      </c>
      <c r="AE33" s="216">
        <v>19.301428225999999</v>
      </c>
      <c r="AF33" s="216">
        <v>19.840852900000002</v>
      </c>
      <c r="AG33" s="216">
        <v>20.125971129</v>
      </c>
      <c r="AH33" s="216">
        <v>19.929267581000001</v>
      </c>
      <c r="AI33" s="216">
        <v>19.418972767</v>
      </c>
      <c r="AJ33" s="216">
        <v>19.500295354999999</v>
      </c>
      <c r="AK33" s="216">
        <v>19.143696167000002</v>
      </c>
      <c r="AL33" s="216">
        <v>19.598975418999999</v>
      </c>
      <c r="AM33" s="216">
        <v>19.113259902999999</v>
      </c>
      <c r="AN33" s="216">
        <v>19.680162171999999</v>
      </c>
      <c r="AO33" s="216">
        <v>19.616605</v>
      </c>
      <c r="AP33" s="216">
        <v>19.264250933</v>
      </c>
      <c r="AQ33" s="216">
        <v>19.202140676999999</v>
      </c>
      <c r="AR33" s="216">
        <v>19.799623666999999</v>
      </c>
      <c r="AS33" s="216">
        <v>19.712161194</v>
      </c>
      <c r="AT33" s="216">
        <v>20.131029129000002</v>
      </c>
      <c r="AU33" s="216">
        <v>19.863700699999999</v>
      </c>
      <c r="AV33" s="216">
        <v>19.621923902999999</v>
      </c>
      <c r="AW33" s="216">
        <v>19.654929133</v>
      </c>
      <c r="AX33" s="216">
        <v>19.979522065000001</v>
      </c>
      <c r="AY33" s="216">
        <v>19.234152968</v>
      </c>
      <c r="AZ33" s="216">
        <v>19.188301286000002</v>
      </c>
      <c r="BA33" s="216">
        <v>19.695950140000001</v>
      </c>
      <c r="BB33" s="216">
        <v>19.918145753000001</v>
      </c>
      <c r="BC33" s="327">
        <v>19.644089999999998</v>
      </c>
      <c r="BD33" s="327">
        <v>20.057030000000001</v>
      </c>
      <c r="BE33" s="327">
        <v>20.34721</v>
      </c>
      <c r="BF33" s="327">
        <v>20.37154</v>
      </c>
      <c r="BG33" s="327">
        <v>20.189900000000002</v>
      </c>
      <c r="BH33" s="327">
        <v>20.019580000000001</v>
      </c>
      <c r="BI33" s="327">
        <v>20.104800000000001</v>
      </c>
      <c r="BJ33" s="327">
        <v>20.234860000000001</v>
      </c>
      <c r="BK33" s="327">
        <v>19.783349999999999</v>
      </c>
      <c r="BL33" s="327">
        <v>19.898340000000001</v>
      </c>
      <c r="BM33" s="327">
        <v>20.02139</v>
      </c>
      <c r="BN33" s="327">
        <v>19.89536</v>
      </c>
      <c r="BO33" s="327">
        <v>19.94359</v>
      </c>
      <c r="BP33" s="327">
        <v>20.342939999999999</v>
      </c>
      <c r="BQ33" s="327">
        <v>20.55808</v>
      </c>
      <c r="BR33" s="327">
        <v>20.682009999999998</v>
      </c>
      <c r="BS33" s="327">
        <v>20.379799999999999</v>
      </c>
      <c r="BT33" s="327">
        <v>20.284269999999999</v>
      </c>
      <c r="BU33" s="327">
        <v>20.37059</v>
      </c>
      <c r="BV33" s="327">
        <v>20.47927</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330"/>
      <c r="BD34" s="330"/>
      <c r="BE34" s="330"/>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978</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330"/>
      <c r="BD35" s="330"/>
      <c r="BE35" s="330"/>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9" t="s">
        <v>1215</v>
      </c>
      <c r="B36" s="646" t="s">
        <v>1218</v>
      </c>
      <c r="C36" s="216">
        <v>2.7892960000000002</v>
      </c>
      <c r="D36" s="216">
        <v>2.7567689999999998</v>
      </c>
      <c r="E36" s="216">
        <v>2.5601560000000001</v>
      </c>
      <c r="F36" s="216">
        <v>2.3294999999999999</v>
      </c>
      <c r="G36" s="216">
        <v>2.1587329999999998</v>
      </c>
      <c r="H36" s="216">
        <v>2.1645289999999999</v>
      </c>
      <c r="I36" s="216">
        <v>2.2414849999999999</v>
      </c>
      <c r="J36" s="216">
        <v>2.2231160000000001</v>
      </c>
      <c r="K36" s="216">
        <v>2.4325679999999998</v>
      </c>
      <c r="L36" s="216">
        <v>2.5997270000000001</v>
      </c>
      <c r="M36" s="216">
        <v>2.7993760000000001</v>
      </c>
      <c r="N36" s="216">
        <v>2.9071630000000002</v>
      </c>
      <c r="O36" s="216">
        <v>2.9860120000000001</v>
      </c>
      <c r="P36" s="216">
        <v>2.6727889999999999</v>
      </c>
      <c r="Q36" s="216">
        <v>2.4283419999999998</v>
      </c>
      <c r="R36" s="216">
        <v>2.2134749999999999</v>
      </c>
      <c r="S36" s="216">
        <v>1.9665980000000001</v>
      </c>
      <c r="T36" s="216">
        <v>2.183351</v>
      </c>
      <c r="U36" s="216">
        <v>2.1500020000000002</v>
      </c>
      <c r="V36" s="216">
        <v>2.3806210000000001</v>
      </c>
      <c r="W36" s="216">
        <v>2.417964</v>
      </c>
      <c r="X36" s="216">
        <v>2.489938</v>
      </c>
      <c r="Y36" s="216">
        <v>2.7279779999999998</v>
      </c>
      <c r="Z36" s="216">
        <v>2.7722859999999998</v>
      </c>
      <c r="AA36" s="216">
        <v>2.877802</v>
      </c>
      <c r="AB36" s="216">
        <v>2.9039929999999998</v>
      </c>
      <c r="AC36" s="216">
        <v>2.5596510000000001</v>
      </c>
      <c r="AD36" s="216">
        <v>2.378295</v>
      </c>
      <c r="AE36" s="216">
        <v>2.3073510000000002</v>
      </c>
      <c r="AF36" s="216">
        <v>2.4182929999999998</v>
      </c>
      <c r="AG36" s="216">
        <v>2.4596019999999998</v>
      </c>
      <c r="AH36" s="216">
        <v>2.4439289999999998</v>
      </c>
      <c r="AI36" s="216">
        <v>2.2685780000000002</v>
      </c>
      <c r="AJ36" s="216">
        <v>2.5498880000000002</v>
      </c>
      <c r="AK36" s="216">
        <v>2.6012599999999999</v>
      </c>
      <c r="AL36" s="216">
        <v>2.8371409999999999</v>
      </c>
      <c r="AM36" s="216">
        <v>2.9572669999999999</v>
      </c>
      <c r="AN36" s="216">
        <v>2.7242639999999998</v>
      </c>
      <c r="AO36" s="216">
        <v>2.5067870000000001</v>
      </c>
      <c r="AP36" s="216">
        <v>2.2966419999999999</v>
      </c>
      <c r="AQ36" s="216">
        <v>2.260586</v>
      </c>
      <c r="AR36" s="216">
        <v>2.194061</v>
      </c>
      <c r="AS36" s="216">
        <v>2.3823180000000002</v>
      </c>
      <c r="AT36" s="216">
        <v>2.297965</v>
      </c>
      <c r="AU36" s="216">
        <v>2.5200580000000001</v>
      </c>
      <c r="AV36" s="216">
        <v>2.5407419999999998</v>
      </c>
      <c r="AW36" s="216">
        <v>2.4869150000000002</v>
      </c>
      <c r="AX36" s="216">
        <v>2.7386439999999999</v>
      </c>
      <c r="AY36" s="216">
        <v>3.0373489999999999</v>
      </c>
      <c r="AZ36" s="216">
        <v>2.710963</v>
      </c>
      <c r="BA36" s="216">
        <v>2.5253107160999999</v>
      </c>
      <c r="BB36" s="216">
        <v>2.5357940267000001</v>
      </c>
      <c r="BC36" s="327">
        <v>2.3145760000000002</v>
      </c>
      <c r="BD36" s="327">
        <v>2.37331</v>
      </c>
      <c r="BE36" s="327">
        <v>2.5358510000000001</v>
      </c>
      <c r="BF36" s="327">
        <v>2.574811</v>
      </c>
      <c r="BG36" s="327">
        <v>2.639497</v>
      </c>
      <c r="BH36" s="327">
        <v>2.7343190000000002</v>
      </c>
      <c r="BI36" s="327">
        <v>2.864646</v>
      </c>
      <c r="BJ36" s="327">
        <v>2.9986259999999998</v>
      </c>
      <c r="BK36" s="327">
        <v>3.1609509999999998</v>
      </c>
      <c r="BL36" s="327">
        <v>3.015358</v>
      </c>
      <c r="BM36" s="327">
        <v>2.8277190000000001</v>
      </c>
      <c r="BN36" s="327">
        <v>2.6303860000000001</v>
      </c>
      <c r="BO36" s="327">
        <v>2.5582720000000001</v>
      </c>
      <c r="BP36" s="327">
        <v>2.6371159999999998</v>
      </c>
      <c r="BQ36" s="327">
        <v>2.6946289999999999</v>
      </c>
      <c r="BR36" s="327">
        <v>2.7490540000000001</v>
      </c>
      <c r="BS36" s="327">
        <v>2.793841</v>
      </c>
      <c r="BT36" s="327">
        <v>2.9003749999999999</v>
      </c>
      <c r="BU36" s="327">
        <v>2.997077</v>
      </c>
      <c r="BV36" s="327">
        <v>3.157276</v>
      </c>
    </row>
    <row r="37" spans="1:74" ht="11.1" customHeight="1" x14ac:dyDescent="0.2">
      <c r="A37" s="639" t="s">
        <v>950</v>
      </c>
      <c r="B37" s="176" t="s">
        <v>539</v>
      </c>
      <c r="C37" s="216">
        <v>-8.0921000000000007E-2</v>
      </c>
      <c r="D37" s="216">
        <v>5.3122000000000003E-2</v>
      </c>
      <c r="E37" s="216">
        <v>-6.8472000000000005E-2</v>
      </c>
      <c r="F37" s="216">
        <v>-5.4958E-2</v>
      </c>
      <c r="G37" s="216">
        <v>4.5808000000000001E-2</v>
      </c>
      <c r="H37" s="216">
        <v>-7.1923000000000001E-2</v>
      </c>
      <c r="I37" s="216">
        <v>8.1498000000000001E-2</v>
      </c>
      <c r="J37" s="216">
        <v>-0.117283</v>
      </c>
      <c r="K37" s="216">
        <v>0.126058</v>
      </c>
      <c r="L37" s="216">
        <v>1.0564E-2</v>
      </c>
      <c r="M37" s="216">
        <v>0.127189</v>
      </c>
      <c r="N37" s="216">
        <v>5.1089000000000002E-2</v>
      </c>
      <c r="O37" s="216">
        <v>-0.14405000000000001</v>
      </c>
      <c r="P37" s="216">
        <v>-8.4199999999999998E-4</v>
      </c>
      <c r="Q37" s="216">
        <v>-5.7027000000000001E-2</v>
      </c>
      <c r="R37" s="216">
        <v>4.0534000000000001E-2</v>
      </c>
      <c r="S37" s="216">
        <v>-1.9757E-2</v>
      </c>
      <c r="T37" s="216">
        <v>-0.107904</v>
      </c>
      <c r="U37" s="216">
        <v>-8.1864999999999993E-2</v>
      </c>
      <c r="V37" s="216">
        <v>-6.8146999999999999E-2</v>
      </c>
      <c r="W37" s="216">
        <v>5.3478999999999999E-2</v>
      </c>
      <c r="X37" s="216">
        <v>1.8027999999999999E-2</v>
      </c>
      <c r="Y37" s="216">
        <v>6.8849999999999996E-3</v>
      </c>
      <c r="Z37" s="216">
        <v>-8.5934999999999997E-2</v>
      </c>
      <c r="AA37" s="216">
        <v>-8.7433999999999998E-2</v>
      </c>
      <c r="AB37" s="216">
        <v>2.4473999999999999E-2</v>
      </c>
      <c r="AC37" s="216">
        <v>-3.6273E-2</v>
      </c>
      <c r="AD37" s="216">
        <v>-2.6712E-2</v>
      </c>
      <c r="AE37" s="216">
        <v>0.14366699999999999</v>
      </c>
      <c r="AF37" s="216">
        <v>9.7463999999999995E-2</v>
      </c>
      <c r="AG37" s="216">
        <v>8.2600999999999994E-2</v>
      </c>
      <c r="AH37" s="216">
        <v>-6.3044000000000003E-2</v>
      </c>
      <c r="AI37" s="216">
        <v>-7.0191000000000003E-2</v>
      </c>
      <c r="AJ37" s="216">
        <v>-0.17925199999999999</v>
      </c>
      <c r="AK37" s="216">
        <v>-1.8499999999999999E-2</v>
      </c>
      <c r="AL37" s="216">
        <v>3.6468E-2</v>
      </c>
      <c r="AM37" s="216">
        <v>-1.95E-2</v>
      </c>
      <c r="AN37" s="216">
        <v>0.184755</v>
      </c>
      <c r="AO37" s="216">
        <v>-0.112634</v>
      </c>
      <c r="AP37" s="216">
        <v>-1.1769999999999999E-2</v>
      </c>
      <c r="AQ37" s="216">
        <v>-0.1133</v>
      </c>
      <c r="AR37" s="216">
        <v>-5.9137000000000002E-2</v>
      </c>
      <c r="AS37" s="216">
        <v>-0.15004400000000001</v>
      </c>
      <c r="AT37" s="216">
        <v>1.17E-2</v>
      </c>
      <c r="AU37" s="216">
        <v>-9.9559999999999996E-3</v>
      </c>
      <c r="AV37" s="216">
        <v>4.2584999999999998E-2</v>
      </c>
      <c r="AW37" s="216">
        <v>-0.10593900000000001</v>
      </c>
      <c r="AX37" s="216">
        <v>-2.0292000000000001E-2</v>
      </c>
      <c r="AY37" s="216">
        <v>-7.5079999999999999E-3</v>
      </c>
      <c r="AZ37" s="216">
        <v>-3.0351E-2</v>
      </c>
      <c r="BA37" s="216">
        <v>1.30522E-2</v>
      </c>
      <c r="BB37" s="216">
        <v>-3.4421600000000001E-3</v>
      </c>
      <c r="BC37" s="327">
        <v>-1.6539999999999999E-2</v>
      </c>
      <c r="BD37" s="327">
        <v>-1.3204E-2</v>
      </c>
      <c r="BE37" s="327">
        <v>-9.3066599999999996E-3</v>
      </c>
      <c r="BF37" s="327">
        <v>-2.9412899999999999E-2</v>
      </c>
      <c r="BG37" s="327">
        <v>-1.8241299999999998E-2</v>
      </c>
      <c r="BH37" s="327">
        <v>1.26764E-3</v>
      </c>
      <c r="BI37" s="327">
        <v>4.01375E-2</v>
      </c>
      <c r="BJ37" s="327">
        <v>4.6774900000000001E-2</v>
      </c>
      <c r="BK37" s="327">
        <v>-4.0058299999999998E-2</v>
      </c>
      <c r="BL37" s="327">
        <v>2.44189E-2</v>
      </c>
      <c r="BM37" s="327">
        <v>1.3051399999999999E-2</v>
      </c>
      <c r="BN37" s="327">
        <v>-3.4422200000000002E-3</v>
      </c>
      <c r="BO37" s="327">
        <v>-1.6539999999999999E-2</v>
      </c>
      <c r="BP37" s="327">
        <v>-1.3204E-2</v>
      </c>
      <c r="BQ37" s="327">
        <v>-9.3066599999999996E-3</v>
      </c>
      <c r="BR37" s="327">
        <v>-2.9412899999999999E-2</v>
      </c>
      <c r="BS37" s="327">
        <v>-1.8241299999999998E-2</v>
      </c>
      <c r="BT37" s="327">
        <v>1.26764E-3</v>
      </c>
      <c r="BU37" s="327">
        <v>4.01375E-2</v>
      </c>
      <c r="BV37" s="327">
        <v>4.6774900000000001E-2</v>
      </c>
    </row>
    <row r="38" spans="1:74" ht="11.1" customHeight="1" x14ac:dyDescent="0.2">
      <c r="A38" s="61" t="s">
        <v>655</v>
      </c>
      <c r="B38" s="646" t="s">
        <v>540</v>
      </c>
      <c r="C38" s="216">
        <v>8.3310980000000008</v>
      </c>
      <c r="D38" s="216">
        <v>8.3953699999999998</v>
      </c>
      <c r="E38" s="216">
        <v>8.6405480000000008</v>
      </c>
      <c r="F38" s="216">
        <v>8.8553750000000004</v>
      </c>
      <c r="G38" s="216">
        <v>9.0334240000000001</v>
      </c>
      <c r="H38" s="216">
        <v>9.0775260000000006</v>
      </c>
      <c r="I38" s="216">
        <v>9.146134</v>
      </c>
      <c r="J38" s="216">
        <v>9.1242300000000007</v>
      </c>
      <c r="K38" s="216">
        <v>8.9464509999999997</v>
      </c>
      <c r="L38" s="216">
        <v>8.9438849999999999</v>
      </c>
      <c r="M38" s="216">
        <v>8.9228050000000003</v>
      </c>
      <c r="N38" s="216">
        <v>8.6695069999999994</v>
      </c>
      <c r="O38" s="216">
        <v>8.2734389999999998</v>
      </c>
      <c r="P38" s="216">
        <v>8.6467200000000002</v>
      </c>
      <c r="Q38" s="216">
        <v>8.6966640000000002</v>
      </c>
      <c r="R38" s="216">
        <v>8.9551309999999997</v>
      </c>
      <c r="S38" s="216">
        <v>9.0227900000000005</v>
      </c>
      <c r="T38" s="216">
        <v>9.0393670000000004</v>
      </c>
      <c r="U38" s="216">
        <v>9.2486719999999991</v>
      </c>
      <c r="V38" s="216">
        <v>9.311064</v>
      </c>
      <c r="W38" s="216">
        <v>8.8216099999999997</v>
      </c>
      <c r="X38" s="216">
        <v>9.1478950000000001</v>
      </c>
      <c r="Y38" s="216">
        <v>8.9211639999999992</v>
      </c>
      <c r="Z38" s="216">
        <v>8.9407720000000008</v>
      </c>
      <c r="AA38" s="216">
        <v>8.6391019999999994</v>
      </c>
      <c r="AB38" s="216">
        <v>8.8285590000000003</v>
      </c>
      <c r="AC38" s="216">
        <v>9.0565359999999995</v>
      </c>
      <c r="AD38" s="216">
        <v>9.1894629999999999</v>
      </c>
      <c r="AE38" s="216">
        <v>9.2624569999999995</v>
      </c>
      <c r="AF38" s="216">
        <v>9.4170660000000002</v>
      </c>
      <c r="AG38" s="216">
        <v>9.4702979999999997</v>
      </c>
      <c r="AH38" s="216">
        <v>9.4600960000000001</v>
      </c>
      <c r="AI38" s="216">
        <v>9.2886140000000008</v>
      </c>
      <c r="AJ38" s="216">
        <v>9.2446710000000003</v>
      </c>
      <c r="AK38" s="216">
        <v>9.1116360000000007</v>
      </c>
      <c r="AL38" s="216">
        <v>9.1475779999999993</v>
      </c>
      <c r="AM38" s="216">
        <v>8.6700420000000005</v>
      </c>
      <c r="AN38" s="216">
        <v>9.2062410000000003</v>
      </c>
      <c r="AO38" s="216">
        <v>9.3991159999999994</v>
      </c>
      <c r="AP38" s="216">
        <v>9.2128899999999998</v>
      </c>
      <c r="AQ38" s="216">
        <v>9.4362460000000006</v>
      </c>
      <c r="AR38" s="216">
        <v>9.6633899999999997</v>
      </c>
      <c r="AS38" s="216">
        <v>9.5972580000000001</v>
      </c>
      <c r="AT38" s="216">
        <v>9.5948139999999995</v>
      </c>
      <c r="AU38" s="216">
        <v>9.4920639999999992</v>
      </c>
      <c r="AV38" s="216">
        <v>9.0949329999999993</v>
      </c>
      <c r="AW38" s="216">
        <v>9.2434200000000004</v>
      </c>
      <c r="AX38" s="216">
        <v>9.3097630000000002</v>
      </c>
      <c r="AY38" s="216">
        <v>8.5027530000000002</v>
      </c>
      <c r="AZ38" s="216">
        <v>8.9882580000000001</v>
      </c>
      <c r="BA38" s="216">
        <v>9.2023225806000006</v>
      </c>
      <c r="BB38" s="216">
        <v>9.4030045999999992</v>
      </c>
      <c r="BC38" s="327">
        <v>9.5003589999999996</v>
      </c>
      <c r="BD38" s="327">
        <v>9.6636500000000005</v>
      </c>
      <c r="BE38" s="327">
        <v>9.6686289999999993</v>
      </c>
      <c r="BF38" s="327">
        <v>9.6597310000000007</v>
      </c>
      <c r="BG38" s="327">
        <v>9.4962549999999997</v>
      </c>
      <c r="BH38" s="327">
        <v>9.2462479999999996</v>
      </c>
      <c r="BI38" s="327">
        <v>9.3078889999999994</v>
      </c>
      <c r="BJ38" s="327">
        <v>9.3055900000000005</v>
      </c>
      <c r="BK38" s="327">
        <v>8.6905979999999996</v>
      </c>
      <c r="BL38" s="327">
        <v>8.9566370000000006</v>
      </c>
      <c r="BM38" s="327">
        <v>9.2935960000000009</v>
      </c>
      <c r="BN38" s="327">
        <v>9.3956470000000003</v>
      </c>
      <c r="BO38" s="327">
        <v>9.5062709999999999</v>
      </c>
      <c r="BP38" s="327">
        <v>9.6274689999999996</v>
      </c>
      <c r="BQ38" s="327">
        <v>9.6772279999999995</v>
      </c>
      <c r="BR38" s="327">
        <v>9.6902539999999995</v>
      </c>
      <c r="BS38" s="327">
        <v>9.5133829999999993</v>
      </c>
      <c r="BT38" s="327">
        <v>9.3052240000000008</v>
      </c>
      <c r="BU38" s="327">
        <v>9.3662320000000001</v>
      </c>
      <c r="BV38" s="327">
        <v>9.2185279999999992</v>
      </c>
    </row>
    <row r="39" spans="1:74" ht="11.1" customHeight="1" x14ac:dyDescent="0.2">
      <c r="A39" s="61" t="s">
        <v>1130</v>
      </c>
      <c r="B39" s="646" t="s">
        <v>1131</v>
      </c>
      <c r="C39" s="216">
        <v>0.78925867742</v>
      </c>
      <c r="D39" s="216">
        <v>0.80900414286</v>
      </c>
      <c r="E39" s="216">
        <v>0.84031558065</v>
      </c>
      <c r="F39" s="216">
        <v>0.86967366667000001</v>
      </c>
      <c r="G39" s="216">
        <v>0.88268906451999996</v>
      </c>
      <c r="H39" s="216">
        <v>0.90760233332999996</v>
      </c>
      <c r="I39" s="216">
        <v>0.86784680645000001</v>
      </c>
      <c r="J39" s="216">
        <v>0.86511877419000005</v>
      </c>
      <c r="K39" s="216">
        <v>0.87785066667</v>
      </c>
      <c r="L39" s="216">
        <v>0.88593090323000001</v>
      </c>
      <c r="M39" s="216">
        <v>0.87313533333000004</v>
      </c>
      <c r="N39" s="216">
        <v>0.87391835484000002</v>
      </c>
      <c r="O39" s="216">
        <v>0.82067687096999997</v>
      </c>
      <c r="P39" s="216">
        <v>0.86013271429000004</v>
      </c>
      <c r="Q39" s="216">
        <v>0.82871716128999995</v>
      </c>
      <c r="R39" s="216">
        <v>0.87435099999999999</v>
      </c>
      <c r="S39" s="216">
        <v>0.88593219354999997</v>
      </c>
      <c r="T39" s="216">
        <v>0.89651933333</v>
      </c>
      <c r="U39" s="216">
        <v>0.90343596774000001</v>
      </c>
      <c r="V39" s="216">
        <v>0.89871935483999998</v>
      </c>
      <c r="W39" s="216">
        <v>0.86515433333000002</v>
      </c>
      <c r="X39" s="216">
        <v>0.90669790322999999</v>
      </c>
      <c r="Y39" s="216">
        <v>0.89377399999999996</v>
      </c>
      <c r="Z39" s="216">
        <v>0.88862225805999995</v>
      </c>
      <c r="AA39" s="216">
        <v>0.84569961289999995</v>
      </c>
      <c r="AB39" s="216">
        <v>0.88503514285999996</v>
      </c>
      <c r="AC39" s="216">
        <v>0.89089419354999999</v>
      </c>
      <c r="AD39" s="216">
        <v>0.88098299999999996</v>
      </c>
      <c r="AE39" s="216">
        <v>0.93150664516000004</v>
      </c>
      <c r="AF39" s="216">
        <v>0.94065266667000003</v>
      </c>
      <c r="AG39" s="216">
        <v>0.93574419355000005</v>
      </c>
      <c r="AH39" s="216">
        <v>0.94090425806</v>
      </c>
      <c r="AI39" s="216">
        <v>0.93433366666999995</v>
      </c>
      <c r="AJ39" s="216">
        <v>0.91170067742000005</v>
      </c>
      <c r="AK39" s="216">
        <v>0.92026333332999999</v>
      </c>
      <c r="AL39" s="216">
        <v>0.89733567741999998</v>
      </c>
      <c r="AM39" s="216">
        <v>0.86044432258000003</v>
      </c>
      <c r="AN39" s="216">
        <v>0.93955417241000005</v>
      </c>
      <c r="AO39" s="216">
        <v>0.94345641935000002</v>
      </c>
      <c r="AP39" s="216">
        <v>0.90316033333000001</v>
      </c>
      <c r="AQ39" s="216">
        <v>0.93872661290000003</v>
      </c>
      <c r="AR39" s="216">
        <v>0.96653633333</v>
      </c>
      <c r="AS39" s="216">
        <v>0.96595725805999999</v>
      </c>
      <c r="AT39" s="216">
        <v>0.97396925806000001</v>
      </c>
      <c r="AU39" s="216">
        <v>0.93237466667000002</v>
      </c>
      <c r="AV39" s="216">
        <v>0.91168283871</v>
      </c>
      <c r="AW39" s="216">
        <v>0.95098566666999995</v>
      </c>
      <c r="AX39" s="216">
        <v>0.95928106451999995</v>
      </c>
      <c r="AY39" s="216">
        <v>0.85909048386999998</v>
      </c>
      <c r="AZ39" s="216">
        <v>0.90641485714000003</v>
      </c>
      <c r="BA39" s="216">
        <v>0.92149822994999997</v>
      </c>
      <c r="BB39" s="216">
        <v>0.90863514042000004</v>
      </c>
      <c r="BC39" s="327">
        <v>0.96880999999999995</v>
      </c>
      <c r="BD39" s="327">
        <v>0.97842720000000005</v>
      </c>
      <c r="BE39" s="327">
        <v>0.9722556</v>
      </c>
      <c r="BF39" s="327">
        <v>0.98216329999999996</v>
      </c>
      <c r="BG39" s="327">
        <v>0.96427249999999998</v>
      </c>
      <c r="BH39" s="327">
        <v>0.92633909999999997</v>
      </c>
      <c r="BI39" s="327">
        <v>0.95203159999999998</v>
      </c>
      <c r="BJ39" s="327">
        <v>0.9475867</v>
      </c>
      <c r="BK39" s="327">
        <v>0.87172519999999998</v>
      </c>
      <c r="BL39" s="327">
        <v>0.90315570000000001</v>
      </c>
      <c r="BM39" s="327">
        <v>0.93272310000000003</v>
      </c>
      <c r="BN39" s="327">
        <v>0.9396101</v>
      </c>
      <c r="BO39" s="327">
        <v>0.95701219999999998</v>
      </c>
      <c r="BP39" s="327">
        <v>0.9737616</v>
      </c>
      <c r="BQ39" s="327">
        <v>0.97116789999999997</v>
      </c>
      <c r="BR39" s="327">
        <v>0.97274139999999998</v>
      </c>
      <c r="BS39" s="327">
        <v>0.95581740000000004</v>
      </c>
      <c r="BT39" s="327">
        <v>0.93318040000000002</v>
      </c>
      <c r="BU39" s="327">
        <v>0.95422649999999998</v>
      </c>
      <c r="BV39" s="327">
        <v>0.933002</v>
      </c>
    </row>
    <row r="40" spans="1:74" ht="11.1" customHeight="1" x14ac:dyDescent="0.2">
      <c r="A40" s="61" t="s">
        <v>656</v>
      </c>
      <c r="B40" s="646" t="s">
        <v>529</v>
      </c>
      <c r="C40" s="216">
        <v>1.310953</v>
      </c>
      <c r="D40" s="216">
        <v>1.3437049999999999</v>
      </c>
      <c r="E40" s="216">
        <v>1.393257</v>
      </c>
      <c r="F40" s="216">
        <v>1.443783</v>
      </c>
      <c r="G40" s="216">
        <v>1.4591689999999999</v>
      </c>
      <c r="H40" s="216">
        <v>1.4538420000000001</v>
      </c>
      <c r="I40" s="216">
        <v>1.5461640000000001</v>
      </c>
      <c r="J40" s="216">
        <v>1.5240830000000001</v>
      </c>
      <c r="K40" s="216">
        <v>1.4165970000000001</v>
      </c>
      <c r="L40" s="216">
        <v>1.4551529999999999</v>
      </c>
      <c r="M40" s="216">
        <v>1.429055</v>
      </c>
      <c r="N40" s="216">
        <v>1.428418</v>
      </c>
      <c r="O40" s="216">
        <v>1.364393</v>
      </c>
      <c r="P40" s="216">
        <v>1.3804959999999999</v>
      </c>
      <c r="Q40" s="216">
        <v>1.433138</v>
      </c>
      <c r="R40" s="216">
        <v>1.455387</v>
      </c>
      <c r="S40" s="216">
        <v>1.400277</v>
      </c>
      <c r="T40" s="216">
        <v>1.5435099999999999</v>
      </c>
      <c r="U40" s="216">
        <v>1.558786</v>
      </c>
      <c r="V40" s="216">
        <v>1.5222549999999999</v>
      </c>
      <c r="W40" s="216">
        <v>1.4817899999999999</v>
      </c>
      <c r="X40" s="216">
        <v>1.4794480000000001</v>
      </c>
      <c r="Y40" s="216">
        <v>1.476164</v>
      </c>
      <c r="Z40" s="216">
        <v>1.5373190000000001</v>
      </c>
      <c r="AA40" s="216">
        <v>1.375227</v>
      </c>
      <c r="AB40" s="216">
        <v>1.4452860000000001</v>
      </c>
      <c r="AC40" s="216">
        <v>1.5481579999999999</v>
      </c>
      <c r="AD40" s="216">
        <v>1.526762</v>
      </c>
      <c r="AE40" s="216">
        <v>1.5192749999999999</v>
      </c>
      <c r="AF40" s="216">
        <v>1.654074</v>
      </c>
      <c r="AG40" s="216">
        <v>1.650441</v>
      </c>
      <c r="AH40" s="216">
        <v>1.6014120000000001</v>
      </c>
      <c r="AI40" s="216">
        <v>1.53399</v>
      </c>
      <c r="AJ40" s="216">
        <v>1.6139289999999999</v>
      </c>
      <c r="AK40" s="216">
        <v>1.5237449999999999</v>
      </c>
      <c r="AL40" s="216">
        <v>1.5778540000000001</v>
      </c>
      <c r="AM40" s="216">
        <v>1.449325</v>
      </c>
      <c r="AN40" s="216">
        <v>1.5253300000000001</v>
      </c>
      <c r="AO40" s="216">
        <v>1.535938</v>
      </c>
      <c r="AP40" s="216">
        <v>1.5599559999999999</v>
      </c>
      <c r="AQ40" s="216">
        <v>1.5618639999999999</v>
      </c>
      <c r="AR40" s="216">
        <v>1.7143219999999999</v>
      </c>
      <c r="AS40" s="216">
        <v>1.714629</v>
      </c>
      <c r="AT40" s="216">
        <v>1.709584</v>
      </c>
      <c r="AU40" s="216">
        <v>1.623875</v>
      </c>
      <c r="AV40" s="216">
        <v>1.604501</v>
      </c>
      <c r="AW40" s="216">
        <v>1.62656</v>
      </c>
      <c r="AX40" s="216">
        <v>1.649049</v>
      </c>
      <c r="AY40" s="216">
        <v>1.5934699999999999</v>
      </c>
      <c r="AZ40" s="216">
        <v>1.5246820000000001</v>
      </c>
      <c r="BA40" s="216">
        <v>1.6335806451999999</v>
      </c>
      <c r="BB40" s="216">
        <v>1.6318311333</v>
      </c>
      <c r="BC40" s="327">
        <v>1.596258</v>
      </c>
      <c r="BD40" s="327">
        <v>1.690788</v>
      </c>
      <c r="BE40" s="327">
        <v>1.6891799999999999</v>
      </c>
      <c r="BF40" s="327">
        <v>1.670083</v>
      </c>
      <c r="BG40" s="327">
        <v>1.5770580000000001</v>
      </c>
      <c r="BH40" s="327">
        <v>1.591262</v>
      </c>
      <c r="BI40" s="327">
        <v>1.5913550000000001</v>
      </c>
      <c r="BJ40" s="327">
        <v>1.6407119999999999</v>
      </c>
      <c r="BK40" s="327">
        <v>1.49844</v>
      </c>
      <c r="BL40" s="327">
        <v>1.567566</v>
      </c>
      <c r="BM40" s="327">
        <v>1.580109</v>
      </c>
      <c r="BN40" s="327">
        <v>1.5960300000000001</v>
      </c>
      <c r="BO40" s="327">
        <v>1.5995189999999999</v>
      </c>
      <c r="BP40" s="327">
        <v>1.6929529999999999</v>
      </c>
      <c r="BQ40" s="327">
        <v>1.6888399999999999</v>
      </c>
      <c r="BR40" s="327">
        <v>1.6673579999999999</v>
      </c>
      <c r="BS40" s="327">
        <v>1.5761050000000001</v>
      </c>
      <c r="BT40" s="327">
        <v>1.588401</v>
      </c>
      <c r="BU40" s="327">
        <v>1.5966100000000001</v>
      </c>
      <c r="BV40" s="327">
        <v>1.6501650000000001</v>
      </c>
    </row>
    <row r="41" spans="1:74" ht="11.1" customHeight="1" x14ac:dyDescent="0.2">
      <c r="A41" s="61" t="s">
        <v>657</v>
      </c>
      <c r="B41" s="646" t="s">
        <v>541</v>
      </c>
      <c r="C41" s="216">
        <v>4.0618090000000002</v>
      </c>
      <c r="D41" s="216">
        <v>3.9843989999999998</v>
      </c>
      <c r="E41" s="216">
        <v>3.76912</v>
      </c>
      <c r="F41" s="216">
        <v>3.8543500000000002</v>
      </c>
      <c r="G41" s="216">
        <v>3.7489859999999999</v>
      </c>
      <c r="H41" s="216">
        <v>3.6628509999999999</v>
      </c>
      <c r="I41" s="216">
        <v>3.6210070000000001</v>
      </c>
      <c r="J41" s="216">
        <v>3.6932369999999999</v>
      </c>
      <c r="K41" s="216">
        <v>3.7246220000000001</v>
      </c>
      <c r="L41" s="216">
        <v>4.0387570000000004</v>
      </c>
      <c r="M41" s="216">
        <v>3.8932340000000001</v>
      </c>
      <c r="N41" s="216">
        <v>3.886755</v>
      </c>
      <c r="O41" s="216">
        <v>4.3399890000000001</v>
      </c>
      <c r="P41" s="216">
        <v>4.1602639999999997</v>
      </c>
      <c r="Q41" s="216">
        <v>4.066173</v>
      </c>
      <c r="R41" s="216">
        <v>3.989827</v>
      </c>
      <c r="S41" s="216">
        <v>3.951613</v>
      </c>
      <c r="T41" s="216">
        <v>3.9015520000000001</v>
      </c>
      <c r="U41" s="216">
        <v>3.866466</v>
      </c>
      <c r="V41" s="216">
        <v>3.8747530000000001</v>
      </c>
      <c r="W41" s="216">
        <v>3.9334009999999999</v>
      </c>
      <c r="X41" s="216">
        <v>4.2663010000000003</v>
      </c>
      <c r="Y41" s="216">
        <v>3.9171969999999998</v>
      </c>
      <c r="Z41" s="216">
        <v>4.1782089999999998</v>
      </c>
      <c r="AA41" s="216">
        <v>4.1857329999999999</v>
      </c>
      <c r="AB41" s="216">
        <v>4.55924</v>
      </c>
      <c r="AC41" s="216">
        <v>4.0781460000000003</v>
      </c>
      <c r="AD41" s="216">
        <v>4.0274070000000002</v>
      </c>
      <c r="AE41" s="216">
        <v>3.7775400000000001</v>
      </c>
      <c r="AF41" s="216">
        <v>3.8968379999999998</v>
      </c>
      <c r="AG41" s="216">
        <v>3.9011849999999999</v>
      </c>
      <c r="AH41" s="216">
        <v>3.914669</v>
      </c>
      <c r="AI41" s="216">
        <v>4.0629799999999996</v>
      </c>
      <c r="AJ41" s="216">
        <v>4.0141410000000004</v>
      </c>
      <c r="AK41" s="216">
        <v>3.74024</v>
      </c>
      <c r="AL41" s="216">
        <v>3.8311310000000001</v>
      </c>
      <c r="AM41" s="216">
        <v>3.8162090000000002</v>
      </c>
      <c r="AN41" s="216">
        <v>3.9586220000000001</v>
      </c>
      <c r="AO41" s="216">
        <v>3.9410630000000002</v>
      </c>
      <c r="AP41" s="216">
        <v>3.822759</v>
      </c>
      <c r="AQ41" s="216">
        <v>3.7450709999999998</v>
      </c>
      <c r="AR41" s="216">
        <v>3.830444</v>
      </c>
      <c r="AS41" s="216">
        <v>3.5782530000000001</v>
      </c>
      <c r="AT41" s="216">
        <v>3.8896470000000001</v>
      </c>
      <c r="AU41" s="216">
        <v>3.9052709999999999</v>
      </c>
      <c r="AV41" s="216">
        <v>4.02433</v>
      </c>
      <c r="AW41" s="216">
        <v>3.9609909999999999</v>
      </c>
      <c r="AX41" s="216">
        <v>4.0594469999999996</v>
      </c>
      <c r="AY41" s="216">
        <v>3.781212</v>
      </c>
      <c r="AZ41" s="216">
        <v>3.9050210000000001</v>
      </c>
      <c r="BA41" s="216">
        <v>4.0936774193999996</v>
      </c>
      <c r="BB41" s="216">
        <v>4.0934122332999996</v>
      </c>
      <c r="BC41" s="327">
        <v>3.8888020000000001</v>
      </c>
      <c r="BD41" s="327">
        <v>3.8770359999999999</v>
      </c>
      <c r="BE41" s="327">
        <v>3.8284850000000001</v>
      </c>
      <c r="BF41" s="327">
        <v>3.8964270000000001</v>
      </c>
      <c r="BG41" s="327">
        <v>4.0131709999999998</v>
      </c>
      <c r="BH41" s="327">
        <v>4.111726</v>
      </c>
      <c r="BI41" s="327">
        <v>4.0027999999999997</v>
      </c>
      <c r="BJ41" s="327">
        <v>4.0449310000000001</v>
      </c>
      <c r="BK41" s="327">
        <v>4.1636470000000001</v>
      </c>
      <c r="BL41" s="327">
        <v>4.1750679999999996</v>
      </c>
      <c r="BM41" s="327">
        <v>4.0610689999999998</v>
      </c>
      <c r="BN41" s="327">
        <v>3.9873440000000002</v>
      </c>
      <c r="BO41" s="327">
        <v>3.9448409999999998</v>
      </c>
      <c r="BP41" s="327">
        <v>3.9448850000000002</v>
      </c>
      <c r="BQ41" s="327">
        <v>3.8830040000000001</v>
      </c>
      <c r="BR41" s="327">
        <v>4.0057510000000001</v>
      </c>
      <c r="BS41" s="327">
        <v>4.0296799999999999</v>
      </c>
      <c r="BT41" s="327">
        <v>4.1656180000000003</v>
      </c>
      <c r="BU41" s="327">
        <v>4.0536539999999999</v>
      </c>
      <c r="BV41" s="327">
        <v>4.19137</v>
      </c>
    </row>
    <row r="42" spans="1:74" ht="11.1" customHeight="1" x14ac:dyDescent="0.2">
      <c r="A42" s="61" t="s">
        <v>658</v>
      </c>
      <c r="B42" s="646" t="s">
        <v>542</v>
      </c>
      <c r="C42" s="216">
        <v>0.34067700000000001</v>
      </c>
      <c r="D42" s="216">
        <v>0.297263</v>
      </c>
      <c r="E42" s="216">
        <v>0.44017800000000001</v>
      </c>
      <c r="F42" s="216">
        <v>0.27195900000000001</v>
      </c>
      <c r="G42" s="216">
        <v>0.24358099999999999</v>
      </c>
      <c r="H42" s="216">
        <v>0.28656999999999999</v>
      </c>
      <c r="I42" s="216">
        <v>0.36323899999999998</v>
      </c>
      <c r="J42" s="216">
        <v>0.409113</v>
      </c>
      <c r="K42" s="216">
        <v>0.37034499999999998</v>
      </c>
      <c r="L42" s="216">
        <v>0.26743299999999998</v>
      </c>
      <c r="M42" s="216">
        <v>0.36110900000000001</v>
      </c>
      <c r="N42" s="216">
        <v>0.16964099999999999</v>
      </c>
      <c r="O42" s="216">
        <v>0.32450000000000001</v>
      </c>
      <c r="P42" s="216">
        <v>0.23797099999999999</v>
      </c>
      <c r="Q42" s="216">
        <v>0.18026800000000001</v>
      </c>
      <c r="R42" s="216">
        <v>0.27910400000000002</v>
      </c>
      <c r="S42" s="216">
        <v>0.22551199999999999</v>
      </c>
      <c r="T42" s="216">
        <v>0.25438</v>
      </c>
      <c r="U42" s="216">
        <v>0.25313200000000002</v>
      </c>
      <c r="V42" s="216">
        <v>0.21779999999999999</v>
      </c>
      <c r="W42" s="216">
        <v>0.27812700000000001</v>
      </c>
      <c r="X42" s="216">
        <v>0.24596999999999999</v>
      </c>
      <c r="Y42" s="216">
        <v>0.33914299999999997</v>
      </c>
      <c r="Z42" s="216">
        <v>0.25246800000000003</v>
      </c>
      <c r="AA42" s="216">
        <v>0.29402899999999998</v>
      </c>
      <c r="AB42" s="216">
        <v>0.194741</v>
      </c>
      <c r="AC42" s="216">
        <v>0.26319599999999999</v>
      </c>
      <c r="AD42" s="216">
        <v>0.171902</v>
      </c>
      <c r="AE42" s="216">
        <v>0.23469200000000001</v>
      </c>
      <c r="AF42" s="216">
        <v>0.20030899999999999</v>
      </c>
      <c r="AG42" s="216">
        <v>0.32480500000000001</v>
      </c>
      <c r="AH42" s="216">
        <v>0.29788500000000001</v>
      </c>
      <c r="AI42" s="216">
        <v>0.26722099999999999</v>
      </c>
      <c r="AJ42" s="216">
        <v>0.23614399999999999</v>
      </c>
      <c r="AK42" s="216">
        <v>0.30046699999999998</v>
      </c>
      <c r="AL42" s="216">
        <v>0.31660100000000002</v>
      </c>
      <c r="AM42" s="216">
        <v>0.33867799999999998</v>
      </c>
      <c r="AN42" s="216">
        <v>0.200098</v>
      </c>
      <c r="AO42" s="216">
        <v>0.39835100000000001</v>
      </c>
      <c r="AP42" s="216">
        <v>0.48071199999999997</v>
      </c>
      <c r="AQ42" s="216">
        <v>0.332735</v>
      </c>
      <c r="AR42" s="216">
        <v>0.39827000000000001</v>
      </c>
      <c r="AS42" s="216">
        <v>0.45447199999999999</v>
      </c>
      <c r="AT42" s="216">
        <v>0.34174500000000002</v>
      </c>
      <c r="AU42" s="216">
        <v>0.29009499999999999</v>
      </c>
      <c r="AV42" s="216">
        <v>0.34451500000000002</v>
      </c>
      <c r="AW42" s="216">
        <v>0.37489099999999997</v>
      </c>
      <c r="AX42" s="216">
        <v>0.32192999999999999</v>
      </c>
      <c r="AY42" s="216">
        <v>0.45988200000000001</v>
      </c>
      <c r="AZ42" s="216">
        <v>0.26988000000000001</v>
      </c>
      <c r="BA42" s="216">
        <v>0.35258064515999998</v>
      </c>
      <c r="BB42" s="216">
        <v>0.30381377999999998</v>
      </c>
      <c r="BC42" s="327">
        <v>0.32469409999999999</v>
      </c>
      <c r="BD42" s="327">
        <v>0.3338988</v>
      </c>
      <c r="BE42" s="327">
        <v>0.40351920000000002</v>
      </c>
      <c r="BF42" s="327">
        <v>0.3261889</v>
      </c>
      <c r="BG42" s="327">
        <v>0.32399830000000002</v>
      </c>
      <c r="BH42" s="327">
        <v>0.30950719999999998</v>
      </c>
      <c r="BI42" s="327">
        <v>0.31937650000000001</v>
      </c>
      <c r="BJ42" s="327">
        <v>0.30662200000000001</v>
      </c>
      <c r="BK42" s="327">
        <v>0.3801504</v>
      </c>
      <c r="BL42" s="327">
        <v>0.30176629999999999</v>
      </c>
      <c r="BM42" s="327">
        <v>0.36821389999999998</v>
      </c>
      <c r="BN42" s="327">
        <v>0.33834389999999998</v>
      </c>
      <c r="BO42" s="327">
        <v>0.30506709999999998</v>
      </c>
      <c r="BP42" s="327">
        <v>0.31626700000000002</v>
      </c>
      <c r="BQ42" s="327">
        <v>0.38344329999999999</v>
      </c>
      <c r="BR42" s="327">
        <v>0.30482510000000002</v>
      </c>
      <c r="BS42" s="327">
        <v>0.31587920000000003</v>
      </c>
      <c r="BT42" s="327">
        <v>0.28574939999999999</v>
      </c>
      <c r="BU42" s="327">
        <v>0.32087769999999999</v>
      </c>
      <c r="BV42" s="327">
        <v>0.30789359999999999</v>
      </c>
    </row>
    <row r="43" spans="1:74" ht="11.1" customHeight="1" x14ac:dyDescent="0.2">
      <c r="A43" s="61" t="s">
        <v>951</v>
      </c>
      <c r="B43" s="646" t="s">
        <v>1219</v>
      </c>
      <c r="C43" s="216">
        <v>1.996443</v>
      </c>
      <c r="D43" s="216">
        <v>1.8127089999999999</v>
      </c>
      <c r="E43" s="216">
        <v>1.7959750000000001</v>
      </c>
      <c r="F43" s="216">
        <v>1.884082</v>
      </c>
      <c r="G43" s="216">
        <v>2.0894550000000001</v>
      </c>
      <c r="H43" s="216">
        <v>2.2324890000000002</v>
      </c>
      <c r="I43" s="216">
        <v>2.2578779999999998</v>
      </c>
      <c r="J43" s="216">
        <v>2.2681049999999998</v>
      </c>
      <c r="K43" s="216">
        <v>2.2353290000000001</v>
      </c>
      <c r="L43" s="216">
        <v>1.996372</v>
      </c>
      <c r="M43" s="216">
        <v>1.9579500000000001</v>
      </c>
      <c r="N43" s="216">
        <v>1.870252</v>
      </c>
      <c r="O43" s="216">
        <v>1.957886</v>
      </c>
      <c r="P43" s="216">
        <v>1.8108059999999999</v>
      </c>
      <c r="Q43" s="216">
        <v>1.716574</v>
      </c>
      <c r="R43" s="216">
        <v>1.9150990000000001</v>
      </c>
      <c r="S43" s="216">
        <v>2.0382449999999999</v>
      </c>
      <c r="T43" s="216">
        <v>2.0754609999999998</v>
      </c>
      <c r="U43" s="216">
        <v>2.2879019999999999</v>
      </c>
      <c r="V43" s="216">
        <v>2.161508</v>
      </c>
      <c r="W43" s="216">
        <v>2.260081</v>
      </c>
      <c r="X43" s="216">
        <v>2.0433249999999998</v>
      </c>
      <c r="Y43" s="216">
        <v>1.981808</v>
      </c>
      <c r="Z43" s="216">
        <v>1.862169</v>
      </c>
      <c r="AA43" s="216">
        <v>1.9337839999999999</v>
      </c>
      <c r="AB43" s="216">
        <v>1.720515</v>
      </c>
      <c r="AC43" s="216">
        <v>1.8813310000000001</v>
      </c>
      <c r="AD43" s="216">
        <v>1.9962819999999999</v>
      </c>
      <c r="AE43" s="216">
        <v>2.0561609999999999</v>
      </c>
      <c r="AF43" s="216">
        <v>2.1562070000000002</v>
      </c>
      <c r="AG43" s="216">
        <v>2.2368389999999998</v>
      </c>
      <c r="AH43" s="216">
        <v>2.2744749999999998</v>
      </c>
      <c r="AI43" s="216">
        <v>2.066843</v>
      </c>
      <c r="AJ43" s="216">
        <v>2.0212249999999998</v>
      </c>
      <c r="AK43" s="216">
        <v>1.8839859999999999</v>
      </c>
      <c r="AL43" s="216">
        <v>1.8533409999999999</v>
      </c>
      <c r="AM43" s="216">
        <v>1.8433870000000001</v>
      </c>
      <c r="AN43" s="216">
        <v>1.880717</v>
      </c>
      <c r="AO43" s="216">
        <v>1.947856</v>
      </c>
      <c r="AP43" s="216">
        <v>1.9029290000000001</v>
      </c>
      <c r="AQ43" s="216">
        <v>1.97881</v>
      </c>
      <c r="AR43" s="216">
        <v>2.0579299999999998</v>
      </c>
      <c r="AS43" s="216">
        <v>2.1351460000000002</v>
      </c>
      <c r="AT43" s="216">
        <v>2.2854459999999999</v>
      </c>
      <c r="AU43" s="216">
        <v>2.0421589999999998</v>
      </c>
      <c r="AV43" s="216">
        <v>1.9701850000000001</v>
      </c>
      <c r="AW43" s="216">
        <v>2.0679609999999999</v>
      </c>
      <c r="AX43" s="216">
        <v>1.9208510000000001</v>
      </c>
      <c r="AY43" s="216">
        <v>1.866868</v>
      </c>
      <c r="AZ43" s="216">
        <v>1.819671</v>
      </c>
      <c r="BA43" s="216">
        <v>1.8753415</v>
      </c>
      <c r="BB43" s="216">
        <v>1.9537258</v>
      </c>
      <c r="BC43" s="327">
        <v>2.0359440000000002</v>
      </c>
      <c r="BD43" s="327">
        <v>2.1315559999999998</v>
      </c>
      <c r="BE43" s="327">
        <v>2.2308500000000002</v>
      </c>
      <c r="BF43" s="327">
        <v>2.2737159999999998</v>
      </c>
      <c r="BG43" s="327">
        <v>2.1581640000000002</v>
      </c>
      <c r="BH43" s="327">
        <v>2.0252469999999998</v>
      </c>
      <c r="BI43" s="327">
        <v>1.9785919999999999</v>
      </c>
      <c r="BJ43" s="327">
        <v>1.891608</v>
      </c>
      <c r="BK43" s="327">
        <v>1.9296219999999999</v>
      </c>
      <c r="BL43" s="327">
        <v>1.8575250000000001</v>
      </c>
      <c r="BM43" s="327">
        <v>1.877629</v>
      </c>
      <c r="BN43" s="327">
        <v>1.9510479999999999</v>
      </c>
      <c r="BO43" s="327">
        <v>2.04616</v>
      </c>
      <c r="BP43" s="327">
        <v>2.1374550000000001</v>
      </c>
      <c r="BQ43" s="327">
        <v>2.2402410000000001</v>
      </c>
      <c r="BR43" s="327">
        <v>2.2941769999999999</v>
      </c>
      <c r="BS43" s="327">
        <v>2.1691579999999999</v>
      </c>
      <c r="BT43" s="327">
        <v>2.037633</v>
      </c>
      <c r="BU43" s="327">
        <v>1.995997</v>
      </c>
      <c r="BV43" s="327">
        <v>1.9072659999999999</v>
      </c>
    </row>
    <row r="44" spans="1:74" ht="11.1" customHeight="1" x14ac:dyDescent="0.2">
      <c r="A44" s="61" t="s">
        <v>659</v>
      </c>
      <c r="B44" s="646" t="s">
        <v>200</v>
      </c>
      <c r="C44" s="216">
        <v>18.749355000000001</v>
      </c>
      <c r="D44" s="216">
        <v>18.643336999999999</v>
      </c>
      <c r="E44" s="216">
        <v>18.530761999999999</v>
      </c>
      <c r="F44" s="216">
        <v>18.584091000000001</v>
      </c>
      <c r="G44" s="216">
        <v>18.779156</v>
      </c>
      <c r="H44" s="216">
        <v>18.805883999999999</v>
      </c>
      <c r="I44" s="216">
        <v>19.257404999999999</v>
      </c>
      <c r="J44" s="216">
        <v>19.124600999999998</v>
      </c>
      <c r="K44" s="216">
        <v>19.25197</v>
      </c>
      <c r="L44" s="216">
        <v>19.311890999999999</v>
      </c>
      <c r="M44" s="216">
        <v>19.490718000000001</v>
      </c>
      <c r="N44" s="216">
        <v>18.982824999999998</v>
      </c>
      <c r="O44" s="216">
        <v>19.102169</v>
      </c>
      <c r="P44" s="216">
        <v>18.908204000000001</v>
      </c>
      <c r="Q44" s="216">
        <v>18.464131999999999</v>
      </c>
      <c r="R44" s="216">
        <v>18.848557</v>
      </c>
      <c r="S44" s="216">
        <v>18.585277999999999</v>
      </c>
      <c r="T44" s="216">
        <v>18.889717000000001</v>
      </c>
      <c r="U44" s="216">
        <v>19.283094999999999</v>
      </c>
      <c r="V44" s="216">
        <v>19.399854000000001</v>
      </c>
      <c r="W44" s="216">
        <v>19.246452000000001</v>
      </c>
      <c r="X44" s="216">
        <v>19.690905000000001</v>
      </c>
      <c r="Y44" s="216">
        <v>19.370339000000001</v>
      </c>
      <c r="Z44" s="216">
        <v>19.457287999999998</v>
      </c>
      <c r="AA44" s="216">
        <v>19.218243000000001</v>
      </c>
      <c r="AB44" s="216">
        <v>19.676808000000001</v>
      </c>
      <c r="AC44" s="216">
        <v>19.350745</v>
      </c>
      <c r="AD44" s="216">
        <v>19.263399</v>
      </c>
      <c r="AE44" s="216">
        <v>19.301143</v>
      </c>
      <c r="AF44" s="216">
        <v>19.840250999999999</v>
      </c>
      <c r="AG44" s="216">
        <v>20.125771</v>
      </c>
      <c r="AH44" s="216">
        <v>19.929421999999999</v>
      </c>
      <c r="AI44" s="216">
        <v>19.418035</v>
      </c>
      <c r="AJ44" s="216">
        <v>19.500745999999999</v>
      </c>
      <c r="AK44" s="216">
        <v>19.142834000000001</v>
      </c>
      <c r="AL44" s="216">
        <v>19.600114000000001</v>
      </c>
      <c r="AM44" s="216">
        <v>19.055408</v>
      </c>
      <c r="AN44" s="216">
        <v>19.680026999999999</v>
      </c>
      <c r="AO44" s="216">
        <v>19.616477</v>
      </c>
      <c r="AP44" s="216">
        <v>19.264118</v>
      </c>
      <c r="AQ44" s="216">
        <v>19.202012</v>
      </c>
      <c r="AR44" s="216">
        <v>19.79928</v>
      </c>
      <c r="AS44" s="216">
        <v>19.712032000000001</v>
      </c>
      <c r="AT44" s="216">
        <v>20.130901000000001</v>
      </c>
      <c r="AU44" s="216">
        <v>19.863565999999999</v>
      </c>
      <c r="AV44" s="216">
        <v>19.621791000000002</v>
      </c>
      <c r="AW44" s="216">
        <v>19.654799000000001</v>
      </c>
      <c r="AX44" s="216">
        <v>19.979392000000001</v>
      </c>
      <c r="AY44" s="216">
        <v>19.234026</v>
      </c>
      <c r="AZ44" s="216">
        <v>19.188123999999998</v>
      </c>
      <c r="BA44" s="216">
        <v>19.695865705999999</v>
      </c>
      <c r="BB44" s="216">
        <v>19.918139412999999</v>
      </c>
      <c r="BC44" s="327">
        <v>19.644089999999998</v>
      </c>
      <c r="BD44" s="327">
        <v>20.057030000000001</v>
      </c>
      <c r="BE44" s="327">
        <v>20.34721</v>
      </c>
      <c r="BF44" s="327">
        <v>20.37154</v>
      </c>
      <c r="BG44" s="327">
        <v>20.189900000000002</v>
      </c>
      <c r="BH44" s="327">
        <v>20.019580000000001</v>
      </c>
      <c r="BI44" s="327">
        <v>20.104800000000001</v>
      </c>
      <c r="BJ44" s="327">
        <v>20.234860000000001</v>
      </c>
      <c r="BK44" s="327">
        <v>19.783349999999999</v>
      </c>
      <c r="BL44" s="327">
        <v>19.898340000000001</v>
      </c>
      <c r="BM44" s="327">
        <v>20.02139</v>
      </c>
      <c r="BN44" s="327">
        <v>19.89536</v>
      </c>
      <c r="BO44" s="327">
        <v>19.94359</v>
      </c>
      <c r="BP44" s="327">
        <v>20.342939999999999</v>
      </c>
      <c r="BQ44" s="327">
        <v>20.55808</v>
      </c>
      <c r="BR44" s="327">
        <v>20.682009999999998</v>
      </c>
      <c r="BS44" s="327">
        <v>20.379799999999999</v>
      </c>
      <c r="BT44" s="327">
        <v>20.284269999999999</v>
      </c>
      <c r="BU44" s="327">
        <v>20.37059</v>
      </c>
      <c r="BV44" s="327">
        <v>20.47927</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330"/>
      <c r="BD45" s="330"/>
      <c r="BE45" s="330"/>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952</v>
      </c>
      <c r="B46" s="177" t="s">
        <v>1228</v>
      </c>
      <c r="C46" s="216">
        <v>7.2076370000000001</v>
      </c>
      <c r="D46" s="216">
        <v>6.0065210000000002</v>
      </c>
      <c r="E46" s="216">
        <v>6.4230119999999999</v>
      </c>
      <c r="F46" s="216">
        <v>6.9328120000000002</v>
      </c>
      <c r="G46" s="216">
        <v>6.7025269999999999</v>
      </c>
      <c r="H46" s="216">
        <v>6.2880450000000003</v>
      </c>
      <c r="I46" s="216">
        <v>6.4492419999999999</v>
      </c>
      <c r="J46" s="216">
        <v>6.5242849999999999</v>
      </c>
      <c r="K46" s="216">
        <v>6.4047400000000003</v>
      </c>
      <c r="L46" s="216">
        <v>5.5346700000000002</v>
      </c>
      <c r="M46" s="216">
        <v>5.4187729999999998</v>
      </c>
      <c r="N46" s="216">
        <v>4.9377550000000001</v>
      </c>
      <c r="O46" s="216">
        <v>5.3937619999999997</v>
      </c>
      <c r="P46" s="216">
        <v>5.497274</v>
      </c>
      <c r="Q46" s="216">
        <v>5.2630290000000004</v>
      </c>
      <c r="R46" s="216">
        <v>5.6258990000000004</v>
      </c>
      <c r="S46" s="216">
        <v>5.2744960000000001</v>
      </c>
      <c r="T46" s="216">
        <v>4.68201</v>
      </c>
      <c r="U46" s="216">
        <v>5.0316470000000004</v>
      </c>
      <c r="V46" s="216">
        <v>4.861408</v>
      </c>
      <c r="W46" s="216">
        <v>5.2341670000000002</v>
      </c>
      <c r="X46" s="216">
        <v>4.7904629999999999</v>
      </c>
      <c r="Y46" s="216">
        <v>4.6558539999999997</v>
      </c>
      <c r="Z46" s="216">
        <v>4.5100949999999997</v>
      </c>
      <c r="AA46" s="216">
        <v>4.8861319999999999</v>
      </c>
      <c r="AB46" s="216">
        <v>4.6317560000000002</v>
      </c>
      <c r="AC46" s="216">
        <v>5.5264119999999997</v>
      </c>
      <c r="AD46" s="216">
        <v>4.435168</v>
      </c>
      <c r="AE46" s="216">
        <v>4.6494819999999999</v>
      </c>
      <c r="AF46" s="216">
        <v>4.9472389999999997</v>
      </c>
      <c r="AG46" s="216">
        <v>4.6115570000000004</v>
      </c>
      <c r="AH46" s="216">
        <v>5.3502099999999997</v>
      </c>
      <c r="AI46" s="216">
        <v>4.5068789999999996</v>
      </c>
      <c r="AJ46" s="216">
        <v>4.2243060000000003</v>
      </c>
      <c r="AK46" s="216">
        <v>4.2467439999999996</v>
      </c>
      <c r="AL46" s="216">
        <v>4.4743930000000001</v>
      </c>
      <c r="AM46" s="216">
        <v>4.8566380000000002</v>
      </c>
      <c r="AN46" s="216">
        <v>5.0723159999999998</v>
      </c>
      <c r="AO46" s="216">
        <v>4.9995919999999998</v>
      </c>
      <c r="AP46" s="216">
        <v>4.6744669999999999</v>
      </c>
      <c r="AQ46" s="216">
        <v>4.5249069999999998</v>
      </c>
      <c r="AR46" s="216">
        <v>4.8366800000000003</v>
      </c>
      <c r="AS46" s="216">
        <v>5.2981720000000001</v>
      </c>
      <c r="AT46" s="216">
        <v>5.1962700000000002</v>
      </c>
      <c r="AU46" s="216">
        <v>4.9435729999999998</v>
      </c>
      <c r="AV46" s="216">
        <v>4.7808520000000003</v>
      </c>
      <c r="AW46" s="216">
        <v>4.9205730000000001</v>
      </c>
      <c r="AX46" s="216">
        <v>4.3547399999999996</v>
      </c>
      <c r="AY46" s="216">
        <v>5.0066819999999996</v>
      </c>
      <c r="AZ46" s="216">
        <v>3.6099670000000001</v>
      </c>
      <c r="BA46" s="216">
        <v>4.0863377272000001</v>
      </c>
      <c r="BB46" s="216">
        <v>4.7779346841999999</v>
      </c>
      <c r="BC46" s="327">
        <v>4.2661769999999999</v>
      </c>
      <c r="BD46" s="327">
        <v>4.1757020000000002</v>
      </c>
      <c r="BE46" s="327">
        <v>4.343712</v>
      </c>
      <c r="BF46" s="327">
        <v>4.3604240000000001</v>
      </c>
      <c r="BG46" s="327">
        <v>4.1490260000000001</v>
      </c>
      <c r="BH46" s="327">
        <v>3.4463970000000002</v>
      </c>
      <c r="BI46" s="327">
        <v>3.4349599999999998</v>
      </c>
      <c r="BJ46" s="327">
        <v>3.0456970000000001</v>
      </c>
      <c r="BK46" s="327">
        <v>3.3327450000000001</v>
      </c>
      <c r="BL46" s="327">
        <v>3.1679580000000001</v>
      </c>
      <c r="BM46" s="327">
        <v>3.7023839999999999</v>
      </c>
      <c r="BN46" s="327">
        <v>3.8643779999999999</v>
      </c>
      <c r="BO46" s="327">
        <v>3.7225429999999999</v>
      </c>
      <c r="BP46" s="327">
        <v>3.6455760000000001</v>
      </c>
      <c r="BQ46" s="327">
        <v>3.6987350000000001</v>
      </c>
      <c r="BR46" s="327">
        <v>3.8875350000000002</v>
      </c>
      <c r="BS46" s="327">
        <v>3.5756399999999999</v>
      </c>
      <c r="BT46" s="327">
        <v>2.8938700000000002</v>
      </c>
      <c r="BU46" s="327">
        <v>2.8636759999999999</v>
      </c>
      <c r="BV46" s="327">
        <v>2.4572889999999998</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330"/>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954</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407"/>
      <c r="BD48" s="407"/>
      <c r="BE48" s="407"/>
      <c r="BF48" s="407"/>
      <c r="BG48" s="407"/>
      <c r="BH48" s="407"/>
      <c r="BI48" s="407"/>
      <c r="BJ48" s="63"/>
      <c r="BK48" s="63"/>
      <c r="BL48" s="63"/>
      <c r="BM48" s="63"/>
      <c r="BN48" s="63"/>
      <c r="BO48" s="63"/>
      <c r="BP48" s="63"/>
      <c r="BQ48" s="63"/>
      <c r="BR48" s="63"/>
      <c r="BS48" s="63"/>
      <c r="BT48" s="63"/>
      <c r="BU48" s="63"/>
      <c r="BV48" s="407"/>
    </row>
    <row r="49" spans="1:74" ht="11.1" customHeight="1" x14ac:dyDescent="0.2">
      <c r="A49" s="57"/>
      <c r="B49" s="66" t="s">
        <v>123</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407"/>
      <c r="BD49" s="407"/>
      <c r="BE49" s="407"/>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660</v>
      </c>
      <c r="B50" s="175" t="s">
        <v>543</v>
      </c>
      <c r="C50" s="68">
        <v>349.29399999999998</v>
      </c>
      <c r="D50" s="68">
        <v>356.79899999999998</v>
      </c>
      <c r="E50" s="68">
        <v>364.62099999999998</v>
      </c>
      <c r="F50" s="68">
        <v>367.55500000000001</v>
      </c>
      <c r="G50" s="68">
        <v>363.30399999999997</v>
      </c>
      <c r="H50" s="68">
        <v>348.80700000000002</v>
      </c>
      <c r="I50" s="68">
        <v>339.39100000000002</v>
      </c>
      <c r="J50" s="68">
        <v>337.12700000000001</v>
      </c>
      <c r="K50" s="68">
        <v>344.01600000000002</v>
      </c>
      <c r="L50" s="68">
        <v>352.59699999999998</v>
      </c>
      <c r="M50" s="68">
        <v>344.17200000000003</v>
      </c>
      <c r="N50" s="68">
        <v>327.19099999999997</v>
      </c>
      <c r="O50" s="68">
        <v>336.238</v>
      </c>
      <c r="P50" s="68">
        <v>345.274</v>
      </c>
      <c r="Q50" s="68">
        <v>354.98700000000002</v>
      </c>
      <c r="R50" s="68">
        <v>365.339</v>
      </c>
      <c r="S50" s="68">
        <v>365.46</v>
      </c>
      <c r="T50" s="68">
        <v>354.30500000000001</v>
      </c>
      <c r="U50" s="68">
        <v>338.73700000000002</v>
      </c>
      <c r="V50" s="68">
        <v>331.07600000000002</v>
      </c>
      <c r="W50" s="68">
        <v>332.15499999999997</v>
      </c>
      <c r="X50" s="68">
        <v>351.71699999999998</v>
      </c>
      <c r="Y50" s="68">
        <v>356.72899999999998</v>
      </c>
      <c r="Z50" s="68">
        <v>360.86500000000001</v>
      </c>
      <c r="AA50" s="68">
        <v>389.21300000000002</v>
      </c>
      <c r="AB50" s="68">
        <v>415.31299999999999</v>
      </c>
      <c r="AC50" s="68">
        <v>443.2</v>
      </c>
      <c r="AD50" s="68">
        <v>452.71300000000002</v>
      </c>
      <c r="AE50" s="68">
        <v>448.96100000000001</v>
      </c>
      <c r="AF50" s="68">
        <v>438.81</v>
      </c>
      <c r="AG50" s="68">
        <v>424.80900000000003</v>
      </c>
      <c r="AH50" s="68">
        <v>425.85300000000001</v>
      </c>
      <c r="AI50" s="68">
        <v>429.12900000000002</v>
      </c>
      <c r="AJ50" s="68">
        <v>455.21300000000002</v>
      </c>
      <c r="AK50" s="68">
        <v>455.99400000000003</v>
      </c>
      <c r="AL50" s="68">
        <v>449.22</v>
      </c>
      <c r="AM50" s="68">
        <v>468.702</v>
      </c>
      <c r="AN50" s="68">
        <v>488.411</v>
      </c>
      <c r="AO50" s="68">
        <v>501.51299999999998</v>
      </c>
      <c r="AP50" s="68">
        <v>506.28699999999998</v>
      </c>
      <c r="AQ50" s="68">
        <v>508.98</v>
      </c>
      <c r="AR50" s="68">
        <v>497.96800000000002</v>
      </c>
      <c r="AS50" s="68">
        <v>490.01299999999998</v>
      </c>
      <c r="AT50" s="68">
        <v>483.61700000000002</v>
      </c>
      <c r="AU50" s="68">
        <v>469.06299999999999</v>
      </c>
      <c r="AV50" s="68">
        <v>488.82299999999998</v>
      </c>
      <c r="AW50" s="68">
        <v>488.64</v>
      </c>
      <c r="AX50" s="68">
        <v>484.33199999999999</v>
      </c>
      <c r="AY50" s="68">
        <v>504.46</v>
      </c>
      <c r="AZ50" s="68">
        <v>523.56899999999996</v>
      </c>
      <c r="BA50" s="68">
        <v>535.23357142999998</v>
      </c>
      <c r="BB50" s="68">
        <v>527.87188212000001</v>
      </c>
      <c r="BC50" s="329">
        <v>525.69960000000003</v>
      </c>
      <c r="BD50" s="329">
        <v>514.41780000000006</v>
      </c>
      <c r="BE50" s="329">
        <v>501.3877</v>
      </c>
      <c r="BF50" s="329">
        <v>495.08100000000002</v>
      </c>
      <c r="BG50" s="329">
        <v>492.01339999999999</v>
      </c>
      <c r="BH50" s="329">
        <v>499.74849999999998</v>
      </c>
      <c r="BI50" s="329">
        <v>496.64800000000002</v>
      </c>
      <c r="BJ50" s="329">
        <v>482.78269999999998</v>
      </c>
      <c r="BK50" s="329">
        <v>493.63319999999999</v>
      </c>
      <c r="BL50" s="329">
        <v>503.64890000000003</v>
      </c>
      <c r="BM50" s="329">
        <v>517.11400000000003</v>
      </c>
      <c r="BN50" s="329">
        <v>524.70180000000005</v>
      </c>
      <c r="BO50" s="329">
        <v>522.89200000000005</v>
      </c>
      <c r="BP50" s="329">
        <v>512.34209999999996</v>
      </c>
      <c r="BQ50" s="329">
        <v>498.2063</v>
      </c>
      <c r="BR50" s="329">
        <v>491.66050000000001</v>
      </c>
      <c r="BS50" s="329">
        <v>490.85309999999998</v>
      </c>
      <c r="BT50" s="329">
        <v>497.8535</v>
      </c>
      <c r="BU50" s="329">
        <v>496.07600000000002</v>
      </c>
      <c r="BV50" s="329">
        <v>485.53480000000002</v>
      </c>
    </row>
    <row r="51" spans="1:74" ht="11.1" customHeight="1" x14ac:dyDescent="0.2">
      <c r="A51" s="640" t="s">
        <v>1217</v>
      </c>
      <c r="B51" s="66" t="s">
        <v>1218</v>
      </c>
      <c r="C51" s="68">
        <v>134.90899999999999</v>
      </c>
      <c r="D51" s="68">
        <v>121.44799999999999</v>
      </c>
      <c r="E51" s="68">
        <v>116.367</v>
      </c>
      <c r="F51" s="68">
        <v>125.70399999999999</v>
      </c>
      <c r="G51" s="68">
        <v>143.01599999999999</v>
      </c>
      <c r="H51" s="68">
        <v>160.39699999999999</v>
      </c>
      <c r="I51" s="68">
        <v>172.60300000000001</v>
      </c>
      <c r="J51" s="68">
        <v>187.31200000000001</v>
      </c>
      <c r="K51" s="68">
        <v>190.83</v>
      </c>
      <c r="L51" s="68">
        <v>176.798</v>
      </c>
      <c r="M51" s="68">
        <v>157.286</v>
      </c>
      <c r="N51" s="68">
        <v>128.42500000000001</v>
      </c>
      <c r="O51" s="68">
        <v>103.38</v>
      </c>
      <c r="P51" s="68">
        <v>95.554000000000002</v>
      </c>
      <c r="Q51" s="68">
        <v>99.546000000000006</v>
      </c>
      <c r="R51" s="68">
        <v>117.95699999999999</v>
      </c>
      <c r="S51" s="68">
        <v>142.80500000000001</v>
      </c>
      <c r="T51" s="68">
        <v>166.06800000000001</v>
      </c>
      <c r="U51" s="68">
        <v>189.631</v>
      </c>
      <c r="V51" s="68">
        <v>206.77099999999999</v>
      </c>
      <c r="W51" s="68">
        <v>211.69399999999999</v>
      </c>
      <c r="X51" s="68">
        <v>207.04</v>
      </c>
      <c r="Y51" s="68">
        <v>192.505</v>
      </c>
      <c r="Z51" s="68">
        <v>175.364</v>
      </c>
      <c r="AA51" s="68">
        <v>155.15600000000001</v>
      </c>
      <c r="AB51" s="68">
        <v>134.696</v>
      </c>
      <c r="AC51" s="68">
        <v>140.52799999999999</v>
      </c>
      <c r="AD51" s="68">
        <v>159.50700000000001</v>
      </c>
      <c r="AE51" s="68">
        <v>180.25700000000001</v>
      </c>
      <c r="AF51" s="68">
        <v>195.989</v>
      </c>
      <c r="AG51" s="68">
        <v>209.03100000000001</v>
      </c>
      <c r="AH51" s="68">
        <v>224.34399999999999</v>
      </c>
      <c r="AI51" s="68">
        <v>229.23400000000001</v>
      </c>
      <c r="AJ51" s="68">
        <v>228.13</v>
      </c>
      <c r="AK51" s="68">
        <v>217.01</v>
      </c>
      <c r="AL51" s="68">
        <v>197.04</v>
      </c>
      <c r="AM51" s="68">
        <v>164.91200000000001</v>
      </c>
      <c r="AN51" s="68">
        <v>147.761</v>
      </c>
      <c r="AO51" s="68">
        <v>154.40299999999999</v>
      </c>
      <c r="AP51" s="68">
        <v>170.232</v>
      </c>
      <c r="AQ51" s="68">
        <v>187.08500000000001</v>
      </c>
      <c r="AR51" s="68">
        <v>211.78200000000001</v>
      </c>
      <c r="AS51" s="68">
        <v>230.15100000000001</v>
      </c>
      <c r="AT51" s="68">
        <v>248.584</v>
      </c>
      <c r="AU51" s="68">
        <v>251.637</v>
      </c>
      <c r="AV51" s="68">
        <v>244.49799999999999</v>
      </c>
      <c r="AW51" s="68">
        <v>234.62899999999999</v>
      </c>
      <c r="AX51" s="68">
        <v>203.46600000000001</v>
      </c>
      <c r="AY51" s="68">
        <v>169.08500000000001</v>
      </c>
      <c r="AZ51" s="68">
        <v>156.80799999999999</v>
      </c>
      <c r="BA51" s="68">
        <v>154.22300000000001</v>
      </c>
      <c r="BB51" s="68">
        <v>160.72906685000001</v>
      </c>
      <c r="BC51" s="329">
        <v>177.77430000000001</v>
      </c>
      <c r="BD51" s="329">
        <v>194.82409999999999</v>
      </c>
      <c r="BE51" s="329">
        <v>208.98220000000001</v>
      </c>
      <c r="BF51" s="329">
        <v>221.92189999999999</v>
      </c>
      <c r="BG51" s="329">
        <v>226.03389999999999</v>
      </c>
      <c r="BH51" s="329">
        <v>219.7535</v>
      </c>
      <c r="BI51" s="329">
        <v>206.4512</v>
      </c>
      <c r="BJ51" s="329">
        <v>183.08760000000001</v>
      </c>
      <c r="BK51" s="329">
        <v>157.70650000000001</v>
      </c>
      <c r="BL51" s="329">
        <v>144.9007</v>
      </c>
      <c r="BM51" s="329">
        <v>149.434</v>
      </c>
      <c r="BN51" s="329">
        <v>163.61179999999999</v>
      </c>
      <c r="BO51" s="329">
        <v>182.1559</v>
      </c>
      <c r="BP51" s="329">
        <v>199.2841</v>
      </c>
      <c r="BQ51" s="329">
        <v>214.6397</v>
      </c>
      <c r="BR51" s="329">
        <v>229.62880000000001</v>
      </c>
      <c r="BS51" s="329">
        <v>233.4117</v>
      </c>
      <c r="BT51" s="329">
        <v>227.80009999999999</v>
      </c>
      <c r="BU51" s="329">
        <v>214.6371</v>
      </c>
      <c r="BV51" s="329">
        <v>192.15639999999999</v>
      </c>
    </row>
    <row r="52" spans="1:74" ht="11.1" customHeight="1" x14ac:dyDescent="0.2">
      <c r="A52" s="61" t="s">
        <v>955</v>
      </c>
      <c r="B52" s="175" t="s">
        <v>539</v>
      </c>
      <c r="C52" s="68">
        <v>88.25</v>
      </c>
      <c r="D52" s="68">
        <v>86.531999999999996</v>
      </c>
      <c r="E52" s="68">
        <v>89.875</v>
      </c>
      <c r="F52" s="68">
        <v>91.971000000000004</v>
      </c>
      <c r="G52" s="68">
        <v>87.245999999999995</v>
      </c>
      <c r="H52" s="68">
        <v>86.777000000000001</v>
      </c>
      <c r="I52" s="68">
        <v>83.738</v>
      </c>
      <c r="J52" s="68">
        <v>82.754000000000005</v>
      </c>
      <c r="K52" s="68">
        <v>81.638999999999996</v>
      </c>
      <c r="L52" s="68">
        <v>85.366</v>
      </c>
      <c r="M52" s="68">
        <v>85.088999999999999</v>
      </c>
      <c r="N52" s="68">
        <v>77.959000000000003</v>
      </c>
      <c r="O52" s="68">
        <v>83.852999999999994</v>
      </c>
      <c r="P52" s="68">
        <v>89.489000000000004</v>
      </c>
      <c r="Q52" s="68">
        <v>91.929000000000002</v>
      </c>
      <c r="R52" s="68">
        <v>94.917000000000002</v>
      </c>
      <c r="S52" s="68">
        <v>92.875</v>
      </c>
      <c r="T52" s="68">
        <v>87.566000000000003</v>
      </c>
      <c r="U52" s="68">
        <v>84.798000000000002</v>
      </c>
      <c r="V52" s="68">
        <v>82.884</v>
      </c>
      <c r="W52" s="68">
        <v>84.289000000000001</v>
      </c>
      <c r="X52" s="68">
        <v>90.302000000000007</v>
      </c>
      <c r="Y52" s="68">
        <v>85.494</v>
      </c>
      <c r="Z52" s="68">
        <v>78.344999999999999</v>
      </c>
      <c r="AA52" s="68">
        <v>85.444000000000003</v>
      </c>
      <c r="AB52" s="68">
        <v>85.265000000000001</v>
      </c>
      <c r="AC52" s="68">
        <v>85.012</v>
      </c>
      <c r="AD52" s="68">
        <v>86.245000000000005</v>
      </c>
      <c r="AE52" s="68">
        <v>84.100999999999999</v>
      </c>
      <c r="AF52" s="68">
        <v>86.29</v>
      </c>
      <c r="AG52" s="68">
        <v>89.513000000000005</v>
      </c>
      <c r="AH52" s="68">
        <v>88.58</v>
      </c>
      <c r="AI52" s="68">
        <v>88.950999999999993</v>
      </c>
      <c r="AJ52" s="68">
        <v>87.275999999999996</v>
      </c>
      <c r="AK52" s="68">
        <v>86.111999999999995</v>
      </c>
      <c r="AL52" s="68">
        <v>82.861000000000004</v>
      </c>
      <c r="AM52" s="68">
        <v>87.801000000000002</v>
      </c>
      <c r="AN52" s="68">
        <v>89.108999999999995</v>
      </c>
      <c r="AO52" s="68">
        <v>91.441999999999993</v>
      </c>
      <c r="AP52" s="68">
        <v>90.034000000000006</v>
      </c>
      <c r="AQ52" s="68">
        <v>90.001000000000005</v>
      </c>
      <c r="AR52" s="68">
        <v>86.715999999999994</v>
      </c>
      <c r="AS52" s="68">
        <v>88.057000000000002</v>
      </c>
      <c r="AT52" s="68">
        <v>83.994</v>
      </c>
      <c r="AU52" s="68">
        <v>83.332999999999998</v>
      </c>
      <c r="AV52" s="68">
        <v>85.65</v>
      </c>
      <c r="AW52" s="68">
        <v>82.832999999999998</v>
      </c>
      <c r="AX52" s="68">
        <v>80.581999999999994</v>
      </c>
      <c r="AY52" s="68">
        <v>87.762</v>
      </c>
      <c r="AZ52" s="68">
        <v>88.257000000000005</v>
      </c>
      <c r="BA52" s="68">
        <v>88.369714286000004</v>
      </c>
      <c r="BB52" s="68">
        <v>89.830654085000006</v>
      </c>
      <c r="BC52" s="329">
        <v>88.689850000000007</v>
      </c>
      <c r="BD52" s="329">
        <v>87.823949999999996</v>
      </c>
      <c r="BE52" s="329">
        <v>86.131029999999996</v>
      </c>
      <c r="BF52" s="329">
        <v>84.351439999999997</v>
      </c>
      <c r="BG52" s="329">
        <v>85.004519999999999</v>
      </c>
      <c r="BH52" s="329">
        <v>87.034289999999999</v>
      </c>
      <c r="BI52" s="329">
        <v>84.692840000000004</v>
      </c>
      <c r="BJ52" s="329">
        <v>79.460340000000002</v>
      </c>
      <c r="BK52" s="329">
        <v>85.397229999999993</v>
      </c>
      <c r="BL52" s="329">
        <v>87.285679999999999</v>
      </c>
      <c r="BM52" s="329">
        <v>89.659880000000001</v>
      </c>
      <c r="BN52" s="329">
        <v>90.650559999999999</v>
      </c>
      <c r="BO52" s="329">
        <v>89.002529999999993</v>
      </c>
      <c r="BP52" s="329">
        <v>88.154700000000005</v>
      </c>
      <c r="BQ52" s="329">
        <v>86.435950000000005</v>
      </c>
      <c r="BR52" s="329">
        <v>85.066159999999996</v>
      </c>
      <c r="BS52" s="329">
        <v>85.601190000000003</v>
      </c>
      <c r="BT52" s="329">
        <v>87.722570000000005</v>
      </c>
      <c r="BU52" s="329">
        <v>85.279589999999999</v>
      </c>
      <c r="BV52" s="329">
        <v>79.290379999999999</v>
      </c>
    </row>
    <row r="53" spans="1:74" ht="11.1" customHeight="1" x14ac:dyDescent="0.2">
      <c r="A53" s="61" t="s">
        <v>957</v>
      </c>
      <c r="B53" s="175" t="s">
        <v>544</v>
      </c>
      <c r="C53" s="68">
        <v>23.382868999999999</v>
      </c>
      <c r="D53" s="68">
        <v>21.913809000000001</v>
      </c>
      <c r="E53" s="68">
        <v>21.629854999999999</v>
      </c>
      <c r="F53" s="68">
        <v>21.039975999999999</v>
      </c>
      <c r="G53" s="68">
        <v>20.466701</v>
      </c>
      <c r="H53" s="68">
        <v>19.905864999999999</v>
      </c>
      <c r="I53" s="68">
        <v>20.732872</v>
      </c>
      <c r="J53" s="68">
        <v>21.148105999999999</v>
      </c>
      <c r="K53" s="68">
        <v>20.023990999999999</v>
      </c>
      <c r="L53" s="68">
        <v>19.556830999999999</v>
      </c>
      <c r="M53" s="68">
        <v>20.790773999999999</v>
      </c>
      <c r="N53" s="68">
        <v>21.646709000000001</v>
      </c>
      <c r="O53" s="68">
        <v>22.26031</v>
      </c>
      <c r="P53" s="68">
        <v>22.374466999999999</v>
      </c>
      <c r="Q53" s="68">
        <v>22.736187999999999</v>
      </c>
      <c r="R53" s="68">
        <v>22.512861999999998</v>
      </c>
      <c r="S53" s="68">
        <v>23.328914000000001</v>
      </c>
      <c r="T53" s="68">
        <v>23.345309</v>
      </c>
      <c r="U53" s="68">
        <v>23.716125000000002</v>
      </c>
      <c r="V53" s="68">
        <v>22.079563</v>
      </c>
      <c r="W53" s="68">
        <v>22.434284999999999</v>
      </c>
      <c r="X53" s="68">
        <v>21.314520000000002</v>
      </c>
      <c r="Y53" s="68">
        <v>21.125221</v>
      </c>
      <c r="Z53" s="68">
        <v>23.344650999999999</v>
      </c>
      <c r="AA53" s="68">
        <v>26.299446</v>
      </c>
      <c r="AB53" s="68">
        <v>27.136513000000001</v>
      </c>
      <c r="AC53" s="68">
        <v>26.964020999999999</v>
      </c>
      <c r="AD53" s="68">
        <v>26.456634000000001</v>
      </c>
      <c r="AE53" s="68">
        <v>25.890257999999999</v>
      </c>
      <c r="AF53" s="68">
        <v>25.237791000000001</v>
      </c>
      <c r="AG53" s="68">
        <v>25.451651999999999</v>
      </c>
      <c r="AH53" s="68">
        <v>24.703033999999999</v>
      </c>
      <c r="AI53" s="68">
        <v>23.897480999999999</v>
      </c>
      <c r="AJ53" s="68">
        <v>23.918685</v>
      </c>
      <c r="AK53" s="68">
        <v>25.637969999999999</v>
      </c>
      <c r="AL53" s="68">
        <v>27.146298000000002</v>
      </c>
      <c r="AM53" s="68">
        <v>28.649009</v>
      </c>
      <c r="AN53" s="68">
        <v>29.060545999999999</v>
      </c>
      <c r="AO53" s="68">
        <v>28.242799999999999</v>
      </c>
      <c r="AP53" s="68">
        <v>27.314361999999999</v>
      </c>
      <c r="AQ53" s="68">
        <v>26.932276000000002</v>
      </c>
      <c r="AR53" s="68">
        <v>27.667556000000001</v>
      </c>
      <c r="AS53" s="68">
        <v>27.729742000000002</v>
      </c>
      <c r="AT53" s="68">
        <v>27.381937000000001</v>
      </c>
      <c r="AU53" s="68">
        <v>27.093485999999999</v>
      </c>
      <c r="AV53" s="68">
        <v>26.537873000000001</v>
      </c>
      <c r="AW53" s="68">
        <v>26.229789</v>
      </c>
      <c r="AX53" s="68">
        <v>28.401494</v>
      </c>
      <c r="AY53" s="68">
        <v>31.49381</v>
      </c>
      <c r="AZ53" s="68">
        <v>31.667178</v>
      </c>
      <c r="BA53" s="68">
        <v>32.234399771</v>
      </c>
      <c r="BB53" s="68">
        <v>32.326854859000001</v>
      </c>
      <c r="BC53" s="329">
        <v>32.066499999999998</v>
      </c>
      <c r="BD53" s="329">
        <v>31.561419999999998</v>
      </c>
      <c r="BE53" s="329">
        <v>31.211929999999999</v>
      </c>
      <c r="BF53" s="329">
        <v>30.695889999999999</v>
      </c>
      <c r="BG53" s="329">
        <v>30.738620000000001</v>
      </c>
      <c r="BH53" s="329">
        <v>30.16159</v>
      </c>
      <c r="BI53" s="329">
        <v>30.68805</v>
      </c>
      <c r="BJ53" s="329">
        <v>31.384029999999999</v>
      </c>
      <c r="BK53" s="329">
        <v>33.070979999999999</v>
      </c>
      <c r="BL53" s="329">
        <v>33.20373</v>
      </c>
      <c r="BM53" s="329">
        <v>33.125599999999999</v>
      </c>
      <c r="BN53" s="329">
        <v>32.68506</v>
      </c>
      <c r="BO53" s="329">
        <v>32.420499999999997</v>
      </c>
      <c r="BP53" s="329">
        <v>32.118290000000002</v>
      </c>
      <c r="BQ53" s="329">
        <v>31.86571</v>
      </c>
      <c r="BR53" s="329">
        <v>31.348269999999999</v>
      </c>
      <c r="BS53" s="329">
        <v>31.392410000000002</v>
      </c>
      <c r="BT53" s="329">
        <v>30.815550000000002</v>
      </c>
      <c r="BU53" s="329">
        <v>31.33925</v>
      </c>
      <c r="BV53" s="329">
        <v>32.035620000000002</v>
      </c>
    </row>
    <row r="54" spans="1:74" ht="11.1" customHeight="1" x14ac:dyDescent="0.2">
      <c r="A54" s="61" t="s">
        <v>634</v>
      </c>
      <c r="B54" s="175" t="s">
        <v>545</v>
      </c>
      <c r="C54" s="68">
        <v>234.43600000000001</v>
      </c>
      <c r="D54" s="68">
        <v>226.762</v>
      </c>
      <c r="E54" s="68">
        <v>224.67</v>
      </c>
      <c r="F54" s="68">
        <v>220.768</v>
      </c>
      <c r="G54" s="68">
        <v>221.33199999999999</v>
      </c>
      <c r="H54" s="68">
        <v>224.36600000000001</v>
      </c>
      <c r="I54" s="68">
        <v>222.35599999999999</v>
      </c>
      <c r="J54" s="68">
        <v>217.59700000000001</v>
      </c>
      <c r="K54" s="68">
        <v>219.785</v>
      </c>
      <c r="L54" s="68">
        <v>213.977</v>
      </c>
      <c r="M54" s="68">
        <v>216.84899999999999</v>
      </c>
      <c r="N54" s="68">
        <v>228.03399999999999</v>
      </c>
      <c r="O54" s="68">
        <v>235.85499999999999</v>
      </c>
      <c r="P54" s="68">
        <v>229.499</v>
      </c>
      <c r="Q54" s="68">
        <v>221.61199999999999</v>
      </c>
      <c r="R54" s="68">
        <v>216.76</v>
      </c>
      <c r="S54" s="68">
        <v>218.15199999999999</v>
      </c>
      <c r="T54" s="68">
        <v>219.25200000000001</v>
      </c>
      <c r="U54" s="68">
        <v>217.56100000000001</v>
      </c>
      <c r="V54" s="68">
        <v>212.14500000000001</v>
      </c>
      <c r="W54" s="68">
        <v>212.45099999999999</v>
      </c>
      <c r="X54" s="68">
        <v>203.673</v>
      </c>
      <c r="Y54" s="68">
        <v>219.55500000000001</v>
      </c>
      <c r="Z54" s="68">
        <v>240.36799999999999</v>
      </c>
      <c r="AA54" s="68">
        <v>243.977</v>
      </c>
      <c r="AB54" s="68">
        <v>241.34800000000001</v>
      </c>
      <c r="AC54" s="68">
        <v>232.93100000000001</v>
      </c>
      <c r="AD54" s="68">
        <v>228.58099999999999</v>
      </c>
      <c r="AE54" s="68">
        <v>222.584</v>
      </c>
      <c r="AF54" s="68">
        <v>221.09899999999999</v>
      </c>
      <c r="AG54" s="68">
        <v>217.71899999999999</v>
      </c>
      <c r="AH54" s="68">
        <v>218.255</v>
      </c>
      <c r="AI54" s="68">
        <v>225.21600000000001</v>
      </c>
      <c r="AJ54" s="68">
        <v>217.35599999999999</v>
      </c>
      <c r="AK54" s="68">
        <v>222.93700000000001</v>
      </c>
      <c r="AL54" s="68">
        <v>235.465</v>
      </c>
      <c r="AM54" s="68">
        <v>260.952</v>
      </c>
      <c r="AN54" s="68">
        <v>255.614</v>
      </c>
      <c r="AO54" s="68">
        <v>243.32499999999999</v>
      </c>
      <c r="AP54" s="68">
        <v>242.69499999999999</v>
      </c>
      <c r="AQ54" s="68">
        <v>242.60300000000001</v>
      </c>
      <c r="AR54" s="68">
        <v>242.095</v>
      </c>
      <c r="AS54" s="68">
        <v>240.29499999999999</v>
      </c>
      <c r="AT54" s="68">
        <v>229.94900000000001</v>
      </c>
      <c r="AU54" s="68">
        <v>227.012</v>
      </c>
      <c r="AV54" s="68">
        <v>224.86600000000001</v>
      </c>
      <c r="AW54" s="68">
        <v>233.416</v>
      </c>
      <c r="AX54" s="68">
        <v>237.72300000000001</v>
      </c>
      <c r="AY54" s="68">
        <v>260.04700000000003</v>
      </c>
      <c r="AZ54" s="68">
        <v>253.11799999999999</v>
      </c>
      <c r="BA54" s="68">
        <v>239.67985714</v>
      </c>
      <c r="BB54" s="68">
        <v>240.58058077999999</v>
      </c>
      <c r="BC54" s="329">
        <v>235.4067</v>
      </c>
      <c r="BD54" s="329">
        <v>233.9331</v>
      </c>
      <c r="BE54" s="329">
        <v>232.50110000000001</v>
      </c>
      <c r="BF54" s="329">
        <v>227.4419</v>
      </c>
      <c r="BG54" s="329">
        <v>227.73849999999999</v>
      </c>
      <c r="BH54" s="329">
        <v>222.08840000000001</v>
      </c>
      <c r="BI54" s="329">
        <v>230.31950000000001</v>
      </c>
      <c r="BJ54" s="329">
        <v>241.6447</v>
      </c>
      <c r="BK54" s="329">
        <v>249.55799999999999</v>
      </c>
      <c r="BL54" s="329">
        <v>247.74610000000001</v>
      </c>
      <c r="BM54" s="329">
        <v>239.75450000000001</v>
      </c>
      <c r="BN54" s="329">
        <v>234.72499999999999</v>
      </c>
      <c r="BO54" s="329">
        <v>233.57210000000001</v>
      </c>
      <c r="BP54" s="329">
        <v>234.05019999999999</v>
      </c>
      <c r="BQ54" s="329">
        <v>233.34819999999999</v>
      </c>
      <c r="BR54" s="329">
        <v>229.22470000000001</v>
      </c>
      <c r="BS54" s="329">
        <v>229.28030000000001</v>
      </c>
      <c r="BT54" s="329">
        <v>223.964</v>
      </c>
      <c r="BU54" s="329">
        <v>232.24709999999999</v>
      </c>
      <c r="BV54" s="329">
        <v>244.16200000000001</v>
      </c>
    </row>
    <row r="55" spans="1:74" ht="11.1" customHeight="1" x14ac:dyDescent="0.2">
      <c r="A55" s="61" t="s">
        <v>635</v>
      </c>
      <c r="B55" s="175" t="s">
        <v>546</v>
      </c>
      <c r="C55" s="68">
        <v>55.228000000000002</v>
      </c>
      <c r="D55" s="68">
        <v>53.143000000000001</v>
      </c>
      <c r="E55" s="68">
        <v>47.326999999999998</v>
      </c>
      <c r="F55" s="68">
        <v>45.107999999999997</v>
      </c>
      <c r="G55" s="68">
        <v>46.375999999999998</v>
      </c>
      <c r="H55" s="68">
        <v>48.634</v>
      </c>
      <c r="I55" s="68">
        <v>49.725999999999999</v>
      </c>
      <c r="J55" s="68">
        <v>47.655000000000001</v>
      </c>
      <c r="K55" s="68">
        <v>39.78</v>
      </c>
      <c r="L55" s="68">
        <v>37.594999999999999</v>
      </c>
      <c r="M55" s="68">
        <v>37.548000000000002</v>
      </c>
      <c r="N55" s="68">
        <v>38.975999999999999</v>
      </c>
      <c r="O55" s="68">
        <v>39.395000000000003</v>
      </c>
      <c r="P55" s="68">
        <v>37.718000000000004</v>
      </c>
      <c r="Q55" s="68">
        <v>34.372</v>
      </c>
      <c r="R55" s="68">
        <v>31.138000000000002</v>
      </c>
      <c r="S55" s="68">
        <v>31.484999999999999</v>
      </c>
      <c r="T55" s="68">
        <v>28.785</v>
      </c>
      <c r="U55" s="68">
        <v>28.864000000000001</v>
      </c>
      <c r="V55" s="68">
        <v>27.721</v>
      </c>
      <c r="W55" s="68">
        <v>28.353999999999999</v>
      </c>
      <c r="X55" s="68">
        <v>27.798999999999999</v>
      </c>
      <c r="Y55" s="68">
        <v>29.72</v>
      </c>
      <c r="Z55" s="68">
        <v>31.236000000000001</v>
      </c>
      <c r="AA55" s="68">
        <v>30.54</v>
      </c>
      <c r="AB55" s="68">
        <v>30.423999999999999</v>
      </c>
      <c r="AC55" s="68">
        <v>26.725000000000001</v>
      </c>
      <c r="AD55" s="68">
        <v>25.096</v>
      </c>
      <c r="AE55" s="68">
        <v>26.062000000000001</v>
      </c>
      <c r="AF55" s="68">
        <v>25.212</v>
      </c>
      <c r="AG55" s="68">
        <v>24.056000000000001</v>
      </c>
      <c r="AH55" s="68">
        <v>26.03</v>
      </c>
      <c r="AI55" s="68">
        <v>29.026</v>
      </c>
      <c r="AJ55" s="68">
        <v>27.698</v>
      </c>
      <c r="AK55" s="68">
        <v>27.754000000000001</v>
      </c>
      <c r="AL55" s="68">
        <v>28.594999999999999</v>
      </c>
      <c r="AM55" s="68">
        <v>26.8</v>
      </c>
      <c r="AN55" s="68">
        <v>27.218</v>
      </c>
      <c r="AO55" s="68">
        <v>26.468</v>
      </c>
      <c r="AP55" s="68">
        <v>25.039000000000001</v>
      </c>
      <c r="AQ55" s="68">
        <v>23.707999999999998</v>
      </c>
      <c r="AR55" s="68">
        <v>24.873999999999999</v>
      </c>
      <c r="AS55" s="68">
        <v>24.773</v>
      </c>
      <c r="AT55" s="68">
        <v>25.640999999999998</v>
      </c>
      <c r="AU55" s="68">
        <v>25.088000000000001</v>
      </c>
      <c r="AV55" s="68">
        <v>25.891999999999999</v>
      </c>
      <c r="AW55" s="68">
        <v>26.524999999999999</v>
      </c>
      <c r="AX55" s="68">
        <v>28.61</v>
      </c>
      <c r="AY55" s="68">
        <v>28.495999999999999</v>
      </c>
      <c r="AZ55" s="68">
        <v>25.727</v>
      </c>
      <c r="BA55" s="68">
        <v>21.981000000000002</v>
      </c>
      <c r="BB55" s="68">
        <v>21.464885070000001</v>
      </c>
      <c r="BC55" s="329">
        <v>24.75338</v>
      </c>
      <c r="BD55" s="329">
        <v>25.338229999999999</v>
      </c>
      <c r="BE55" s="329">
        <v>25.824729999999999</v>
      </c>
      <c r="BF55" s="329">
        <v>26.09104</v>
      </c>
      <c r="BG55" s="329">
        <v>26.28248</v>
      </c>
      <c r="BH55" s="329">
        <v>25.69998</v>
      </c>
      <c r="BI55" s="329">
        <v>26.494450000000001</v>
      </c>
      <c r="BJ55" s="329">
        <v>27.984269999999999</v>
      </c>
      <c r="BK55" s="329">
        <v>27.68974</v>
      </c>
      <c r="BL55" s="329">
        <v>28.711829999999999</v>
      </c>
      <c r="BM55" s="329">
        <v>25.237719999999999</v>
      </c>
      <c r="BN55" s="329">
        <v>22.558109999999999</v>
      </c>
      <c r="BO55" s="329">
        <v>23.63081</v>
      </c>
      <c r="BP55" s="329">
        <v>23.779879999999999</v>
      </c>
      <c r="BQ55" s="329">
        <v>23.666350000000001</v>
      </c>
      <c r="BR55" s="329">
        <v>24.235399999999998</v>
      </c>
      <c r="BS55" s="329">
        <v>24.368849999999998</v>
      </c>
      <c r="BT55" s="329">
        <v>24.161799999999999</v>
      </c>
      <c r="BU55" s="329">
        <v>24.50282</v>
      </c>
      <c r="BV55" s="329">
        <v>25.981280000000002</v>
      </c>
    </row>
    <row r="56" spans="1:74" ht="11.1" customHeight="1" x14ac:dyDescent="0.2">
      <c r="A56" s="61" t="s">
        <v>636</v>
      </c>
      <c r="B56" s="175" t="s">
        <v>883</v>
      </c>
      <c r="C56" s="68">
        <v>179.208</v>
      </c>
      <c r="D56" s="68">
        <v>173.619</v>
      </c>
      <c r="E56" s="68">
        <v>177.34299999999999</v>
      </c>
      <c r="F56" s="68">
        <v>175.66</v>
      </c>
      <c r="G56" s="68">
        <v>174.95599999999999</v>
      </c>
      <c r="H56" s="68">
        <v>175.732</v>
      </c>
      <c r="I56" s="68">
        <v>172.63</v>
      </c>
      <c r="J56" s="68">
        <v>169.94200000000001</v>
      </c>
      <c r="K56" s="68">
        <v>180.005</v>
      </c>
      <c r="L56" s="68">
        <v>176.38200000000001</v>
      </c>
      <c r="M56" s="68">
        <v>179.30099999999999</v>
      </c>
      <c r="N56" s="68">
        <v>189.05799999999999</v>
      </c>
      <c r="O56" s="68">
        <v>196.46</v>
      </c>
      <c r="P56" s="68">
        <v>191.78100000000001</v>
      </c>
      <c r="Q56" s="68">
        <v>187.24</v>
      </c>
      <c r="R56" s="68">
        <v>185.62200000000001</v>
      </c>
      <c r="S56" s="68">
        <v>186.667</v>
      </c>
      <c r="T56" s="68">
        <v>190.46700000000001</v>
      </c>
      <c r="U56" s="68">
        <v>188.697</v>
      </c>
      <c r="V56" s="68">
        <v>184.42400000000001</v>
      </c>
      <c r="W56" s="68">
        <v>184.09700000000001</v>
      </c>
      <c r="X56" s="68">
        <v>175.874</v>
      </c>
      <c r="Y56" s="68">
        <v>189.83500000000001</v>
      </c>
      <c r="Z56" s="68">
        <v>209.13200000000001</v>
      </c>
      <c r="AA56" s="68">
        <v>213.43700000000001</v>
      </c>
      <c r="AB56" s="68">
        <v>210.92400000000001</v>
      </c>
      <c r="AC56" s="68">
        <v>206.20599999999999</v>
      </c>
      <c r="AD56" s="68">
        <v>203.48500000000001</v>
      </c>
      <c r="AE56" s="68">
        <v>196.52199999999999</v>
      </c>
      <c r="AF56" s="68">
        <v>195.887</v>
      </c>
      <c r="AG56" s="68">
        <v>193.66300000000001</v>
      </c>
      <c r="AH56" s="68">
        <v>192.22499999999999</v>
      </c>
      <c r="AI56" s="68">
        <v>196.19</v>
      </c>
      <c r="AJ56" s="68">
        <v>189.65799999999999</v>
      </c>
      <c r="AK56" s="68">
        <v>195.18299999999999</v>
      </c>
      <c r="AL56" s="68">
        <v>206.87</v>
      </c>
      <c r="AM56" s="68">
        <v>234.15199999999999</v>
      </c>
      <c r="AN56" s="68">
        <v>228.39599999999999</v>
      </c>
      <c r="AO56" s="68">
        <v>216.857</v>
      </c>
      <c r="AP56" s="68">
        <v>217.65600000000001</v>
      </c>
      <c r="AQ56" s="68">
        <v>218.89500000000001</v>
      </c>
      <c r="AR56" s="68">
        <v>217.221</v>
      </c>
      <c r="AS56" s="68">
        <v>215.52199999999999</v>
      </c>
      <c r="AT56" s="68">
        <v>204.30799999999999</v>
      </c>
      <c r="AU56" s="68">
        <v>201.92400000000001</v>
      </c>
      <c r="AV56" s="68">
        <v>198.97399999999999</v>
      </c>
      <c r="AW56" s="68">
        <v>206.89099999999999</v>
      </c>
      <c r="AX56" s="68">
        <v>209.113</v>
      </c>
      <c r="AY56" s="68">
        <v>231.55099999999999</v>
      </c>
      <c r="AZ56" s="68">
        <v>227.39099999999999</v>
      </c>
      <c r="BA56" s="68">
        <v>217.69814285999999</v>
      </c>
      <c r="BB56" s="68">
        <v>219.11579179</v>
      </c>
      <c r="BC56" s="329">
        <v>210.6533</v>
      </c>
      <c r="BD56" s="329">
        <v>208.5949</v>
      </c>
      <c r="BE56" s="329">
        <v>206.6763</v>
      </c>
      <c r="BF56" s="329">
        <v>201.3509</v>
      </c>
      <c r="BG56" s="329">
        <v>201.45599999999999</v>
      </c>
      <c r="BH56" s="329">
        <v>196.38849999999999</v>
      </c>
      <c r="BI56" s="329">
        <v>203.82499999999999</v>
      </c>
      <c r="BJ56" s="329">
        <v>213.66050000000001</v>
      </c>
      <c r="BK56" s="329">
        <v>221.8682</v>
      </c>
      <c r="BL56" s="329">
        <v>219.0343</v>
      </c>
      <c r="BM56" s="329">
        <v>214.51679999999999</v>
      </c>
      <c r="BN56" s="329">
        <v>212.1669</v>
      </c>
      <c r="BO56" s="329">
        <v>209.94130000000001</v>
      </c>
      <c r="BP56" s="329">
        <v>210.2704</v>
      </c>
      <c r="BQ56" s="329">
        <v>209.68190000000001</v>
      </c>
      <c r="BR56" s="329">
        <v>204.98929999999999</v>
      </c>
      <c r="BS56" s="329">
        <v>204.91139999999999</v>
      </c>
      <c r="BT56" s="329">
        <v>199.8022</v>
      </c>
      <c r="BU56" s="329">
        <v>207.74430000000001</v>
      </c>
      <c r="BV56" s="329">
        <v>218.1807</v>
      </c>
    </row>
    <row r="57" spans="1:74" ht="11.1" customHeight="1" x14ac:dyDescent="0.2">
      <c r="A57" s="61" t="s">
        <v>661</v>
      </c>
      <c r="B57" s="175" t="s">
        <v>529</v>
      </c>
      <c r="C57" s="68">
        <v>39.649000000000001</v>
      </c>
      <c r="D57" s="68">
        <v>40.497</v>
      </c>
      <c r="E57" s="68">
        <v>39.883000000000003</v>
      </c>
      <c r="F57" s="68">
        <v>41.314999999999998</v>
      </c>
      <c r="G57" s="68">
        <v>40.801000000000002</v>
      </c>
      <c r="H57" s="68">
        <v>40.414000000000001</v>
      </c>
      <c r="I57" s="68">
        <v>39.151000000000003</v>
      </c>
      <c r="J57" s="68">
        <v>39.453000000000003</v>
      </c>
      <c r="K57" s="68">
        <v>41.098999999999997</v>
      </c>
      <c r="L57" s="68">
        <v>38.960999999999999</v>
      </c>
      <c r="M57" s="68">
        <v>36.99</v>
      </c>
      <c r="N57" s="68">
        <v>37.183</v>
      </c>
      <c r="O57" s="68">
        <v>37.835000000000001</v>
      </c>
      <c r="P57" s="68">
        <v>38.392000000000003</v>
      </c>
      <c r="Q57" s="68">
        <v>36.445</v>
      </c>
      <c r="R57" s="68">
        <v>38.634</v>
      </c>
      <c r="S57" s="68">
        <v>39.036000000000001</v>
      </c>
      <c r="T57" s="68">
        <v>37.073999999999998</v>
      </c>
      <c r="U57" s="68">
        <v>35.74</v>
      </c>
      <c r="V57" s="68">
        <v>35.841000000000001</v>
      </c>
      <c r="W57" s="68">
        <v>39.793999999999997</v>
      </c>
      <c r="X57" s="68">
        <v>36.457000000000001</v>
      </c>
      <c r="Y57" s="68">
        <v>35.979999999999997</v>
      </c>
      <c r="Z57" s="68">
        <v>38.274000000000001</v>
      </c>
      <c r="AA57" s="68">
        <v>39.189</v>
      </c>
      <c r="AB57" s="68">
        <v>39.588000000000001</v>
      </c>
      <c r="AC57" s="68">
        <v>38.296999999999997</v>
      </c>
      <c r="AD57" s="68">
        <v>38.44</v>
      </c>
      <c r="AE57" s="68">
        <v>42.454000000000001</v>
      </c>
      <c r="AF57" s="68">
        <v>43.756</v>
      </c>
      <c r="AG57" s="68">
        <v>43.689</v>
      </c>
      <c r="AH57" s="68">
        <v>42.993000000000002</v>
      </c>
      <c r="AI57" s="68">
        <v>40.472999999999999</v>
      </c>
      <c r="AJ57" s="68">
        <v>37.491999999999997</v>
      </c>
      <c r="AK57" s="68">
        <v>38.107999999999997</v>
      </c>
      <c r="AL57" s="68">
        <v>40.39</v>
      </c>
      <c r="AM57" s="68">
        <v>42.499000000000002</v>
      </c>
      <c r="AN57" s="68">
        <v>42.222999999999999</v>
      </c>
      <c r="AO57" s="68">
        <v>43.83</v>
      </c>
      <c r="AP57" s="68">
        <v>43.454000000000001</v>
      </c>
      <c r="AQ57" s="68">
        <v>44.500999999999998</v>
      </c>
      <c r="AR57" s="68">
        <v>40.427999999999997</v>
      </c>
      <c r="AS57" s="68">
        <v>41.875</v>
      </c>
      <c r="AT57" s="68">
        <v>42.698999999999998</v>
      </c>
      <c r="AU57" s="68">
        <v>44.744999999999997</v>
      </c>
      <c r="AV57" s="68">
        <v>44.54</v>
      </c>
      <c r="AW57" s="68">
        <v>44.764000000000003</v>
      </c>
      <c r="AX57" s="68">
        <v>42.776000000000003</v>
      </c>
      <c r="AY57" s="68">
        <v>42.4</v>
      </c>
      <c r="AZ57" s="68">
        <v>43.905999999999999</v>
      </c>
      <c r="BA57" s="68">
        <v>42.125428571</v>
      </c>
      <c r="BB57" s="68">
        <v>43.430482971000004</v>
      </c>
      <c r="BC57" s="329">
        <v>44.144649999999999</v>
      </c>
      <c r="BD57" s="329">
        <v>43.574959999999997</v>
      </c>
      <c r="BE57" s="329">
        <v>43.622100000000003</v>
      </c>
      <c r="BF57" s="329">
        <v>43.57206</v>
      </c>
      <c r="BG57" s="329">
        <v>44.801630000000003</v>
      </c>
      <c r="BH57" s="329">
        <v>43.165059999999997</v>
      </c>
      <c r="BI57" s="329">
        <v>42.165590000000002</v>
      </c>
      <c r="BJ57" s="329">
        <v>42.100470000000001</v>
      </c>
      <c r="BK57" s="329">
        <v>42.694940000000003</v>
      </c>
      <c r="BL57" s="329">
        <v>42.369529999999997</v>
      </c>
      <c r="BM57" s="329">
        <v>41.632629999999999</v>
      </c>
      <c r="BN57" s="329">
        <v>42.391219999999997</v>
      </c>
      <c r="BO57" s="329">
        <v>43.229320000000001</v>
      </c>
      <c r="BP57" s="329">
        <v>42.79909</v>
      </c>
      <c r="BQ57" s="329">
        <v>42.971049999999998</v>
      </c>
      <c r="BR57" s="329">
        <v>43.061999999999998</v>
      </c>
      <c r="BS57" s="329">
        <v>44.214300000000001</v>
      </c>
      <c r="BT57" s="329">
        <v>42.698320000000002</v>
      </c>
      <c r="BU57" s="329">
        <v>41.819809999999997</v>
      </c>
      <c r="BV57" s="329">
        <v>41.885370000000002</v>
      </c>
    </row>
    <row r="58" spans="1:74" ht="11.1" customHeight="1" x14ac:dyDescent="0.2">
      <c r="A58" s="61" t="s">
        <v>615</v>
      </c>
      <c r="B58" s="175" t="s">
        <v>541</v>
      </c>
      <c r="C58" s="68">
        <v>131.268</v>
      </c>
      <c r="D58" s="68">
        <v>121.96299999999999</v>
      </c>
      <c r="E58" s="68">
        <v>118.73699999999999</v>
      </c>
      <c r="F58" s="68">
        <v>118.791</v>
      </c>
      <c r="G58" s="68">
        <v>122.13200000000001</v>
      </c>
      <c r="H58" s="68">
        <v>122.46299999999999</v>
      </c>
      <c r="I58" s="68">
        <v>126.02</v>
      </c>
      <c r="J58" s="68">
        <v>129.06</v>
      </c>
      <c r="K58" s="68">
        <v>129.32599999999999</v>
      </c>
      <c r="L58" s="68">
        <v>118.035</v>
      </c>
      <c r="M58" s="68">
        <v>121.11799999999999</v>
      </c>
      <c r="N58" s="68">
        <v>127.54300000000001</v>
      </c>
      <c r="O58" s="68">
        <v>114.66800000000001</v>
      </c>
      <c r="P58" s="68">
        <v>113.10299999999999</v>
      </c>
      <c r="Q58" s="68">
        <v>115.227</v>
      </c>
      <c r="R58" s="68">
        <v>116.69199999999999</v>
      </c>
      <c r="S58" s="68">
        <v>121.56399999999999</v>
      </c>
      <c r="T58" s="68">
        <v>121.58499999999999</v>
      </c>
      <c r="U58" s="68">
        <v>125.45699999999999</v>
      </c>
      <c r="V58" s="68">
        <v>128.31299999999999</v>
      </c>
      <c r="W58" s="68">
        <v>131.43600000000001</v>
      </c>
      <c r="X58" s="68">
        <v>120.372</v>
      </c>
      <c r="Y58" s="68">
        <v>126.215</v>
      </c>
      <c r="Z58" s="68">
        <v>136.286</v>
      </c>
      <c r="AA58" s="68">
        <v>132.608</v>
      </c>
      <c r="AB58" s="68">
        <v>123.608</v>
      </c>
      <c r="AC58" s="68">
        <v>128.69200000000001</v>
      </c>
      <c r="AD58" s="68">
        <v>129.77600000000001</v>
      </c>
      <c r="AE58" s="68">
        <v>135.40199999999999</v>
      </c>
      <c r="AF58" s="68">
        <v>139.636</v>
      </c>
      <c r="AG58" s="68">
        <v>142.053</v>
      </c>
      <c r="AH58" s="68">
        <v>152.529</v>
      </c>
      <c r="AI58" s="68">
        <v>149.40299999999999</v>
      </c>
      <c r="AJ58" s="68">
        <v>143.625</v>
      </c>
      <c r="AK58" s="68">
        <v>157.21</v>
      </c>
      <c r="AL58" s="68">
        <v>161.32599999999999</v>
      </c>
      <c r="AM58" s="68">
        <v>160.583</v>
      </c>
      <c r="AN58" s="68">
        <v>162.696</v>
      </c>
      <c r="AO58" s="68">
        <v>160.62</v>
      </c>
      <c r="AP58" s="68">
        <v>154.69200000000001</v>
      </c>
      <c r="AQ58" s="68">
        <v>154.38900000000001</v>
      </c>
      <c r="AR58" s="68">
        <v>149.239</v>
      </c>
      <c r="AS58" s="68">
        <v>155.96899999999999</v>
      </c>
      <c r="AT58" s="68">
        <v>159.53399999999999</v>
      </c>
      <c r="AU58" s="68">
        <v>160.37799999999999</v>
      </c>
      <c r="AV58" s="68">
        <v>153.88399999999999</v>
      </c>
      <c r="AW58" s="68">
        <v>160.173</v>
      </c>
      <c r="AX58" s="68">
        <v>165.45599999999999</v>
      </c>
      <c r="AY58" s="68">
        <v>168.93700000000001</v>
      </c>
      <c r="AZ58" s="68">
        <v>162.24100000000001</v>
      </c>
      <c r="BA58" s="68">
        <v>152.06557143000001</v>
      </c>
      <c r="BB58" s="68">
        <v>150.08446506000001</v>
      </c>
      <c r="BC58" s="329">
        <v>153.45830000000001</v>
      </c>
      <c r="BD58" s="329">
        <v>155.20320000000001</v>
      </c>
      <c r="BE58" s="329">
        <v>160.51300000000001</v>
      </c>
      <c r="BF58" s="329">
        <v>163.72730000000001</v>
      </c>
      <c r="BG58" s="329">
        <v>161.7337</v>
      </c>
      <c r="BH58" s="329">
        <v>154.95320000000001</v>
      </c>
      <c r="BI58" s="329">
        <v>156.7988</v>
      </c>
      <c r="BJ58" s="329">
        <v>161.87280000000001</v>
      </c>
      <c r="BK58" s="329">
        <v>158.60290000000001</v>
      </c>
      <c r="BL58" s="329">
        <v>151.3475</v>
      </c>
      <c r="BM58" s="329">
        <v>147.2414</v>
      </c>
      <c r="BN58" s="329">
        <v>145.47659999999999</v>
      </c>
      <c r="BO58" s="329">
        <v>149.28550000000001</v>
      </c>
      <c r="BP58" s="329">
        <v>151.4153</v>
      </c>
      <c r="BQ58" s="329">
        <v>157.1446</v>
      </c>
      <c r="BR58" s="329">
        <v>160.94110000000001</v>
      </c>
      <c r="BS58" s="329">
        <v>159.3177</v>
      </c>
      <c r="BT58" s="329">
        <v>152.75729999999999</v>
      </c>
      <c r="BU58" s="329">
        <v>154.762</v>
      </c>
      <c r="BV58" s="329">
        <v>159.88550000000001</v>
      </c>
    </row>
    <row r="59" spans="1:74" ht="11.1" customHeight="1" x14ac:dyDescent="0.2">
      <c r="A59" s="61" t="s">
        <v>662</v>
      </c>
      <c r="B59" s="175" t="s">
        <v>542</v>
      </c>
      <c r="C59" s="68">
        <v>35.534999999999997</v>
      </c>
      <c r="D59" s="68">
        <v>37.984999999999999</v>
      </c>
      <c r="E59" s="68">
        <v>36.985999999999997</v>
      </c>
      <c r="F59" s="68">
        <v>40.316000000000003</v>
      </c>
      <c r="G59" s="68">
        <v>38.965000000000003</v>
      </c>
      <c r="H59" s="68">
        <v>37.555999999999997</v>
      </c>
      <c r="I59" s="68">
        <v>37.801000000000002</v>
      </c>
      <c r="J59" s="68">
        <v>35.244999999999997</v>
      </c>
      <c r="K59" s="68">
        <v>35.585000000000001</v>
      </c>
      <c r="L59" s="68">
        <v>36.319000000000003</v>
      </c>
      <c r="M59" s="68">
        <v>35.713999999999999</v>
      </c>
      <c r="N59" s="68">
        <v>38.143999999999998</v>
      </c>
      <c r="O59" s="68">
        <v>36.874000000000002</v>
      </c>
      <c r="P59" s="68">
        <v>36.354999999999997</v>
      </c>
      <c r="Q59" s="68">
        <v>36.048999999999999</v>
      </c>
      <c r="R59" s="68">
        <v>35.970999999999997</v>
      </c>
      <c r="S59" s="68">
        <v>38.32</v>
      </c>
      <c r="T59" s="68">
        <v>36.649000000000001</v>
      </c>
      <c r="U59" s="68">
        <v>35.698</v>
      </c>
      <c r="V59" s="68">
        <v>37.506999999999998</v>
      </c>
      <c r="W59" s="68">
        <v>36.588000000000001</v>
      </c>
      <c r="X59" s="68">
        <v>36.767000000000003</v>
      </c>
      <c r="Y59" s="68">
        <v>36.307000000000002</v>
      </c>
      <c r="Z59" s="68">
        <v>33.661999999999999</v>
      </c>
      <c r="AA59" s="68">
        <v>34.389000000000003</v>
      </c>
      <c r="AB59" s="68">
        <v>37.095999999999997</v>
      </c>
      <c r="AC59" s="68">
        <v>38.442999999999998</v>
      </c>
      <c r="AD59" s="68">
        <v>39.210999999999999</v>
      </c>
      <c r="AE59" s="68">
        <v>41.366</v>
      </c>
      <c r="AF59" s="68">
        <v>41.975999999999999</v>
      </c>
      <c r="AG59" s="68">
        <v>40.127000000000002</v>
      </c>
      <c r="AH59" s="68">
        <v>38.917999999999999</v>
      </c>
      <c r="AI59" s="68">
        <v>41.56</v>
      </c>
      <c r="AJ59" s="68">
        <v>43.210999999999999</v>
      </c>
      <c r="AK59" s="68">
        <v>43.591000000000001</v>
      </c>
      <c r="AL59" s="68">
        <v>42.148000000000003</v>
      </c>
      <c r="AM59" s="68">
        <v>44.052</v>
      </c>
      <c r="AN59" s="68">
        <v>46.012</v>
      </c>
      <c r="AO59" s="68">
        <v>44.531999999999996</v>
      </c>
      <c r="AP59" s="68">
        <v>43.281999999999996</v>
      </c>
      <c r="AQ59" s="68">
        <v>40.372</v>
      </c>
      <c r="AR59" s="68">
        <v>40.265000000000001</v>
      </c>
      <c r="AS59" s="68">
        <v>38.338999999999999</v>
      </c>
      <c r="AT59" s="68">
        <v>39.627000000000002</v>
      </c>
      <c r="AU59" s="68">
        <v>38.799999999999997</v>
      </c>
      <c r="AV59" s="68">
        <v>39.286999999999999</v>
      </c>
      <c r="AW59" s="68">
        <v>40.563000000000002</v>
      </c>
      <c r="AX59" s="68">
        <v>41.542999999999999</v>
      </c>
      <c r="AY59" s="68">
        <v>40.457000000000001</v>
      </c>
      <c r="AZ59" s="68">
        <v>39.573</v>
      </c>
      <c r="BA59" s="68">
        <v>39.687285713999998</v>
      </c>
      <c r="BB59" s="68">
        <v>39.513303616000002</v>
      </c>
      <c r="BC59" s="329">
        <v>39.724499999999999</v>
      </c>
      <c r="BD59" s="329">
        <v>39.859119999999997</v>
      </c>
      <c r="BE59" s="329">
        <v>39.14208</v>
      </c>
      <c r="BF59" s="329">
        <v>38.874189999999999</v>
      </c>
      <c r="BG59" s="329">
        <v>39.096499999999999</v>
      </c>
      <c r="BH59" s="329">
        <v>40.101909999999997</v>
      </c>
      <c r="BI59" s="329">
        <v>40.194809999999997</v>
      </c>
      <c r="BJ59" s="329">
        <v>39.38326</v>
      </c>
      <c r="BK59" s="329">
        <v>40.109259999999999</v>
      </c>
      <c r="BL59" s="329">
        <v>41.044870000000003</v>
      </c>
      <c r="BM59" s="329">
        <v>41.226619999999997</v>
      </c>
      <c r="BN59" s="329">
        <v>41.618679999999998</v>
      </c>
      <c r="BO59" s="329">
        <v>41.372410000000002</v>
      </c>
      <c r="BP59" s="329">
        <v>41.257379999999998</v>
      </c>
      <c r="BQ59" s="329">
        <v>40.40455</v>
      </c>
      <c r="BR59" s="329">
        <v>39.983449999999998</v>
      </c>
      <c r="BS59" s="329">
        <v>40.172249999999998</v>
      </c>
      <c r="BT59" s="329">
        <v>41.144860000000001</v>
      </c>
      <c r="BU59" s="329">
        <v>41.220829999999999</v>
      </c>
      <c r="BV59" s="329">
        <v>40.424210000000002</v>
      </c>
    </row>
    <row r="60" spans="1:74" ht="11.1" customHeight="1" x14ac:dyDescent="0.2">
      <c r="A60" s="61" t="s">
        <v>958</v>
      </c>
      <c r="B60" s="646" t="s">
        <v>1219</v>
      </c>
      <c r="C60" s="68">
        <v>50.179000000000002</v>
      </c>
      <c r="D60" s="68">
        <v>51.878</v>
      </c>
      <c r="E60" s="68">
        <v>55.764000000000003</v>
      </c>
      <c r="F60" s="68">
        <v>55.444000000000003</v>
      </c>
      <c r="G60" s="68">
        <v>54.795999999999999</v>
      </c>
      <c r="H60" s="68">
        <v>53.63</v>
      </c>
      <c r="I60" s="68">
        <v>51.506</v>
      </c>
      <c r="J60" s="68">
        <v>48.527999999999999</v>
      </c>
      <c r="K60" s="68">
        <v>46.097999999999999</v>
      </c>
      <c r="L60" s="68">
        <v>43.359000000000002</v>
      </c>
      <c r="M60" s="68">
        <v>45.935000000000002</v>
      </c>
      <c r="N60" s="68">
        <v>49.405999999999999</v>
      </c>
      <c r="O60" s="68">
        <v>51.012</v>
      </c>
      <c r="P60" s="68">
        <v>53.445999999999998</v>
      </c>
      <c r="Q60" s="68">
        <v>52.860999999999997</v>
      </c>
      <c r="R60" s="68">
        <v>52.718000000000004</v>
      </c>
      <c r="S60" s="68">
        <v>51.704000000000001</v>
      </c>
      <c r="T60" s="68">
        <v>50.588000000000001</v>
      </c>
      <c r="U60" s="68">
        <v>48.335000000000001</v>
      </c>
      <c r="V60" s="68">
        <v>48.067999999999998</v>
      </c>
      <c r="W60" s="68">
        <v>46.744</v>
      </c>
      <c r="X60" s="68">
        <v>44.085999999999999</v>
      </c>
      <c r="Y60" s="68">
        <v>47.247</v>
      </c>
      <c r="Z60" s="68">
        <v>49.57</v>
      </c>
      <c r="AA60" s="68">
        <v>53.128</v>
      </c>
      <c r="AB60" s="68">
        <v>55.433</v>
      </c>
      <c r="AC60" s="68">
        <v>58.28</v>
      </c>
      <c r="AD60" s="68">
        <v>57.091999999999999</v>
      </c>
      <c r="AE60" s="68">
        <v>57.427</v>
      </c>
      <c r="AF60" s="68">
        <v>54.593000000000004</v>
      </c>
      <c r="AG60" s="68">
        <v>51.784999999999997</v>
      </c>
      <c r="AH60" s="68">
        <v>50.314999999999998</v>
      </c>
      <c r="AI60" s="68">
        <v>48.398000000000003</v>
      </c>
      <c r="AJ60" s="68">
        <v>47.289000000000001</v>
      </c>
      <c r="AK60" s="68">
        <v>50.396999999999998</v>
      </c>
      <c r="AL60" s="68">
        <v>53.856000000000002</v>
      </c>
      <c r="AM60" s="68">
        <v>55.923000000000002</v>
      </c>
      <c r="AN60" s="68">
        <v>57.287999999999997</v>
      </c>
      <c r="AO60" s="68">
        <v>58.441000000000003</v>
      </c>
      <c r="AP60" s="68">
        <v>58.944000000000003</v>
      </c>
      <c r="AQ60" s="68">
        <v>57.735999999999997</v>
      </c>
      <c r="AR60" s="68">
        <v>55.604999999999997</v>
      </c>
      <c r="AS60" s="68">
        <v>54.941000000000003</v>
      </c>
      <c r="AT60" s="68">
        <v>52.325000000000003</v>
      </c>
      <c r="AU60" s="68">
        <v>50.476999999999997</v>
      </c>
      <c r="AV60" s="68">
        <v>47.082000000000001</v>
      </c>
      <c r="AW60" s="68">
        <v>47.356999999999999</v>
      </c>
      <c r="AX60" s="68">
        <v>51.295000000000002</v>
      </c>
      <c r="AY60" s="68">
        <v>52.942</v>
      </c>
      <c r="AZ60" s="68">
        <v>55.33</v>
      </c>
      <c r="BA60" s="68">
        <v>56.447389999999999</v>
      </c>
      <c r="BB60" s="68">
        <v>56.436230000000002</v>
      </c>
      <c r="BC60" s="329">
        <v>56.391889999999997</v>
      </c>
      <c r="BD60" s="329">
        <v>54.556600000000003</v>
      </c>
      <c r="BE60" s="329">
        <v>52.916620000000002</v>
      </c>
      <c r="BF60" s="329">
        <v>50.520600000000002</v>
      </c>
      <c r="BG60" s="329">
        <v>48.721609999999998</v>
      </c>
      <c r="BH60" s="329">
        <v>46.428060000000002</v>
      </c>
      <c r="BI60" s="329">
        <v>48.289619999999999</v>
      </c>
      <c r="BJ60" s="329">
        <v>51.235660000000003</v>
      </c>
      <c r="BK60" s="329">
        <v>53.77169</v>
      </c>
      <c r="BL60" s="329">
        <v>55.652880000000003</v>
      </c>
      <c r="BM60" s="329">
        <v>56.796610000000001</v>
      </c>
      <c r="BN60" s="329">
        <v>56.762360000000001</v>
      </c>
      <c r="BO60" s="329">
        <v>56.71557</v>
      </c>
      <c r="BP60" s="329">
        <v>54.882640000000002</v>
      </c>
      <c r="BQ60" s="329">
        <v>53.239699999999999</v>
      </c>
      <c r="BR60" s="329">
        <v>50.844610000000003</v>
      </c>
      <c r="BS60" s="329">
        <v>49.051079999999999</v>
      </c>
      <c r="BT60" s="329">
        <v>46.767780000000002</v>
      </c>
      <c r="BU60" s="329">
        <v>48.642760000000003</v>
      </c>
      <c r="BV60" s="329">
        <v>51.59619</v>
      </c>
    </row>
    <row r="61" spans="1:74" ht="11.1" customHeight="1" x14ac:dyDescent="0.2">
      <c r="A61" s="61" t="s">
        <v>663</v>
      </c>
      <c r="B61" s="175" t="s">
        <v>122</v>
      </c>
      <c r="C61" s="240">
        <v>1086.902869</v>
      </c>
      <c r="D61" s="240">
        <v>1065.7778089999999</v>
      </c>
      <c r="E61" s="240">
        <v>1068.5328549999999</v>
      </c>
      <c r="F61" s="240">
        <v>1082.9039760000001</v>
      </c>
      <c r="G61" s="240">
        <v>1092.0587009999999</v>
      </c>
      <c r="H61" s="240">
        <v>1094.315865</v>
      </c>
      <c r="I61" s="240">
        <v>1093.2988720000001</v>
      </c>
      <c r="J61" s="240">
        <v>1098.2241059999999</v>
      </c>
      <c r="K61" s="240">
        <v>1108.401991</v>
      </c>
      <c r="L61" s="240">
        <v>1084.9688309999999</v>
      </c>
      <c r="M61" s="240">
        <v>1063.9437740000001</v>
      </c>
      <c r="N61" s="240">
        <v>1035.5317090000001</v>
      </c>
      <c r="O61" s="240">
        <v>1021.97531</v>
      </c>
      <c r="P61" s="240">
        <v>1023.4864669999999</v>
      </c>
      <c r="Q61" s="240">
        <v>1031.392188</v>
      </c>
      <c r="R61" s="240">
        <v>1061.5008620000001</v>
      </c>
      <c r="S61" s="240">
        <v>1093.2449140000001</v>
      </c>
      <c r="T61" s="240">
        <v>1096.432309</v>
      </c>
      <c r="U61" s="240">
        <v>1099.673125</v>
      </c>
      <c r="V61" s="240">
        <v>1104.684563</v>
      </c>
      <c r="W61" s="240">
        <v>1117.5852850000001</v>
      </c>
      <c r="X61" s="240">
        <v>1111.7285199999999</v>
      </c>
      <c r="Y61" s="240">
        <v>1121.1572209999999</v>
      </c>
      <c r="Z61" s="240">
        <v>1136.078651</v>
      </c>
      <c r="AA61" s="240">
        <v>1159.403446</v>
      </c>
      <c r="AB61" s="240">
        <v>1159.4835129999999</v>
      </c>
      <c r="AC61" s="240">
        <v>1192.347021</v>
      </c>
      <c r="AD61" s="240">
        <v>1218.0216339999999</v>
      </c>
      <c r="AE61" s="240">
        <v>1238.442258</v>
      </c>
      <c r="AF61" s="240">
        <v>1247.3867909999999</v>
      </c>
      <c r="AG61" s="240">
        <v>1244.1776520000001</v>
      </c>
      <c r="AH61" s="240">
        <v>1266.4900339999999</v>
      </c>
      <c r="AI61" s="240">
        <v>1276.261481</v>
      </c>
      <c r="AJ61" s="240">
        <v>1283.510685</v>
      </c>
      <c r="AK61" s="240">
        <v>1296.9969699999999</v>
      </c>
      <c r="AL61" s="240">
        <v>1289.4522979999999</v>
      </c>
      <c r="AM61" s="240">
        <v>1314.073009</v>
      </c>
      <c r="AN61" s="240">
        <v>1318.174546</v>
      </c>
      <c r="AO61" s="240">
        <v>1326.3488</v>
      </c>
      <c r="AP61" s="240">
        <v>1336.934362</v>
      </c>
      <c r="AQ61" s="240">
        <v>1352.5992759999999</v>
      </c>
      <c r="AR61" s="240">
        <v>1351.7655560000001</v>
      </c>
      <c r="AS61" s="240">
        <v>1367.3697420000001</v>
      </c>
      <c r="AT61" s="240">
        <v>1367.7109370000001</v>
      </c>
      <c r="AU61" s="240">
        <v>1352.5384859999999</v>
      </c>
      <c r="AV61" s="240">
        <v>1355.1678730000001</v>
      </c>
      <c r="AW61" s="240">
        <v>1358.604789</v>
      </c>
      <c r="AX61" s="240">
        <v>1335.574494</v>
      </c>
      <c r="AY61" s="240">
        <v>1357.5838100000001</v>
      </c>
      <c r="AZ61" s="240">
        <v>1354.4691780000001</v>
      </c>
      <c r="BA61" s="240">
        <v>1340.0655041</v>
      </c>
      <c r="BB61" s="240">
        <v>1340.8036164</v>
      </c>
      <c r="BC61" s="333">
        <v>1353.356</v>
      </c>
      <c r="BD61" s="333">
        <v>1355.7539999999999</v>
      </c>
      <c r="BE61" s="333">
        <v>1356.4079999999999</v>
      </c>
      <c r="BF61" s="333">
        <v>1356.1859999999999</v>
      </c>
      <c r="BG61" s="333">
        <v>1355.8820000000001</v>
      </c>
      <c r="BH61" s="333">
        <v>1343.4349999999999</v>
      </c>
      <c r="BI61" s="333">
        <v>1336.248</v>
      </c>
      <c r="BJ61" s="333">
        <v>1312.952</v>
      </c>
      <c r="BK61" s="333">
        <v>1314.5450000000001</v>
      </c>
      <c r="BL61" s="333">
        <v>1307.2</v>
      </c>
      <c r="BM61" s="333">
        <v>1315.9849999999999</v>
      </c>
      <c r="BN61" s="333">
        <v>1332.623</v>
      </c>
      <c r="BO61" s="333">
        <v>1350.646</v>
      </c>
      <c r="BP61" s="333">
        <v>1356.3040000000001</v>
      </c>
      <c r="BQ61" s="333">
        <v>1358.2560000000001</v>
      </c>
      <c r="BR61" s="333">
        <v>1361.76</v>
      </c>
      <c r="BS61" s="333">
        <v>1363.2940000000001</v>
      </c>
      <c r="BT61" s="333">
        <v>1351.5239999999999</v>
      </c>
      <c r="BU61" s="333">
        <v>1346.0239999999999</v>
      </c>
      <c r="BV61" s="333">
        <v>1326.97</v>
      </c>
    </row>
    <row r="62" spans="1:74" ht="11.1" customHeight="1" x14ac:dyDescent="0.2">
      <c r="A62" s="61" t="s">
        <v>664</v>
      </c>
      <c r="B62" s="178" t="s">
        <v>547</v>
      </c>
      <c r="C62" s="270">
        <v>695.80499999999995</v>
      </c>
      <c r="D62" s="270">
        <v>695.96900000000005</v>
      </c>
      <c r="E62" s="270">
        <v>695.96900000000005</v>
      </c>
      <c r="F62" s="270">
        <v>695.96900000000005</v>
      </c>
      <c r="G62" s="270">
        <v>695.96900000000005</v>
      </c>
      <c r="H62" s="270">
        <v>695.96900000000005</v>
      </c>
      <c r="I62" s="270">
        <v>695.96900000000005</v>
      </c>
      <c r="J62" s="270">
        <v>695.96900000000005</v>
      </c>
      <c r="K62" s="270">
        <v>695.96900000000005</v>
      </c>
      <c r="L62" s="270">
        <v>695.96900000000005</v>
      </c>
      <c r="M62" s="270">
        <v>695.96900000000005</v>
      </c>
      <c r="N62" s="270">
        <v>695.96900000000005</v>
      </c>
      <c r="O62" s="270">
        <v>695.96900000000005</v>
      </c>
      <c r="P62" s="270">
        <v>695.96900000000005</v>
      </c>
      <c r="Q62" s="270">
        <v>695.92899999999997</v>
      </c>
      <c r="R62" s="270">
        <v>693.31500000000005</v>
      </c>
      <c r="S62" s="270">
        <v>690.97199999999998</v>
      </c>
      <c r="T62" s="270">
        <v>690.97199999999998</v>
      </c>
      <c r="U62" s="270">
        <v>690.97199999999998</v>
      </c>
      <c r="V62" s="270">
        <v>690.97199999999998</v>
      </c>
      <c r="W62" s="270">
        <v>690.96900000000005</v>
      </c>
      <c r="X62" s="270">
        <v>690.96600000000001</v>
      </c>
      <c r="Y62" s="270">
        <v>690.96299999999997</v>
      </c>
      <c r="Z62" s="270">
        <v>690.95899999999995</v>
      </c>
      <c r="AA62" s="270">
        <v>690.95600000000002</v>
      </c>
      <c r="AB62" s="270">
        <v>690.95299999999997</v>
      </c>
      <c r="AC62" s="270">
        <v>690.95</v>
      </c>
      <c r="AD62" s="270">
        <v>690.947</v>
      </c>
      <c r="AE62" s="270">
        <v>692.34500000000003</v>
      </c>
      <c r="AF62" s="270">
        <v>693.89099999999996</v>
      </c>
      <c r="AG62" s="270">
        <v>695.13400000000001</v>
      </c>
      <c r="AH62" s="270">
        <v>695.13</v>
      </c>
      <c r="AI62" s="270">
        <v>695.12800000000004</v>
      </c>
      <c r="AJ62" s="270">
        <v>695.12599999999998</v>
      </c>
      <c r="AK62" s="270">
        <v>695.12300000000005</v>
      </c>
      <c r="AL62" s="270">
        <v>695.11900000000003</v>
      </c>
      <c r="AM62" s="270">
        <v>695.11599999999999</v>
      </c>
      <c r="AN62" s="270">
        <v>695.11400000000003</v>
      </c>
      <c r="AO62" s="270">
        <v>695.11199999999997</v>
      </c>
      <c r="AP62" s="270">
        <v>695.10699999999997</v>
      </c>
      <c r="AQ62" s="270">
        <v>695.10400000000004</v>
      </c>
      <c r="AR62" s="270">
        <v>695.1</v>
      </c>
      <c r="AS62" s="270">
        <v>695.096</v>
      </c>
      <c r="AT62" s="270">
        <v>695.09299999999996</v>
      </c>
      <c r="AU62" s="270">
        <v>695.09</v>
      </c>
      <c r="AV62" s="270">
        <v>695.08699999999999</v>
      </c>
      <c r="AW62" s="270">
        <v>695.08399999999995</v>
      </c>
      <c r="AX62" s="270">
        <v>695.08199999999999</v>
      </c>
      <c r="AY62" s="270">
        <v>695.07799999999997</v>
      </c>
      <c r="AZ62" s="270">
        <v>694.82500000000005</v>
      </c>
      <c r="BA62" s="270">
        <v>692.04571428999998</v>
      </c>
      <c r="BB62" s="270">
        <v>689.02210000000002</v>
      </c>
      <c r="BC62" s="335">
        <v>684.02210000000002</v>
      </c>
      <c r="BD62" s="335">
        <v>679.02210000000002</v>
      </c>
      <c r="BE62" s="335">
        <v>679.02210000000002</v>
      </c>
      <c r="BF62" s="335">
        <v>679.02210000000002</v>
      </c>
      <c r="BG62" s="335">
        <v>679.02210000000002</v>
      </c>
      <c r="BH62" s="335">
        <v>677.11270000000002</v>
      </c>
      <c r="BI62" s="335">
        <v>675.20320000000004</v>
      </c>
      <c r="BJ62" s="335">
        <v>673.29380000000003</v>
      </c>
      <c r="BK62" s="335">
        <v>671.38430000000005</v>
      </c>
      <c r="BL62" s="335">
        <v>669.47490000000005</v>
      </c>
      <c r="BM62" s="335">
        <v>667.56539999999995</v>
      </c>
      <c r="BN62" s="335">
        <v>665.65599999999995</v>
      </c>
      <c r="BO62" s="335">
        <v>663.74649999999997</v>
      </c>
      <c r="BP62" s="335">
        <v>661.83709999999996</v>
      </c>
      <c r="BQ62" s="335">
        <v>659.92759999999998</v>
      </c>
      <c r="BR62" s="335">
        <v>658.01819999999998</v>
      </c>
      <c r="BS62" s="335">
        <v>656.10879999999997</v>
      </c>
      <c r="BT62" s="335">
        <v>654.19929999999999</v>
      </c>
      <c r="BU62" s="335">
        <v>652.28989999999999</v>
      </c>
      <c r="BV62" s="335">
        <v>650.38040000000001</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404"/>
      <c r="BE63" s="404"/>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797" t="s">
        <v>1026</v>
      </c>
      <c r="C64" s="794"/>
      <c r="D64" s="794"/>
      <c r="E64" s="794"/>
      <c r="F64" s="794"/>
      <c r="G64" s="794"/>
      <c r="H64" s="794"/>
      <c r="I64" s="794"/>
      <c r="J64" s="794"/>
      <c r="K64" s="794"/>
      <c r="L64" s="794"/>
      <c r="M64" s="794"/>
      <c r="N64" s="794"/>
      <c r="O64" s="794"/>
      <c r="P64" s="794"/>
      <c r="Q64" s="794"/>
      <c r="AY64" s="406"/>
      <c r="AZ64" s="406"/>
      <c r="BA64" s="406"/>
      <c r="BB64" s="406"/>
      <c r="BC64" s="406"/>
      <c r="BD64" s="406"/>
      <c r="BE64" s="406"/>
      <c r="BF64" s="669"/>
      <c r="BG64" s="406"/>
      <c r="BH64" s="406"/>
      <c r="BI64" s="406"/>
      <c r="BJ64" s="406"/>
    </row>
    <row r="65" spans="1:74" s="443" customFormat="1" ht="12" customHeight="1" x14ac:dyDescent="0.2">
      <c r="A65" s="442"/>
      <c r="B65" s="817" t="s">
        <v>1027</v>
      </c>
      <c r="C65" s="784"/>
      <c r="D65" s="784"/>
      <c r="E65" s="784"/>
      <c r="F65" s="784"/>
      <c r="G65" s="784"/>
      <c r="H65" s="784"/>
      <c r="I65" s="784"/>
      <c r="J65" s="784"/>
      <c r="K65" s="784"/>
      <c r="L65" s="784"/>
      <c r="M65" s="784"/>
      <c r="N65" s="784"/>
      <c r="O65" s="784"/>
      <c r="P65" s="784"/>
      <c r="Q65" s="780"/>
      <c r="AY65" s="535"/>
      <c r="AZ65" s="535"/>
      <c r="BA65" s="535"/>
      <c r="BB65" s="535"/>
      <c r="BC65" s="535"/>
      <c r="BD65" s="535"/>
      <c r="BE65" s="535"/>
      <c r="BF65" s="670"/>
      <c r="BG65" s="535"/>
      <c r="BH65" s="535"/>
      <c r="BI65" s="535"/>
      <c r="BJ65" s="535"/>
    </row>
    <row r="66" spans="1:74" s="443" customFormat="1" ht="12" customHeight="1" x14ac:dyDescent="0.2">
      <c r="A66" s="442"/>
      <c r="B66" s="817" t="s">
        <v>1066</v>
      </c>
      <c r="C66" s="784"/>
      <c r="D66" s="784"/>
      <c r="E66" s="784"/>
      <c r="F66" s="784"/>
      <c r="G66" s="784"/>
      <c r="H66" s="784"/>
      <c r="I66" s="784"/>
      <c r="J66" s="784"/>
      <c r="K66" s="784"/>
      <c r="L66" s="784"/>
      <c r="M66" s="784"/>
      <c r="N66" s="784"/>
      <c r="O66" s="784"/>
      <c r="P66" s="784"/>
      <c r="Q66" s="780"/>
      <c r="AY66" s="535"/>
      <c r="AZ66" s="535"/>
      <c r="BA66" s="535"/>
      <c r="BB66" s="535"/>
      <c r="BC66" s="535"/>
      <c r="BD66" s="535"/>
      <c r="BE66" s="535"/>
      <c r="BF66" s="670"/>
      <c r="BG66" s="535"/>
      <c r="BH66" s="535"/>
      <c r="BI66" s="535"/>
      <c r="BJ66" s="535"/>
    </row>
    <row r="67" spans="1:74" s="443" customFormat="1" ht="12" customHeight="1" x14ac:dyDescent="0.2">
      <c r="A67" s="442"/>
      <c r="B67" s="817" t="s">
        <v>1067</v>
      </c>
      <c r="C67" s="784"/>
      <c r="D67" s="784"/>
      <c r="E67" s="784"/>
      <c r="F67" s="784"/>
      <c r="G67" s="784"/>
      <c r="H67" s="784"/>
      <c r="I67" s="784"/>
      <c r="J67" s="784"/>
      <c r="K67" s="784"/>
      <c r="L67" s="784"/>
      <c r="M67" s="784"/>
      <c r="N67" s="784"/>
      <c r="O67" s="784"/>
      <c r="P67" s="784"/>
      <c r="Q67" s="780"/>
      <c r="AY67" s="535"/>
      <c r="AZ67" s="535"/>
      <c r="BA67" s="535"/>
      <c r="BB67" s="535"/>
      <c r="BC67" s="535"/>
      <c r="BD67" s="535"/>
      <c r="BE67" s="535"/>
      <c r="BF67" s="670"/>
      <c r="BG67" s="535"/>
      <c r="BH67" s="535"/>
      <c r="BI67" s="535"/>
      <c r="BJ67" s="535"/>
    </row>
    <row r="68" spans="1:74" s="443" customFormat="1" ht="12" customHeight="1" x14ac:dyDescent="0.2">
      <c r="A68" s="442"/>
      <c r="B68" s="817" t="s">
        <v>1068</v>
      </c>
      <c r="C68" s="784"/>
      <c r="D68" s="784"/>
      <c r="E68" s="784"/>
      <c r="F68" s="784"/>
      <c r="G68" s="784"/>
      <c r="H68" s="784"/>
      <c r="I68" s="784"/>
      <c r="J68" s="784"/>
      <c r="K68" s="784"/>
      <c r="L68" s="784"/>
      <c r="M68" s="784"/>
      <c r="N68" s="784"/>
      <c r="O68" s="784"/>
      <c r="P68" s="784"/>
      <c r="Q68" s="780"/>
      <c r="AY68" s="535"/>
      <c r="AZ68" s="535"/>
      <c r="BA68" s="535"/>
      <c r="BB68" s="535"/>
      <c r="BC68" s="535"/>
      <c r="BD68" s="535"/>
      <c r="BE68" s="535"/>
      <c r="BF68" s="670"/>
      <c r="BG68" s="535"/>
      <c r="BH68" s="535"/>
      <c r="BI68" s="535"/>
      <c r="BJ68" s="535"/>
    </row>
    <row r="69" spans="1:74" s="443" customFormat="1" ht="12" customHeight="1" x14ac:dyDescent="0.2">
      <c r="A69" s="442"/>
      <c r="B69" s="817" t="s">
        <v>1109</v>
      </c>
      <c r="C69" s="780"/>
      <c r="D69" s="780"/>
      <c r="E69" s="780"/>
      <c r="F69" s="780"/>
      <c r="G69" s="780"/>
      <c r="H69" s="780"/>
      <c r="I69" s="780"/>
      <c r="J69" s="780"/>
      <c r="K69" s="780"/>
      <c r="L69" s="780"/>
      <c r="M69" s="780"/>
      <c r="N69" s="780"/>
      <c r="O69" s="780"/>
      <c r="P69" s="780"/>
      <c r="Q69" s="780"/>
      <c r="AY69" s="535"/>
      <c r="AZ69" s="535"/>
      <c r="BA69" s="535"/>
      <c r="BB69" s="535"/>
      <c r="BC69" s="535"/>
      <c r="BD69" s="535"/>
      <c r="BE69" s="535"/>
      <c r="BF69" s="670"/>
      <c r="BG69" s="535"/>
      <c r="BH69" s="535"/>
      <c r="BI69" s="535"/>
      <c r="BJ69" s="535"/>
    </row>
    <row r="70" spans="1:74" s="443" customFormat="1" ht="12" customHeight="1" x14ac:dyDescent="0.2">
      <c r="A70" s="442"/>
      <c r="B70" s="817" t="s">
        <v>1110</v>
      </c>
      <c r="C70" s="784"/>
      <c r="D70" s="784"/>
      <c r="E70" s="784"/>
      <c r="F70" s="784"/>
      <c r="G70" s="784"/>
      <c r="H70" s="784"/>
      <c r="I70" s="784"/>
      <c r="J70" s="784"/>
      <c r="K70" s="784"/>
      <c r="L70" s="784"/>
      <c r="M70" s="784"/>
      <c r="N70" s="784"/>
      <c r="O70" s="784"/>
      <c r="P70" s="784"/>
      <c r="Q70" s="780"/>
      <c r="AY70" s="535"/>
      <c r="AZ70" s="535"/>
      <c r="BA70" s="535"/>
      <c r="BB70" s="535"/>
      <c r="BC70" s="535"/>
      <c r="BD70" s="535"/>
      <c r="BE70" s="535"/>
      <c r="BF70" s="670"/>
      <c r="BG70" s="535"/>
      <c r="BH70" s="535"/>
      <c r="BI70" s="535"/>
      <c r="BJ70" s="535"/>
    </row>
    <row r="71" spans="1:74" s="443" customFormat="1" ht="22.35" customHeight="1" x14ac:dyDescent="0.2">
      <c r="A71" s="442"/>
      <c r="B71" s="816" t="s">
        <v>1226</v>
      </c>
      <c r="C71" s="784"/>
      <c r="D71" s="784"/>
      <c r="E71" s="784"/>
      <c r="F71" s="784"/>
      <c r="G71" s="784"/>
      <c r="H71" s="784"/>
      <c r="I71" s="784"/>
      <c r="J71" s="784"/>
      <c r="K71" s="784"/>
      <c r="L71" s="784"/>
      <c r="M71" s="784"/>
      <c r="N71" s="784"/>
      <c r="O71" s="784"/>
      <c r="P71" s="784"/>
      <c r="Q71" s="780"/>
      <c r="AY71" s="535"/>
      <c r="AZ71" s="535"/>
      <c r="BA71" s="535"/>
      <c r="BB71" s="535"/>
      <c r="BC71" s="535"/>
      <c r="BD71" s="535"/>
      <c r="BE71" s="535"/>
      <c r="BF71" s="670"/>
      <c r="BG71" s="535"/>
      <c r="BH71" s="535"/>
      <c r="BI71" s="535"/>
      <c r="BJ71" s="535"/>
    </row>
    <row r="72" spans="1:74" s="443" customFormat="1" ht="12" customHeight="1" x14ac:dyDescent="0.2">
      <c r="A72" s="442"/>
      <c r="B72" s="783" t="s">
        <v>1053</v>
      </c>
      <c r="C72" s="784"/>
      <c r="D72" s="784"/>
      <c r="E72" s="784"/>
      <c r="F72" s="784"/>
      <c r="G72" s="784"/>
      <c r="H72" s="784"/>
      <c r="I72" s="784"/>
      <c r="J72" s="784"/>
      <c r="K72" s="784"/>
      <c r="L72" s="784"/>
      <c r="M72" s="784"/>
      <c r="N72" s="784"/>
      <c r="O72" s="784"/>
      <c r="P72" s="784"/>
      <c r="Q72" s="780"/>
      <c r="AY72" s="535"/>
      <c r="AZ72" s="535"/>
      <c r="BA72" s="535"/>
      <c r="BB72" s="535"/>
      <c r="BC72" s="535"/>
      <c r="BD72" s="535"/>
      <c r="BE72" s="535"/>
      <c r="BF72" s="670"/>
      <c r="BG72" s="535"/>
      <c r="BH72" s="535"/>
      <c r="BI72" s="535"/>
      <c r="BJ72" s="535"/>
    </row>
    <row r="73" spans="1:74" s="443" customFormat="1" ht="12" customHeight="1" x14ac:dyDescent="0.2">
      <c r="A73" s="442"/>
      <c r="B73" s="815" t="s">
        <v>1069</v>
      </c>
      <c r="C73" s="784"/>
      <c r="D73" s="784"/>
      <c r="E73" s="784"/>
      <c r="F73" s="784"/>
      <c r="G73" s="784"/>
      <c r="H73" s="784"/>
      <c r="I73" s="784"/>
      <c r="J73" s="784"/>
      <c r="K73" s="784"/>
      <c r="L73" s="784"/>
      <c r="M73" s="784"/>
      <c r="N73" s="784"/>
      <c r="O73" s="784"/>
      <c r="P73" s="784"/>
      <c r="Q73" s="780"/>
      <c r="AY73" s="535"/>
      <c r="AZ73" s="535"/>
      <c r="BA73" s="535"/>
      <c r="BB73" s="535"/>
      <c r="BC73" s="535"/>
      <c r="BD73" s="535"/>
      <c r="BE73" s="535"/>
      <c r="BF73" s="670"/>
      <c r="BG73" s="535"/>
      <c r="BH73" s="535"/>
      <c r="BI73" s="535"/>
      <c r="BJ73" s="535"/>
    </row>
    <row r="74" spans="1:74" s="443" customFormat="1" ht="12" customHeight="1" x14ac:dyDescent="0.2">
      <c r="A74" s="442"/>
      <c r="B74" s="815" t="s">
        <v>1070</v>
      </c>
      <c r="C74" s="780"/>
      <c r="D74" s="780"/>
      <c r="E74" s="780"/>
      <c r="F74" s="780"/>
      <c r="G74" s="780"/>
      <c r="H74" s="780"/>
      <c r="I74" s="780"/>
      <c r="J74" s="780"/>
      <c r="K74" s="780"/>
      <c r="L74" s="780"/>
      <c r="M74" s="780"/>
      <c r="N74" s="780"/>
      <c r="O74" s="780"/>
      <c r="P74" s="780"/>
      <c r="Q74" s="780"/>
      <c r="AY74" s="535"/>
      <c r="AZ74" s="535"/>
      <c r="BA74" s="535"/>
      <c r="BB74" s="535"/>
      <c r="BC74" s="535"/>
      <c r="BD74" s="535"/>
      <c r="BE74" s="535"/>
      <c r="BF74" s="670"/>
      <c r="BG74" s="535"/>
      <c r="BH74" s="535"/>
      <c r="BI74" s="535"/>
      <c r="BJ74" s="535"/>
    </row>
    <row r="75" spans="1:74" s="443" customFormat="1" ht="12" customHeight="1" x14ac:dyDescent="0.2">
      <c r="A75" s="442"/>
      <c r="B75" s="783" t="s">
        <v>1071</v>
      </c>
      <c r="C75" s="784"/>
      <c r="D75" s="784"/>
      <c r="E75" s="784"/>
      <c r="F75" s="784"/>
      <c r="G75" s="784"/>
      <c r="H75" s="784"/>
      <c r="I75" s="784"/>
      <c r="J75" s="784"/>
      <c r="K75" s="784"/>
      <c r="L75" s="784"/>
      <c r="M75" s="784"/>
      <c r="N75" s="784"/>
      <c r="O75" s="784"/>
      <c r="P75" s="784"/>
      <c r="Q75" s="780"/>
      <c r="AY75" s="535"/>
      <c r="AZ75" s="535"/>
      <c r="BA75" s="535"/>
      <c r="BB75" s="535"/>
      <c r="BC75" s="535"/>
      <c r="BD75" s="535"/>
      <c r="BE75" s="535"/>
      <c r="BF75" s="670"/>
      <c r="BG75" s="535"/>
      <c r="BH75" s="535"/>
      <c r="BI75" s="535"/>
      <c r="BJ75" s="535"/>
    </row>
    <row r="76" spans="1:74" s="443" customFormat="1" ht="12" customHeight="1" x14ac:dyDescent="0.2">
      <c r="A76" s="442"/>
      <c r="B76" s="785" t="s">
        <v>1072</v>
      </c>
      <c r="C76" s="779"/>
      <c r="D76" s="779"/>
      <c r="E76" s="779"/>
      <c r="F76" s="779"/>
      <c r="G76" s="779"/>
      <c r="H76" s="779"/>
      <c r="I76" s="779"/>
      <c r="J76" s="779"/>
      <c r="K76" s="779"/>
      <c r="L76" s="779"/>
      <c r="M76" s="779"/>
      <c r="N76" s="779"/>
      <c r="O76" s="779"/>
      <c r="P76" s="779"/>
      <c r="Q76" s="780"/>
      <c r="AY76" s="535"/>
      <c r="AZ76" s="535"/>
      <c r="BA76" s="535"/>
      <c r="BB76" s="535"/>
      <c r="BC76" s="535"/>
      <c r="BD76" s="535"/>
      <c r="BE76" s="535"/>
      <c r="BF76" s="670"/>
      <c r="BG76" s="535"/>
      <c r="BH76" s="535"/>
      <c r="BI76" s="535"/>
      <c r="BJ76" s="535"/>
    </row>
    <row r="77" spans="1:74" s="443" customFormat="1" ht="12" customHeight="1" x14ac:dyDescent="0.2">
      <c r="A77" s="442"/>
      <c r="B77" s="778" t="s">
        <v>1057</v>
      </c>
      <c r="C77" s="779"/>
      <c r="D77" s="779"/>
      <c r="E77" s="779"/>
      <c r="F77" s="779"/>
      <c r="G77" s="779"/>
      <c r="H77" s="779"/>
      <c r="I77" s="779"/>
      <c r="J77" s="779"/>
      <c r="K77" s="779"/>
      <c r="L77" s="779"/>
      <c r="M77" s="779"/>
      <c r="N77" s="779"/>
      <c r="O77" s="779"/>
      <c r="P77" s="779"/>
      <c r="Q77" s="780"/>
      <c r="AY77" s="535"/>
      <c r="AZ77" s="535"/>
      <c r="BA77" s="535"/>
      <c r="BB77" s="535"/>
      <c r="BC77" s="535"/>
      <c r="BD77" s="535"/>
      <c r="BE77" s="535"/>
      <c r="BF77" s="670"/>
      <c r="BG77" s="535"/>
      <c r="BH77" s="535"/>
      <c r="BI77" s="535"/>
      <c r="BJ77" s="535"/>
    </row>
    <row r="78" spans="1:74" s="444" customFormat="1" ht="12" customHeight="1" x14ac:dyDescent="0.2">
      <c r="A78" s="436"/>
      <c r="B78" s="800" t="s">
        <v>1166</v>
      </c>
      <c r="C78" s="780"/>
      <c r="D78" s="780"/>
      <c r="E78" s="780"/>
      <c r="F78" s="780"/>
      <c r="G78" s="780"/>
      <c r="H78" s="780"/>
      <c r="I78" s="780"/>
      <c r="J78" s="780"/>
      <c r="K78" s="780"/>
      <c r="L78" s="780"/>
      <c r="M78" s="780"/>
      <c r="N78" s="780"/>
      <c r="O78" s="780"/>
      <c r="P78" s="780"/>
      <c r="Q78" s="780"/>
      <c r="AY78" s="536"/>
      <c r="AZ78" s="536"/>
      <c r="BA78" s="536"/>
      <c r="BB78" s="536"/>
      <c r="BC78" s="536"/>
      <c r="BD78" s="536"/>
      <c r="BE78" s="536"/>
      <c r="BF78" s="671"/>
      <c r="BG78" s="536"/>
      <c r="BH78" s="536"/>
      <c r="BI78" s="536"/>
      <c r="BJ78" s="536"/>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K3:BV3"/>
    <mergeCell ref="B1:AL1"/>
    <mergeCell ref="C3:N3"/>
    <mergeCell ref="O3:Z3"/>
    <mergeCell ref="AA3:AL3"/>
    <mergeCell ref="AM3:AX3"/>
    <mergeCell ref="AY3:BJ3"/>
    <mergeCell ref="B71:Q71"/>
    <mergeCell ref="B72:Q72"/>
    <mergeCell ref="B69:Q69"/>
    <mergeCell ref="A1:A2"/>
    <mergeCell ref="B64:Q64"/>
    <mergeCell ref="B65:Q65"/>
    <mergeCell ref="B66:Q66"/>
    <mergeCell ref="B67:Q67"/>
    <mergeCell ref="B68:Q68"/>
    <mergeCell ref="B70:Q70"/>
    <mergeCell ref="B77:Q77"/>
    <mergeCell ref="B78:Q78"/>
    <mergeCell ref="B73:Q73"/>
    <mergeCell ref="B74:Q74"/>
    <mergeCell ref="B75:Q75"/>
    <mergeCell ref="B76:Q76"/>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2017-05-08T22:39:05Z</dcterms:modified>
</cp:coreProperties>
</file>